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server\TDAT\1-PROYECTOS\2023\2322-1-AM-Habitatges St. Just\03 AMID I PRES\Editable\"/>
    </mc:Choice>
  </mc:AlternateContent>
  <xr:revisionPtr revIDLastSave="0" documentId="13_ncr:1_{31EC3AF0-95F4-46A5-9F7C-D636A617D50A}" xr6:coauthVersionLast="47" xr6:coauthVersionMax="47" xr10:uidLastSave="{00000000-0000-0000-0000-000000000000}"/>
  <bookViews>
    <workbookView xWindow="19080" yWindow="-120" windowWidth="19440" windowHeight="15000" xr2:uid="{00000000-000D-0000-FFFF-FFFF00000000}"/>
  </bookViews>
  <sheets>
    <sheet name="T-PRES" sheetId="2" r:id="rId1"/>
    <sheet name="T-APU" sheetId="7" r:id="rId2"/>
    <sheet name="T-SMP" sheetId="8" r:id="rId3"/>
    <sheet name="T-DIM" sheetId="9"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04" i="2" l="1"/>
  <c r="H224" i="2"/>
  <c r="H228" i="2"/>
  <c r="H367" i="2"/>
  <c r="H381" i="2"/>
  <c r="H504" i="2"/>
  <c r="H829" i="2"/>
  <c r="H916" i="2"/>
  <c r="H931" i="2"/>
  <c r="H1020" i="2"/>
  <c r="H1216" i="2"/>
  <c r="H1244" i="2"/>
  <c r="H1318" i="2"/>
  <c r="H1395" i="2"/>
  <c r="J13" i="7"/>
  <c r="K14" i="7" s="1"/>
  <c r="J16" i="7"/>
  <c r="K17" i="7" s="1"/>
  <c r="J19" i="7"/>
  <c r="K23" i="7" s="1"/>
  <c r="J20" i="7"/>
  <c r="J21" i="7"/>
  <c r="J22" i="7"/>
  <c r="J25" i="7"/>
  <c r="K26" i="7" s="1"/>
  <c r="J32" i="7"/>
  <c r="K33" i="7" s="1"/>
  <c r="J35" i="7"/>
  <c r="K36" i="7" s="1"/>
  <c r="J38" i="7"/>
  <c r="J39" i="7"/>
  <c r="J40" i="7"/>
  <c r="K41" i="7"/>
  <c r="J43" i="7"/>
  <c r="K44" i="7" s="1"/>
  <c r="J50" i="7"/>
  <c r="J53" i="7"/>
  <c r="K54" i="7"/>
  <c r="J56" i="7"/>
  <c r="J57" i="7"/>
  <c r="K59" i="7" s="1"/>
  <c r="J58" i="7"/>
  <c r="J61" i="7"/>
  <c r="K62" i="7" s="1"/>
  <c r="J68" i="7"/>
  <c r="K69" i="7" s="1"/>
  <c r="J71" i="7"/>
  <c r="K72" i="7" s="1"/>
  <c r="J74" i="7"/>
  <c r="J75" i="7"/>
  <c r="J76" i="7"/>
  <c r="J79" i="7"/>
  <c r="K80" i="7" s="1"/>
  <c r="J86" i="7"/>
  <c r="K87" i="7" s="1"/>
  <c r="J89" i="7"/>
  <c r="K90" i="7" s="1"/>
  <c r="J92" i="7"/>
  <c r="J93" i="7"/>
  <c r="J94" i="7"/>
  <c r="J95" i="7"/>
  <c r="J98" i="7"/>
  <c r="J105" i="7"/>
  <c r="K106" i="7"/>
  <c r="J108" i="7"/>
  <c r="J111" i="7"/>
  <c r="K114" i="7" s="1"/>
  <c r="J112" i="7"/>
  <c r="J113" i="7"/>
  <c r="J116" i="7"/>
  <c r="K117" i="7" s="1"/>
  <c r="J123" i="7"/>
  <c r="J126" i="7"/>
  <c r="K127" i="7" s="1"/>
  <c r="J129" i="7"/>
  <c r="J130" i="7"/>
  <c r="J131" i="7"/>
  <c r="J134" i="7"/>
  <c r="K135" i="7" s="1"/>
  <c r="J141" i="7"/>
  <c r="K142" i="7" s="1"/>
  <c r="J144" i="7"/>
  <c r="J145" i="7"/>
  <c r="K147" i="7" s="1"/>
  <c r="J146" i="7"/>
  <c r="J149" i="7"/>
  <c r="K150" i="7" s="1"/>
  <c r="J156" i="7"/>
  <c r="J157" i="7"/>
  <c r="J160" i="7"/>
  <c r="J161" i="7"/>
  <c r="J162" i="7"/>
  <c r="K163" i="7" s="1"/>
  <c r="J165" i="7"/>
  <c r="K166" i="7" s="1"/>
  <c r="J172" i="7"/>
  <c r="J173" i="7"/>
  <c r="J176" i="7"/>
  <c r="K178" i="7" s="1"/>
  <c r="J177" i="7"/>
  <c r="J180" i="7"/>
  <c r="K181" i="7" s="1"/>
  <c r="J211" i="7"/>
  <c r="J214" i="7"/>
  <c r="K215" i="7" s="1"/>
  <c r="J217" i="7"/>
  <c r="J218" i="7"/>
  <c r="J219" i="7"/>
  <c r="K220" i="7"/>
  <c r="J229" i="7"/>
  <c r="K231" i="7" s="1"/>
  <c r="K230" i="7"/>
  <c r="J237" i="7"/>
  <c r="J238" i="7"/>
  <c r="K239" i="7" s="1"/>
  <c r="J244" i="7" s="1"/>
  <c r="J241" i="7"/>
  <c r="K242" i="7" s="1"/>
  <c r="J251" i="7"/>
  <c r="K253" i="7" s="1"/>
  <c r="J258" i="7" s="1"/>
  <c r="J252" i="7"/>
  <c r="J255" i="7"/>
  <c r="K256" i="7" s="1"/>
  <c r="J265" i="7"/>
  <c r="J266" i="7"/>
  <c r="J269" i="7"/>
  <c r="K270" i="7"/>
  <c r="J279" i="7"/>
  <c r="J280" i="7"/>
  <c r="J283" i="7"/>
  <c r="K284" i="7" s="1"/>
  <c r="J293" i="7"/>
  <c r="K295" i="7" s="1"/>
  <c r="J300" i="7" s="1"/>
  <c r="J294" i="7"/>
  <c r="J297" i="7"/>
  <c r="K298" i="7" s="1"/>
  <c r="J307" i="7"/>
  <c r="J308" i="7"/>
  <c r="J311" i="7"/>
  <c r="K312" i="7" s="1"/>
  <c r="J314" i="7"/>
  <c r="J317" i="7"/>
  <c r="K318" i="7" s="1"/>
  <c r="J325" i="7"/>
  <c r="J326" i="7"/>
  <c r="J329" i="7"/>
  <c r="J330" i="7"/>
  <c r="J333" i="7"/>
  <c r="K334" i="7" s="1"/>
  <c r="J336" i="7"/>
  <c r="K337" i="7" s="1"/>
  <c r="J344" i="7"/>
  <c r="J345" i="7"/>
  <c r="K346" i="7" s="1"/>
  <c r="J348" i="7"/>
  <c r="J349" i="7"/>
  <c r="J352" i="7"/>
  <c r="K353" i="7" s="1"/>
  <c r="J360" i="7"/>
  <c r="J368" i="7"/>
  <c r="K369" i="7" s="1"/>
  <c r="J371" i="7"/>
  <c r="K372" i="7" s="1"/>
  <c r="J374" i="7"/>
  <c r="K375" i="7" s="1"/>
  <c r="J382" i="7"/>
  <c r="J390" i="7"/>
  <c r="K391" i="7" s="1"/>
  <c r="K392" i="7"/>
  <c r="J398" i="7"/>
  <c r="J401" i="7"/>
  <c r="K403" i="7" s="1"/>
  <c r="J402" i="7"/>
  <c r="J405" i="7"/>
  <c r="K406" i="7" s="1"/>
  <c r="J413" i="7"/>
  <c r="K414" i="7"/>
  <c r="J416" i="7"/>
  <c r="J417" i="7"/>
  <c r="J420" i="7"/>
  <c r="K421" i="7" s="1"/>
  <c r="J428" i="7"/>
  <c r="K429" i="7" s="1"/>
  <c r="J431" i="7"/>
  <c r="J432" i="7"/>
  <c r="J435" i="7"/>
  <c r="K436" i="7"/>
  <c r="J443" i="7"/>
  <c r="K444" i="7"/>
  <c r="J446" i="7"/>
  <c r="J447" i="7"/>
  <c r="J450" i="7"/>
  <c r="K451" i="7" s="1"/>
  <c r="J458" i="7"/>
  <c r="J459" i="7"/>
  <c r="J462" i="7"/>
  <c r="J463" i="7"/>
  <c r="J466" i="7"/>
  <c r="K467" i="7" s="1"/>
  <c r="J474" i="7"/>
  <c r="K476" i="7" s="1"/>
  <c r="J475" i="7"/>
  <c r="J478" i="7"/>
  <c r="J479" i="7"/>
  <c r="J482" i="7"/>
  <c r="K483" i="7" s="1"/>
  <c r="J490" i="7"/>
  <c r="J491" i="7"/>
  <c r="J494" i="7"/>
  <c r="K495" i="7" s="1"/>
  <c r="J497" i="7"/>
  <c r="K498" i="7" s="1"/>
  <c r="J505" i="7"/>
  <c r="J506" i="7"/>
  <c r="J509" i="7"/>
  <c r="K510" i="7" s="1"/>
  <c r="J512" i="7"/>
  <c r="K513" i="7" s="1"/>
  <c r="J520" i="7"/>
  <c r="K521" i="7" s="1"/>
  <c r="J528" i="7"/>
  <c r="K529" i="7" s="1"/>
  <c r="J531" i="7"/>
  <c r="J534" i="7"/>
  <c r="K535" i="7" s="1"/>
  <c r="J542" i="7"/>
  <c r="K543" i="7" s="1"/>
  <c r="K544" i="7"/>
  <c r="J550" i="7"/>
  <c r="K551" i="7" s="1"/>
  <c r="J553" i="7"/>
  <c r="K555" i="7" s="1"/>
  <c r="J554" i="7"/>
  <c r="J557" i="7"/>
  <c r="K558" i="7" s="1"/>
  <c r="J565" i="7"/>
  <c r="J566" i="7"/>
  <c r="J569" i="7"/>
  <c r="K570" i="7" s="1"/>
  <c r="J579" i="7"/>
  <c r="J580" i="7"/>
  <c r="J583" i="7"/>
  <c r="K584" i="7"/>
  <c r="J593" i="7"/>
  <c r="J594" i="7"/>
  <c r="J597" i="7"/>
  <c r="K598" i="7" s="1"/>
  <c r="J607" i="7"/>
  <c r="J608" i="7"/>
  <c r="J611" i="7"/>
  <c r="K612" i="7" s="1"/>
  <c r="J621" i="7"/>
  <c r="J622" i="7"/>
  <c r="J625" i="7"/>
  <c r="K626" i="7"/>
  <c r="J635" i="7"/>
  <c r="J636" i="7"/>
  <c r="J639" i="7"/>
  <c r="K640" i="7" s="1"/>
  <c r="J649" i="7"/>
  <c r="J650" i="7"/>
  <c r="J653" i="7"/>
  <c r="K654" i="7" s="1"/>
  <c r="J663" i="7"/>
  <c r="J664" i="7"/>
  <c r="J667" i="7"/>
  <c r="K668" i="7" s="1"/>
  <c r="J677" i="7"/>
  <c r="K682" i="7" s="1"/>
  <c r="J680" i="7"/>
  <c r="K681" i="7"/>
  <c r="J688" i="7"/>
  <c r="J689" i="7"/>
  <c r="J692" i="7"/>
  <c r="K693" i="7"/>
  <c r="J695" i="7"/>
  <c r="K696" i="7" s="1"/>
  <c r="J703" i="7"/>
  <c r="K705" i="7" s="1"/>
  <c r="J704" i="7"/>
  <c r="J707" i="7"/>
  <c r="J708" i="7"/>
  <c r="J711" i="7"/>
  <c r="K712" i="7" s="1"/>
  <c r="J719" i="7"/>
  <c r="J720" i="7"/>
  <c r="K729" i="7" s="1"/>
  <c r="J723" i="7"/>
  <c r="J724" i="7"/>
  <c r="K725" i="7"/>
  <c r="J727" i="7"/>
  <c r="K728" i="7" s="1"/>
  <c r="J735" i="7"/>
  <c r="K737" i="7" s="1"/>
  <c r="J736" i="7"/>
  <c r="J739" i="7"/>
  <c r="K745" i="7" s="1"/>
  <c r="K746" i="7" s="1"/>
  <c r="J740" i="7"/>
  <c r="J743" i="7"/>
  <c r="K744" i="7" s="1"/>
  <c r="J751" i="7"/>
  <c r="J752" i="7"/>
  <c r="K753" i="7"/>
  <c r="J755" i="7"/>
  <c r="J756" i="7"/>
  <c r="K757" i="7" s="1"/>
  <c r="J759" i="7"/>
  <c r="K760" i="7" s="1"/>
  <c r="J767" i="7"/>
  <c r="K769" i="7" s="1"/>
  <c r="J768" i="7"/>
  <c r="J771" i="7"/>
  <c r="J772" i="7"/>
  <c r="J775" i="7"/>
  <c r="K776" i="7" s="1"/>
  <c r="J783" i="7"/>
  <c r="K785" i="7" s="1"/>
  <c r="J784" i="7"/>
  <c r="J787" i="7"/>
  <c r="J788" i="7"/>
  <c r="K789" i="7" s="1"/>
  <c r="J791" i="7"/>
  <c r="K792" i="7" s="1"/>
  <c r="J799" i="7"/>
  <c r="J800" i="7"/>
  <c r="K801" i="7"/>
  <c r="J803" i="7"/>
  <c r="J804" i="7"/>
  <c r="J807" i="7"/>
  <c r="K808" i="7" s="1"/>
  <c r="J816" i="7"/>
  <c r="J817" i="7"/>
  <c r="J820" i="7"/>
  <c r="K821" i="7" s="1"/>
  <c r="J830" i="7"/>
  <c r="J831" i="7"/>
  <c r="J834" i="7"/>
  <c r="K835" i="7"/>
  <c r="J844" i="7"/>
  <c r="J845" i="7"/>
  <c r="J848" i="7"/>
  <c r="K849" i="7" s="1"/>
  <c r="J858" i="7"/>
  <c r="K859" i="7" s="1"/>
  <c r="J865" i="7" s="1"/>
  <c r="J861" i="7"/>
  <c r="J862" i="7"/>
  <c r="J872" i="7"/>
  <c r="K874" i="7" s="1"/>
  <c r="J880" i="7" s="1"/>
  <c r="J873" i="7"/>
  <c r="J876" i="7"/>
  <c r="J877" i="7"/>
  <c r="J887" i="7"/>
  <c r="K888" i="7" s="1"/>
  <c r="J893" i="7" s="1"/>
  <c r="J890" i="7"/>
  <c r="K891" i="7"/>
  <c r="J900" i="7"/>
  <c r="J901" i="7"/>
  <c r="J904" i="7"/>
  <c r="K905" i="7" s="1"/>
  <c r="J907" i="7"/>
  <c r="K908" i="7"/>
  <c r="J917" i="7"/>
  <c r="J918" i="7"/>
  <c r="K919" i="7"/>
  <c r="J927" i="7" s="1"/>
  <c r="K928" i="7" s="1"/>
  <c r="J921" i="7"/>
  <c r="K922" i="7"/>
  <c r="J924" i="7"/>
  <c r="K925" i="7" s="1"/>
  <c r="J934" i="7"/>
  <c r="J935" i="7"/>
  <c r="J938" i="7"/>
  <c r="J939" i="7"/>
  <c r="J949" i="7"/>
  <c r="J950" i="7"/>
  <c r="J953" i="7"/>
  <c r="J954" i="7"/>
  <c r="J964" i="7"/>
  <c r="J965" i="7"/>
  <c r="J968" i="7"/>
  <c r="J969" i="7"/>
  <c r="J979" i="7"/>
  <c r="K980" i="7"/>
  <c r="J985" i="7" s="1"/>
  <c r="J982" i="7"/>
  <c r="K983" i="7" s="1"/>
  <c r="J992" i="7"/>
  <c r="J993" i="7"/>
  <c r="K994" i="7"/>
  <c r="J999" i="7" s="1"/>
  <c r="K1000" i="7" s="1"/>
  <c r="J996" i="7"/>
  <c r="K997" i="7"/>
  <c r="J1006" i="7"/>
  <c r="J1007" i="7"/>
  <c r="J1010" i="7"/>
  <c r="J1011" i="7"/>
  <c r="J1012" i="7"/>
  <c r="J1013" i="7"/>
  <c r="K1014" i="7"/>
  <c r="J1023" i="7"/>
  <c r="J1024" i="7"/>
  <c r="J1027" i="7"/>
  <c r="K1028" i="7" s="1"/>
  <c r="J1037" i="7"/>
  <c r="J1038" i="7"/>
  <c r="J1041" i="7"/>
  <c r="K1042" i="7" s="1"/>
  <c r="J1051" i="7"/>
  <c r="J1052" i="7"/>
  <c r="J1055" i="7"/>
  <c r="K1056" i="7" s="1"/>
  <c r="J1065" i="7"/>
  <c r="J1066" i="7"/>
  <c r="J1069" i="7"/>
  <c r="K1070" i="7" s="1"/>
  <c r="J1079" i="7"/>
  <c r="J1080" i="7"/>
  <c r="J1083" i="7"/>
  <c r="K1084" i="7"/>
  <c r="J1093" i="7"/>
  <c r="J1094" i="7"/>
  <c r="J1097" i="7"/>
  <c r="K1098" i="7" s="1"/>
  <c r="J1107" i="7"/>
  <c r="J1108" i="7"/>
  <c r="K1109" i="7"/>
  <c r="J1114" i="7" s="1"/>
  <c r="J1111" i="7"/>
  <c r="K1112" i="7" s="1"/>
  <c r="J1121" i="7"/>
  <c r="J1122" i="7"/>
  <c r="J1125" i="7"/>
  <c r="K1126" i="7" s="1"/>
  <c r="J1135" i="7"/>
  <c r="J1136" i="7"/>
  <c r="J1139" i="7"/>
  <c r="J1149" i="7"/>
  <c r="J1150" i="7"/>
  <c r="K1151" i="7"/>
  <c r="J1156" i="7" s="1"/>
  <c r="J1153" i="7"/>
  <c r="K1154" i="7" s="1"/>
  <c r="J1163" i="7"/>
  <c r="K1165" i="7" s="1"/>
  <c r="J1170" i="7" s="1"/>
  <c r="K1171" i="7" s="1"/>
  <c r="J1164" i="7"/>
  <c r="J1167" i="7"/>
  <c r="K1168" i="7"/>
  <c r="J1177" i="7"/>
  <c r="J1178" i="7"/>
  <c r="J1181" i="7"/>
  <c r="K1182" i="7" s="1"/>
  <c r="J1191" i="7"/>
  <c r="K1193" i="7" s="1"/>
  <c r="J1198" i="7" s="1"/>
  <c r="J1192" i="7"/>
  <c r="J1195" i="7"/>
  <c r="K1196" i="7" s="1"/>
  <c r="J1205" i="7"/>
  <c r="J1206" i="7"/>
  <c r="J1209" i="7"/>
  <c r="K1210" i="7" s="1"/>
  <c r="J1219" i="7"/>
  <c r="J1220" i="7"/>
  <c r="J1223" i="7"/>
  <c r="K1224" i="7" s="1"/>
  <c r="J1233" i="7"/>
  <c r="J1234" i="7"/>
  <c r="J1237" i="7"/>
  <c r="K1238" i="7" s="1"/>
  <c r="J1247" i="7"/>
  <c r="J1248" i="7"/>
  <c r="J1251" i="7"/>
  <c r="K1253" i="7" s="1"/>
  <c r="J1252" i="7"/>
  <c r="J1262" i="7"/>
  <c r="K1264" i="7" s="1"/>
  <c r="J1270" i="7" s="1"/>
  <c r="K1271" i="7" s="1"/>
  <c r="J1263" i="7"/>
  <c r="J1266" i="7"/>
  <c r="J1267" i="7"/>
  <c r="K1268" i="7" s="1"/>
  <c r="J1277" i="7"/>
  <c r="J1278" i="7"/>
  <c r="J1281" i="7"/>
  <c r="K1283" i="7" s="1"/>
  <c r="J1282" i="7"/>
  <c r="J1292" i="7"/>
  <c r="J1293" i="7"/>
  <c r="J1296" i="7"/>
  <c r="K1297" i="7" s="1"/>
  <c r="J1306" i="7"/>
  <c r="J1307" i="7"/>
  <c r="K1308" i="7"/>
  <c r="J1314" i="7" s="1"/>
  <c r="J1310" i="7"/>
  <c r="J1311" i="7"/>
  <c r="K1312" i="7" s="1"/>
  <c r="J1321" i="7"/>
  <c r="J1322" i="7"/>
  <c r="J1325" i="7"/>
  <c r="J1326" i="7"/>
  <c r="K1327" i="7" s="1"/>
  <c r="J1336" i="7"/>
  <c r="J1337" i="7"/>
  <c r="J1340" i="7"/>
  <c r="K1342" i="7" s="1"/>
  <c r="J1341" i="7"/>
  <c r="J1351" i="7"/>
  <c r="J1352" i="7"/>
  <c r="J1355" i="7"/>
  <c r="J1356" i="7"/>
  <c r="K1357" i="7" s="1"/>
  <c r="J1366" i="7"/>
  <c r="J1367" i="7"/>
  <c r="J1370" i="7"/>
  <c r="J1371" i="7"/>
  <c r="J1381" i="7"/>
  <c r="J1382" i="7"/>
  <c r="J1385" i="7"/>
  <c r="J1386" i="7"/>
  <c r="J1396" i="7"/>
  <c r="J1397" i="7"/>
  <c r="J1400" i="7"/>
  <c r="J1401" i="7"/>
  <c r="K1402" i="7"/>
  <c r="J1404" i="7"/>
  <c r="K1405" i="7"/>
  <c r="J1414" i="7"/>
  <c r="K1416" i="7" s="1"/>
  <c r="J1421" i="7" s="1"/>
  <c r="K1422" i="7" s="1"/>
  <c r="J1415" i="7"/>
  <c r="J1418" i="7"/>
  <c r="K1419" i="7"/>
  <c r="J1428" i="7"/>
  <c r="J1429" i="7"/>
  <c r="J1432" i="7"/>
  <c r="K1435" i="7" s="1"/>
  <c r="J1433" i="7"/>
  <c r="J1434" i="7"/>
  <c r="J1444" i="7"/>
  <c r="J1445" i="7"/>
  <c r="K1446" i="7" s="1"/>
  <c r="J1451" i="7" s="1"/>
  <c r="J1448" i="7"/>
  <c r="K1449" i="7" s="1"/>
  <c r="J1458" i="7"/>
  <c r="K1460" i="7" s="1"/>
  <c r="J1466" i="7" s="1"/>
  <c r="J1459" i="7"/>
  <c r="J1462" i="7"/>
  <c r="J1463" i="7"/>
  <c r="J1473" i="7"/>
  <c r="J1474" i="7"/>
  <c r="K1475" i="7" s="1"/>
  <c r="J1477" i="7"/>
  <c r="K1478" i="7"/>
  <c r="J1480" i="7"/>
  <c r="J1487" i="7"/>
  <c r="J1488" i="7"/>
  <c r="J1491" i="7"/>
  <c r="K1492" i="7" s="1"/>
  <c r="J1501" i="7"/>
  <c r="J1502" i="7"/>
  <c r="K1503" i="7" s="1"/>
  <c r="J1508" i="7" s="1"/>
  <c r="J1505" i="7"/>
  <c r="K1506" i="7" s="1"/>
  <c r="J1515" i="7"/>
  <c r="K1517" i="7" s="1"/>
  <c r="J1524" i="7" s="1"/>
  <c r="J1516" i="7"/>
  <c r="J1519" i="7"/>
  <c r="J1520" i="7"/>
  <c r="J1521" i="7"/>
  <c r="J1531" i="7"/>
  <c r="K1533" i="7" s="1"/>
  <c r="J1540" i="7" s="1"/>
  <c r="J1532" i="7"/>
  <c r="J1535" i="7"/>
  <c r="J1536" i="7"/>
  <c r="J1537" i="7"/>
  <c r="J1547" i="7"/>
  <c r="J1548" i="7"/>
  <c r="J1551" i="7"/>
  <c r="K1552" i="7" s="1"/>
  <c r="J1561" i="7"/>
  <c r="J1562" i="7"/>
  <c r="J1565" i="7"/>
  <c r="K1566" i="7" s="1"/>
  <c r="J1575" i="7"/>
  <c r="J1576" i="7"/>
  <c r="K1577" i="7" s="1"/>
  <c r="J1582" i="7" s="1"/>
  <c r="J1579" i="7"/>
  <c r="K1580" i="7" s="1"/>
  <c r="J1589" i="7"/>
  <c r="K1591" i="7" s="1"/>
  <c r="J1596" i="7" s="1"/>
  <c r="J1590" i="7"/>
  <c r="J1593" i="7"/>
  <c r="K1594" i="7"/>
  <c r="J1603" i="7"/>
  <c r="J1604" i="7"/>
  <c r="J1607" i="7"/>
  <c r="K1608" i="7" s="1"/>
  <c r="J1617" i="7"/>
  <c r="J1618" i="7"/>
  <c r="K1619" i="7" s="1"/>
  <c r="J1624" i="7" s="1"/>
  <c r="J1621" i="7"/>
  <c r="K1622" i="7" s="1"/>
  <c r="J1631" i="7"/>
  <c r="J1632" i="7"/>
  <c r="J1635" i="7"/>
  <c r="K1636" i="7"/>
  <c r="J1645" i="7"/>
  <c r="K1647" i="7" s="1"/>
  <c r="J1652" i="7" s="1"/>
  <c r="J1646" i="7"/>
  <c r="J1649" i="7"/>
  <c r="K1650" i="7" s="1"/>
  <c r="J1659" i="7"/>
  <c r="J1660" i="7"/>
  <c r="K1661" i="7" s="1"/>
  <c r="J1666" i="7" s="1"/>
  <c r="J1663" i="7"/>
  <c r="K1664" i="7" s="1"/>
  <c r="J1674" i="7"/>
  <c r="K1676" i="7" s="1"/>
  <c r="J1681" i="7" s="1"/>
  <c r="J1675" i="7"/>
  <c r="J1678" i="7"/>
  <c r="K1679" i="7"/>
  <c r="J1688" i="7"/>
  <c r="J1689" i="7"/>
  <c r="J1692" i="7"/>
  <c r="K1693" i="7" s="1"/>
  <c r="J1703" i="7"/>
  <c r="J1704" i="7"/>
  <c r="K1705" i="7" s="1"/>
  <c r="J1710" i="7" s="1"/>
  <c r="J1707" i="7"/>
  <c r="K1708" i="7" s="1"/>
  <c r="J1717" i="7"/>
  <c r="K1719" i="7" s="1"/>
  <c r="J1725" i="7" s="1"/>
  <c r="J1718" i="7"/>
  <c r="J1721" i="7"/>
  <c r="J1722" i="7"/>
  <c r="J1732" i="7"/>
  <c r="J1733" i="7"/>
  <c r="J1736" i="7"/>
  <c r="J1737" i="7"/>
  <c r="J1747" i="7"/>
  <c r="J1748" i="7"/>
  <c r="J1751" i="7"/>
  <c r="J1752" i="7"/>
  <c r="K1753" i="7"/>
  <c r="J1762" i="7"/>
  <c r="J1763" i="7"/>
  <c r="J1766" i="7"/>
  <c r="K1767" i="7" s="1"/>
  <c r="J1776" i="7"/>
  <c r="J1777" i="7"/>
  <c r="J1780" i="7"/>
  <c r="K1781" i="7"/>
  <c r="J1790" i="7"/>
  <c r="K1792" i="7" s="1"/>
  <c r="J1797" i="7" s="1"/>
  <c r="J1791" i="7"/>
  <c r="J1794" i="7"/>
  <c r="K1795" i="7" s="1"/>
  <c r="K1798" i="7"/>
  <c r="J1804" i="7"/>
  <c r="J1805" i="7"/>
  <c r="K1806" i="7"/>
  <c r="J1811" i="7" s="1"/>
  <c r="J1808" i="7"/>
  <c r="K1809" i="7" s="1"/>
  <c r="J1818" i="7"/>
  <c r="J1819" i="7"/>
  <c r="K1820" i="7" s="1"/>
  <c r="J1825" i="7" s="1"/>
  <c r="J1822" i="7"/>
  <c r="K1823" i="7"/>
  <c r="J1832" i="7"/>
  <c r="J1833" i="7"/>
  <c r="J1836" i="7"/>
  <c r="K1837" i="7" s="1"/>
  <c r="J1846" i="7"/>
  <c r="J1847" i="7"/>
  <c r="J1850" i="7"/>
  <c r="K1851" i="7" s="1"/>
  <c r="J1860" i="7"/>
  <c r="J1861" i="7"/>
  <c r="K1862" i="7" s="1"/>
  <c r="J1867" i="7" s="1"/>
  <c r="J1864" i="7"/>
  <c r="K1865" i="7"/>
  <c r="J1874" i="7"/>
  <c r="J1875" i="7"/>
  <c r="J1878" i="7"/>
  <c r="J1879" i="7"/>
  <c r="J1880" i="7"/>
  <c r="J1881" i="7"/>
  <c r="J1891" i="7"/>
  <c r="J1892" i="7"/>
  <c r="J1895" i="7"/>
  <c r="J1896" i="7"/>
  <c r="J1897" i="7"/>
  <c r="J1898" i="7"/>
  <c r="J1908" i="7"/>
  <c r="J1909" i="7"/>
  <c r="K1910" i="7"/>
  <c r="J1918" i="7" s="1"/>
  <c r="J1912" i="7"/>
  <c r="J1913" i="7"/>
  <c r="J1914" i="7"/>
  <c r="J1915" i="7"/>
  <c r="J1925" i="7"/>
  <c r="J1926" i="7"/>
  <c r="J1929" i="7"/>
  <c r="K1930" i="7" s="1"/>
  <c r="J1939" i="7"/>
  <c r="K1941" i="7" s="1"/>
  <c r="J1946" i="7" s="1"/>
  <c r="J1940" i="7"/>
  <c r="J1943" i="7"/>
  <c r="K1944" i="7" s="1"/>
  <c r="J1953" i="7"/>
  <c r="J1954" i="7"/>
  <c r="J1957" i="7"/>
  <c r="J1958" i="7"/>
  <c r="J1959" i="7"/>
  <c r="J1960" i="7"/>
  <c r="K1961" i="7"/>
  <c r="J1970" i="7"/>
  <c r="J1971" i="7"/>
  <c r="J1974" i="7"/>
  <c r="J1975" i="7"/>
  <c r="J1976" i="7"/>
  <c r="J1986" i="7"/>
  <c r="J1987" i="7"/>
  <c r="J1990" i="7"/>
  <c r="J1991" i="7"/>
  <c r="K1994" i="7" s="1"/>
  <c r="J1992" i="7"/>
  <c r="J1993" i="7"/>
  <c r="J2003" i="7"/>
  <c r="J2004" i="7"/>
  <c r="J2007" i="7"/>
  <c r="J2008" i="7"/>
  <c r="J2009" i="7"/>
  <c r="J2010" i="7"/>
  <c r="J2020" i="7"/>
  <c r="J2021" i="7"/>
  <c r="J2024" i="7"/>
  <c r="J2025" i="7"/>
  <c r="J2026" i="7"/>
  <c r="J2036" i="7"/>
  <c r="J2037" i="7"/>
  <c r="J2040" i="7"/>
  <c r="K2042" i="7" s="1"/>
  <c r="J2041" i="7"/>
  <c r="J2051" i="7"/>
  <c r="J2052" i="7"/>
  <c r="J2055" i="7"/>
  <c r="K2057" i="7" s="1"/>
  <c r="J2056" i="7"/>
  <c r="J2066" i="7"/>
  <c r="K2068" i="7" s="1"/>
  <c r="J2074" i="7" s="1"/>
  <c r="J2067" i="7"/>
  <c r="J2070" i="7"/>
  <c r="K2072" i="7" s="1"/>
  <c r="J2071" i="7"/>
  <c r="J2081" i="7"/>
  <c r="J2082" i="7"/>
  <c r="J2085" i="7"/>
  <c r="J2086" i="7"/>
  <c r="J2096" i="7"/>
  <c r="J2097" i="7"/>
  <c r="J2100" i="7"/>
  <c r="K2102" i="7" s="1"/>
  <c r="J2101" i="7"/>
  <c r="J2111" i="7"/>
  <c r="J2112" i="7"/>
  <c r="J2115" i="7"/>
  <c r="K2116" i="7" s="1"/>
  <c r="J2125" i="7"/>
  <c r="J2126" i="7"/>
  <c r="J2129" i="7"/>
  <c r="K2130" i="7" s="1"/>
  <c r="J2139" i="7"/>
  <c r="K2141" i="7" s="1"/>
  <c r="J2147" i="7" s="1"/>
  <c r="J2140" i="7"/>
  <c r="J2143" i="7"/>
  <c r="J2144" i="7"/>
  <c r="J2154" i="7"/>
  <c r="J2155" i="7"/>
  <c r="J2158" i="7"/>
  <c r="K2160" i="7" s="1"/>
  <c r="J2159" i="7"/>
  <c r="J2169" i="7"/>
  <c r="K2171" i="7" s="1"/>
  <c r="J2177" i="7" s="1"/>
  <c r="J2170" i="7"/>
  <c r="J2173" i="7"/>
  <c r="J2174" i="7"/>
  <c r="J2184" i="7"/>
  <c r="J2185" i="7"/>
  <c r="J2188" i="7"/>
  <c r="K2190" i="7" s="1"/>
  <c r="J2189" i="7"/>
  <c r="J2199" i="7"/>
  <c r="J2200" i="7"/>
  <c r="J2203" i="7"/>
  <c r="J2204" i="7"/>
  <c r="J2214" i="7"/>
  <c r="J2215" i="7"/>
  <c r="J2218" i="7"/>
  <c r="J2219" i="7"/>
  <c r="J2229" i="7"/>
  <c r="K2231" i="7" s="1"/>
  <c r="J2236" i="7" s="1"/>
  <c r="J2230" i="7"/>
  <c r="J2233" i="7"/>
  <c r="K2234" i="7" s="1"/>
  <c r="J2243" i="7"/>
  <c r="J2244" i="7"/>
  <c r="J2247" i="7"/>
  <c r="K2248" i="7" s="1"/>
  <c r="J2257" i="7"/>
  <c r="J2258" i="7"/>
  <c r="J2261" i="7"/>
  <c r="K2263" i="7" s="1"/>
  <c r="J2262" i="7"/>
  <c r="J2272" i="7"/>
  <c r="K2274" i="7" s="1"/>
  <c r="J2279" i="7" s="1"/>
  <c r="J2273" i="7"/>
  <c r="J2276" i="7"/>
  <c r="K2277" i="7"/>
  <c r="J2286" i="7"/>
  <c r="J2287" i="7"/>
  <c r="J2290" i="7"/>
  <c r="K2291" i="7" s="1"/>
  <c r="J2300" i="7"/>
  <c r="J2301" i="7"/>
  <c r="K2302" i="7"/>
  <c r="J2307" i="7" s="1"/>
  <c r="K2308" i="7" s="1"/>
  <c r="J2304" i="7"/>
  <c r="K2305" i="7"/>
  <c r="J2314" i="7"/>
  <c r="J2315" i="7"/>
  <c r="J2318" i="7"/>
  <c r="K2319" i="7" s="1"/>
  <c r="J2328" i="7"/>
  <c r="K2330" i="7" s="1"/>
  <c r="J2335" i="7" s="1"/>
  <c r="J2329" i="7"/>
  <c r="J2332" i="7"/>
  <c r="K2333" i="7"/>
  <c r="K2336" i="7"/>
  <c r="J2342" i="7"/>
  <c r="J2343" i="7"/>
  <c r="J2346" i="7"/>
  <c r="K2347" i="7"/>
  <c r="J2356" i="7"/>
  <c r="K2358" i="7" s="1"/>
  <c r="J2364" i="7" s="1"/>
  <c r="J2357" i="7"/>
  <c r="J2360" i="7"/>
  <c r="J2361" i="7"/>
  <c r="J2371" i="7"/>
  <c r="J2372" i="7"/>
  <c r="K2373" i="7"/>
  <c r="J2379" i="7" s="1"/>
  <c r="J2375" i="7"/>
  <c r="J2376" i="7"/>
  <c r="K2377" i="7"/>
  <c r="J2386" i="7"/>
  <c r="J2387" i="7"/>
  <c r="J2390" i="7"/>
  <c r="J2391" i="7"/>
  <c r="J2401" i="7"/>
  <c r="J2402" i="7"/>
  <c r="J2405" i="7"/>
  <c r="J2406" i="7"/>
  <c r="K2407" i="7"/>
  <c r="J2416" i="7"/>
  <c r="J2417" i="7"/>
  <c r="K2418" i="7"/>
  <c r="J2424" i="7" s="1"/>
  <c r="J2420" i="7"/>
  <c r="J2421" i="7"/>
  <c r="K2422" i="7"/>
  <c r="J2431" i="7"/>
  <c r="J2432" i="7"/>
  <c r="J2435" i="7"/>
  <c r="K2436" i="7" s="1"/>
  <c r="J2445" i="7"/>
  <c r="J2446" i="7"/>
  <c r="K2447" i="7"/>
  <c r="J2452" i="7" s="1"/>
  <c r="J2449" i="7"/>
  <c r="K2450" i="7" s="1"/>
  <c r="J2459" i="7"/>
  <c r="K2461" i="7" s="1"/>
  <c r="J2466" i="7" s="1"/>
  <c r="J2460" i="7"/>
  <c r="J2463" i="7"/>
  <c r="K2464" i="7"/>
  <c r="J2473" i="7"/>
  <c r="J2474" i="7"/>
  <c r="J2477" i="7"/>
  <c r="K2478" i="7" s="1"/>
  <c r="J2487" i="7"/>
  <c r="J2488" i="7"/>
  <c r="K2489" i="7"/>
  <c r="J2494" i="7" s="1"/>
  <c r="J2491" i="7"/>
  <c r="K2492" i="7" s="1"/>
  <c r="J2501" i="7"/>
  <c r="J2502" i="7"/>
  <c r="J2505" i="7"/>
  <c r="K2506" i="7"/>
  <c r="J2515" i="7"/>
  <c r="J2516" i="7"/>
  <c r="J2519" i="7"/>
  <c r="K2520" i="7" s="1"/>
  <c r="J2529" i="7"/>
  <c r="J2530" i="7"/>
  <c r="K2531" i="7"/>
  <c r="J2536" i="7" s="1"/>
  <c r="J2533" i="7"/>
  <c r="K2534" i="7" s="1"/>
  <c r="J2543" i="7"/>
  <c r="J2544" i="7"/>
  <c r="J2547" i="7"/>
  <c r="K2548" i="7"/>
  <c r="J2557" i="7"/>
  <c r="J2558" i="7"/>
  <c r="J2561" i="7"/>
  <c r="K2564" i="7" s="1"/>
  <c r="J2562" i="7"/>
  <c r="J2563" i="7"/>
  <c r="J2573" i="7"/>
  <c r="J2574" i="7"/>
  <c r="J2577" i="7"/>
  <c r="J2578" i="7"/>
  <c r="K2581" i="7" s="1"/>
  <c r="J2579" i="7"/>
  <c r="J2580" i="7"/>
  <c r="J2590" i="7"/>
  <c r="K2592" i="7" s="1"/>
  <c r="J2599" i="7" s="1"/>
  <c r="J2591" i="7"/>
  <c r="J2594" i="7"/>
  <c r="J2595" i="7"/>
  <c r="J2596" i="7"/>
  <c r="J2606" i="7"/>
  <c r="K2608" i="7" s="1"/>
  <c r="J2613" i="7" s="1"/>
  <c r="K2614" i="7" s="1"/>
  <c r="J2607" i="7"/>
  <c r="J2610" i="7"/>
  <c r="K2611" i="7" s="1"/>
  <c r="J2620" i="7"/>
  <c r="K2622" i="7" s="1"/>
  <c r="J2627" i="7" s="1"/>
  <c r="J2621" i="7"/>
  <c r="J2624" i="7"/>
  <c r="K2625" i="7" s="1"/>
  <c r="J2634" i="7"/>
  <c r="J2635" i="7"/>
  <c r="J2638" i="7"/>
  <c r="K2639" i="7" s="1"/>
  <c r="J2648" i="7"/>
  <c r="J2649" i="7"/>
  <c r="J2652" i="7"/>
  <c r="K2653" i="7" s="1"/>
  <c r="J2662" i="7"/>
  <c r="J2663" i="7"/>
  <c r="K2664" i="7"/>
  <c r="J2669" i="7" s="1"/>
  <c r="J2666" i="7"/>
  <c r="K2667" i="7"/>
  <c r="J2676" i="7"/>
  <c r="J2677" i="7"/>
  <c r="J2680" i="7"/>
  <c r="K2681" i="7" s="1"/>
  <c r="J2690" i="7"/>
  <c r="J2691" i="7"/>
  <c r="J2694" i="7"/>
  <c r="K2695" i="7" s="1"/>
  <c r="J2704" i="7"/>
  <c r="J2705" i="7"/>
  <c r="K2706" i="7"/>
  <c r="J2708" i="7"/>
  <c r="K2709" i="7" s="1"/>
  <c r="J2711" i="7"/>
  <c r="J2718" i="7"/>
  <c r="J2719" i="7"/>
  <c r="J2722" i="7"/>
  <c r="K2723" i="7" s="1"/>
  <c r="J2732" i="7"/>
  <c r="J2733" i="7"/>
  <c r="J2736" i="7"/>
  <c r="K2737" i="7" s="1"/>
  <c r="J2746" i="7"/>
  <c r="J2747" i="7"/>
  <c r="J2750" i="7"/>
  <c r="K2751" i="7" s="1"/>
  <c r="J2760" i="7"/>
  <c r="J2761" i="7"/>
  <c r="J2764" i="7"/>
  <c r="K2765" i="7" s="1"/>
  <c r="J2774" i="7"/>
  <c r="K2775" i="7" s="1"/>
  <c r="J2777" i="7"/>
  <c r="K2778" i="7" s="1"/>
  <c r="J2780" i="7"/>
  <c r="K2781" i="7" s="1"/>
  <c r="J2787" i="7"/>
  <c r="J2788" i="7"/>
  <c r="K2789" i="7" s="1"/>
  <c r="J2795" i="7" s="1"/>
  <c r="J2791" i="7"/>
  <c r="J2792" i="7"/>
  <c r="J2802" i="7"/>
  <c r="J2805" i="7"/>
  <c r="K2806" i="7"/>
  <c r="J2815" i="7"/>
  <c r="J2816" i="7"/>
  <c r="J2819" i="7"/>
  <c r="J2820" i="7"/>
  <c r="J2830" i="7"/>
  <c r="J2831" i="7"/>
  <c r="J2834" i="7"/>
  <c r="J2835" i="7"/>
  <c r="K2836" i="7"/>
  <c r="J2845" i="7"/>
  <c r="K2847" i="7" s="1"/>
  <c r="J2853" i="7" s="1"/>
  <c r="K2854" i="7" s="1"/>
  <c r="J2846" i="7"/>
  <c r="J2849" i="7"/>
  <c r="K2851" i="7" s="1"/>
  <c r="J2850" i="7"/>
  <c r="J2860" i="7"/>
  <c r="K2862" i="7" s="1"/>
  <c r="J2868" i="7" s="1"/>
  <c r="K2869" i="7" s="1"/>
  <c r="J2861" i="7"/>
  <c r="J2864" i="7"/>
  <c r="J2865" i="7"/>
  <c r="K2866" i="7"/>
  <c r="J2875" i="7"/>
  <c r="K2877" i="7" s="1"/>
  <c r="J2883" i="7" s="1"/>
  <c r="J2876" i="7"/>
  <c r="J2879" i="7"/>
  <c r="J2880" i="7"/>
  <c r="J2890" i="7"/>
  <c r="J2891" i="7"/>
  <c r="K2892" i="7"/>
  <c r="J2898" i="7" s="1"/>
  <c r="J2894" i="7"/>
  <c r="J2895" i="7"/>
  <c r="J2905" i="7"/>
  <c r="J2906" i="7"/>
  <c r="J2909" i="7"/>
  <c r="K2911" i="7" s="1"/>
  <c r="J2910" i="7"/>
  <c r="J2920" i="7"/>
  <c r="J2921" i="7"/>
  <c r="J2924" i="7"/>
  <c r="K2926" i="7" s="1"/>
  <c r="J2925" i="7"/>
  <c r="J2935" i="7"/>
  <c r="J2936" i="7"/>
  <c r="J2939" i="7"/>
  <c r="K2940" i="7" s="1"/>
  <c r="J2949" i="7"/>
  <c r="K2951" i="7" s="1"/>
  <c r="J2956" i="7" s="1"/>
  <c r="J2950" i="7"/>
  <c r="J2953" i="7"/>
  <c r="K2954" i="7" s="1"/>
  <c r="J2963" i="7"/>
  <c r="J2964" i="7"/>
  <c r="K2965" i="7" s="1"/>
  <c r="J2970" i="7" s="1"/>
  <c r="J2967" i="7"/>
  <c r="K2968" i="7"/>
  <c r="J2977" i="7"/>
  <c r="J2978" i="7"/>
  <c r="J2981" i="7"/>
  <c r="K2982" i="7" s="1"/>
  <c r="J2991" i="7"/>
  <c r="K2993" i="7" s="1"/>
  <c r="J2999" i="7" s="1"/>
  <c r="J2992" i="7"/>
  <c r="J2995" i="7"/>
  <c r="J2996" i="7"/>
  <c r="J3006" i="7"/>
  <c r="J3007" i="7"/>
  <c r="K3008" i="7"/>
  <c r="J3014" i="7" s="1"/>
  <c r="J3010" i="7"/>
  <c r="J3011" i="7"/>
  <c r="J3021" i="7"/>
  <c r="J3022" i="7"/>
  <c r="K3023" i="7"/>
  <c r="J3029" i="7" s="1"/>
  <c r="J3025" i="7"/>
  <c r="J3026" i="7"/>
  <c r="J3036" i="7"/>
  <c r="K3038" i="7" s="1"/>
  <c r="J3037" i="7"/>
  <c r="J3040" i="7"/>
  <c r="K3041" i="7"/>
  <c r="J3043" i="7"/>
  <c r="J3050" i="7"/>
  <c r="K3052" i="7" s="1"/>
  <c r="J3058" i="7" s="1"/>
  <c r="J3051" i="7"/>
  <c r="J3054" i="7"/>
  <c r="J3055" i="7"/>
  <c r="K3056" i="7" s="1"/>
  <c r="J3065" i="7"/>
  <c r="K3067" i="7" s="1"/>
  <c r="J3073" i="7" s="1"/>
  <c r="J3066" i="7"/>
  <c r="J3069" i="7"/>
  <c r="J3070" i="7"/>
  <c r="J3080" i="7"/>
  <c r="K3082" i="7" s="1"/>
  <c r="J3088" i="7" s="1"/>
  <c r="J3081" i="7"/>
  <c r="J3084" i="7"/>
  <c r="J3085" i="7"/>
  <c r="J3095" i="7"/>
  <c r="J3096" i="7"/>
  <c r="J3099" i="7"/>
  <c r="K3100" i="7" s="1"/>
  <c r="J3109" i="7"/>
  <c r="J3110" i="7"/>
  <c r="J3113" i="7"/>
  <c r="K3114" i="7"/>
  <c r="J3123" i="7"/>
  <c r="K3125" i="7" s="1"/>
  <c r="J3130" i="7" s="1"/>
  <c r="J3124" i="7"/>
  <c r="J3127" i="7"/>
  <c r="K3128" i="7" s="1"/>
  <c r="J3137" i="7"/>
  <c r="J3138" i="7"/>
  <c r="K3139" i="7"/>
  <c r="J3144" i="7" s="1"/>
  <c r="J3141" i="7"/>
  <c r="K3142" i="7" s="1"/>
  <c r="J3151" i="7"/>
  <c r="K3153" i="7" s="1"/>
  <c r="J3158" i="7" s="1"/>
  <c r="J3152" i="7"/>
  <c r="J3155" i="7"/>
  <c r="K3156" i="7"/>
  <c r="J3165" i="7"/>
  <c r="J3166" i="7"/>
  <c r="K3167" i="7"/>
  <c r="J3173" i="7" s="1"/>
  <c r="J3169" i="7"/>
  <c r="J3170" i="7"/>
  <c r="J3184" i="7"/>
  <c r="K3186" i="7" s="1"/>
  <c r="J3191" i="7" s="1"/>
  <c r="J3185" i="7"/>
  <c r="J3188" i="7"/>
  <c r="K3189" i="7" s="1"/>
  <c r="J3198" i="7"/>
  <c r="J3199" i="7"/>
  <c r="J3202" i="7"/>
  <c r="K3203" i="7" s="1"/>
  <c r="J3212" i="7"/>
  <c r="K3214" i="7" s="1"/>
  <c r="J3219" i="7" s="1"/>
  <c r="J3213" i="7"/>
  <c r="J3216" i="7"/>
  <c r="K3217" i="7" s="1"/>
  <c r="J3226" i="7"/>
  <c r="J3227" i="7"/>
  <c r="K3228" i="7"/>
  <c r="J3233" i="7" s="1"/>
  <c r="J3230" i="7"/>
  <c r="K3231" i="7" s="1"/>
  <c r="J3240" i="7"/>
  <c r="K3242" i="7" s="1"/>
  <c r="J3241" i="7"/>
  <c r="J3244" i="7"/>
  <c r="K3245" i="7"/>
  <c r="J3247" i="7"/>
  <c r="K3248" i="7" s="1"/>
  <c r="J3254" i="7"/>
  <c r="J3255" i="7"/>
  <c r="K3256" i="7" s="1"/>
  <c r="J3262" i="7" s="1"/>
  <c r="J3258" i="7"/>
  <c r="J3259" i="7"/>
  <c r="K3260" i="7" s="1"/>
  <c r="J3269" i="7"/>
  <c r="K3271" i="7" s="1"/>
  <c r="J3279" i="7" s="1"/>
  <c r="J3270" i="7"/>
  <c r="J3273" i="7"/>
  <c r="K3274" i="7" s="1"/>
  <c r="J3276" i="7"/>
  <c r="K3277" i="7"/>
  <c r="J3286" i="7"/>
  <c r="K3288" i="7" s="1"/>
  <c r="J3293" i="7" s="1"/>
  <c r="J3287" i="7"/>
  <c r="J3290" i="7"/>
  <c r="K3291" i="7" s="1"/>
  <c r="J3300" i="7"/>
  <c r="J3301" i="7"/>
  <c r="K3302" i="7" s="1"/>
  <c r="J3308" i="7" s="1"/>
  <c r="J3304" i="7"/>
  <c r="J3305" i="7"/>
  <c r="K3306" i="7" s="1"/>
  <c r="J3315" i="7"/>
  <c r="K3317" i="7" s="1"/>
  <c r="J3322" i="7" s="1"/>
  <c r="J3316" i="7"/>
  <c r="J3319" i="7"/>
  <c r="K3320" i="7" s="1"/>
  <c r="K3323" i="7"/>
  <c r="J3329" i="7"/>
  <c r="J3330" i="7"/>
  <c r="K3331" i="7"/>
  <c r="J3337" i="7" s="1"/>
  <c r="K3338" i="7" s="1"/>
  <c r="J3333" i="7"/>
  <c r="J3334" i="7"/>
  <c r="K3335" i="7"/>
  <c r="J3345" i="7"/>
  <c r="K3347" i="7" s="1"/>
  <c r="J3352" i="7" s="1"/>
  <c r="J3346" i="7"/>
  <c r="J3349" i="7"/>
  <c r="K3350" i="7" s="1"/>
  <c r="J3359" i="7"/>
  <c r="J3360" i="7"/>
  <c r="J3363" i="7"/>
  <c r="J3373" i="7"/>
  <c r="J3374" i="7"/>
  <c r="J3377" i="7"/>
  <c r="K3378" i="7"/>
  <c r="J3387" i="7"/>
  <c r="J3388" i="7"/>
  <c r="K3389" i="7"/>
  <c r="J3394" i="7" s="1"/>
  <c r="J3391" i="7"/>
  <c r="K3392" i="7" s="1"/>
  <c r="J3401" i="7"/>
  <c r="J3402" i="7"/>
  <c r="J3405" i="7"/>
  <c r="K3406" i="7"/>
  <c r="J3415" i="7"/>
  <c r="J3416" i="7"/>
  <c r="J3419" i="7"/>
  <c r="K3420" i="7"/>
  <c r="J3429" i="7"/>
  <c r="J3430" i="7"/>
  <c r="J3433" i="7"/>
  <c r="K3434" i="7" s="1"/>
  <c r="J3443" i="7"/>
  <c r="J3444" i="7"/>
  <c r="K3445" i="7"/>
  <c r="J3447" i="7"/>
  <c r="J3450" i="7"/>
  <c r="J3457" i="7"/>
  <c r="J3458" i="7"/>
  <c r="J3461" i="7"/>
  <c r="K3462" i="7"/>
  <c r="J3471" i="7"/>
  <c r="J3472" i="7"/>
  <c r="J3475" i="7"/>
  <c r="K3476" i="7" s="1"/>
  <c r="J3485" i="7"/>
  <c r="J3486" i="7"/>
  <c r="J3489" i="7"/>
  <c r="J3499" i="7"/>
  <c r="J3500" i="7"/>
  <c r="J3503" i="7"/>
  <c r="K3504" i="7"/>
  <c r="J3513" i="7"/>
  <c r="J3514" i="7"/>
  <c r="K3515" i="7"/>
  <c r="J3520" i="7" s="1"/>
  <c r="J3517" i="7"/>
  <c r="K3518" i="7" s="1"/>
  <c r="J3527" i="7"/>
  <c r="K3529" i="7" s="1"/>
  <c r="J3534" i="7" s="1"/>
  <c r="J3528" i="7"/>
  <c r="J3531" i="7"/>
  <c r="K3532" i="7"/>
  <c r="J3541" i="7"/>
  <c r="J3542" i="7"/>
  <c r="J3545" i="7"/>
  <c r="K3546" i="7"/>
  <c r="J3555" i="7"/>
  <c r="K3557" i="7" s="1"/>
  <c r="J3562" i="7" s="1"/>
  <c r="J3556" i="7"/>
  <c r="J3559" i="7"/>
  <c r="K3560" i="7" s="1"/>
  <c r="J3569" i="7"/>
  <c r="J3570" i="7"/>
  <c r="K3571" i="7"/>
  <c r="J3576" i="7" s="1"/>
  <c r="J3573" i="7"/>
  <c r="J3583" i="7"/>
  <c r="J3584" i="7"/>
  <c r="J3587" i="7"/>
  <c r="K3588" i="7"/>
  <c r="J3597" i="7"/>
  <c r="K3599" i="7" s="1"/>
  <c r="J3604" i="7" s="1"/>
  <c r="J3598" i="7"/>
  <c r="J3601" i="7"/>
  <c r="K3602" i="7" s="1"/>
  <c r="J3611" i="7"/>
  <c r="K3613" i="7" s="1"/>
  <c r="J3618" i="7" s="1"/>
  <c r="J3612" i="7"/>
  <c r="J3615" i="7"/>
  <c r="J3625" i="7"/>
  <c r="J3626" i="7"/>
  <c r="J3629" i="7"/>
  <c r="K3630" i="7"/>
  <c r="J3639" i="7"/>
  <c r="J3640" i="7"/>
  <c r="K3641" i="7"/>
  <c r="J3646" i="7" s="1"/>
  <c r="J3643" i="7"/>
  <c r="K3644" i="7" s="1"/>
  <c r="J3653" i="7"/>
  <c r="K3655" i="7" s="1"/>
  <c r="J3660" i="7" s="1"/>
  <c r="J3654" i="7"/>
  <c r="J3657" i="7"/>
  <c r="K3658" i="7"/>
  <c r="J3667" i="7"/>
  <c r="J3668" i="7"/>
  <c r="J3671" i="7"/>
  <c r="K3672" i="7" s="1"/>
  <c r="J3681" i="7"/>
  <c r="J3682" i="7"/>
  <c r="J3685" i="7"/>
  <c r="K3686" i="7" s="1"/>
  <c r="J3695" i="7"/>
  <c r="J3696" i="7"/>
  <c r="K3697" i="7"/>
  <c r="J3699" i="7"/>
  <c r="K3700" i="7" s="1"/>
  <c r="J3702" i="7"/>
  <c r="J3709" i="7"/>
  <c r="J3710" i="7"/>
  <c r="J3713" i="7"/>
  <c r="K3714" i="7" s="1"/>
  <c r="J3723" i="7"/>
  <c r="J3724" i="7"/>
  <c r="J3727" i="7"/>
  <c r="K3728" i="7" s="1"/>
  <c r="J3737" i="7"/>
  <c r="J3738" i="7"/>
  <c r="J3741" i="7"/>
  <c r="K3742" i="7" s="1"/>
  <c r="J3751" i="7"/>
  <c r="J3752" i="7"/>
  <c r="J3755" i="7"/>
  <c r="K3756" i="7" s="1"/>
  <c r="J3765" i="7"/>
  <c r="J3766" i="7"/>
  <c r="J3767" i="7"/>
  <c r="J3768" i="7"/>
  <c r="J3771" i="7"/>
  <c r="K3772" i="7" s="1"/>
  <c r="J3774" i="7"/>
  <c r="K3775" i="7"/>
  <c r="J3784" i="7"/>
  <c r="J3785" i="7"/>
  <c r="J3788" i="7"/>
  <c r="K3789" i="7" s="1"/>
  <c r="J3798" i="7"/>
  <c r="K3800" i="7" s="1"/>
  <c r="J3806" i="7" s="1"/>
  <c r="J3799" i="7"/>
  <c r="J3802" i="7"/>
  <c r="J3803" i="7"/>
  <c r="J3813" i="7"/>
  <c r="J3814" i="7"/>
  <c r="J3817" i="7"/>
  <c r="J3818" i="7"/>
  <c r="J3828" i="7"/>
  <c r="J3829" i="7"/>
  <c r="K3830" i="7" s="1"/>
  <c r="J3835" i="7" s="1"/>
  <c r="J3832" i="7"/>
  <c r="K3833" i="7" s="1"/>
  <c r="J3842" i="7"/>
  <c r="J3843" i="7"/>
  <c r="J3846" i="7"/>
  <c r="K3847" i="7" s="1"/>
  <c r="J3856" i="7"/>
  <c r="K3858" i="7" s="1"/>
  <c r="J3863" i="7" s="1"/>
  <c r="J3857" i="7"/>
  <c r="J3860" i="7"/>
  <c r="K3861" i="7" s="1"/>
  <c r="J3870" i="7"/>
  <c r="J3871" i="7"/>
  <c r="K3872" i="7"/>
  <c r="J3874" i="7"/>
  <c r="K3875" i="7" s="1"/>
  <c r="J3877" i="7"/>
  <c r="J3884" i="7"/>
  <c r="J3885" i="7"/>
  <c r="J3888" i="7"/>
  <c r="K3889" i="7" s="1"/>
  <c r="J3898" i="7"/>
  <c r="J3899" i="7"/>
  <c r="K3900" i="7"/>
  <c r="J3905" i="7" s="1"/>
  <c r="J3902" i="7"/>
  <c r="K3903" i="7" s="1"/>
  <c r="J3912" i="7"/>
  <c r="J3913" i="7"/>
  <c r="K3914" i="7" s="1"/>
  <c r="J3919" i="7" s="1"/>
  <c r="J3916" i="7"/>
  <c r="K3917" i="7" s="1"/>
  <c r="J3926" i="7"/>
  <c r="K3928" i="7" s="1"/>
  <c r="J3933" i="7" s="1"/>
  <c r="J3927" i="7"/>
  <c r="J3930" i="7"/>
  <c r="K3931" i="7" s="1"/>
  <c r="K3934" i="7"/>
  <c r="K3935" i="7" s="1"/>
  <c r="J3940" i="7"/>
  <c r="J3948" i="7"/>
  <c r="K3950" i="7" s="1"/>
  <c r="J3955" i="7" s="1"/>
  <c r="J3949" i="7"/>
  <c r="J3952" i="7"/>
  <c r="K3953" i="7" s="1"/>
  <c r="J3962" i="7"/>
  <c r="J3963" i="7"/>
  <c r="K3964" i="7"/>
  <c r="J3970" i="7" s="1"/>
  <c r="J3966" i="7"/>
  <c r="J3967" i="7"/>
  <c r="J3977" i="7"/>
  <c r="J3978" i="7"/>
  <c r="J3981" i="7"/>
  <c r="J3982" i="7"/>
  <c r="K3983" i="7"/>
  <c r="J3992" i="7"/>
  <c r="J3993" i="7"/>
  <c r="J3996" i="7"/>
  <c r="J3997" i="7"/>
  <c r="J4007" i="7"/>
  <c r="J4008" i="7"/>
  <c r="K4009" i="7" s="1"/>
  <c r="J4015" i="7" s="1"/>
  <c r="J4011" i="7"/>
  <c r="J4012" i="7"/>
  <c r="K4013" i="7" s="1"/>
  <c r="J4022" i="7"/>
  <c r="J4023" i="7"/>
  <c r="K4024" i="7" s="1"/>
  <c r="J4029" i="7" s="1"/>
  <c r="J4026" i="7"/>
  <c r="K4027" i="7" s="1"/>
  <c r="J4036" i="7"/>
  <c r="K4038" i="7" s="1"/>
  <c r="J4046" i="7" s="1"/>
  <c r="J4037" i="7"/>
  <c r="J4040" i="7"/>
  <c r="K4041" i="7"/>
  <c r="J4043" i="7"/>
  <c r="K4044" i="7" s="1"/>
  <c r="J4053" i="7"/>
  <c r="K4055" i="7" s="1"/>
  <c r="J4060" i="7" s="1"/>
  <c r="J4054" i="7"/>
  <c r="J4057" i="7"/>
  <c r="K4058" i="7"/>
  <c r="J4067" i="7"/>
  <c r="J4068" i="7"/>
  <c r="J4071" i="7"/>
  <c r="J4072" i="7"/>
  <c r="K4073" i="7" s="1"/>
  <c r="J4082" i="7"/>
  <c r="J4083" i="7"/>
  <c r="K4084" i="7" s="1"/>
  <c r="J4091" i="7" s="1"/>
  <c r="J4086" i="7"/>
  <c r="J4087" i="7"/>
  <c r="J4088" i="7"/>
  <c r="J4098" i="7"/>
  <c r="J4099" i="7"/>
  <c r="J4102" i="7"/>
  <c r="K4103" i="7" s="1"/>
  <c r="J4112" i="7"/>
  <c r="J4113" i="7"/>
  <c r="J4116" i="7"/>
  <c r="J4126" i="7"/>
  <c r="J4127" i="7"/>
  <c r="J4130" i="7"/>
  <c r="K4131" i="7" s="1"/>
  <c r="J4140" i="7"/>
  <c r="J4141" i="7"/>
  <c r="K4142" i="7" s="1"/>
  <c r="J4147" i="7" s="1"/>
  <c r="J4144" i="7"/>
  <c r="K4145" i="7" s="1"/>
  <c r="J4154" i="7"/>
  <c r="J4155" i="7"/>
  <c r="K4156" i="7" s="1"/>
  <c r="J4161" i="7" s="1"/>
  <c r="J4158" i="7"/>
  <c r="K4159" i="7"/>
  <c r="J4168" i="7"/>
  <c r="J4169" i="7"/>
  <c r="J4172" i="7"/>
  <c r="K4173" i="7" s="1"/>
  <c r="J4182" i="7"/>
  <c r="J4183" i="7"/>
  <c r="J4186" i="7"/>
  <c r="K4187" i="7" s="1"/>
  <c r="J4196" i="7"/>
  <c r="K4198" i="7" s="1"/>
  <c r="J4203" i="7" s="1"/>
  <c r="J4197" i="7"/>
  <c r="J4200" i="7"/>
  <c r="K4201" i="7" s="1"/>
  <c r="J4210" i="7"/>
  <c r="J4211" i="7"/>
  <c r="J4214" i="7"/>
  <c r="K4215" i="7" s="1"/>
  <c r="J4224" i="7"/>
  <c r="K4226" i="7" s="1"/>
  <c r="J4231" i="7" s="1"/>
  <c r="J4225" i="7"/>
  <c r="J4228" i="7"/>
  <c r="K4229" i="7"/>
  <c r="J4238" i="7"/>
  <c r="J4239" i="7"/>
  <c r="J4242" i="7"/>
  <c r="K4243" i="7" s="1"/>
  <c r="J4252" i="7"/>
  <c r="J4253" i="7"/>
  <c r="J4256" i="7"/>
  <c r="K4257" i="7" s="1"/>
  <c r="J4266" i="7"/>
  <c r="J4267" i="7"/>
  <c r="K4268" i="7" s="1"/>
  <c r="J4273" i="7" s="1"/>
  <c r="J4270" i="7"/>
  <c r="K4271" i="7" s="1"/>
  <c r="J4280" i="7"/>
  <c r="J4281" i="7"/>
  <c r="J4284" i="7"/>
  <c r="K4285" i="7"/>
  <c r="J4294" i="7"/>
  <c r="J4295" i="7"/>
  <c r="J4298" i="7"/>
  <c r="K4299" i="7" s="1"/>
  <c r="J4308" i="7"/>
  <c r="J4309" i="7"/>
  <c r="J4312" i="7"/>
  <c r="K4313" i="7" s="1"/>
  <c r="J4322" i="7"/>
  <c r="K4324" i="7" s="1"/>
  <c r="J4329" i="7" s="1"/>
  <c r="J4323" i="7"/>
  <c r="J4326" i="7"/>
  <c r="K4327" i="7" s="1"/>
  <c r="J4336" i="7"/>
  <c r="J4337" i="7"/>
  <c r="J4340" i="7"/>
  <c r="K4341" i="7" s="1"/>
  <c r="J4350" i="7"/>
  <c r="K4352" i="7" s="1"/>
  <c r="J4357" i="7" s="1"/>
  <c r="J4351" i="7"/>
  <c r="J4354" i="7"/>
  <c r="K4355" i="7" s="1"/>
  <c r="J4364" i="7"/>
  <c r="J4365" i="7"/>
  <c r="J4368" i="7"/>
  <c r="J4378" i="7"/>
  <c r="J4379" i="7"/>
  <c r="J4382" i="7"/>
  <c r="K4383" i="7" s="1"/>
  <c r="J4392" i="7"/>
  <c r="J4393" i="7"/>
  <c r="K4394" i="7"/>
  <c r="J4399" i="7" s="1"/>
  <c r="J4396" i="7"/>
  <c r="K4397" i="7" s="1"/>
  <c r="J4406" i="7"/>
  <c r="J4407" i="7"/>
  <c r="J4410" i="7"/>
  <c r="K4411" i="7" s="1"/>
  <c r="J4420" i="7"/>
  <c r="J4421" i="7"/>
  <c r="J4424" i="7"/>
  <c r="K4425" i="7" s="1"/>
  <c r="J4434" i="7"/>
  <c r="J4435" i="7"/>
  <c r="J4438" i="7"/>
  <c r="K4439" i="7" s="1"/>
  <c r="J4448" i="7"/>
  <c r="K4450" i="7" s="1"/>
  <c r="J4455" i="7" s="1"/>
  <c r="J4449" i="7"/>
  <c r="J4452" i="7"/>
  <c r="K4453" i="7"/>
  <c r="J4462" i="7"/>
  <c r="J4463" i="7"/>
  <c r="J4466" i="7"/>
  <c r="K4467" i="7" s="1"/>
  <c r="J4476" i="7"/>
  <c r="J4477" i="7"/>
  <c r="K4478" i="7"/>
  <c r="J4483" i="7" s="1"/>
  <c r="J4480" i="7"/>
  <c r="K4481" i="7" s="1"/>
  <c r="J4490" i="7"/>
  <c r="J4491" i="7"/>
  <c r="J4494" i="7"/>
  <c r="K4495" i="7" s="1"/>
  <c r="J4504" i="7"/>
  <c r="J4505" i="7"/>
  <c r="J4508" i="7"/>
  <c r="K4509" i="7" s="1"/>
  <c r="J4518" i="7"/>
  <c r="J4519" i="7"/>
  <c r="K4520" i="7"/>
  <c r="J4525" i="7" s="1"/>
  <c r="J4522" i="7"/>
  <c r="K4523" i="7" s="1"/>
  <c r="J4532" i="7"/>
  <c r="J4533" i="7"/>
  <c r="J4536" i="7"/>
  <c r="K4537" i="7" s="1"/>
  <c r="J4546" i="7"/>
  <c r="J4547" i="7"/>
  <c r="J4550" i="7"/>
  <c r="K4551" i="7" s="1"/>
  <c r="J4560" i="7"/>
  <c r="K4562" i="7" s="1"/>
  <c r="J4567" i="7" s="1"/>
  <c r="J4561" i="7"/>
  <c r="J4564" i="7"/>
  <c r="K4565" i="7" s="1"/>
  <c r="J4574" i="7"/>
  <c r="J4575" i="7"/>
  <c r="J4578" i="7"/>
  <c r="K4579" i="7" s="1"/>
  <c r="J4588" i="7"/>
  <c r="K4589" i="7" s="1"/>
  <c r="J4594" i="7" s="1"/>
  <c r="J4591" i="7"/>
  <c r="K4592" i="7" s="1"/>
  <c r="K4595" i="7"/>
  <c r="J4601" i="7"/>
  <c r="J4602" i="7"/>
  <c r="K4603" i="7"/>
  <c r="J4608" i="7" s="1"/>
  <c r="J4605" i="7"/>
  <c r="J4615" i="7"/>
  <c r="J4616" i="7"/>
  <c r="J4619" i="7"/>
  <c r="K4620" i="7" s="1"/>
  <c r="J4629" i="7"/>
  <c r="J4630" i="7"/>
  <c r="J4633" i="7"/>
  <c r="K4634" i="7" s="1"/>
  <c r="J4643" i="7"/>
  <c r="J4644" i="7"/>
  <c r="K4645" i="7"/>
  <c r="J4650" i="7" s="1"/>
  <c r="J4647" i="7"/>
  <c r="K4648" i="7"/>
  <c r="J4657" i="7"/>
  <c r="J4658" i="7"/>
  <c r="J4661" i="7"/>
  <c r="K4662" i="7" s="1"/>
  <c r="J4671" i="7"/>
  <c r="J4672" i="7"/>
  <c r="J4675" i="7"/>
  <c r="K4676" i="7" s="1"/>
  <c r="J4685" i="7"/>
  <c r="J4686" i="7"/>
  <c r="J4689" i="7"/>
  <c r="K4690" i="7"/>
  <c r="J4699" i="7"/>
  <c r="J4700" i="7"/>
  <c r="J4703" i="7"/>
  <c r="K4704" i="7"/>
  <c r="J4713" i="7"/>
  <c r="J4714" i="7"/>
  <c r="J4717" i="7"/>
  <c r="K4718" i="7" s="1"/>
  <c r="J4727" i="7"/>
  <c r="K4729" i="7" s="1"/>
  <c r="J4734" i="7" s="1"/>
  <c r="J4728" i="7"/>
  <c r="J4731" i="7"/>
  <c r="J4741" i="7"/>
  <c r="K4743" i="7" s="1"/>
  <c r="J4748" i="7" s="1"/>
  <c r="J4742" i="7"/>
  <c r="J4745" i="7"/>
  <c r="K4746" i="7" s="1"/>
  <c r="J4755" i="7"/>
  <c r="J4756" i="7"/>
  <c r="K4757" i="7" s="1"/>
  <c r="J4762" i="7" s="1"/>
  <c r="J4759" i="7"/>
  <c r="K4760" i="7" s="1"/>
  <c r="J4769" i="7"/>
  <c r="J4770" i="7"/>
  <c r="J4773" i="7"/>
  <c r="K4774" i="7" s="1"/>
  <c r="J4783" i="7"/>
  <c r="J4784" i="7"/>
  <c r="J4787" i="7"/>
  <c r="K4788" i="7"/>
  <c r="J4797" i="7"/>
  <c r="J4798" i="7"/>
  <c r="J4801" i="7"/>
  <c r="K4802" i="7" s="1"/>
  <c r="J4811" i="7"/>
  <c r="K4812" i="7" s="1"/>
  <c r="J4817" i="7" s="1"/>
  <c r="J4814" i="7"/>
  <c r="K4815" i="7" s="1"/>
  <c r="J4824" i="7"/>
  <c r="J4827" i="7"/>
  <c r="K4828" i="7" s="1"/>
  <c r="J4837" i="7"/>
  <c r="J4838" i="7"/>
  <c r="K4839" i="7" s="1"/>
  <c r="J4844" i="7" s="1"/>
  <c r="J4841" i="7"/>
  <c r="K4842" i="7"/>
  <c r="J4851" i="7"/>
  <c r="J4852" i="7"/>
  <c r="J4855" i="7"/>
  <c r="K4856" i="7" s="1"/>
  <c r="J4865" i="7"/>
  <c r="J4866" i="7"/>
  <c r="J4869" i="7"/>
  <c r="K4870" i="7" s="1"/>
  <c r="J4879" i="7"/>
  <c r="J4880" i="7"/>
  <c r="K4881" i="7" s="1"/>
  <c r="J4886" i="7" s="1"/>
  <c r="J4883" i="7"/>
  <c r="J4893" i="7"/>
  <c r="J4894" i="7"/>
  <c r="J4897" i="7"/>
  <c r="K4898" i="7"/>
  <c r="J4907" i="7"/>
  <c r="J4908" i="7"/>
  <c r="K4909" i="7"/>
  <c r="J4914" i="7" s="1"/>
  <c r="J4911" i="7"/>
  <c r="K4912" i="7" s="1"/>
  <c r="J4921" i="7"/>
  <c r="J4922" i="7"/>
  <c r="J4925" i="7"/>
  <c r="K4926" i="7"/>
  <c r="J4935" i="7"/>
  <c r="J4936" i="7"/>
  <c r="J4939" i="7"/>
  <c r="K4940" i="7" s="1"/>
  <c r="J4949" i="7"/>
  <c r="J4950" i="7"/>
  <c r="J4953" i="7"/>
  <c r="K4954" i="7" s="1"/>
  <c r="J4963" i="7"/>
  <c r="J4964" i="7"/>
  <c r="K4965" i="7" s="1"/>
  <c r="J4970" i="7" s="1"/>
  <c r="J4967" i="7"/>
  <c r="K4968" i="7"/>
  <c r="J4977" i="7"/>
  <c r="K4979" i="7" s="1"/>
  <c r="J4984" i="7" s="1"/>
  <c r="J4978" i="7"/>
  <c r="J4981" i="7"/>
  <c r="K4982" i="7" s="1"/>
  <c r="J4991" i="7"/>
  <c r="J4992" i="7"/>
  <c r="K4993" i="7"/>
  <c r="J4998" i="7" s="1"/>
  <c r="J4995" i="7"/>
  <c r="K4996" i="7" s="1"/>
  <c r="J5005" i="7"/>
  <c r="J5006" i="7"/>
  <c r="K5007" i="7"/>
  <c r="J5012" i="7" s="1"/>
  <c r="J5009" i="7"/>
  <c r="K5010" i="7" s="1"/>
  <c r="J5019" i="7"/>
  <c r="K5021" i="7" s="1"/>
  <c r="J5026" i="7" s="1"/>
  <c r="J5020" i="7"/>
  <c r="J5023" i="7"/>
  <c r="K5024" i="7"/>
  <c r="J5033" i="7"/>
  <c r="J5034" i="7"/>
  <c r="K5035" i="7"/>
  <c r="J5040" i="7" s="1"/>
  <c r="J5037" i="7"/>
  <c r="K5038" i="7" s="1"/>
  <c r="J5047" i="7"/>
  <c r="J5048" i="7"/>
  <c r="J5051" i="7"/>
  <c r="K5052" i="7"/>
  <c r="J5061" i="7"/>
  <c r="J5062" i="7"/>
  <c r="J5065" i="7"/>
  <c r="K5066" i="7" s="1"/>
  <c r="J5075" i="7"/>
  <c r="J5076" i="7"/>
  <c r="J5079" i="7"/>
  <c r="K5080" i="7" s="1"/>
  <c r="J5089" i="7"/>
  <c r="J5090" i="7"/>
  <c r="K5091" i="7" s="1"/>
  <c r="J5096" i="7" s="1"/>
  <c r="J5093" i="7"/>
  <c r="K5094" i="7"/>
  <c r="J5103" i="7"/>
  <c r="K5105" i="7" s="1"/>
  <c r="J5110" i="7" s="1"/>
  <c r="J5104" i="7"/>
  <c r="J5107" i="7"/>
  <c r="K5108" i="7" s="1"/>
  <c r="J5117" i="7"/>
  <c r="K5118" i="7" s="1"/>
  <c r="J5123" i="7" s="1"/>
  <c r="J5120" i="7"/>
  <c r="K5121" i="7" s="1"/>
  <c r="J5130" i="7"/>
  <c r="K5132" i="7" s="1"/>
  <c r="J5137" i="7" s="1"/>
  <c r="J5131" i="7"/>
  <c r="J5134" i="7"/>
  <c r="K5135" i="7" s="1"/>
  <c r="J5144" i="7"/>
  <c r="J5145" i="7"/>
  <c r="J5148" i="7"/>
  <c r="K5149" i="7" s="1"/>
  <c r="J5158" i="7"/>
  <c r="J5159" i="7"/>
  <c r="J5162" i="7"/>
  <c r="K5163" i="7" s="1"/>
  <c r="J5172" i="7"/>
  <c r="K5174" i="7" s="1"/>
  <c r="J5182" i="7" s="1"/>
  <c r="J5173" i="7"/>
  <c r="J5176" i="7"/>
  <c r="J5177" i="7"/>
  <c r="J5178" i="7"/>
  <c r="J5179" i="7"/>
  <c r="J5189" i="7"/>
  <c r="J5190" i="7"/>
  <c r="K5191" i="7"/>
  <c r="J5197" i="7" s="1"/>
  <c r="J5193" i="7"/>
  <c r="J5194" i="7"/>
  <c r="J5204" i="7"/>
  <c r="K5206" i="7" s="1"/>
  <c r="J5205" i="7"/>
  <c r="J5208" i="7"/>
  <c r="K5209" i="7"/>
  <c r="J5211" i="7"/>
  <c r="K5212" i="7" s="1"/>
  <c r="J5219" i="7"/>
  <c r="J5220" i="7"/>
  <c r="J5223" i="7"/>
  <c r="K5224" i="7"/>
  <c r="J5226" i="7"/>
  <c r="K5227" i="7" s="1"/>
  <c r="J5234" i="7"/>
  <c r="J5235" i="7"/>
  <c r="J5236" i="7"/>
  <c r="J5239" i="7"/>
  <c r="K5240" i="7"/>
  <c r="J5242" i="7"/>
  <c r="K5243" i="7" s="1"/>
  <c r="J5250" i="7"/>
  <c r="J5251" i="7"/>
  <c r="J5252" i="7"/>
  <c r="J5255" i="7"/>
  <c r="K5257" i="7" s="1"/>
  <c r="J5256" i="7"/>
  <c r="J5259" i="7"/>
  <c r="K5260" i="7" s="1"/>
  <c r="J5267" i="7"/>
  <c r="J5268" i="7"/>
  <c r="J5271" i="7"/>
  <c r="J5272" i="7"/>
  <c r="J5273" i="7"/>
  <c r="J5276" i="7"/>
  <c r="K5277" i="7" s="1"/>
  <c r="J5284" i="7"/>
  <c r="K5286" i="7" s="1"/>
  <c r="J5285" i="7"/>
  <c r="J5288" i="7"/>
  <c r="J5289" i="7"/>
  <c r="J5292" i="7"/>
  <c r="K5293" i="7" s="1"/>
  <c r="J5300" i="7"/>
  <c r="K5302" i="7" s="1"/>
  <c r="J5301" i="7"/>
  <c r="J5304" i="7"/>
  <c r="J5305" i="7"/>
  <c r="J5306" i="7"/>
  <c r="J5309" i="7"/>
  <c r="K5311" i="7" s="1"/>
  <c r="J5310" i="7"/>
  <c r="J5313" i="7"/>
  <c r="K5314" i="7" s="1"/>
  <c r="J5321" i="7"/>
  <c r="J5324" i="7"/>
  <c r="K5325" i="7" s="1"/>
  <c r="J5327" i="7"/>
  <c r="K5328" i="7" s="1"/>
  <c r="J5335" i="7"/>
  <c r="J5336" i="7"/>
  <c r="J5337" i="7"/>
  <c r="J5345" i="7"/>
  <c r="J5348" i="7"/>
  <c r="K5349" i="7" s="1"/>
  <c r="J5351" i="7"/>
  <c r="K5352" i="7" s="1"/>
  <c r="J5354" i="7"/>
  <c r="K5355" i="7"/>
  <c r="J5362" i="7"/>
  <c r="J5363" i="7"/>
  <c r="J5371" i="7"/>
  <c r="J5379" i="7"/>
  <c r="J5380" i="7"/>
  <c r="J5383" i="7"/>
  <c r="K5386" i="7" s="1"/>
  <c r="J5384" i="7"/>
  <c r="J5385" i="7"/>
  <c r="J5388" i="7"/>
  <c r="K5389" i="7" s="1"/>
  <c r="J5396" i="7"/>
  <c r="K5397" i="7" s="1"/>
  <c r="J5404" i="7"/>
  <c r="K5405" i="7" s="1"/>
  <c r="J5413" i="7"/>
  <c r="K5415" i="7" s="1"/>
  <c r="J5414" i="7"/>
  <c r="J5417" i="7"/>
  <c r="K5418" i="7"/>
  <c r="J5420" i="7"/>
  <c r="K5421" i="7" s="1"/>
  <c r="J5423" i="7"/>
  <c r="K5424" i="7" s="1"/>
  <c r="J5431" i="7"/>
  <c r="K5432" i="7" s="1"/>
  <c r="J5434" i="7"/>
  <c r="K5435" i="7" s="1"/>
  <c r="J5437" i="7"/>
  <c r="K5438" i="7" s="1"/>
  <c r="J5440" i="7"/>
  <c r="K5441" i="7" s="1"/>
  <c r="J5448" i="7"/>
  <c r="K5449" i="7" s="1"/>
  <c r="J5451" i="7"/>
  <c r="J5454" i="7"/>
  <c r="K5455" i="7" s="1"/>
  <c r="J5457" i="7"/>
  <c r="K5458" i="7" s="1"/>
  <c r="J5465" i="7"/>
  <c r="K5467" i="7" s="1"/>
  <c r="J5466" i="7"/>
  <c r="J5469" i="7"/>
  <c r="K5477" i="7" s="1"/>
  <c r="K5470" i="7"/>
  <c r="J5472" i="7"/>
  <c r="K5473" i="7" s="1"/>
  <c r="J5475" i="7"/>
  <c r="K5476" i="7" s="1"/>
  <c r="J5483" i="7"/>
  <c r="J5484" i="7"/>
  <c r="K5485" i="7" s="1"/>
  <c r="J5487" i="7"/>
  <c r="K5488" i="7" s="1"/>
  <c r="J5490" i="7"/>
  <c r="K5491" i="7" s="1"/>
  <c r="J5493" i="7"/>
  <c r="K5494" i="7" s="1"/>
  <c r="J5501" i="7"/>
  <c r="J5502" i="7"/>
  <c r="K5503" i="7" s="1"/>
  <c r="J5505" i="7"/>
  <c r="J5506" i="7"/>
  <c r="K5511" i="7" s="1"/>
  <c r="J5507" i="7"/>
  <c r="J5508" i="7"/>
  <c r="J5509" i="7"/>
  <c r="J5510" i="7"/>
  <c r="J5513" i="7"/>
  <c r="K5514" i="7" s="1"/>
  <c r="K5515" i="7"/>
  <c r="K5516" i="7" s="1"/>
  <c r="J5521" i="7"/>
  <c r="J5522" i="7"/>
  <c r="K5523" i="7"/>
  <c r="J5525" i="7"/>
  <c r="J5526" i="7"/>
  <c r="J5527" i="7"/>
  <c r="J5528" i="7"/>
  <c r="J5529" i="7"/>
  <c r="J5530" i="7"/>
  <c r="J5533" i="7"/>
  <c r="K5534" i="7" s="1"/>
  <c r="J5541" i="7"/>
  <c r="J5542" i="7"/>
  <c r="J5545" i="7"/>
  <c r="J5546" i="7"/>
  <c r="J5547" i="7"/>
  <c r="J5548" i="7"/>
  <c r="J5549" i="7"/>
  <c r="J5550" i="7"/>
  <c r="J5551" i="7"/>
  <c r="J5554" i="7"/>
  <c r="K5555" i="7"/>
  <c r="J5562" i="7"/>
  <c r="J5563" i="7"/>
  <c r="J5566" i="7"/>
  <c r="K5567" i="7" s="1"/>
  <c r="J5569" i="7"/>
  <c r="K5570" i="7"/>
  <c r="J5572" i="7"/>
  <c r="K5573" i="7" s="1"/>
  <c r="J5580" i="7"/>
  <c r="J5581" i="7"/>
  <c r="J5584" i="7"/>
  <c r="K5585" i="7" s="1"/>
  <c r="J5587" i="7"/>
  <c r="K5588" i="7"/>
  <c r="J5590" i="7"/>
  <c r="K5591" i="7" s="1"/>
  <c r="J5598" i="7"/>
  <c r="K5600" i="7" s="1"/>
  <c r="J5599" i="7"/>
  <c r="J5602" i="7"/>
  <c r="J5605" i="7"/>
  <c r="K5606" i="7" s="1"/>
  <c r="J5608" i="7"/>
  <c r="K5609" i="7" s="1"/>
  <c r="J5616" i="7"/>
  <c r="J5617" i="7"/>
  <c r="J5620" i="7"/>
  <c r="K5621" i="7"/>
  <c r="J5623" i="7"/>
  <c r="K5624" i="7" s="1"/>
  <c r="J5626" i="7"/>
  <c r="K5627" i="7" s="1"/>
  <c r="J5634" i="7"/>
  <c r="J5635" i="7"/>
  <c r="J5636" i="7"/>
  <c r="J5639" i="7"/>
  <c r="J5640" i="7"/>
  <c r="J5641" i="7"/>
  <c r="J5642" i="7"/>
  <c r="J5643" i="7"/>
  <c r="J5644" i="7"/>
  <c r="J5647" i="7"/>
  <c r="K5648" i="7" s="1"/>
  <c r="J5650" i="7"/>
  <c r="K5651" i="7"/>
  <c r="J5658" i="7"/>
  <c r="J5659" i="7"/>
  <c r="K5660" i="7" s="1"/>
  <c r="J5662" i="7"/>
  <c r="K5663" i="7"/>
  <c r="J5665" i="7"/>
  <c r="K5666" i="7" s="1"/>
  <c r="J5673" i="7"/>
  <c r="J5674" i="7"/>
  <c r="K5675" i="7" s="1"/>
  <c r="J5677" i="7"/>
  <c r="K5678" i="7" s="1"/>
  <c r="J5680" i="7"/>
  <c r="J5681" i="7"/>
  <c r="K5682" i="7" s="1"/>
  <c r="J5684" i="7"/>
  <c r="K5685" i="7" s="1"/>
  <c r="J5692" i="7"/>
  <c r="K5694" i="7" s="1"/>
  <c r="K5693" i="7"/>
  <c r="J5700" i="7"/>
  <c r="J5701" i="7"/>
  <c r="J5704" i="7"/>
  <c r="K5705" i="7" s="1"/>
  <c r="J5707" i="7"/>
  <c r="K5708" i="7"/>
  <c r="J5715" i="7"/>
  <c r="K5716" i="7" s="1"/>
  <c r="J5718" i="7"/>
  <c r="J5719" i="7"/>
  <c r="J5727" i="7"/>
  <c r="K5730" i="7" s="1"/>
  <c r="K5731" i="7" s="1"/>
  <c r="J5728" i="7"/>
  <c r="K5729" i="7"/>
  <c r="J5736" i="7"/>
  <c r="J5737" i="7"/>
  <c r="J5740" i="7"/>
  <c r="J5743" i="7"/>
  <c r="K5744" i="7" s="1"/>
  <c r="J5751" i="7"/>
  <c r="J5752" i="7"/>
  <c r="J5755" i="7"/>
  <c r="K5756" i="7" s="1"/>
  <c r="J5758" i="7"/>
  <c r="K5759" i="7" s="1"/>
  <c r="J5761" i="7"/>
  <c r="K5762" i="7"/>
  <c r="J5769" i="7"/>
  <c r="K5771" i="7" s="1"/>
  <c r="J5770" i="7"/>
  <c r="J5773" i="7"/>
  <c r="J5776" i="7"/>
  <c r="K5777" i="7" s="1"/>
  <c r="J5779" i="7"/>
  <c r="K5780" i="7" s="1"/>
  <c r="J5787" i="7"/>
  <c r="J5788" i="7"/>
  <c r="K5789" i="7" s="1"/>
  <c r="J5791" i="7"/>
  <c r="K5792" i="7" s="1"/>
  <c r="J5794" i="7"/>
  <c r="K5795" i="7" s="1"/>
  <c r="J5797" i="7"/>
  <c r="K5798" i="7" s="1"/>
  <c r="J5805" i="7"/>
  <c r="J5806" i="7"/>
  <c r="J5809" i="7"/>
  <c r="K5810" i="7"/>
  <c r="J5812" i="7"/>
  <c r="K5813" i="7" s="1"/>
  <c r="J5815" i="7"/>
  <c r="K5816" i="7" s="1"/>
  <c r="J5823" i="7"/>
  <c r="J5824" i="7"/>
  <c r="J5827" i="7"/>
  <c r="K5828" i="7" s="1"/>
  <c r="J5830" i="7"/>
  <c r="K5831" i="7" s="1"/>
  <c r="J5833" i="7"/>
  <c r="K5834" i="7"/>
  <c r="J5841" i="7"/>
  <c r="J5842" i="7"/>
  <c r="K5843" i="7" s="1"/>
  <c r="J5845" i="7"/>
  <c r="K5846" i="7"/>
  <c r="J5848" i="7"/>
  <c r="J5851" i="7"/>
  <c r="K5852" i="7"/>
  <c r="J5859" i="7"/>
  <c r="J5860" i="7"/>
  <c r="K5861" i="7"/>
  <c r="J5863" i="7"/>
  <c r="J5864" i="7"/>
  <c r="J5867" i="7"/>
  <c r="K5868" i="7" s="1"/>
  <c r="J5875" i="7"/>
  <c r="J5876" i="7"/>
  <c r="K5877" i="7" s="1"/>
  <c r="J5879" i="7"/>
  <c r="K5880" i="7" s="1"/>
  <c r="J5882" i="7"/>
  <c r="K5883" i="7" s="1"/>
  <c r="J5885" i="7"/>
  <c r="K5886" i="7"/>
  <c r="J5893" i="7"/>
  <c r="J5894" i="7"/>
  <c r="K5895" i="7"/>
  <c r="J5897" i="7"/>
  <c r="J5900" i="7"/>
  <c r="K5901" i="7"/>
  <c r="J5903" i="7"/>
  <c r="K5904" i="7" s="1"/>
  <c r="J5911" i="7"/>
  <c r="J5912" i="7"/>
  <c r="J5915" i="7"/>
  <c r="K5916" i="7"/>
  <c r="J5918" i="7"/>
  <c r="K5919" i="7" s="1"/>
  <c r="J5921" i="7"/>
  <c r="K5922" i="7" s="1"/>
  <c r="J5929" i="7"/>
  <c r="J5930" i="7"/>
  <c r="J5933" i="7"/>
  <c r="K5934" i="7" s="1"/>
  <c r="J5936" i="7"/>
  <c r="K5937" i="7"/>
  <c r="J5939" i="7"/>
  <c r="K5940" i="7" s="1"/>
  <c r="J5947" i="7"/>
  <c r="J5948" i="7"/>
  <c r="J5951" i="7"/>
  <c r="K5952" i="7" s="1"/>
  <c r="J5954" i="7"/>
  <c r="K5955" i="7" s="1"/>
  <c r="J5962" i="7"/>
  <c r="J5963" i="7"/>
  <c r="J5966" i="7"/>
  <c r="J5967" i="7"/>
  <c r="J5968" i="7"/>
  <c r="J5969" i="7"/>
  <c r="J5970" i="7"/>
  <c r="J5971" i="7"/>
  <c r="J5972" i="7"/>
  <c r="J5975" i="7"/>
  <c r="K5976" i="7" s="1"/>
  <c r="J5983" i="7"/>
  <c r="J5984" i="7"/>
  <c r="J5987" i="7"/>
  <c r="J5988" i="7"/>
  <c r="J5989" i="7"/>
  <c r="J5990" i="7"/>
  <c r="J5991" i="7"/>
  <c r="J5992" i="7"/>
  <c r="J5995" i="7"/>
  <c r="K5996" i="7"/>
  <c r="J6003" i="7"/>
  <c r="K6005" i="7" s="1"/>
  <c r="J6004" i="7"/>
  <c r="J6007" i="7"/>
  <c r="J6008" i="7"/>
  <c r="J6009" i="7"/>
  <c r="J6010" i="7"/>
  <c r="J6011" i="7"/>
  <c r="J6012" i="7"/>
  <c r="J6015" i="7"/>
  <c r="K6016" i="7" s="1"/>
  <c r="J6023" i="7"/>
  <c r="J6024" i="7"/>
  <c r="J6027" i="7"/>
  <c r="J6028" i="7"/>
  <c r="J6029" i="7"/>
  <c r="J6030" i="7"/>
  <c r="J6033" i="7"/>
  <c r="K6034" i="7" s="1"/>
  <c r="J6041" i="7"/>
  <c r="K6042" i="7"/>
  <c r="J6050" i="7" s="1"/>
  <c r="J6044" i="7"/>
  <c r="K6045" i="7" s="1"/>
  <c r="J6047" i="7"/>
  <c r="K6048" i="7" s="1"/>
  <c r="J6057" i="7"/>
  <c r="J6058" i="7"/>
  <c r="K6059" i="7"/>
  <c r="J6064" i="7" s="1"/>
  <c r="J6061" i="7"/>
  <c r="K6062" i="7" s="1"/>
  <c r="J6071" i="7"/>
  <c r="J6072" i="7"/>
  <c r="J6075" i="7"/>
  <c r="K6076" i="7" s="1"/>
  <c r="J6078" i="7"/>
  <c r="K6079" i="7"/>
  <c r="J6086" i="7"/>
  <c r="J6087" i="7"/>
  <c r="J6090" i="7"/>
  <c r="J6091" i="7"/>
  <c r="J6092" i="7"/>
  <c r="J6093" i="7"/>
  <c r="J6094" i="7"/>
  <c r="J6097" i="7"/>
  <c r="K6098" i="7"/>
  <c r="J6105" i="7"/>
  <c r="J6106" i="7"/>
  <c r="K6107" i="7"/>
  <c r="J6109" i="7"/>
  <c r="K6110" i="7" s="1"/>
  <c r="J6112" i="7"/>
  <c r="K6113" i="7" s="1"/>
  <c r="J6120" i="7"/>
  <c r="J6121" i="7"/>
  <c r="J6124" i="7"/>
  <c r="K6125" i="7"/>
  <c r="J6127" i="7"/>
  <c r="K6128" i="7" s="1"/>
  <c r="J6135" i="7"/>
  <c r="J6136" i="7"/>
  <c r="J6139" i="7"/>
  <c r="K6140" i="7"/>
  <c r="J6142" i="7"/>
  <c r="K6143" i="7" s="1"/>
  <c r="J6150" i="7"/>
  <c r="J6151" i="7"/>
  <c r="J6154" i="7"/>
  <c r="J6155" i="7"/>
  <c r="J6156" i="7"/>
  <c r="K6157" i="7"/>
  <c r="J6159" i="7"/>
  <c r="K6160" i="7" s="1"/>
  <c r="J6162" i="7"/>
  <c r="K6163" i="7"/>
  <c r="J6170" i="7"/>
  <c r="J6171" i="7"/>
  <c r="K6172" i="7" s="1"/>
  <c r="J6174" i="7"/>
  <c r="K6175" i="7"/>
  <c r="J6177" i="7"/>
  <c r="J6180" i="7"/>
  <c r="K6181" i="7"/>
  <c r="J6188" i="7"/>
  <c r="J6189" i="7"/>
  <c r="K6190" i="7"/>
  <c r="J6192" i="7"/>
  <c r="J6193" i="7"/>
  <c r="J6194" i="7"/>
  <c r="J6195" i="7"/>
  <c r="J6198" i="7"/>
  <c r="K6199" i="7"/>
  <c r="J6206" i="7"/>
  <c r="J6207" i="7"/>
  <c r="J6210" i="7"/>
  <c r="K6211" i="7" s="1"/>
  <c r="J6213" i="7"/>
  <c r="K6214" i="7"/>
  <c r="J6216" i="7"/>
  <c r="K6217" i="7" s="1"/>
  <c r="J6224" i="7"/>
  <c r="J6225" i="7"/>
  <c r="J6226" i="7"/>
  <c r="J6229" i="7"/>
  <c r="K6230" i="7"/>
  <c r="J6232" i="7"/>
  <c r="J6233" i="7"/>
  <c r="J6234" i="7"/>
  <c r="J6237" i="7"/>
  <c r="K6238" i="7" s="1"/>
  <c r="K6239" i="7"/>
  <c r="J6245" i="7"/>
  <c r="K6248" i="7" s="1"/>
  <c r="J6246" i="7"/>
  <c r="J6247" i="7"/>
  <c r="J6250" i="7"/>
  <c r="J6251" i="7"/>
  <c r="K6252" i="7"/>
  <c r="J6254" i="7"/>
  <c r="K6255" i="7"/>
  <c r="J6257" i="7"/>
  <c r="K6258" i="7" s="1"/>
  <c r="J6265" i="7"/>
  <c r="J6266" i="7"/>
  <c r="J6269" i="7"/>
  <c r="K6270" i="7" s="1"/>
  <c r="J6272" i="7"/>
  <c r="K6273" i="7" s="1"/>
  <c r="J6282" i="7"/>
  <c r="K6284" i="7" s="1"/>
  <c r="J6283" i="7"/>
  <c r="J6286" i="7"/>
  <c r="J6287" i="7"/>
  <c r="J6288" i="7"/>
  <c r="J6291" i="7"/>
  <c r="J6294" i="7"/>
  <c r="K6295" i="7"/>
  <c r="J6302" i="7"/>
  <c r="J6303" i="7"/>
  <c r="K6304" i="7" s="1"/>
  <c r="J6306" i="7"/>
  <c r="J6307" i="7"/>
  <c r="J6310" i="7"/>
  <c r="K6311" i="7" s="1"/>
  <c r="J6313" i="7"/>
  <c r="K6314" i="7" s="1"/>
  <c r="J6321" i="7"/>
  <c r="J6322" i="7"/>
  <c r="J6325" i="7"/>
  <c r="K6327" i="7" s="1"/>
  <c r="J6326" i="7"/>
  <c r="J6329" i="7"/>
  <c r="K6330" i="7" s="1"/>
  <c r="J6337" i="7"/>
  <c r="J6338" i="7"/>
  <c r="J6341" i="7"/>
  <c r="K6342" i="7"/>
  <c r="J6344" i="7"/>
  <c r="K6345" i="7" s="1"/>
  <c r="J6347" i="7"/>
  <c r="K6348" i="7" s="1"/>
  <c r="J6355" i="7"/>
  <c r="J6356" i="7"/>
  <c r="J6359" i="7"/>
  <c r="K6360" i="7" s="1"/>
  <c r="J6362" i="7"/>
  <c r="K6363" i="7" s="1"/>
  <c r="J6365" i="7"/>
  <c r="K6366" i="7"/>
  <c r="J6373" i="7"/>
  <c r="J6374" i="7"/>
  <c r="K6375" i="7" s="1"/>
  <c r="J6377" i="7"/>
  <c r="J6378" i="7"/>
  <c r="J6379" i="7"/>
  <c r="J6380" i="7"/>
  <c r="J6383" i="7"/>
  <c r="K6384" i="7" s="1"/>
  <c r="J6391" i="7"/>
  <c r="J6392" i="7"/>
  <c r="K6393" i="7" s="1"/>
  <c r="J6395" i="7"/>
  <c r="J6396" i="7"/>
  <c r="J6397" i="7"/>
  <c r="J6400" i="7"/>
  <c r="K6401" i="7"/>
  <c r="J6408" i="7"/>
  <c r="J6409" i="7"/>
  <c r="K6410" i="7"/>
  <c r="J6412" i="7"/>
  <c r="J6413" i="7"/>
  <c r="J6414" i="7"/>
  <c r="J6415" i="7"/>
  <c r="J6416" i="7"/>
  <c r="J6417" i="7"/>
  <c r="J6418" i="7"/>
  <c r="J6419" i="7"/>
  <c r="J6420" i="7"/>
  <c r="J6423" i="7"/>
  <c r="K6424" i="7" s="1"/>
  <c r="J6431" i="7"/>
  <c r="J6432" i="7"/>
  <c r="J6435" i="7"/>
  <c r="J6436" i="7"/>
  <c r="J6437" i="7"/>
  <c r="J6438" i="7"/>
  <c r="J6439" i="7"/>
  <c r="J6440" i="7"/>
  <c r="J6441" i="7"/>
  <c r="J6442" i="7"/>
  <c r="J6443" i="7"/>
  <c r="J6446" i="7"/>
  <c r="K6447" i="7" s="1"/>
  <c r="J6454" i="7"/>
  <c r="J6455" i="7"/>
  <c r="J6458" i="7"/>
  <c r="J6459" i="7"/>
  <c r="J6460" i="7"/>
  <c r="J6461" i="7"/>
  <c r="J6462" i="7"/>
  <c r="J6463" i="7"/>
  <c r="J6464" i="7"/>
  <c r="J6465" i="7"/>
  <c r="J6466" i="7"/>
  <c r="J6469" i="7"/>
  <c r="K6470" i="7"/>
  <c r="J6477" i="7"/>
  <c r="J6478" i="7"/>
  <c r="K6479" i="7"/>
  <c r="J6481" i="7"/>
  <c r="J6482" i="7"/>
  <c r="J6483" i="7"/>
  <c r="J6484" i="7"/>
  <c r="J6485" i="7"/>
  <c r="J6486" i="7"/>
  <c r="J6487" i="7"/>
  <c r="J6488" i="7"/>
  <c r="J6489" i="7"/>
  <c r="J6490" i="7"/>
  <c r="J6493" i="7"/>
  <c r="K6494" i="7"/>
  <c r="J6501" i="7"/>
  <c r="J6502" i="7"/>
  <c r="K6503" i="7"/>
  <c r="J6505" i="7"/>
  <c r="J6506" i="7"/>
  <c r="J6507" i="7"/>
  <c r="J6508" i="7"/>
  <c r="J6509" i="7"/>
  <c r="J6510" i="7"/>
  <c r="J6511" i="7"/>
  <c r="J6512" i="7"/>
  <c r="J6513" i="7"/>
  <c r="J6516" i="7"/>
  <c r="K6517" i="7" s="1"/>
  <c r="J6524" i="7"/>
  <c r="J6525" i="7"/>
  <c r="J6528" i="7"/>
  <c r="J6529" i="7"/>
  <c r="J6530" i="7"/>
  <c r="J6531" i="7"/>
  <c r="J6532" i="7"/>
  <c r="J6533" i="7"/>
  <c r="J6534" i="7"/>
  <c r="J6535" i="7"/>
  <c r="J6536" i="7"/>
  <c r="J6537" i="7"/>
  <c r="J6540" i="7"/>
  <c r="K6541" i="7" s="1"/>
  <c r="J6548" i="7"/>
  <c r="J6549" i="7"/>
  <c r="J6552" i="7"/>
  <c r="J6553" i="7"/>
  <c r="J6554" i="7"/>
  <c r="J6555" i="7"/>
  <c r="J6556" i="7"/>
  <c r="J6557" i="7"/>
  <c r="J6558" i="7"/>
  <c r="J6559" i="7"/>
  <c r="J6560" i="7"/>
  <c r="J6563" i="7"/>
  <c r="K6564" i="7"/>
  <c r="J6571" i="7"/>
  <c r="J6572" i="7"/>
  <c r="J6575" i="7"/>
  <c r="J6576" i="7"/>
  <c r="J6577" i="7"/>
  <c r="J6578" i="7"/>
  <c r="J6579" i="7"/>
  <c r="J6580" i="7"/>
  <c r="J6581" i="7"/>
  <c r="J6582" i="7"/>
  <c r="J6583" i="7"/>
  <c r="J6586" i="7"/>
  <c r="K6587" i="7" s="1"/>
  <c r="J6594" i="7"/>
  <c r="J6595" i="7"/>
  <c r="K6611" i="7" s="1"/>
  <c r="K6612" i="7" s="1"/>
  <c r="J6598" i="7"/>
  <c r="J6599" i="7"/>
  <c r="J6600" i="7"/>
  <c r="J6601" i="7"/>
  <c r="J6602" i="7"/>
  <c r="J6603" i="7"/>
  <c r="J6604" i="7"/>
  <c r="J6605" i="7"/>
  <c r="J6606" i="7"/>
  <c r="J6609" i="7"/>
  <c r="K6610" i="7"/>
  <c r="J6617" i="7"/>
  <c r="J6618" i="7"/>
  <c r="K6619" i="7"/>
  <c r="J6621" i="7"/>
  <c r="J6622" i="7"/>
  <c r="K6634" i="7" s="1"/>
  <c r="J6623" i="7"/>
  <c r="J6624" i="7"/>
  <c r="J6625" i="7"/>
  <c r="J6626" i="7"/>
  <c r="J6627" i="7"/>
  <c r="J6628" i="7"/>
  <c r="J6629" i="7"/>
  <c r="J6632" i="7"/>
  <c r="K6633" i="7"/>
  <c r="J6640" i="7"/>
  <c r="J6641" i="7"/>
  <c r="K6642" i="7" s="1"/>
  <c r="J6644" i="7"/>
  <c r="J6645" i="7"/>
  <c r="J6646" i="7"/>
  <c r="J6647" i="7"/>
  <c r="J6648" i="7"/>
  <c r="J6649" i="7"/>
  <c r="J6650" i="7"/>
  <c r="J6651" i="7"/>
  <c r="J6652" i="7"/>
  <c r="J6653" i="7"/>
  <c r="J6656" i="7"/>
  <c r="K6657" i="7" s="1"/>
  <c r="J6664" i="7"/>
  <c r="J6665" i="7"/>
  <c r="J6668" i="7"/>
  <c r="J6669" i="7"/>
  <c r="J6670" i="7"/>
  <c r="J6671" i="7"/>
  <c r="J6672" i="7"/>
  <c r="J6673" i="7"/>
  <c r="J6674" i="7"/>
  <c r="J6675" i="7"/>
  <c r="J6676" i="7"/>
  <c r="J6677" i="7"/>
  <c r="J6680" i="7"/>
  <c r="K6681" i="7"/>
  <c r="J6688" i="7"/>
  <c r="K6690" i="7" s="1"/>
  <c r="J6689" i="7"/>
  <c r="J6692" i="7"/>
  <c r="J6695" i="7"/>
  <c r="K6696" i="7" s="1"/>
  <c r="J6703" i="7"/>
  <c r="J6704" i="7"/>
  <c r="J6707" i="7"/>
  <c r="J6708" i="7"/>
  <c r="J6709" i="7"/>
  <c r="J6710" i="7"/>
  <c r="J6711" i="7"/>
  <c r="J6712" i="7"/>
  <c r="J6713" i="7"/>
  <c r="J6714" i="7"/>
  <c r="J6715" i="7"/>
  <c r="J6718" i="7"/>
  <c r="K6719" i="7" s="1"/>
  <c r="J6726" i="7"/>
  <c r="J6727" i="7"/>
  <c r="K6743" i="7" s="1"/>
  <c r="J6730" i="7"/>
  <c r="J6731" i="7"/>
  <c r="J6732" i="7"/>
  <c r="J6733" i="7"/>
  <c r="J6734" i="7"/>
  <c r="J6735" i="7"/>
  <c r="J6736" i="7"/>
  <c r="J6737" i="7"/>
  <c r="J6738" i="7"/>
  <c r="J6741" i="7"/>
  <c r="K6742" i="7"/>
  <c r="J6749" i="7"/>
  <c r="J6750" i="7"/>
  <c r="K6751" i="7"/>
  <c r="J6753" i="7"/>
  <c r="J6754" i="7"/>
  <c r="J6755" i="7"/>
  <c r="J6756" i="7"/>
  <c r="J6757" i="7"/>
  <c r="J6758" i="7"/>
  <c r="J6759" i="7"/>
  <c r="J6760" i="7"/>
  <c r="J6761" i="7"/>
  <c r="J6764" i="7"/>
  <c r="K6765" i="7" s="1"/>
  <c r="J6772" i="7"/>
  <c r="J6773" i="7"/>
  <c r="K6781" i="7" s="1"/>
  <c r="J6776" i="7"/>
  <c r="K6777" i="7"/>
  <c r="J6779" i="7"/>
  <c r="K6780" i="7"/>
  <c r="J6788" i="7"/>
  <c r="J6789" i="7"/>
  <c r="K6790" i="7"/>
  <c r="J6792" i="7"/>
  <c r="J6793" i="7"/>
  <c r="J6796" i="7"/>
  <c r="K6797" i="7"/>
  <c r="J6804" i="7"/>
  <c r="J6805" i="7"/>
  <c r="J6808" i="7"/>
  <c r="J6809" i="7"/>
  <c r="J6812" i="7"/>
  <c r="K6813" i="7"/>
  <c r="J6820" i="7"/>
  <c r="K6822" i="7" s="1"/>
  <c r="J6821" i="7"/>
  <c r="J6824" i="7"/>
  <c r="J6825" i="7"/>
  <c r="J6826" i="7"/>
  <c r="J6829" i="7"/>
  <c r="K6830" i="7" s="1"/>
  <c r="J6837" i="7"/>
  <c r="J6838" i="7"/>
  <c r="J6841" i="7"/>
  <c r="J6842" i="7"/>
  <c r="J6845" i="7"/>
  <c r="K6846" i="7" s="1"/>
  <c r="J6853" i="7"/>
  <c r="J6854" i="7"/>
  <c r="J6857" i="7"/>
  <c r="K6860" i="7" s="1"/>
  <c r="J6858" i="7"/>
  <c r="J6859" i="7"/>
  <c r="J6862" i="7"/>
  <c r="K6863" i="7" s="1"/>
  <c r="J6870" i="7"/>
  <c r="J6871" i="7"/>
  <c r="J6874" i="7"/>
  <c r="J6875" i="7"/>
  <c r="K6876" i="7" s="1"/>
  <c r="J6878" i="7"/>
  <c r="K6879" i="7" s="1"/>
  <c r="J6886" i="7"/>
  <c r="J6887" i="7"/>
  <c r="J6890" i="7"/>
  <c r="K6891" i="7"/>
  <c r="J6893" i="7"/>
  <c r="J6901" i="7"/>
  <c r="J6902" i="7"/>
  <c r="K6910" i="7" s="1"/>
  <c r="K6911" i="7" s="1"/>
  <c r="K6903" i="7"/>
  <c r="J6905" i="7"/>
  <c r="K6906" i="7"/>
  <c r="J6908" i="7"/>
  <c r="K6909" i="7" s="1"/>
  <c r="J6916" i="7"/>
  <c r="K6918" i="7" s="1"/>
  <c r="J6917" i="7"/>
  <c r="J6920" i="7"/>
  <c r="K6921" i="7" s="1"/>
  <c r="J6923" i="7"/>
  <c r="K6924" i="7" s="1"/>
  <c r="J6931" i="7"/>
  <c r="K6933" i="7" s="1"/>
  <c r="J6932" i="7"/>
  <c r="J6935" i="7"/>
  <c r="J6938" i="7"/>
  <c r="K6939" i="7" s="1"/>
  <c r="J6946" i="7"/>
  <c r="K6948" i="7" s="1"/>
  <c r="J6947" i="7"/>
  <c r="J6950" i="7"/>
  <c r="K6951" i="7"/>
  <c r="J6953" i="7"/>
  <c r="K6954" i="7" s="1"/>
  <c r="J6961" i="7"/>
  <c r="J6962" i="7"/>
  <c r="J6965" i="7"/>
  <c r="K6966" i="7"/>
  <c r="J6968" i="7"/>
  <c r="K6969" i="7" s="1"/>
  <c r="J6976" i="7"/>
  <c r="J6977" i="7"/>
  <c r="J6980" i="7"/>
  <c r="K6981" i="7"/>
  <c r="J6983" i="7"/>
  <c r="K6984" i="7" s="1"/>
  <c r="J6991" i="7"/>
  <c r="J6992" i="7"/>
  <c r="J6995" i="7"/>
  <c r="K6996" i="7" s="1"/>
  <c r="J6998" i="7"/>
  <c r="K6999" i="7"/>
  <c r="J7006" i="7"/>
  <c r="J7007" i="7"/>
  <c r="J7010" i="7"/>
  <c r="K7011" i="7" s="1"/>
  <c r="J7013" i="7"/>
  <c r="K7014" i="7" s="1"/>
  <c r="J7021" i="7"/>
  <c r="K7023" i="7" s="1"/>
  <c r="J7022" i="7"/>
  <c r="J7025" i="7"/>
  <c r="J7028" i="7"/>
  <c r="K7029" i="7"/>
  <c r="J7036" i="7"/>
  <c r="J7037" i="7"/>
  <c r="K7038" i="7" s="1"/>
  <c r="J7040" i="7"/>
  <c r="J7043" i="7"/>
  <c r="K7044" i="7" s="1"/>
  <c r="J7051" i="7"/>
  <c r="J7052" i="7"/>
  <c r="J7055" i="7"/>
  <c r="K7056" i="7" s="1"/>
  <c r="J7058" i="7"/>
  <c r="K7059" i="7" s="1"/>
  <c r="J7066" i="7"/>
  <c r="J7067" i="7"/>
  <c r="J7070" i="7"/>
  <c r="J7071" i="7"/>
  <c r="J7074" i="7"/>
  <c r="K7075" i="7"/>
  <c r="J7082" i="7"/>
  <c r="J7083" i="7"/>
  <c r="J7086" i="7"/>
  <c r="K7087" i="7" s="1"/>
  <c r="J7089" i="7"/>
  <c r="K7090" i="7" s="1"/>
  <c r="J7097" i="7"/>
  <c r="K7106" i="7" s="1"/>
  <c r="J7098" i="7"/>
  <c r="J7101" i="7"/>
  <c r="K7102" i="7"/>
  <c r="J7104" i="7"/>
  <c r="K7105" i="7"/>
  <c r="J7112" i="7"/>
  <c r="J7113" i="7"/>
  <c r="J7116" i="7"/>
  <c r="K7117" i="7" s="1"/>
  <c r="J7119" i="7"/>
  <c r="K7120" i="7" s="1"/>
  <c r="J7127" i="7"/>
  <c r="J7128" i="7"/>
  <c r="K7129" i="7"/>
  <c r="J7131" i="7"/>
  <c r="J7134" i="7"/>
  <c r="K7135" i="7" s="1"/>
  <c r="J7142" i="7"/>
  <c r="J7143" i="7"/>
  <c r="K7144" i="7"/>
  <c r="J7146" i="7"/>
  <c r="K7147" i="7"/>
  <c r="J7149" i="7"/>
  <c r="K7150" i="7" s="1"/>
  <c r="J7157" i="7"/>
  <c r="J7158" i="7"/>
  <c r="J7161" i="7"/>
  <c r="J7162" i="7"/>
  <c r="J7165" i="7"/>
  <c r="K7166" i="7" s="1"/>
  <c r="J7173" i="7"/>
  <c r="J7174" i="7"/>
  <c r="J7177" i="7"/>
  <c r="J7178" i="7"/>
  <c r="J7181" i="7"/>
  <c r="K7182" i="7" s="1"/>
  <c r="J7189" i="7"/>
  <c r="J7190" i="7"/>
  <c r="J7193" i="7"/>
  <c r="K7194" i="7"/>
  <c r="J7196" i="7"/>
  <c r="K7197" i="7"/>
  <c r="J7199" i="7"/>
  <c r="K7200" i="7" s="1"/>
  <c r="J7207" i="7"/>
  <c r="J7208" i="7"/>
  <c r="K7209" i="7"/>
  <c r="J7211" i="7"/>
  <c r="K7212" i="7"/>
  <c r="J7214" i="7"/>
  <c r="J7215" i="7"/>
  <c r="J7218" i="7"/>
  <c r="K7219" i="7" s="1"/>
  <c r="J7226" i="7"/>
  <c r="J7227" i="7"/>
  <c r="K7228" i="7"/>
  <c r="J7230" i="7"/>
  <c r="K7231" i="7" s="1"/>
  <c r="J7233" i="7"/>
  <c r="J7234" i="7"/>
  <c r="J7237" i="7"/>
  <c r="K7238" i="7"/>
  <c r="J7245" i="7"/>
  <c r="J7246" i="7"/>
  <c r="J7249" i="7"/>
  <c r="K7250" i="7" s="1"/>
  <c r="J7252" i="7"/>
  <c r="J7253" i="7"/>
  <c r="J7254" i="7"/>
  <c r="J7257" i="7"/>
  <c r="K7258" i="7"/>
  <c r="J7265" i="7"/>
  <c r="J7266" i="7"/>
  <c r="K7267" i="7"/>
  <c r="J7269" i="7"/>
  <c r="K7270" i="7" s="1"/>
  <c r="J7272" i="7"/>
  <c r="J7273" i="7"/>
  <c r="J7274" i="7"/>
  <c r="K7275" i="7"/>
  <c r="J7277" i="7"/>
  <c r="K7278" i="7" s="1"/>
  <c r="J7285" i="7"/>
  <c r="J7286" i="7"/>
  <c r="J7289" i="7"/>
  <c r="K7290" i="7"/>
  <c r="J7292" i="7"/>
  <c r="J7293" i="7"/>
  <c r="J7294" i="7"/>
  <c r="J7297" i="7"/>
  <c r="K7298" i="7"/>
  <c r="J7305" i="7"/>
  <c r="J7306" i="7"/>
  <c r="J7309" i="7"/>
  <c r="J7310" i="7"/>
  <c r="J7311" i="7"/>
  <c r="J7319" i="7"/>
  <c r="J7320" i="7"/>
  <c r="K7321" i="7" s="1"/>
  <c r="J7323" i="7"/>
  <c r="J7324" i="7"/>
  <c r="J7325" i="7"/>
  <c r="J7328" i="7"/>
  <c r="J7329" i="7"/>
  <c r="K7330" i="7"/>
  <c r="J7332" i="7"/>
  <c r="K7333" i="7" s="1"/>
  <c r="J7340" i="7"/>
  <c r="J7341" i="7"/>
  <c r="J7344" i="7"/>
  <c r="J7345" i="7"/>
  <c r="J7346" i="7"/>
  <c r="J7349" i="7"/>
  <c r="K7350" i="7" s="1"/>
  <c r="J7357" i="7"/>
  <c r="J7358" i="7"/>
  <c r="J7361" i="7"/>
  <c r="K7362" i="7"/>
  <c r="J7364" i="7"/>
  <c r="K7365" i="7"/>
  <c r="J7372" i="7"/>
  <c r="J7373" i="7"/>
  <c r="J7376" i="7"/>
  <c r="J7377" i="7"/>
  <c r="J7380" i="7"/>
  <c r="K7381" i="7" s="1"/>
  <c r="J7388" i="7"/>
  <c r="J7389" i="7"/>
  <c r="J7392" i="7"/>
  <c r="J7393" i="7"/>
  <c r="J7396" i="7"/>
  <c r="K7397" i="7" s="1"/>
  <c r="J7406" i="7"/>
  <c r="J7407" i="7"/>
  <c r="J7410" i="7"/>
  <c r="K7412" i="7" s="1"/>
  <c r="J7411" i="7"/>
  <c r="J7414" i="7"/>
  <c r="K7415" i="7" s="1"/>
  <c r="J7422" i="7"/>
  <c r="J7423" i="7"/>
  <c r="J7426" i="7"/>
  <c r="K7434" i="7" s="1"/>
  <c r="J7427" i="7"/>
  <c r="J7428" i="7"/>
  <c r="J7429" i="7"/>
  <c r="J7430" i="7"/>
  <c r="J7431" i="7"/>
  <c r="J7432" i="7"/>
  <c r="J7433" i="7"/>
  <c r="J7436" i="7"/>
  <c r="K7437" i="7" s="1"/>
  <c r="J7444" i="7"/>
  <c r="J7445" i="7"/>
  <c r="J7448" i="7"/>
  <c r="K7453" i="7" s="1"/>
  <c r="J7449" i="7"/>
  <c r="J7450" i="7"/>
  <c r="J7451" i="7"/>
  <c r="J7452" i="7"/>
  <c r="J7455" i="7"/>
  <c r="K7456" i="7" s="1"/>
  <c r="K7457" i="7"/>
  <c r="K7458" i="7" s="1"/>
  <c r="J7463" i="7"/>
  <c r="K7465" i="7" s="1"/>
  <c r="J7464" i="7"/>
  <c r="J7467" i="7"/>
  <c r="K7472" i="7" s="1"/>
  <c r="J7468" i="7"/>
  <c r="J7469" i="7"/>
  <c r="J7470" i="7"/>
  <c r="J7471" i="7"/>
  <c r="J7474" i="7"/>
  <c r="K7475" i="7"/>
  <c r="J7482" i="7"/>
  <c r="J7483" i="7"/>
  <c r="J7486" i="7"/>
  <c r="K7488" i="7" s="1"/>
  <c r="J7487" i="7"/>
  <c r="J7490" i="7"/>
  <c r="K7491" i="7"/>
  <c r="J7498" i="7"/>
  <c r="J7499" i="7"/>
  <c r="J7502" i="7"/>
  <c r="J7503" i="7"/>
  <c r="J7504" i="7"/>
  <c r="J7505" i="7"/>
  <c r="J7506" i="7"/>
  <c r="J7509" i="7"/>
  <c r="K7510" i="7" s="1"/>
  <c r="J7517" i="7"/>
  <c r="J7518" i="7"/>
  <c r="K7519" i="7"/>
  <c r="J7521" i="7"/>
  <c r="J7522" i="7"/>
  <c r="J7525" i="7"/>
  <c r="K7526" i="7" s="1"/>
  <c r="J7533" i="7"/>
  <c r="J7534" i="7"/>
  <c r="K7535" i="7"/>
  <c r="J7537" i="7"/>
  <c r="K7538" i="7" s="1"/>
  <c r="J7540" i="7"/>
  <c r="K7541" i="7" s="1"/>
  <c r="J7548" i="7"/>
  <c r="J7549" i="7"/>
  <c r="K7550" i="7" s="1"/>
  <c r="J7552" i="7"/>
  <c r="J7553" i="7"/>
  <c r="J7554" i="7"/>
  <c r="J7557" i="7"/>
  <c r="K7558" i="7" s="1"/>
  <c r="J7565" i="7"/>
  <c r="J7566" i="7"/>
  <c r="K7567" i="7"/>
  <c r="J7569" i="7"/>
  <c r="K7570" i="7"/>
  <c r="J7572" i="7"/>
  <c r="K7573" i="7"/>
  <c r="J7580" i="7"/>
  <c r="J7581" i="7"/>
  <c r="K7582" i="7" s="1"/>
  <c r="J7584" i="7"/>
  <c r="J7585" i="7"/>
  <c r="J7588" i="7"/>
  <c r="K7589" i="7"/>
  <c r="J7596" i="7"/>
  <c r="J7597" i="7"/>
  <c r="J7600" i="7"/>
  <c r="J7601" i="7"/>
  <c r="J7604" i="7"/>
  <c r="K7605" i="7"/>
  <c r="J7612" i="7"/>
  <c r="J7613" i="7"/>
  <c r="J7616" i="7"/>
  <c r="J7617" i="7"/>
  <c r="K7618" i="7" s="1"/>
  <c r="J7620" i="7"/>
  <c r="K7621" i="7"/>
  <c r="J7628" i="7"/>
  <c r="J7629" i="7"/>
  <c r="J7632" i="7"/>
  <c r="K7634" i="7" s="1"/>
  <c r="J7633" i="7"/>
  <c r="J7636" i="7"/>
  <c r="K7637" i="7"/>
  <c r="J7644" i="7"/>
  <c r="J7645" i="7"/>
  <c r="J7648" i="7"/>
  <c r="K7649" i="7" s="1"/>
  <c r="J7651" i="7"/>
  <c r="K7652" i="7"/>
  <c r="J7659" i="7"/>
  <c r="J7660" i="7"/>
  <c r="K7661" i="7" s="1"/>
  <c r="J7663" i="7"/>
  <c r="J7664" i="7"/>
  <c r="K7666" i="7" s="1"/>
  <c r="J7665" i="7"/>
  <c r="J7668" i="7"/>
  <c r="K7669" i="7"/>
  <c r="J7676" i="7"/>
  <c r="J7677" i="7"/>
  <c r="J7680" i="7"/>
  <c r="K7683" i="7" s="1"/>
  <c r="J7681" i="7"/>
  <c r="J7682" i="7"/>
  <c r="J7685" i="7"/>
  <c r="K7686" i="7" s="1"/>
  <c r="J7693" i="7"/>
  <c r="J7694" i="7"/>
  <c r="J7697" i="7"/>
  <c r="J7698" i="7"/>
  <c r="J7699" i="7"/>
  <c r="K7700" i="7" s="1"/>
  <c r="J7709" i="7"/>
  <c r="J7710" i="7"/>
  <c r="J7713" i="7"/>
  <c r="K7715" i="7" s="1"/>
  <c r="J7714" i="7"/>
  <c r="J7717" i="7"/>
  <c r="K7718" i="7" s="1"/>
  <c r="J7725" i="7"/>
  <c r="J7726" i="7"/>
  <c r="J7729" i="7"/>
  <c r="K7731" i="7" s="1"/>
  <c r="J7730" i="7"/>
  <c r="J7733" i="7"/>
  <c r="K7734" i="7" s="1"/>
  <c r="J7741" i="7"/>
  <c r="J7742" i="7"/>
  <c r="J7745" i="7"/>
  <c r="K7748" i="7" s="1"/>
  <c r="J7746" i="7"/>
  <c r="J7747" i="7"/>
  <c r="J7750" i="7"/>
  <c r="K7751" i="7" s="1"/>
  <c r="J7758" i="7"/>
  <c r="K7760" i="7" s="1"/>
  <c r="J7759" i="7"/>
  <c r="J7762" i="7"/>
  <c r="J7763" i="7"/>
  <c r="J7764" i="7"/>
  <c r="J7767" i="7"/>
  <c r="K7768" i="7" s="1"/>
  <c r="J7775" i="7"/>
  <c r="K7777" i="7" s="1"/>
  <c r="J7776" i="7"/>
  <c r="J7779" i="7"/>
  <c r="J7780" i="7"/>
  <c r="J7781" i="7"/>
  <c r="J7784" i="7"/>
  <c r="K7785" i="7"/>
  <c r="J7792" i="7"/>
  <c r="J7793" i="7"/>
  <c r="K7794" i="7"/>
  <c r="J7796" i="7"/>
  <c r="J7797" i="7"/>
  <c r="J7798" i="7"/>
  <c r="J7801" i="7"/>
  <c r="K7802" i="7"/>
  <c r="J7809" i="7"/>
  <c r="J7810" i="7"/>
  <c r="J7813" i="7"/>
  <c r="J7814" i="7"/>
  <c r="J7815" i="7"/>
  <c r="J7818" i="7"/>
  <c r="K7819" i="7" s="1"/>
  <c r="J7827" i="7"/>
  <c r="J7828" i="7"/>
  <c r="J7831" i="7"/>
  <c r="K7834" i="7" s="1"/>
  <c r="J7832" i="7"/>
  <c r="J7833" i="7"/>
  <c r="J7836" i="7"/>
  <c r="K7837" i="7" s="1"/>
  <c r="J7844" i="7"/>
  <c r="J7845" i="7"/>
  <c r="J7848" i="7"/>
  <c r="J7849" i="7"/>
  <c r="J7850" i="7"/>
  <c r="K7851" i="7" s="1"/>
  <c r="J7853" i="7"/>
  <c r="K7854" i="7" s="1"/>
  <c r="J7861" i="7"/>
  <c r="K7863" i="7" s="1"/>
  <c r="J7862" i="7"/>
  <c r="J7865" i="7"/>
  <c r="K7866" i="7"/>
  <c r="J7868" i="7"/>
  <c r="K7869" i="7" s="1"/>
  <c r="J7871" i="7"/>
  <c r="K7872" i="7" s="1"/>
  <c r="J7879" i="7"/>
  <c r="J7880" i="7"/>
  <c r="J7883" i="7"/>
  <c r="K7884" i="7"/>
  <c r="J7886" i="7"/>
  <c r="K7887" i="7" s="1"/>
  <c r="J7894" i="7"/>
  <c r="K7896" i="7" s="1"/>
  <c r="J7895" i="7"/>
  <c r="J7898" i="7"/>
  <c r="K7899" i="7"/>
  <c r="J7901" i="7"/>
  <c r="J7909" i="7"/>
  <c r="J7910" i="7"/>
  <c r="J7913" i="7"/>
  <c r="K7914" i="7" s="1"/>
  <c r="J7916" i="7"/>
  <c r="K7917" i="7"/>
  <c r="J7919" i="7"/>
  <c r="K7920" i="7"/>
  <c r="J7927" i="7"/>
  <c r="K7929" i="7" s="1"/>
  <c r="J7928" i="7"/>
  <c r="J7931" i="7"/>
  <c r="K7932" i="7"/>
  <c r="J7934" i="7"/>
  <c r="K7935" i="7" s="1"/>
  <c r="J7937" i="7"/>
  <c r="K7938" i="7" s="1"/>
  <c r="J7945" i="7"/>
  <c r="J7946" i="7"/>
  <c r="J7949" i="7"/>
  <c r="K7950" i="7" s="1"/>
  <c r="J7952" i="7"/>
  <c r="K7953" i="7" s="1"/>
  <c r="J7960" i="7"/>
  <c r="K7962" i="7" s="1"/>
  <c r="J7961" i="7"/>
  <c r="J7964" i="7"/>
  <c r="K7965" i="7"/>
  <c r="J7967" i="7"/>
  <c r="J7975" i="7"/>
  <c r="J7976" i="7"/>
  <c r="J7979" i="7"/>
  <c r="K7980" i="7"/>
  <c r="J7982" i="7"/>
  <c r="K7983" i="7" s="1"/>
  <c r="J7990" i="7"/>
  <c r="J7991" i="7"/>
  <c r="J7994" i="7"/>
  <c r="K7996" i="7" s="1"/>
  <c r="J7995" i="7"/>
  <c r="J7998" i="7"/>
  <c r="K7999" i="7" s="1"/>
  <c r="J8001" i="7"/>
  <c r="K8002" i="7" s="1"/>
  <c r="J8009" i="7"/>
  <c r="K8011" i="7" s="1"/>
  <c r="J8010" i="7"/>
  <c r="J8013" i="7"/>
  <c r="J8014" i="7"/>
  <c r="K8015" i="7" s="1"/>
  <c r="J8017" i="7"/>
  <c r="K8018" i="7" s="1"/>
  <c r="J8020" i="7"/>
  <c r="K8021" i="7" s="1"/>
  <c r="J8028" i="7"/>
  <c r="J8029" i="7"/>
  <c r="J8030" i="7"/>
  <c r="J8033" i="7"/>
  <c r="J8034" i="7"/>
  <c r="J8035" i="7"/>
  <c r="J8038" i="7"/>
  <c r="K8039" i="7"/>
  <c r="J8046" i="7"/>
  <c r="J8047" i="7"/>
  <c r="J8048" i="7"/>
  <c r="J8051" i="7"/>
  <c r="J8052" i="7"/>
  <c r="J8053" i="7"/>
  <c r="K8054" i="7" s="1"/>
  <c r="J8056" i="7"/>
  <c r="K8057" i="7"/>
  <c r="J8064" i="7"/>
  <c r="J8065" i="7"/>
  <c r="J8066" i="7"/>
  <c r="J8069" i="7"/>
  <c r="J8070" i="7"/>
  <c r="J8071" i="7"/>
  <c r="J8074" i="7"/>
  <c r="K8075" i="7" s="1"/>
  <c r="J8082" i="7"/>
  <c r="J8083" i="7"/>
  <c r="J8084" i="7"/>
  <c r="J8087" i="7"/>
  <c r="J8088" i="7"/>
  <c r="J8089" i="7"/>
  <c r="J8092" i="7"/>
  <c r="K8093" i="7"/>
  <c r="J8100" i="7"/>
  <c r="J8101" i="7"/>
  <c r="J8102" i="7"/>
  <c r="J8105" i="7"/>
  <c r="K8106" i="7"/>
  <c r="J8108" i="7"/>
  <c r="K8110" i="7" s="1"/>
  <c r="J8109" i="7"/>
  <c r="J8112" i="7"/>
  <c r="K8113" i="7" s="1"/>
  <c r="J8120" i="7"/>
  <c r="K8121" i="7" s="1"/>
  <c r="J8123" i="7"/>
  <c r="K8124" i="7"/>
  <c r="K8125" i="7"/>
  <c r="J8131" i="7"/>
  <c r="K8132" i="7"/>
  <c r="J8134" i="7"/>
  <c r="J8137" i="7"/>
  <c r="K8138" i="7" s="1"/>
  <c r="J8145" i="7"/>
  <c r="J8146" i="7"/>
  <c r="J8149" i="7"/>
  <c r="J8150" i="7"/>
  <c r="J8153" i="7"/>
  <c r="K8154" i="7" s="1"/>
  <c r="J8161" i="7"/>
  <c r="J8162" i="7"/>
  <c r="J8165" i="7"/>
  <c r="K8167" i="7" s="1"/>
  <c r="J8166" i="7"/>
  <c r="J8169" i="7"/>
  <c r="K8170" i="7" s="1"/>
  <c r="J8177" i="7"/>
  <c r="K8179" i="7" s="1"/>
  <c r="J8178" i="7"/>
  <c r="J8181" i="7"/>
  <c r="J8182" i="7"/>
  <c r="J8185" i="7"/>
  <c r="K8186" i="7" s="1"/>
  <c r="J8188" i="7"/>
  <c r="K8189" i="7" s="1"/>
  <c r="J8196" i="7"/>
  <c r="J8197" i="7"/>
  <c r="K8198" i="7" s="1"/>
  <c r="J8200" i="7"/>
  <c r="J8201" i="7"/>
  <c r="J8204" i="7"/>
  <c r="K8205" i="7" s="1"/>
  <c r="J8207" i="7"/>
  <c r="K8208" i="7" s="1"/>
  <c r="J8215" i="7"/>
  <c r="J8216" i="7"/>
  <c r="J8219" i="7"/>
  <c r="J8220" i="7"/>
  <c r="J8221" i="7"/>
  <c r="J8224" i="7"/>
  <c r="K8225" i="7"/>
  <c r="J8232" i="7"/>
  <c r="J8233" i="7"/>
  <c r="J8236" i="7"/>
  <c r="J8237" i="7"/>
  <c r="J8238" i="7"/>
  <c r="J8241" i="7"/>
  <c r="K8242" i="7" s="1"/>
  <c r="J8249" i="7"/>
  <c r="J8250" i="7"/>
  <c r="J8253" i="7"/>
  <c r="J8254" i="7"/>
  <c r="J8255" i="7"/>
  <c r="J8258" i="7"/>
  <c r="J8266" i="7"/>
  <c r="J8267" i="7"/>
  <c r="K8268" i="7"/>
  <c r="J8270" i="7"/>
  <c r="J8271" i="7"/>
  <c r="J8272" i="7"/>
  <c r="J8275" i="7"/>
  <c r="K8276" i="7" s="1"/>
  <c r="J8278" i="7"/>
  <c r="K8279" i="7" s="1"/>
  <c r="J8286" i="7"/>
  <c r="J8287" i="7"/>
  <c r="J8290" i="7"/>
  <c r="K8293" i="7" s="1"/>
  <c r="J8291" i="7"/>
  <c r="J8292" i="7"/>
  <c r="J8295" i="7"/>
  <c r="K8296" i="7" s="1"/>
  <c r="J8298" i="7"/>
  <c r="K8299" i="7" s="1"/>
  <c r="J8306" i="7"/>
  <c r="J8307" i="7"/>
  <c r="K8308" i="7"/>
  <c r="J8310" i="7"/>
  <c r="J8311" i="7"/>
  <c r="J8312" i="7"/>
  <c r="J8315" i="7"/>
  <c r="K8316" i="7"/>
  <c r="J8318" i="7"/>
  <c r="K8319" i="7" s="1"/>
  <c r="J8326" i="7"/>
  <c r="J8327" i="7"/>
  <c r="J8330" i="7"/>
  <c r="K8331" i="7" s="1"/>
  <c r="J8333" i="7"/>
  <c r="K8334" i="7" s="1"/>
  <c r="J8341" i="7"/>
  <c r="J8342" i="7"/>
  <c r="J8345" i="7"/>
  <c r="K8346" i="7" s="1"/>
  <c r="J8348" i="7"/>
  <c r="K8349" i="7" s="1"/>
  <c r="J8351" i="7"/>
  <c r="K8352" i="7" s="1"/>
  <c r="J8359" i="7"/>
  <c r="J8360" i="7"/>
  <c r="J8363" i="7"/>
  <c r="K8365" i="7" s="1"/>
  <c r="J8364" i="7"/>
  <c r="J8367" i="7"/>
  <c r="K8368" i="7" s="1"/>
  <c r="J8375" i="7"/>
  <c r="J8376" i="7"/>
  <c r="J8379" i="7"/>
  <c r="J8380" i="7"/>
  <c r="J8381" i="7"/>
  <c r="J8382" i="7"/>
  <c r="J8385" i="7"/>
  <c r="K8386" i="7" s="1"/>
  <c r="J8393" i="7"/>
  <c r="J8394" i="7"/>
  <c r="J8397" i="7"/>
  <c r="J8398" i="7"/>
  <c r="J8399" i="7"/>
  <c r="J8402" i="7"/>
  <c r="K8403" i="7" s="1"/>
  <c r="J8410" i="7"/>
  <c r="K8412" i="7" s="1"/>
  <c r="J8411" i="7"/>
  <c r="J8414" i="7"/>
  <c r="J8415" i="7"/>
  <c r="J8416" i="7"/>
  <c r="J8419" i="7"/>
  <c r="K8420" i="7" s="1"/>
  <c r="J8427" i="7"/>
  <c r="J8428" i="7"/>
  <c r="K8429" i="7"/>
  <c r="J8431" i="7"/>
  <c r="J8432" i="7"/>
  <c r="K8435" i="7" s="1"/>
  <c r="J8433" i="7"/>
  <c r="J8434" i="7"/>
  <c r="J8437" i="7"/>
  <c r="K8438" i="7" s="1"/>
  <c r="J8445" i="7"/>
  <c r="J8446" i="7"/>
  <c r="J8449" i="7"/>
  <c r="J8450" i="7"/>
  <c r="J8451" i="7"/>
  <c r="K8452" i="7"/>
  <c r="J8454" i="7"/>
  <c r="K8455" i="7"/>
  <c r="J8462" i="7"/>
  <c r="K8464" i="7" s="1"/>
  <c r="J8463" i="7"/>
  <c r="J8466" i="7"/>
  <c r="J8467" i="7"/>
  <c r="J8468" i="7"/>
  <c r="J8471" i="7"/>
  <c r="K8472" i="7" s="1"/>
  <c r="J8479" i="7"/>
  <c r="J8480" i="7"/>
  <c r="J8483" i="7"/>
  <c r="K8486" i="7" s="1"/>
  <c r="J8484" i="7"/>
  <c r="J8485" i="7"/>
  <c r="J8488" i="7"/>
  <c r="K8489" i="7" s="1"/>
  <c r="J8496" i="7"/>
  <c r="J8497" i="7"/>
  <c r="J8500" i="7"/>
  <c r="K8503" i="7" s="1"/>
  <c r="J8501" i="7"/>
  <c r="J8502" i="7"/>
  <c r="J8505" i="7"/>
  <c r="K8506" i="7"/>
  <c r="J8513" i="7"/>
  <c r="J8514" i="7"/>
  <c r="K8515" i="7" s="1"/>
  <c r="J8517" i="7"/>
  <c r="J8518" i="7"/>
  <c r="J8519" i="7"/>
  <c r="J8522" i="7"/>
  <c r="K8523" i="7" s="1"/>
  <c r="J8530" i="7"/>
  <c r="J8531" i="7"/>
  <c r="J8539" i="7"/>
  <c r="J8540" i="7"/>
  <c r="J8548" i="7"/>
  <c r="K8550" i="7" s="1"/>
  <c r="J8549" i="7"/>
  <c r="J8557" i="7"/>
  <c r="K8558" i="7" s="1"/>
  <c r="J8565" i="7"/>
  <c r="K8566" i="7" s="1"/>
  <c r="J8573" i="7"/>
  <c r="J8574" i="7"/>
  <c r="K8585" i="7" s="1"/>
  <c r="K8586" i="7" s="1"/>
  <c r="J8577" i="7"/>
  <c r="K8578" i="7"/>
  <c r="J8580" i="7"/>
  <c r="K8581" i="7" s="1"/>
  <c r="J8583" i="7"/>
  <c r="K8584" i="7" s="1"/>
  <c r="J8591" i="7"/>
  <c r="K8592" i="7" s="1"/>
  <c r="J8594" i="7"/>
  <c r="K8599" i="7" s="1"/>
  <c r="J8597" i="7"/>
  <c r="K8598" i="7"/>
  <c r="J8605" i="7"/>
  <c r="K8606" i="7" s="1"/>
  <c r="J8608" i="7"/>
  <c r="K8609" i="7" s="1"/>
  <c r="J8611" i="7"/>
  <c r="J8622" i="7"/>
  <c r="J8623" i="7"/>
  <c r="J8626" i="7"/>
  <c r="K8627" i="7" s="1"/>
  <c r="J8629" i="7"/>
  <c r="K8630" i="7"/>
  <c r="J8637" i="7"/>
  <c r="J8638" i="7"/>
  <c r="K8639" i="7"/>
  <c r="J8641" i="7"/>
  <c r="J8642" i="7"/>
  <c r="J8645" i="7"/>
  <c r="K8646" i="7" s="1"/>
  <c r="J8653" i="7"/>
  <c r="J8654" i="7"/>
  <c r="J8655" i="7"/>
  <c r="J8656" i="7"/>
  <c r="J8659" i="7"/>
  <c r="J8660" i="7"/>
  <c r="K8661" i="7"/>
  <c r="J8663" i="7"/>
  <c r="K8664" i="7" s="1"/>
  <c r="J8671" i="7"/>
  <c r="J8672" i="7"/>
  <c r="J8673" i="7"/>
  <c r="J8674" i="7"/>
  <c r="J8677" i="7"/>
  <c r="J8678" i="7"/>
  <c r="J8681" i="7"/>
  <c r="K8682" i="7" s="1"/>
  <c r="J8689" i="7"/>
  <c r="K8698" i="7" s="1"/>
  <c r="K8699" i="7" s="1"/>
  <c r="J8690" i="7"/>
  <c r="J8693" i="7"/>
  <c r="K8694" i="7" s="1"/>
  <c r="J8696" i="7"/>
  <c r="K8697" i="7"/>
  <c r="J8704" i="7"/>
  <c r="J8705" i="7"/>
  <c r="J8708" i="7"/>
  <c r="J8709" i="7"/>
  <c r="K8710" i="7" s="1"/>
  <c r="J8712" i="7"/>
  <c r="K8713" i="7"/>
  <c r="J8720" i="7"/>
  <c r="J8721" i="7"/>
  <c r="K8734" i="7" s="1"/>
  <c r="J8724" i="7"/>
  <c r="K8725" i="7" s="1"/>
  <c r="J8727" i="7"/>
  <c r="J8728" i="7"/>
  <c r="J8729" i="7"/>
  <c r="J8732" i="7"/>
  <c r="K8733" i="7" s="1"/>
  <c r="J8740" i="7"/>
  <c r="K8742" i="7" s="1"/>
  <c r="J8741" i="7"/>
  <c r="J8744" i="7"/>
  <c r="K8745" i="7" s="1"/>
  <c r="J8747" i="7"/>
  <c r="K8748" i="7"/>
  <c r="J8750" i="7"/>
  <c r="K8751" i="7" s="1"/>
  <c r="J8758" i="7"/>
  <c r="J8759" i="7"/>
  <c r="J8762" i="7"/>
  <c r="K8763" i="7" s="1"/>
  <c r="J8765" i="7"/>
  <c r="K8766" i="7"/>
  <c r="J8773" i="7"/>
  <c r="K8774" i="7"/>
  <c r="K8775" i="7"/>
  <c r="J8781" i="7"/>
  <c r="K8782" i="7"/>
  <c r="J8784" i="7"/>
  <c r="J8787" i="7"/>
  <c r="K8788" i="7" s="1"/>
  <c r="J8795" i="7"/>
  <c r="K8796" i="7" s="1"/>
  <c r="J8798" i="7"/>
  <c r="K8799" i="7"/>
  <c r="J8801" i="7"/>
  <c r="J8810" i="7"/>
  <c r="J8811" i="7"/>
  <c r="J8812" i="7"/>
  <c r="J8815" i="7"/>
  <c r="J8816" i="7"/>
  <c r="K8817" i="7" s="1"/>
  <c r="J8819" i="7"/>
  <c r="J8820" i="7"/>
  <c r="J8821" i="7"/>
  <c r="J8822" i="7"/>
  <c r="J8832" i="7"/>
  <c r="J8833" i="7"/>
  <c r="J8836" i="7"/>
  <c r="K8838" i="7" s="1"/>
  <c r="J8837" i="7"/>
  <c r="J8840" i="7"/>
  <c r="K8841" i="7" s="1"/>
  <c r="J8848" i="7"/>
  <c r="J8849" i="7"/>
  <c r="J8850" i="7"/>
  <c r="J8853" i="7"/>
  <c r="K8856" i="7" s="1"/>
  <c r="J8854" i="7"/>
  <c r="J8855" i="7"/>
  <c r="J8858" i="7"/>
  <c r="J8859" i="7"/>
  <c r="J8860" i="7"/>
  <c r="J8870" i="7"/>
  <c r="J8871" i="7"/>
  <c r="J8872" i="7"/>
  <c r="J8875" i="7"/>
  <c r="J8876" i="7"/>
  <c r="K8878" i="7" s="1"/>
  <c r="J8877" i="7"/>
  <c r="J8880" i="7"/>
  <c r="J8881" i="7"/>
  <c r="J8882" i="7"/>
  <c r="J8894" i="7"/>
  <c r="J8895" i="7"/>
  <c r="J8896" i="7"/>
  <c r="J8897" i="7"/>
  <c r="J8900" i="7"/>
  <c r="J8901" i="7"/>
  <c r="J8902" i="7"/>
  <c r="J8912" i="7"/>
  <c r="J8913" i="7"/>
  <c r="J8914" i="7"/>
  <c r="J8915" i="7"/>
  <c r="J8918" i="7"/>
  <c r="J8919" i="7"/>
  <c r="J8920" i="7"/>
  <c r="J8921" i="7"/>
  <c r="J8931" i="7"/>
  <c r="J8932" i="7"/>
  <c r="J8935" i="7"/>
  <c r="J8945" i="7"/>
  <c r="J8946" i="7"/>
  <c r="J8949" i="7"/>
  <c r="K8950" i="7" s="1"/>
  <c r="J8959" i="7"/>
  <c r="K8961" i="7" s="1"/>
  <c r="J8966" i="7" s="1"/>
  <c r="J8960" i="7"/>
  <c r="J8963" i="7"/>
  <c r="K8964" i="7" s="1"/>
  <c r="J8973" i="7"/>
  <c r="J8974" i="7"/>
  <c r="J8977" i="7"/>
  <c r="K8978" i="7" s="1"/>
  <c r="J8985" i="7"/>
  <c r="J8986" i="7"/>
  <c r="J8989" i="7"/>
  <c r="K8990" i="7" s="1"/>
  <c r="J8999" i="7"/>
  <c r="K9001" i="7" s="1"/>
  <c r="J9006" i="7" s="1"/>
  <c r="J9000" i="7"/>
  <c r="J9003" i="7"/>
  <c r="K9004" i="7" s="1"/>
  <c r="J9013" i="7"/>
  <c r="K9015" i="7" s="1"/>
  <c r="J9014" i="7"/>
  <c r="J9017" i="7"/>
  <c r="K9018" i="7"/>
  <c r="J9025" i="7"/>
  <c r="J9026" i="7"/>
  <c r="J9027" i="7"/>
  <c r="J9028" i="7"/>
  <c r="J9031" i="7"/>
  <c r="K9032" i="7" s="1"/>
  <c r="J9041" i="7"/>
  <c r="J9042" i="7"/>
  <c r="J9045" i="7"/>
  <c r="J9046" i="7"/>
  <c r="J9056" i="7"/>
  <c r="K9058" i="7" s="1"/>
  <c r="J9064" i="7" s="1"/>
  <c r="J9057" i="7"/>
  <c r="J9060" i="7"/>
  <c r="J9061" i="7"/>
  <c r="J9071" i="7"/>
  <c r="J9072" i="7"/>
  <c r="J9075" i="7"/>
  <c r="J9085" i="7"/>
  <c r="J9086" i="7"/>
  <c r="J9089" i="7"/>
  <c r="K9090" i="7" s="1"/>
  <c r="J9099" i="7"/>
  <c r="J9100" i="7"/>
  <c r="K9101" i="7"/>
  <c r="J9106" i="7" s="1"/>
  <c r="J9103" i="7"/>
  <c r="K9104" i="7" s="1"/>
  <c r="J9113" i="7"/>
  <c r="K9115" i="7" s="1"/>
  <c r="J9120" i="7" s="1"/>
  <c r="J9114" i="7"/>
  <c r="J9117" i="7"/>
  <c r="K9118" i="7"/>
  <c r="J9127" i="7"/>
  <c r="J9128" i="7"/>
  <c r="J9131" i="7"/>
  <c r="K9132" i="7" s="1"/>
  <c r="J9141" i="7"/>
  <c r="J9142" i="7"/>
  <c r="K9143" i="7" s="1"/>
  <c r="J9148" i="7" s="1"/>
  <c r="J9145" i="7"/>
  <c r="K9146" i="7"/>
  <c r="J9155" i="7"/>
  <c r="J9156" i="7"/>
  <c r="J9159" i="7"/>
  <c r="K9160" i="7"/>
  <c r="J9169" i="7"/>
  <c r="J9170" i="7"/>
  <c r="J9173" i="7"/>
  <c r="K9174" i="7" s="1"/>
  <c r="J9183" i="7"/>
  <c r="K9185" i="7" s="1"/>
  <c r="J9190" i="7" s="1"/>
  <c r="J9184" i="7"/>
  <c r="J9187" i="7"/>
  <c r="K9188" i="7" s="1"/>
  <c r="J9197" i="7"/>
  <c r="J9198" i="7"/>
  <c r="J9201" i="7"/>
  <c r="K9203" i="7" s="1"/>
  <c r="J9202" i="7"/>
  <c r="J9212" i="7"/>
  <c r="J9213" i="7"/>
  <c r="K9214" i="7" s="1"/>
  <c r="J9219" i="7" s="1"/>
  <c r="J9216" i="7"/>
  <c r="K9217" i="7" s="1"/>
  <c r="J9226" i="7"/>
  <c r="K9228" i="7" s="1"/>
  <c r="J9233" i="7" s="1"/>
  <c r="J9227" i="7"/>
  <c r="J9230" i="7"/>
  <c r="K9231" i="7"/>
  <c r="J9240" i="7"/>
  <c r="J9241" i="7"/>
  <c r="J9244" i="7"/>
  <c r="K9245" i="7" s="1"/>
  <c r="J9254" i="7"/>
  <c r="J9255" i="7"/>
  <c r="J9258" i="7"/>
  <c r="K9259" i="7" s="1"/>
  <c r="J9268" i="7"/>
  <c r="J9269" i="7"/>
  <c r="J9272" i="7"/>
  <c r="J9273" i="7"/>
  <c r="J9274" i="7"/>
  <c r="J9275" i="7"/>
  <c r="J9285" i="7"/>
  <c r="J9286" i="7"/>
  <c r="K9287" i="7"/>
  <c r="J9295" i="7" s="1"/>
  <c r="J9289" i="7"/>
  <c r="J9290" i="7"/>
  <c r="K9296" i="7" s="1"/>
  <c r="J9291" i="7"/>
  <c r="J9292" i="7"/>
  <c r="J9302" i="7"/>
  <c r="J9303" i="7"/>
  <c r="J9306" i="7"/>
  <c r="K9310" i="7" s="1"/>
  <c r="J9307" i="7"/>
  <c r="J9308" i="7"/>
  <c r="J9309" i="7"/>
  <c r="J9319" i="7"/>
  <c r="J9320" i="7"/>
  <c r="J9323" i="7"/>
  <c r="K9324" i="7" s="1"/>
  <c r="J9333" i="7"/>
  <c r="J9334" i="7"/>
  <c r="K9335" i="7"/>
  <c r="J9340" i="7" s="1"/>
  <c r="J9337" i="7"/>
  <c r="K9338" i="7" s="1"/>
  <c r="J9347" i="7"/>
  <c r="K9349" i="7" s="1"/>
  <c r="J9354" i="7" s="1"/>
  <c r="J9348" i="7"/>
  <c r="J9351" i="7"/>
  <c r="K9352" i="7"/>
  <c r="J9361" i="7"/>
  <c r="J9362" i="7"/>
  <c r="J9365" i="7"/>
  <c r="K9366" i="7" s="1"/>
  <c r="J9375" i="7"/>
  <c r="J9376" i="7"/>
  <c r="K9377" i="7"/>
  <c r="J9382" i="7" s="1"/>
  <c r="J9379" i="7"/>
  <c r="K9380" i="7" s="1"/>
  <c r="J9389" i="7"/>
  <c r="J9390" i="7"/>
  <c r="J9393" i="7"/>
  <c r="K9394" i="7" s="1"/>
  <c r="J9403" i="7"/>
  <c r="J9404" i="7"/>
  <c r="J9407" i="7"/>
  <c r="K9408" i="7" s="1"/>
  <c r="J9417" i="7"/>
  <c r="K9419" i="7" s="1"/>
  <c r="J9424" i="7" s="1"/>
  <c r="J9418" i="7"/>
  <c r="J9421" i="7"/>
  <c r="K9422" i="7" s="1"/>
  <c r="J9431" i="7"/>
  <c r="J9432" i="7"/>
  <c r="J9435" i="7"/>
  <c r="K9436" i="7" s="1"/>
  <c r="J9445" i="7"/>
  <c r="J9446" i="7"/>
  <c r="J9449" i="7"/>
  <c r="K9450" i="7" s="1"/>
  <c r="J9459" i="7"/>
  <c r="K9461" i="7" s="1"/>
  <c r="J9466" i="7" s="1"/>
  <c r="J9460" i="7"/>
  <c r="J9463" i="7"/>
  <c r="K9464" i="7" s="1"/>
  <c r="J9473" i="7"/>
  <c r="J9474" i="7"/>
  <c r="J9477" i="7"/>
  <c r="J9478" i="7"/>
  <c r="J9488" i="7"/>
  <c r="J9489" i="7"/>
  <c r="J9492" i="7"/>
  <c r="J9493" i="7"/>
  <c r="K9494" i="7"/>
  <c r="J9503" i="7"/>
  <c r="J9504" i="7"/>
  <c r="J9507" i="7"/>
  <c r="K9509" i="7" s="1"/>
  <c r="J9508" i="7"/>
  <c r="J9518" i="7"/>
  <c r="J9519" i="7"/>
  <c r="K9520" i="7"/>
  <c r="J9526" i="7" s="1"/>
  <c r="J9522" i="7"/>
  <c r="J9523" i="7"/>
  <c r="J9533" i="7"/>
  <c r="J9534" i="7"/>
  <c r="K9535" i="7"/>
  <c r="J9541" i="7" s="1"/>
  <c r="J9537" i="7"/>
  <c r="J9538" i="7"/>
  <c r="J9548" i="7"/>
  <c r="J9549" i="7"/>
  <c r="J9552" i="7"/>
  <c r="J9553" i="7"/>
  <c r="J9563" i="7"/>
  <c r="K9565" i="7" s="1"/>
  <c r="J9571" i="7" s="1"/>
  <c r="J9564" i="7"/>
  <c r="J9567" i="7"/>
  <c r="J9568" i="7"/>
  <c r="J9578" i="7"/>
  <c r="J9579" i="7"/>
  <c r="J9582" i="7"/>
  <c r="J9583" i="7"/>
  <c r="K9584" i="7"/>
  <c r="J9593" i="7"/>
  <c r="J9594" i="7"/>
  <c r="J9597" i="7"/>
  <c r="J9598" i="7"/>
  <c r="J9608" i="7"/>
  <c r="J9609" i="7"/>
  <c r="J9612" i="7"/>
  <c r="J9613" i="7"/>
  <c r="J9623" i="7"/>
  <c r="J9624" i="7"/>
  <c r="J9627" i="7"/>
  <c r="J9628" i="7"/>
  <c r="J9638" i="7"/>
  <c r="J9639" i="7"/>
  <c r="J9642" i="7"/>
  <c r="J9643" i="7"/>
  <c r="J9653" i="7"/>
  <c r="J9654" i="7"/>
  <c r="J9657" i="7"/>
  <c r="J9658" i="7"/>
  <c r="J9668" i="7"/>
  <c r="K9670" i="7" s="1"/>
  <c r="J9676" i="7" s="1"/>
  <c r="J9669" i="7"/>
  <c r="J9672" i="7"/>
  <c r="K9674" i="7" s="1"/>
  <c r="J9673" i="7"/>
  <c r="J9683" i="7"/>
  <c r="J9684" i="7"/>
  <c r="J9687" i="7"/>
  <c r="J9688" i="7"/>
  <c r="K9689" i="7" s="1"/>
  <c r="J9698" i="7"/>
  <c r="J9699" i="7"/>
  <c r="K9700" i="7"/>
  <c r="J9706" i="7" s="1"/>
  <c r="J9702" i="7"/>
  <c r="J9703" i="7"/>
  <c r="J9713" i="7"/>
  <c r="J9714" i="7"/>
  <c r="K9715" i="7" s="1"/>
  <c r="J9721" i="7" s="1"/>
  <c r="J9717" i="7"/>
  <c r="K9719" i="7" s="1"/>
  <c r="J9718" i="7"/>
  <c r="J9728" i="7"/>
  <c r="J9729" i="7"/>
  <c r="J9732" i="7"/>
  <c r="K9733" i="7"/>
  <c r="J9742" i="7"/>
  <c r="J9743" i="7"/>
  <c r="J9746" i="7"/>
  <c r="J9747" i="7"/>
  <c r="K9748" i="7"/>
  <c r="J9757" i="7"/>
  <c r="K9759" i="7" s="1"/>
  <c r="J9767" i="7" s="1"/>
  <c r="J9758" i="7"/>
  <c r="J9761" i="7"/>
  <c r="J9764" i="7"/>
  <c r="K9765" i="7"/>
  <c r="J9774" i="7"/>
  <c r="K9776" i="7" s="1"/>
  <c r="J9784" i="7" s="1"/>
  <c r="J9775" i="7"/>
  <c r="J9778" i="7"/>
  <c r="K9779" i="7" s="1"/>
  <c r="J9781" i="7"/>
  <c r="K9782" i="7"/>
  <c r="J9791" i="7"/>
  <c r="J9792" i="7"/>
  <c r="J9795" i="7"/>
  <c r="J9796" i="7"/>
  <c r="K9797" i="7" s="1"/>
  <c r="J9806" i="7"/>
  <c r="J9807" i="7"/>
  <c r="K9808" i="7"/>
  <c r="J9813" i="7" s="1"/>
  <c r="J9810" i="7"/>
  <c r="K9811" i="7"/>
  <c r="J9820" i="7"/>
  <c r="J9821" i="7"/>
  <c r="K9822" i="7"/>
  <c r="J9824" i="7"/>
  <c r="J9825" i="7"/>
  <c r="J9828" i="7"/>
  <c r="K9829" i="7" s="1"/>
  <c r="J9831" i="7"/>
  <c r="K9832" i="7" s="1"/>
  <c r="J9839" i="7"/>
  <c r="K9849" i="7" s="1"/>
  <c r="J9840" i="7"/>
  <c r="K9841" i="7"/>
  <c r="J9843" i="7"/>
  <c r="K9845" i="7" s="1"/>
  <c r="J9844" i="7"/>
  <c r="J9847" i="7"/>
  <c r="K9848" i="7"/>
  <c r="J9855" i="7"/>
  <c r="J9856" i="7"/>
  <c r="J9859" i="7"/>
  <c r="K9860" i="7"/>
  <c r="J9862" i="7"/>
  <c r="K9863" i="7"/>
  <c r="J9865" i="7"/>
  <c r="K9866" i="7" s="1"/>
  <c r="J9873" i="7"/>
  <c r="K9885" i="7" s="1"/>
  <c r="J9874" i="7"/>
  <c r="J9877" i="7"/>
  <c r="K9878" i="7" s="1"/>
  <c r="J9880" i="7"/>
  <c r="K9881" i="7" s="1"/>
  <c r="J9883" i="7"/>
  <c r="K9884" i="7" s="1"/>
  <c r="J9891" i="7"/>
  <c r="J9892" i="7"/>
  <c r="J9895" i="7"/>
  <c r="J9896" i="7"/>
  <c r="K9898" i="7" s="1"/>
  <c r="J9897" i="7"/>
  <c r="J9900" i="7"/>
  <c r="K9901" i="7"/>
  <c r="J9908" i="7"/>
  <c r="J9909" i="7"/>
  <c r="J9912" i="7"/>
  <c r="J9913" i="7"/>
  <c r="K9914" i="7"/>
  <c r="J9916" i="7"/>
  <c r="K9917" i="7" s="1"/>
  <c r="J9924" i="7"/>
  <c r="K9926" i="7" s="1"/>
  <c r="J9925" i="7"/>
  <c r="J9928" i="7"/>
  <c r="J9929" i="7"/>
  <c r="K9930" i="7" s="1"/>
  <c r="J9932" i="7"/>
  <c r="K9933" i="7" s="1"/>
  <c r="J9940" i="7"/>
  <c r="K9942" i="7" s="1"/>
  <c r="J9941" i="7"/>
  <c r="J9944" i="7"/>
  <c r="K9945" i="7"/>
  <c r="J9947" i="7"/>
  <c r="K9948" i="7" s="1"/>
  <c r="J9955" i="7"/>
  <c r="J9956" i="7"/>
  <c r="J9959" i="7"/>
  <c r="K9960" i="7" s="1"/>
  <c r="J9962" i="7"/>
  <c r="K9963" i="7" s="1"/>
  <c r="J9970" i="7"/>
  <c r="J9971" i="7"/>
  <c r="K9979" i="7" s="1"/>
  <c r="J9974" i="7"/>
  <c r="K9975" i="7" s="1"/>
  <c r="J9977" i="7"/>
  <c r="K9978" i="7"/>
  <c r="J9985" i="7"/>
  <c r="J9986" i="7"/>
  <c r="K9987" i="7"/>
  <c r="J9989" i="7"/>
  <c r="K9990" i="7" s="1"/>
  <c r="J9992" i="7"/>
  <c r="K9993" i="7"/>
  <c r="K9994" i="7"/>
  <c r="K9995" i="7" s="1"/>
  <c r="J10000" i="7"/>
  <c r="K10002" i="7" s="1"/>
  <c r="J10001" i="7"/>
  <c r="J10004" i="7"/>
  <c r="J10007" i="7"/>
  <c r="K10008" i="7" s="1"/>
  <c r="J10015" i="7"/>
  <c r="J10016" i="7"/>
  <c r="K10017" i="7" s="1"/>
  <c r="J10019" i="7"/>
  <c r="K10020" i="7"/>
  <c r="J10022" i="7"/>
  <c r="K10023" i="7" s="1"/>
  <c r="J10030" i="7"/>
  <c r="J10031" i="7"/>
  <c r="J10034" i="7"/>
  <c r="K10035" i="7" s="1"/>
  <c r="J10037" i="7"/>
  <c r="K10038" i="7" s="1"/>
  <c r="J10045" i="7"/>
  <c r="J10046" i="7"/>
  <c r="J10049" i="7"/>
  <c r="K10050" i="7" s="1"/>
  <c r="J10052" i="7"/>
  <c r="K10053" i="7"/>
  <c r="J10060" i="7"/>
  <c r="K10062" i="7" s="1"/>
  <c r="J10061" i="7"/>
  <c r="J10064" i="7"/>
  <c r="K10065" i="7" s="1"/>
  <c r="J10067" i="7"/>
  <c r="K10068" i="7" s="1"/>
  <c r="K10069" i="7"/>
  <c r="J10075" i="7"/>
  <c r="J10076" i="7"/>
  <c r="K10077" i="7"/>
  <c r="J10079" i="7"/>
  <c r="K10080" i="7" s="1"/>
  <c r="J10082" i="7"/>
  <c r="K10083" i="7"/>
  <c r="K10084" i="7"/>
  <c r="J10090" i="7"/>
  <c r="K10092" i="7" s="1"/>
  <c r="J10091" i="7"/>
  <c r="J10094" i="7"/>
  <c r="J10095" i="7"/>
  <c r="J10098" i="7"/>
  <c r="K10099" i="7"/>
  <c r="J10106" i="7"/>
  <c r="J10107" i="7"/>
  <c r="K10108" i="7"/>
  <c r="J10114" i="7" s="1"/>
  <c r="J10110" i="7"/>
  <c r="J10111" i="7"/>
  <c r="J10121" i="7"/>
  <c r="K10123" i="7" s="1"/>
  <c r="J10128" i="7" s="1"/>
  <c r="J10122" i="7"/>
  <c r="J10125" i="7"/>
  <c r="K10126" i="7"/>
  <c r="J10135" i="7"/>
  <c r="J10136" i="7"/>
  <c r="J10139" i="7"/>
  <c r="K10140" i="7" s="1"/>
  <c r="J10149" i="7"/>
  <c r="J10150" i="7"/>
  <c r="J10153" i="7"/>
  <c r="K10154" i="7" s="1"/>
  <c r="J10163" i="7"/>
  <c r="J10164" i="7"/>
  <c r="K10165" i="7"/>
  <c r="J10170" i="7" s="1"/>
  <c r="J10167" i="7"/>
  <c r="J10179" i="7"/>
  <c r="K10180" i="7" s="1"/>
  <c r="J10182" i="7"/>
  <c r="K10183" i="7" s="1"/>
  <c r="J10185" i="7"/>
  <c r="K10186" i="7"/>
  <c r="J10193" i="7"/>
  <c r="K10194" i="7"/>
  <c r="J10196" i="7"/>
  <c r="J10199" i="7"/>
  <c r="K10200" i="7" s="1"/>
  <c r="J10208" i="7"/>
  <c r="K10209" i="7" s="1"/>
  <c r="J10211" i="7"/>
  <c r="J10214" i="7"/>
  <c r="K10215" i="7" s="1"/>
  <c r="J10230" i="7"/>
  <c r="J10231" i="7"/>
  <c r="J10234" i="7"/>
  <c r="K10235" i="7"/>
  <c r="J10237" i="7"/>
  <c r="K10238" i="7"/>
  <c r="J10247" i="7"/>
  <c r="J10248" i="7"/>
  <c r="J10251" i="7"/>
  <c r="K10252" i="7"/>
  <c r="J10254" i="7"/>
  <c r="K10255" i="7"/>
  <c r="J10264" i="7"/>
  <c r="J10265" i="7"/>
  <c r="J10268" i="7"/>
  <c r="K10269" i="7"/>
  <c r="J10271" i="7"/>
  <c r="K10272" i="7"/>
  <c r="K10284" i="7"/>
  <c r="K10285" i="7" s="1"/>
  <c r="K10283" i="7" s="1"/>
  <c r="J10290" i="7"/>
  <c r="J10291" i="7"/>
  <c r="J10292" i="7"/>
  <c r="K10300" i="7" s="1"/>
  <c r="J10293" i="7"/>
  <c r="J10294" i="7"/>
  <c r="J10295" i="7"/>
  <c r="J10298" i="7"/>
  <c r="K10299" i="7"/>
  <c r="J10306" i="7"/>
  <c r="J10307" i="7"/>
  <c r="J10308" i="7"/>
  <c r="J10309" i="7"/>
  <c r="J10310" i="7"/>
  <c r="J10311" i="7"/>
  <c r="J10314" i="7"/>
  <c r="K10315" i="7"/>
  <c r="J10322" i="7"/>
  <c r="J10323" i="7"/>
  <c r="J10324" i="7"/>
  <c r="J10325" i="7"/>
  <c r="J10326" i="7"/>
  <c r="J10327" i="7"/>
  <c r="J10330" i="7"/>
  <c r="K10331" i="7" s="1"/>
  <c r="J10338" i="7"/>
  <c r="J10339" i="7"/>
  <c r="J10340" i="7"/>
  <c r="J10348" i="7"/>
  <c r="J10349" i="7"/>
  <c r="K10350" i="7" s="1"/>
  <c r="J10352" i="7"/>
  <c r="J10353" i="7"/>
  <c r="J10354" i="7"/>
  <c r="J10355" i="7"/>
  <c r="J10356" i="7"/>
  <c r="J10357" i="7"/>
  <c r="J10360" i="7"/>
  <c r="J10361" i="7"/>
  <c r="J10364" i="7"/>
  <c r="K10365" i="7" s="1"/>
  <c r="J10372" i="7"/>
  <c r="K10374" i="7" s="1"/>
  <c r="J10373" i="7"/>
  <c r="J10381" i="7"/>
  <c r="J10382" i="7"/>
  <c r="K10383" i="7"/>
  <c r="J10385" i="7"/>
  <c r="K10387" i="7" s="1"/>
  <c r="J10386" i="7"/>
  <c r="J10389" i="7"/>
  <c r="J10390" i="7"/>
  <c r="J10391" i="7"/>
  <c r="J10392" i="7"/>
  <c r="J10395" i="7"/>
  <c r="K10396" i="7" s="1"/>
  <c r="J10403" i="7"/>
  <c r="K10405" i="7" s="1"/>
  <c r="J10404" i="7"/>
  <c r="J10407" i="7"/>
  <c r="J10408" i="7"/>
  <c r="J10411" i="7"/>
  <c r="J10412" i="7"/>
  <c r="J10413" i="7"/>
  <c r="J10414" i="7"/>
  <c r="J10417" i="7"/>
  <c r="K10418" i="7" s="1"/>
  <c r="J10425" i="7"/>
  <c r="J10426" i="7"/>
  <c r="K10427" i="7"/>
  <c r="J10429" i="7"/>
  <c r="J10430" i="7"/>
  <c r="J10431" i="7"/>
  <c r="J10434" i="7"/>
  <c r="J10435" i="7"/>
  <c r="K10436" i="7"/>
  <c r="J10438" i="7"/>
  <c r="K10439" i="7" s="1"/>
  <c r="J10446" i="7"/>
  <c r="J10447" i="7"/>
  <c r="J10450" i="7"/>
  <c r="J10451" i="7"/>
  <c r="J10452" i="7"/>
  <c r="J10455" i="7"/>
  <c r="K10456" i="7" s="1"/>
  <c r="J10458" i="7"/>
  <c r="K10459" i="7" s="1"/>
  <c r="J10466" i="7"/>
  <c r="J10467" i="7"/>
  <c r="J10470" i="7"/>
  <c r="K10472" i="7" s="1"/>
  <c r="J10471" i="7"/>
  <c r="J10474" i="7"/>
  <c r="J10475" i="7"/>
  <c r="K10476" i="7"/>
  <c r="J10478" i="7"/>
  <c r="K10479" i="7" s="1"/>
  <c r="J10486" i="7"/>
  <c r="J10487" i="7"/>
  <c r="J10490" i="7"/>
  <c r="J10491" i="7"/>
  <c r="K10492" i="7"/>
  <c r="J10494" i="7"/>
  <c r="J10495" i="7"/>
  <c r="J10496" i="7"/>
  <c r="J10497" i="7"/>
  <c r="J10500" i="7"/>
  <c r="K10501" i="7"/>
  <c r="J10508" i="7"/>
  <c r="K10509" i="7"/>
  <c r="J10511" i="7"/>
  <c r="K10512" i="7" s="1"/>
  <c r="J10514" i="7"/>
  <c r="K10515" i="7"/>
  <c r="J10517" i="7"/>
  <c r="K10518" i="7" s="1"/>
  <c r="J10525" i="7"/>
  <c r="J10528" i="7"/>
  <c r="K10529" i="7" s="1"/>
  <c r="J10531" i="7"/>
  <c r="K10532" i="7" s="1"/>
  <c r="J10534" i="7"/>
  <c r="K10535" i="7"/>
  <c r="J10542" i="7"/>
  <c r="K10543" i="7" s="1"/>
  <c r="J10545" i="7"/>
  <c r="K10546" i="7" s="1"/>
  <c r="J10548" i="7"/>
  <c r="K10549" i="7" s="1"/>
  <c r="J10551" i="7"/>
  <c r="K10552" i="7" s="1"/>
  <c r="J10559" i="7"/>
  <c r="K10560" i="7"/>
  <c r="J10562" i="7"/>
  <c r="K10563" i="7" s="1"/>
  <c r="J10565" i="7"/>
  <c r="K10566" i="7"/>
  <c r="J10568" i="7"/>
  <c r="K10569" i="7" s="1"/>
  <c r="J10576" i="7"/>
  <c r="J10577" i="7"/>
  <c r="J10578" i="7"/>
  <c r="J10579" i="7"/>
  <c r="J10580" i="7"/>
  <c r="J10581" i="7"/>
  <c r="J10582" i="7"/>
  <c r="J10583" i="7"/>
  <c r="J10591" i="7"/>
  <c r="J10592" i="7"/>
  <c r="J10595" i="7"/>
  <c r="K10597" i="7" s="1"/>
  <c r="J10596" i="7"/>
  <c r="J10599" i="7"/>
  <c r="K10600" i="7" s="1"/>
  <c r="J10602" i="7"/>
  <c r="K10603" i="7"/>
  <c r="J10605" i="7"/>
  <c r="K10606" i="7" s="1"/>
  <c r="J10613" i="7"/>
  <c r="J10614" i="7"/>
  <c r="J10615" i="7"/>
  <c r="J10616" i="7"/>
  <c r="J10617" i="7"/>
  <c r="J10618" i="7"/>
  <c r="J10619" i="7"/>
  <c r="J10620" i="7"/>
  <c r="G14" i="9"/>
  <c r="G15" i="9"/>
  <c r="G16" i="9"/>
  <c r="G17" i="9"/>
  <c r="G20" i="9"/>
  <c r="G19" i="9" s="1"/>
  <c r="G23" i="9"/>
  <c r="G22" i="9" s="1"/>
  <c r="G26" i="9"/>
  <c r="G25" i="9" s="1"/>
  <c r="G29" i="9"/>
  <c r="G30" i="9"/>
  <c r="G31" i="9"/>
  <c r="G32" i="9"/>
  <c r="G33" i="9"/>
  <c r="G34" i="9"/>
  <c r="G35" i="9"/>
  <c r="G36" i="9"/>
  <c r="G37" i="9"/>
  <c r="G38" i="9"/>
  <c r="G39" i="9"/>
  <c r="G40" i="9"/>
  <c r="G43" i="9"/>
  <c r="G44" i="9"/>
  <c r="G45" i="9"/>
  <c r="G42" i="9" s="1"/>
  <c r="G48" i="9"/>
  <c r="G49" i="9"/>
  <c r="G47" i="9" s="1"/>
  <c r="G50" i="9"/>
  <c r="G51" i="9"/>
  <c r="G53" i="9"/>
  <c r="G54" i="9"/>
  <c r="G55" i="9"/>
  <c r="G56" i="9"/>
  <c r="G57" i="9"/>
  <c r="G60" i="9"/>
  <c r="G59" i="9" s="1"/>
  <c r="G66" i="9"/>
  <c r="G67" i="9"/>
  <c r="G65" i="9" s="1"/>
  <c r="G70" i="9"/>
  <c r="G71" i="9"/>
  <c r="G74" i="9"/>
  <c r="G75" i="9"/>
  <c r="G76" i="9"/>
  <c r="G77" i="9"/>
  <c r="G78" i="9"/>
  <c r="G79" i="9"/>
  <c r="G73" i="9" s="1"/>
  <c r="G80" i="9"/>
  <c r="G81" i="9"/>
  <c r="G82" i="9"/>
  <c r="G83" i="9"/>
  <c r="G84" i="9"/>
  <c r="G85" i="9"/>
  <c r="G86" i="9"/>
  <c r="G87" i="9"/>
  <c r="G88" i="9"/>
  <c r="G89" i="9"/>
  <c r="G90" i="9"/>
  <c r="G91" i="9"/>
  <c r="G92" i="9"/>
  <c r="G93" i="9"/>
  <c r="G94" i="9"/>
  <c r="G95" i="9"/>
  <c r="G96" i="9"/>
  <c r="G97" i="9"/>
  <c r="G98" i="9"/>
  <c r="G99" i="9"/>
  <c r="G100" i="9"/>
  <c r="G101" i="9"/>
  <c r="G102" i="9"/>
  <c r="G103" i="9"/>
  <c r="G106" i="9"/>
  <c r="G105" i="9" s="1"/>
  <c r="G107" i="9"/>
  <c r="G108" i="9"/>
  <c r="G111" i="9"/>
  <c r="G110" i="9" s="1"/>
  <c r="G112" i="9"/>
  <c r="G113" i="9"/>
  <c r="G114" i="9"/>
  <c r="G115" i="9"/>
  <c r="G116" i="9"/>
  <c r="G118" i="9"/>
  <c r="G119" i="9"/>
  <c r="G120" i="9"/>
  <c r="G121" i="9"/>
  <c r="G122" i="9"/>
  <c r="G125" i="9"/>
  <c r="G124" i="9" s="1"/>
  <c r="G126" i="9"/>
  <c r="G132" i="9"/>
  <c r="G133" i="9"/>
  <c r="G134" i="9"/>
  <c r="G135" i="9"/>
  <c r="G131" i="9" s="1"/>
  <c r="G136" i="9"/>
  <c r="G137" i="9"/>
  <c r="G138" i="9"/>
  <c r="G139" i="9"/>
  <c r="G140" i="9"/>
  <c r="G141" i="9"/>
  <c r="G142" i="9"/>
  <c r="G143" i="9"/>
  <c r="G144" i="9"/>
  <c r="G145" i="9"/>
  <c r="G146" i="9"/>
  <c r="G147" i="9"/>
  <c r="G148" i="9"/>
  <c r="G149" i="9"/>
  <c r="G150" i="9"/>
  <c r="G151" i="9"/>
  <c r="G152" i="9"/>
  <c r="G153" i="9"/>
  <c r="G154" i="9"/>
  <c r="G155" i="9"/>
  <c r="G156" i="9"/>
  <c r="G157" i="9"/>
  <c r="G158" i="9"/>
  <c r="G159" i="9"/>
  <c r="G160" i="9"/>
  <c r="G161" i="9"/>
  <c r="G162" i="9"/>
  <c r="G165" i="9"/>
  <c r="G166" i="9"/>
  <c r="G167" i="9"/>
  <c r="G168" i="9"/>
  <c r="G169" i="9"/>
  <c r="G170" i="9"/>
  <c r="G171" i="9"/>
  <c r="G172" i="9"/>
  <c r="G173" i="9"/>
  <c r="G174" i="9"/>
  <c r="G175" i="9"/>
  <c r="G176" i="9"/>
  <c r="G177" i="9"/>
  <c r="G178" i="9"/>
  <c r="G179" i="9"/>
  <c r="G180" i="9"/>
  <c r="G181" i="9"/>
  <c r="G182" i="9"/>
  <c r="G183" i="9"/>
  <c r="G184" i="9"/>
  <c r="G185" i="9"/>
  <c r="G186" i="9"/>
  <c r="G187" i="9"/>
  <c r="G188" i="9"/>
  <c r="G189" i="9"/>
  <c r="G190" i="9"/>
  <c r="G191" i="9"/>
  <c r="G192" i="9"/>
  <c r="G193" i="9"/>
  <c r="G196" i="9"/>
  <c r="G195" i="9" s="1"/>
  <c r="G199" i="9"/>
  <c r="G200" i="9"/>
  <c r="G198" i="9" s="1"/>
  <c r="G203" i="9"/>
  <c r="G202" i="9" s="1"/>
  <c r="G204" i="9"/>
  <c r="G205" i="9"/>
  <c r="G208" i="9"/>
  <c r="G209" i="9"/>
  <c r="G210" i="9"/>
  <c r="G211" i="9"/>
  <c r="G212" i="9"/>
  <c r="G213" i="9"/>
  <c r="G214" i="9"/>
  <c r="G215" i="9"/>
  <c r="G218" i="9"/>
  <c r="G219" i="9"/>
  <c r="G220" i="9"/>
  <c r="G221" i="9"/>
  <c r="G222" i="9"/>
  <c r="G223" i="9"/>
  <c r="G226" i="9"/>
  <c r="G225" i="9" s="1"/>
  <c r="G227" i="9"/>
  <c r="G230" i="9"/>
  <c r="G231" i="9"/>
  <c r="G232" i="9"/>
  <c r="G229" i="9" s="1"/>
  <c r="G233" i="9"/>
  <c r="G234" i="9"/>
  <c r="G235" i="9"/>
  <c r="G236" i="9"/>
  <c r="G237" i="9"/>
  <c r="G238" i="9"/>
  <c r="G239" i="9"/>
  <c r="G240" i="9"/>
  <c r="G241" i="9"/>
  <c r="G242" i="9"/>
  <c r="G243" i="9"/>
  <c r="G244" i="9"/>
  <c r="G245" i="9"/>
  <c r="G246" i="9"/>
  <c r="G247" i="9"/>
  <c r="G248" i="9"/>
  <c r="G249" i="9"/>
  <c r="G250" i="9"/>
  <c r="G251" i="9"/>
  <c r="G252" i="9"/>
  <c r="G254" i="9"/>
  <c r="G255" i="9"/>
  <c r="G256" i="9"/>
  <c r="G259" i="9"/>
  <c r="G258" i="9" s="1"/>
  <c r="G260" i="9"/>
  <c r="G261" i="9"/>
  <c r="G262" i="9"/>
  <c r="G263" i="9"/>
  <c r="G264" i="9"/>
  <c r="G265" i="9"/>
  <c r="G266" i="9"/>
  <c r="G267" i="9"/>
  <c r="G268" i="9"/>
  <c r="G269" i="9"/>
  <c r="G270" i="9"/>
  <c r="G271" i="9"/>
  <c r="G274" i="9"/>
  <c r="G273" i="9" s="1"/>
  <c r="G277" i="9"/>
  <c r="G278" i="9"/>
  <c r="G279" i="9"/>
  <c r="G280" i="9"/>
  <c r="G281" i="9"/>
  <c r="G282" i="9"/>
  <c r="G283" i="9"/>
  <c r="G284" i="9"/>
  <c r="G285" i="9"/>
  <c r="G286" i="9"/>
  <c r="G289" i="9"/>
  <c r="G290" i="9"/>
  <c r="G291" i="9"/>
  <c r="G292" i="9"/>
  <c r="G293" i="9"/>
  <c r="G294" i="9"/>
  <c r="G288" i="9" s="1"/>
  <c r="G295" i="9"/>
  <c r="G296" i="9"/>
  <c r="G297" i="9"/>
  <c r="G298" i="9"/>
  <c r="G301" i="9"/>
  <c r="G302" i="9"/>
  <c r="G303" i="9"/>
  <c r="G304" i="9"/>
  <c r="G305" i="9"/>
  <c r="G306" i="9"/>
  <c r="G307" i="9"/>
  <c r="G308" i="9"/>
  <c r="G309" i="9"/>
  <c r="G310" i="9"/>
  <c r="G311" i="9"/>
  <c r="G312" i="9"/>
  <c r="G313" i="9"/>
  <c r="G314" i="9"/>
  <c r="G317" i="9"/>
  <c r="G316" i="9" s="1"/>
  <c r="G318" i="9"/>
  <c r="G319" i="9"/>
  <c r="G320" i="9"/>
  <c r="G323" i="9"/>
  <c r="G324" i="9"/>
  <c r="G325" i="9"/>
  <c r="G328" i="9"/>
  <c r="G329" i="9"/>
  <c r="G330" i="9"/>
  <c r="G331" i="9"/>
  <c r="G332" i="9"/>
  <c r="G335" i="9"/>
  <c r="G336" i="9"/>
  <c r="G337" i="9"/>
  <c r="G338" i="9"/>
  <c r="G339" i="9"/>
  <c r="G342" i="9"/>
  <c r="G341" i="9" s="1"/>
  <c r="G343" i="9"/>
  <c r="G344" i="9"/>
  <c r="G345" i="9"/>
  <c r="G346" i="9"/>
  <c r="G349" i="9"/>
  <c r="G348" i="9" s="1"/>
  <c r="G352" i="9"/>
  <c r="G351" i="9" s="1"/>
  <c r="G353" i="9"/>
  <c r="G354" i="9"/>
  <c r="G355" i="9"/>
  <c r="G356" i="9"/>
  <c r="G357" i="9"/>
  <c r="G358" i="9"/>
  <c r="G359" i="9"/>
  <c r="G360" i="9"/>
  <c r="G361" i="9"/>
  <c r="G363" i="9"/>
  <c r="G364" i="9"/>
  <c r="G365" i="9"/>
  <c r="G372" i="9"/>
  <c r="G373" i="9"/>
  <c r="G374" i="9"/>
  <c r="G375" i="9"/>
  <c r="G376" i="9"/>
  <c r="G377" i="9"/>
  <c r="G370" i="9" s="1"/>
  <c r="G378" i="9"/>
  <c r="G379" i="9"/>
  <c r="G380" i="9"/>
  <c r="G383" i="9"/>
  <c r="G384" i="9"/>
  <c r="G385" i="9"/>
  <c r="G386" i="9"/>
  <c r="G387" i="9"/>
  <c r="G388" i="9"/>
  <c r="G389" i="9"/>
  <c r="G390" i="9"/>
  <c r="G391" i="9"/>
  <c r="G392" i="9"/>
  <c r="G395" i="9"/>
  <c r="G396" i="9"/>
  <c r="G397" i="9"/>
  <c r="G394" i="9" s="1"/>
  <c r="G398" i="9"/>
  <c r="G399" i="9"/>
  <c r="G400" i="9"/>
  <c r="G401" i="9"/>
  <c r="G402" i="9"/>
  <c r="G403" i="9"/>
  <c r="G406" i="9"/>
  <c r="G407" i="9"/>
  <c r="G405" i="9" s="1"/>
  <c r="G408" i="9"/>
  <c r="G409" i="9"/>
  <c r="G410" i="9"/>
  <c r="G411" i="9"/>
  <c r="G412" i="9"/>
  <c r="G413" i="9"/>
  <c r="G416" i="9"/>
  <c r="G417" i="9"/>
  <c r="G418" i="9"/>
  <c r="G419" i="9"/>
  <c r="G420" i="9"/>
  <c r="G421" i="9"/>
  <c r="G422" i="9"/>
  <c r="G425" i="9"/>
  <c r="G424" i="9" s="1"/>
  <c r="G426" i="9"/>
  <c r="G427" i="9"/>
  <c r="G428" i="9"/>
  <c r="G429" i="9"/>
  <c r="G430" i="9"/>
  <c r="G431" i="9"/>
  <c r="G434" i="9"/>
  <c r="G435" i="9"/>
  <c r="G436" i="9"/>
  <c r="G437" i="9"/>
  <c r="G438" i="9"/>
  <c r="G439" i="9"/>
  <c r="G440" i="9"/>
  <c r="G441" i="9"/>
  <c r="G442" i="9"/>
  <c r="G443" i="9"/>
  <c r="G444" i="9"/>
  <c r="G445" i="9"/>
  <c r="G446" i="9"/>
  <c r="G447" i="9"/>
  <c r="G448" i="9"/>
  <c r="G451" i="9"/>
  <c r="G450" i="9" s="1"/>
  <c r="G452" i="9"/>
  <c r="G453" i="9"/>
  <c r="G454" i="9"/>
  <c r="G455" i="9"/>
  <c r="G456" i="9"/>
  <c r="G457" i="9"/>
  <c r="G458" i="9"/>
  <c r="G459" i="9"/>
  <c r="G462" i="9"/>
  <c r="G463" i="9"/>
  <c r="G464" i="9"/>
  <c r="G465" i="9"/>
  <c r="G466" i="9"/>
  <c r="G467" i="9"/>
  <c r="G468" i="9"/>
  <c r="G469" i="9"/>
  <c r="G470" i="9"/>
  <c r="G471" i="9"/>
  <c r="G472" i="9"/>
  <c r="G473" i="9"/>
  <c r="G474" i="9"/>
  <c r="G477" i="9"/>
  <c r="G478" i="9"/>
  <c r="G479" i="9"/>
  <c r="G476" i="9" s="1"/>
  <c r="G480" i="9"/>
  <c r="G481" i="9"/>
  <c r="G482" i="9"/>
  <c r="G483" i="9"/>
  <c r="G484" i="9"/>
  <c r="G485" i="9"/>
  <c r="G488" i="9"/>
  <c r="G489" i="9"/>
  <c r="G490" i="9"/>
  <c r="G491" i="9"/>
  <c r="G492" i="9"/>
  <c r="G493" i="9"/>
  <c r="G496" i="9"/>
  <c r="G497" i="9"/>
  <c r="G498" i="9"/>
  <c r="G499" i="9"/>
  <c r="G500" i="9"/>
  <c r="G501" i="9"/>
  <c r="G502" i="9"/>
  <c r="G503" i="9"/>
  <c r="G506" i="9"/>
  <c r="G507" i="9"/>
  <c r="G508" i="9"/>
  <c r="G509" i="9"/>
  <c r="G510" i="9"/>
  <c r="G511" i="9"/>
  <c r="G512" i="9"/>
  <c r="G513" i="9"/>
  <c r="G514" i="9"/>
  <c r="G515" i="9"/>
  <c r="G516" i="9"/>
  <c r="G517" i="9"/>
  <c r="G518" i="9"/>
  <c r="G519" i="9"/>
  <c r="G522" i="9"/>
  <c r="G523" i="9"/>
  <c r="G524" i="9"/>
  <c r="G525" i="9"/>
  <c r="G526" i="9"/>
  <c r="G527" i="9"/>
  <c r="G528" i="9"/>
  <c r="G529" i="9"/>
  <c r="G532" i="9"/>
  <c r="G533" i="9"/>
  <c r="G534" i="9"/>
  <c r="G535" i="9"/>
  <c r="G536" i="9"/>
  <c r="G537" i="9"/>
  <c r="G538" i="9"/>
  <c r="G539" i="9"/>
  <c r="G542" i="9"/>
  <c r="G541" i="9" s="1"/>
  <c r="G548" i="9"/>
  <c r="G549" i="9"/>
  <c r="G547" i="9" s="1"/>
  <c r="G550" i="9"/>
  <c r="G553" i="9"/>
  <c r="G554" i="9"/>
  <c r="G555" i="9"/>
  <c r="G556" i="9"/>
  <c r="G557" i="9"/>
  <c r="G560" i="9"/>
  <c r="G561" i="9"/>
  <c r="G562" i="9"/>
  <c r="G563" i="9"/>
  <c r="G564" i="9"/>
  <c r="G565" i="9"/>
  <c r="G566" i="9"/>
  <c r="G569" i="9"/>
  <c r="G570" i="9"/>
  <c r="G568" i="9" s="1"/>
  <c r="G571" i="9"/>
  <c r="G572" i="9"/>
  <c r="G573" i="9"/>
  <c r="G574" i="9"/>
  <c r="G575" i="9"/>
  <c r="G576" i="9"/>
  <c r="G577" i="9"/>
  <c r="G578" i="9"/>
  <c r="G581" i="9"/>
  <c r="G582" i="9"/>
  <c r="G583" i="9"/>
  <c r="G584" i="9"/>
  <c r="G585" i="9"/>
  <c r="G586" i="9"/>
  <c r="G580" i="9" s="1"/>
  <c r="G587" i="9"/>
  <c r="G588" i="9"/>
  <c r="G591" i="9"/>
  <c r="G592" i="9"/>
  <c r="G593" i="9"/>
  <c r="G590" i="9" s="1"/>
  <c r="G594" i="9"/>
  <c r="G595" i="9"/>
  <c r="G596" i="9"/>
  <c r="G597" i="9"/>
  <c r="G598" i="9"/>
  <c r="G599" i="9"/>
  <c r="G600" i="9"/>
  <c r="G601" i="9"/>
  <c r="G602" i="9"/>
  <c r="G603" i="9"/>
  <c r="G604" i="9"/>
  <c r="G605" i="9"/>
  <c r="G606" i="9"/>
  <c r="G607" i="9"/>
  <c r="G608" i="9"/>
  <c r="G609" i="9"/>
  <c r="G610" i="9"/>
  <c r="G611" i="9"/>
  <c r="G612" i="9"/>
  <c r="G613" i="9"/>
  <c r="G614" i="9"/>
  <c r="G615" i="9"/>
  <c r="G616" i="9"/>
  <c r="G617" i="9"/>
  <c r="G618" i="9"/>
  <c r="G619" i="9"/>
  <c r="G620" i="9"/>
  <c r="G623" i="9"/>
  <c r="G624" i="9"/>
  <c r="G625" i="9"/>
  <c r="G626" i="9"/>
  <c r="G627" i="9"/>
  <c r="G628" i="9"/>
  <c r="G629" i="9"/>
  <c r="G630" i="9"/>
  <c r="G633" i="9"/>
  <c r="G634" i="9"/>
  <c r="G632" i="9" s="1"/>
  <c r="G637" i="9"/>
  <c r="G638" i="9"/>
  <c r="G639" i="9"/>
  <c r="G640" i="9"/>
  <c r="G641" i="9"/>
  <c r="G644" i="9"/>
  <c r="G645" i="9"/>
  <c r="G646" i="9"/>
  <c r="G647" i="9"/>
  <c r="G648" i="9"/>
  <c r="G649" i="9"/>
  <c r="G650" i="9"/>
  <c r="G651" i="9"/>
  <c r="G652" i="9"/>
  <c r="G655" i="9"/>
  <c r="G654" i="9" s="1"/>
  <c r="G656" i="9"/>
  <c r="G657" i="9"/>
  <c r="G658" i="9"/>
  <c r="G659" i="9"/>
  <c r="G662" i="9"/>
  <c r="G661" i="9" s="1"/>
  <c r="G663" i="9"/>
  <c r="G666" i="9"/>
  <c r="G665" i="9" s="1"/>
  <c r="G667" i="9"/>
  <c r="G668" i="9"/>
  <c r="G669" i="9"/>
  <c r="G670" i="9"/>
  <c r="G671" i="9"/>
  <c r="G674" i="9"/>
  <c r="G675" i="9"/>
  <c r="G676" i="9"/>
  <c r="G677" i="9"/>
  <c r="G678" i="9"/>
  <c r="G679" i="9"/>
  <c r="G673" i="9" s="1"/>
  <c r="G680" i="9"/>
  <c r="G681" i="9"/>
  <c r="G682" i="9"/>
  <c r="G683" i="9"/>
  <c r="G684" i="9"/>
  <c r="G685" i="9"/>
  <c r="G686" i="9"/>
  <c r="G687" i="9"/>
  <c r="G689" i="9"/>
  <c r="G690" i="9"/>
  <c r="G691" i="9"/>
  <c r="G693" i="9"/>
  <c r="G694" i="9"/>
  <c r="G695" i="9"/>
  <c r="G696" i="9"/>
  <c r="G699" i="9"/>
  <c r="G700" i="9"/>
  <c r="G701" i="9"/>
  <c r="G704" i="9"/>
  <c r="G705" i="9"/>
  <c r="G706" i="9"/>
  <c r="G707" i="9"/>
  <c r="G708" i="9"/>
  <c r="G709" i="9"/>
  <c r="G710" i="9"/>
  <c r="G711" i="9"/>
  <c r="G712" i="9"/>
  <c r="G715" i="9"/>
  <c r="G714" i="9" s="1"/>
  <c r="G716" i="9"/>
  <c r="G719" i="9"/>
  <c r="G720" i="9"/>
  <c r="G721" i="9"/>
  <c r="G718" i="9" s="1"/>
  <c r="G722" i="9"/>
  <c r="G725" i="9"/>
  <c r="G724" i="9" s="1"/>
  <c r="G726" i="9"/>
  <c r="G729" i="9"/>
  <c r="G728" i="9" s="1"/>
  <c r="G730" i="9"/>
  <c r="G733" i="9"/>
  <c r="G734" i="9"/>
  <c r="G735" i="9"/>
  <c r="G736" i="9"/>
  <c r="G737" i="9"/>
  <c r="G738" i="9"/>
  <c r="G739" i="9"/>
  <c r="G740" i="9"/>
  <c r="G741" i="9"/>
  <c r="G742" i="9"/>
  <c r="G743" i="9"/>
  <c r="G744" i="9"/>
  <c r="G745" i="9"/>
  <c r="G746" i="9"/>
  <c r="G747" i="9"/>
  <c r="G748" i="9"/>
  <c r="G749" i="9"/>
  <c r="G750" i="9"/>
  <c r="G751" i="9"/>
  <c r="G752" i="9"/>
  <c r="G753" i="9"/>
  <c r="G754" i="9"/>
  <c r="G755" i="9"/>
  <c r="G756" i="9"/>
  <c r="G757" i="9"/>
  <c r="G760" i="9"/>
  <c r="G759" i="9" s="1"/>
  <c r="G761" i="9"/>
  <c r="G762" i="9"/>
  <c r="G763" i="9"/>
  <c r="G764" i="9"/>
  <c r="G765" i="9"/>
  <c r="G766" i="9"/>
  <c r="G767" i="9"/>
  <c r="G768" i="9"/>
  <c r="G769" i="9"/>
  <c r="G770" i="9"/>
  <c r="G771" i="9"/>
  <c r="G772" i="9"/>
  <c r="G773" i="9"/>
  <c r="G774" i="9"/>
  <c r="G775" i="9"/>
  <c r="G776" i="9"/>
  <c r="G777" i="9"/>
  <c r="G778" i="9"/>
  <c r="G779" i="9"/>
  <c r="G780" i="9"/>
  <c r="G781" i="9"/>
  <c r="G782" i="9"/>
  <c r="G783" i="9"/>
  <c r="G784" i="9"/>
  <c r="G787" i="9"/>
  <c r="G788" i="9"/>
  <c r="G789" i="9"/>
  <c r="G790" i="9"/>
  <c r="G791" i="9"/>
  <c r="G792" i="9"/>
  <c r="G786" i="9" s="1"/>
  <c r="G793" i="9"/>
  <c r="G794" i="9"/>
  <c r="G795" i="9"/>
  <c r="G796" i="9"/>
  <c r="G797" i="9"/>
  <c r="G800" i="9"/>
  <c r="G801" i="9"/>
  <c r="G802" i="9"/>
  <c r="G803" i="9"/>
  <c r="G804" i="9"/>
  <c r="G805" i="9"/>
  <c r="G799" i="9" s="1"/>
  <c r="G806" i="9"/>
  <c r="G812" i="9"/>
  <c r="G811" i="9" s="1"/>
  <c r="G813" i="9"/>
  <c r="G816" i="9"/>
  <c r="G817" i="9"/>
  <c r="G818" i="9"/>
  <c r="G819" i="9"/>
  <c r="G821" i="9"/>
  <c r="G822" i="9"/>
  <c r="G825" i="9"/>
  <c r="G824" i="9" s="1"/>
  <c r="G828" i="9"/>
  <c r="G827" i="9" s="1"/>
  <c r="G836" i="9"/>
  <c r="G837" i="9"/>
  <c r="G838" i="9"/>
  <c r="G839" i="9"/>
  <c r="G840" i="9"/>
  <c r="G841" i="9"/>
  <c r="G842" i="9"/>
  <c r="G843" i="9"/>
  <c r="G844" i="9"/>
  <c r="G847" i="9"/>
  <c r="G848" i="9"/>
  <c r="G849" i="9"/>
  <c r="G850" i="9"/>
  <c r="G851" i="9"/>
  <c r="G852" i="9"/>
  <c r="G853" i="9"/>
  <c r="G854" i="9"/>
  <c r="G855" i="9"/>
  <c r="G858" i="9"/>
  <c r="G857" i="9" s="1"/>
  <c r="G859" i="9"/>
  <c r="G860" i="9"/>
  <c r="G861" i="9"/>
  <c r="G862" i="9"/>
  <c r="G863" i="9"/>
  <c r="G864" i="9"/>
  <c r="G865" i="9"/>
  <c r="G866" i="9"/>
  <c r="G869" i="9"/>
  <c r="G870" i="9"/>
  <c r="G871" i="9"/>
  <c r="G872" i="9"/>
  <c r="G873" i="9"/>
  <c r="G874" i="9"/>
  <c r="G875" i="9"/>
  <c r="G876" i="9"/>
  <c r="G877" i="9"/>
  <c r="G885" i="9"/>
  <c r="G886" i="9"/>
  <c r="G887" i="9"/>
  <c r="G888" i="9"/>
  <c r="G889" i="9"/>
  <c r="G890" i="9"/>
  <c r="G891" i="9"/>
  <c r="G892" i="9"/>
  <c r="G893" i="9"/>
  <c r="G896" i="9"/>
  <c r="G897" i="9"/>
  <c r="G898" i="9"/>
  <c r="G899" i="9"/>
  <c r="G900" i="9"/>
  <c r="G901" i="9"/>
  <c r="G895" i="9" s="1"/>
  <c r="G902" i="9"/>
  <c r="G903" i="9"/>
  <c r="G904" i="9"/>
  <c r="G907" i="9"/>
  <c r="G908" i="9"/>
  <c r="G909" i="9"/>
  <c r="G910" i="9"/>
  <c r="G911" i="9"/>
  <c r="G912" i="9"/>
  <c r="G913" i="9"/>
  <c r="G914" i="9"/>
  <c r="G915" i="9"/>
  <c r="G918" i="9"/>
  <c r="G919" i="9"/>
  <c r="G920" i="9"/>
  <c r="G921" i="9"/>
  <c r="G922" i="9"/>
  <c r="G923" i="9"/>
  <c r="G924" i="9"/>
  <c r="G925" i="9"/>
  <c r="G926" i="9"/>
  <c r="G934" i="9"/>
  <c r="G933" i="9" s="1"/>
  <c r="G935" i="9"/>
  <c r="G936" i="9"/>
  <c r="G937" i="9"/>
  <c r="G938" i="9"/>
  <c r="G939" i="9"/>
  <c r="G940" i="9"/>
  <c r="G941" i="9"/>
  <c r="G942" i="9"/>
  <c r="G943" i="9"/>
  <c r="G944" i="9"/>
  <c r="G947" i="9"/>
  <c r="G946" i="9" s="1"/>
  <c r="G948" i="9"/>
  <c r="G949" i="9"/>
  <c r="G950" i="9"/>
  <c r="G951" i="9"/>
  <c r="G952" i="9"/>
  <c r="G953" i="9"/>
  <c r="G954" i="9"/>
  <c r="G955" i="9"/>
  <c r="G956" i="9"/>
  <c r="G957" i="9"/>
  <c r="G960" i="9"/>
  <c r="G959" i="9" s="1"/>
  <c r="G961" i="9"/>
  <c r="G962" i="9"/>
  <c r="G963" i="9"/>
  <c r="G964" i="9"/>
  <c r="G965" i="9"/>
  <c r="G966" i="9"/>
  <c r="G967" i="9"/>
  <c r="G968" i="9"/>
  <c r="G969" i="9"/>
  <c r="G970" i="9"/>
  <c r="G973" i="9"/>
  <c r="G972" i="9" s="1"/>
  <c r="G974" i="9"/>
  <c r="G975" i="9"/>
  <c r="G976" i="9"/>
  <c r="G977" i="9"/>
  <c r="G978" i="9"/>
  <c r="G979" i="9"/>
  <c r="G980" i="9"/>
  <c r="G981" i="9"/>
  <c r="G989" i="9"/>
  <c r="G990" i="9"/>
  <c r="G991" i="9"/>
  <c r="G992" i="9"/>
  <c r="G993" i="9"/>
  <c r="G994" i="9"/>
  <c r="G995" i="9"/>
  <c r="G996" i="9"/>
  <c r="G999" i="9"/>
  <c r="G1000" i="9"/>
  <c r="G998" i="9" s="1"/>
  <c r="G1001" i="9"/>
  <c r="G1002" i="9"/>
  <c r="G1003" i="9"/>
  <c r="G1004" i="9"/>
  <c r="G1005" i="9"/>
  <c r="G1006" i="9"/>
  <c r="G1009" i="9"/>
  <c r="G1010" i="9"/>
  <c r="G1011" i="9"/>
  <c r="G1012" i="9"/>
  <c r="G1013" i="9"/>
  <c r="G1014" i="9"/>
  <c r="G1015" i="9"/>
  <c r="G1016" i="9"/>
  <c r="G1017" i="9"/>
  <c r="G1018" i="9"/>
  <c r="G1019" i="9"/>
  <c r="G1022" i="9"/>
  <c r="G1023" i="9"/>
  <c r="G1024" i="9"/>
  <c r="G1025" i="9"/>
  <c r="G1026" i="9"/>
  <c r="G1027" i="9"/>
  <c r="G1028" i="9"/>
  <c r="G1029" i="9"/>
  <c r="G1030" i="9"/>
  <c r="G1031" i="9"/>
  <c r="G1032" i="9"/>
  <c r="G1035" i="9"/>
  <c r="G1036" i="9"/>
  <c r="G1034" i="9" s="1"/>
  <c r="G1037" i="9"/>
  <c r="G1038" i="9"/>
  <c r="G1039" i="9"/>
  <c r="G1040" i="9"/>
  <c r="G1041" i="9"/>
  <c r="G1042" i="9"/>
  <c r="G1043" i="9"/>
  <c r="G1044" i="9"/>
  <c r="G1045" i="9"/>
  <c r="G1053" i="9"/>
  <c r="G1054" i="9"/>
  <c r="G1055" i="9"/>
  <c r="G1056" i="9"/>
  <c r="G1057" i="9"/>
  <c r="G1058" i="9"/>
  <c r="G1059" i="9"/>
  <c r="G1060" i="9"/>
  <c r="G1061" i="9"/>
  <c r="G1062" i="9"/>
  <c r="G1063" i="9"/>
  <c r="G1064" i="9"/>
  <c r="G1067" i="9"/>
  <c r="G1068" i="9"/>
  <c r="G1069" i="9"/>
  <c r="G1070" i="9"/>
  <c r="G1071" i="9"/>
  <c r="G1072" i="9"/>
  <c r="G1073" i="9"/>
  <c r="G1074" i="9"/>
  <c r="G1075" i="9"/>
  <c r="G1076" i="9"/>
  <c r="G1077" i="9"/>
  <c r="G1078" i="9"/>
  <c r="G1081" i="9"/>
  <c r="G1080" i="9" s="1"/>
  <c r="G1082" i="9"/>
  <c r="G1083" i="9"/>
  <c r="G1084" i="9"/>
  <c r="G1085" i="9"/>
  <c r="G1086" i="9"/>
  <c r="G1087" i="9"/>
  <c r="G1088" i="9"/>
  <c r="G1089" i="9"/>
  <c r="G1090" i="9"/>
  <c r="G1091" i="9"/>
  <c r="G1092" i="9"/>
  <c r="G1094" i="9"/>
  <c r="G1095" i="9"/>
  <c r="G1096" i="9"/>
  <c r="G1097" i="9"/>
  <c r="G1098" i="9"/>
  <c r="G1099" i="9"/>
  <c r="G1100" i="9"/>
  <c r="G1101" i="9"/>
  <c r="G1102" i="9"/>
  <c r="G1103" i="9"/>
  <c r="G1104" i="9"/>
  <c r="G1105" i="9"/>
  <c r="G1106" i="9"/>
  <c r="G1109" i="9"/>
  <c r="G1110" i="9"/>
  <c r="G1111" i="9"/>
  <c r="G1112" i="9"/>
  <c r="G1113" i="9"/>
  <c r="G1114" i="9"/>
  <c r="G1115" i="9"/>
  <c r="G1116" i="9"/>
  <c r="G1117" i="9"/>
  <c r="G1118" i="9"/>
  <c r="G1119" i="9"/>
  <c r="G1120" i="9"/>
  <c r="G1129" i="9"/>
  <c r="G1130" i="9"/>
  <c r="G1131" i="9"/>
  <c r="G1132" i="9"/>
  <c r="G1133" i="9"/>
  <c r="G1134" i="9"/>
  <c r="G1127" i="9" s="1"/>
  <c r="G1135" i="9"/>
  <c r="G1136" i="9"/>
  <c r="G1137" i="9"/>
  <c r="G1138" i="9"/>
  <c r="G1139" i="9"/>
  <c r="G1140" i="9"/>
  <c r="G1141" i="9"/>
  <c r="G1142" i="9"/>
  <c r="G1143" i="9"/>
  <c r="G1144" i="9"/>
  <c r="G1145" i="9"/>
  <c r="G1146" i="9"/>
  <c r="G1147" i="9"/>
  <c r="G1148" i="9"/>
  <c r="G1149" i="9"/>
  <c r="G1150" i="9"/>
  <c r="G1151" i="9"/>
  <c r="G1152" i="9"/>
  <c r="G1153" i="9"/>
  <c r="G1154" i="9"/>
  <c r="G1155" i="9"/>
  <c r="G1156" i="9"/>
  <c r="G1157" i="9"/>
  <c r="G1158" i="9"/>
  <c r="G1159" i="9"/>
  <c r="G1160" i="9"/>
  <c r="G1161" i="9"/>
  <c r="G1162" i="9"/>
  <c r="G1163" i="9"/>
  <c r="G1164" i="9"/>
  <c r="G1165" i="9"/>
  <c r="G1166" i="9"/>
  <c r="G1167" i="9"/>
  <c r="G1168" i="9"/>
  <c r="G1169" i="9"/>
  <c r="G1170" i="9"/>
  <c r="G1171" i="9"/>
  <c r="G1172" i="9"/>
  <c r="G1173" i="9"/>
  <c r="G1174" i="9"/>
  <c r="G1175" i="9"/>
  <c r="G1176" i="9"/>
  <c r="G1177" i="9"/>
  <c r="G1178" i="9"/>
  <c r="G1179" i="9"/>
  <c r="G1180" i="9"/>
  <c r="G1181" i="9"/>
  <c r="G1182" i="9"/>
  <c r="G1183" i="9"/>
  <c r="G1184" i="9"/>
  <c r="G1185" i="9"/>
  <c r="G1186" i="9"/>
  <c r="G1187" i="9"/>
  <c r="G1188" i="9"/>
  <c r="G1196" i="9"/>
  <c r="G1197" i="9"/>
  <c r="G1195" i="9" s="1"/>
  <c r="G1200" i="9"/>
  <c r="G1201" i="9"/>
  <c r="G1199" i="9" s="1"/>
  <c r="G1204" i="9"/>
  <c r="G1205" i="9"/>
  <c r="G1203" i="9" s="1"/>
  <c r="G1208" i="9"/>
  <c r="G1209" i="9"/>
  <c r="G1207" i="9" s="1"/>
  <c r="G1212" i="9"/>
  <c r="G1213" i="9"/>
  <c r="G1211" i="9" s="1"/>
  <c r="G1222" i="9"/>
  <c r="G1223" i="9"/>
  <c r="G1220" i="9" s="1"/>
  <c r="G1226" i="9"/>
  <c r="G1227" i="9"/>
  <c r="G1228" i="9"/>
  <c r="G1231" i="9"/>
  <c r="G1230" i="9" s="1"/>
  <c r="G1232" i="9"/>
  <c r="G1233" i="9"/>
  <c r="G1236" i="9"/>
  <c r="G1235" i="9" s="1"/>
  <c r="G1237" i="9"/>
  <c r="G1238" i="9"/>
  <c r="G1241" i="9"/>
  <c r="G1242" i="9"/>
  <c r="G1240" i="9" s="1"/>
  <c r="G1243" i="9"/>
  <c r="G1250" i="9"/>
  <c r="G1251" i="9"/>
  <c r="G1252" i="9"/>
  <c r="G1253" i="9"/>
  <c r="G1254" i="9"/>
  <c r="G1255" i="9"/>
  <c r="G1256" i="9"/>
  <c r="G1257" i="9"/>
  <c r="G1258" i="9"/>
  <c r="G1259" i="9"/>
  <c r="G1260" i="9"/>
  <c r="G1261" i="9"/>
  <c r="G1262" i="9"/>
  <c r="G1263" i="9"/>
  <c r="G1264" i="9"/>
  <c r="G1265" i="9"/>
  <c r="G1266" i="9"/>
  <c r="G1267" i="9"/>
  <c r="G1268" i="9"/>
  <c r="G1269" i="9"/>
  <c r="G1270" i="9"/>
  <c r="G1271" i="9"/>
  <c r="G1272" i="9"/>
  <c r="G1273" i="9"/>
  <c r="G1274" i="9"/>
  <c r="G1276" i="9"/>
  <c r="G1277" i="9"/>
  <c r="G1278" i="9"/>
  <c r="G1279" i="9"/>
  <c r="G1280" i="9"/>
  <c r="G1281" i="9"/>
  <c r="G1282" i="9"/>
  <c r="G1283" i="9"/>
  <c r="G1284" i="9"/>
  <c r="G1285" i="9"/>
  <c r="G1286" i="9"/>
  <c r="G1287" i="9"/>
  <c r="G1288" i="9"/>
  <c r="G1290" i="9"/>
  <c r="G1291" i="9"/>
  <c r="G1294" i="9"/>
  <c r="G1295" i="9"/>
  <c r="G1293" i="9" s="1"/>
  <c r="G1296" i="9"/>
  <c r="G1297" i="9"/>
  <c r="G1298" i="9"/>
  <c r="G1299" i="9"/>
  <c r="G1300" i="9"/>
  <c r="G1301" i="9"/>
  <c r="G1303" i="9"/>
  <c r="G1304" i="9"/>
  <c r="G1305" i="9"/>
  <c r="G1306" i="9"/>
  <c r="G1307" i="9"/>
  <c r="G1308" i="9"/>
  <c r="G1309" i="9"/>
  <c r="G1310" i="9"/>
  <c r="G1311" i="9"/>
  <c r="G1312" i="9"/>
  <c r="G1313" i="9"/>
  <c r="G1314" i="9"/>
  <c r="G1315" i="9"/>
  <c r="G1316" i="9"/>
  <c r="G1317" i="9"/>
  <c r="G1320" i="9"/>
  <c r="G1321" i="9"/>
  <c r="G1319" i="9" s="1"/>
  <c r="G1324" i="9"/>
  <c r="G1325" i="9"/>
  <c r="G1326" i="9"/>
  <c r="G1327" i="9"/>
  <c r="G1328" i="9"/>
  <c r="G1329" i="9"/>
  <c r="G1330" i="9"/>
  <c r="G1331" i="9"/>
  <c r="G1332" i="9"/>
  <c r="G1333" i="9"/>
  <c r="G1334" i="9"/>
  <c r="G1335" i="9"/>
  <c r="G1336" i="9"/>
  <c r="G1337" i="9"/>
  <c r="G1338" i="9"/>
  <c r="G1339" i="9"/>
  <c r="G1340" i="9"/>
  <c r="G1341" i="9"/>
  <c r="G1342" i="9"/>
  <c r="G1343" i="9"/>
  <c r="G1344" i="9"/>
  <c r="G1345" i="9"/>
  <c r="G1346" i="9"/>
  <c r="G1347" i="9"/>
  <c r="G1348" i="9"/>
  <c r="G1349" i="9"/>
  <c r="G1350" i="9"/>
  <c r="G1351" i="9"/>
  <c r="G1352" i="9"/>
  <c r="G1353" i="9"/>
  <c r="G1354" i="9"/>
  <c r="G1355" i="9"/>
  <c r="G1356" i="9"/>
  <c r="G1357" i="9"/>
  <c r="G1358" i="9"/>
  <c r="G1359" i="9"/>
  <c r="G1362" i="9"/>
  <c r="G1363" i="9"/>
  <c r="G1364" i="9"/>
  <c r="G1365" i="9"/>
  <c r="G1366" i="9"/>
  <c r="G1367" i="9"/>
  <c r="G1368" i="9"/>
  <c r="G1369" i="9"/>
  <c r="G1370" i="9"/>
  <c r="G1371" i="9"/>
  <c r="G1372" i="9"/>
  <c r="G1373" i="9"/>
  <c r="G1374" i="9"/>
  <c r="G1375" i="9"/>
  <c r="G1376" i="9"/>
  <c r="G1377" i="9"/>
  <c r="G1378" i="9"/>
  <c r="G1379" i="9"/>
  <c r="G1380" i="9"/>
  <c r="G1381" i="9"/>
  <c r="G1382" i="9"/>
  <c r="G1383" i="9"/>
  <c r="G1384" i="9"/>
  <c r="G1385" i="9"/>
  <c r="G1386" i="9"/>
  <c r="G1387" i="9"/>
  <c r="G1388" i="9"/>
  <c r="G1389" i="9"/>
  <c r="G1390" i="9"/>
  <c r="G1391" i="9"/>
  <c r="G1392" i="9"/>
  <c r="G1393" i="9"/>
  <c r="G1394" i="9"/>
  <c r="G1395" i="9"/>
  <c r="G1398" i="9"/>
  <c r="G1399" i="9"/>
  <c r="G1400" i="9"/>
  <c r="G1401" i="9"/>
  <c r="G1402" i="9"/>
  <c r="G1403" i="9"/>
  <c r="G1404" i="9"/>
  <c r="G1405" i="9"/>
  <c r="G1406" i="9"/>
  <c r="G1407" i="9"/>
  <c r="G1408" i="9"/>
  <c r="G1409" i="9"/>
  <c r="G1410" i="9"/>
  <c r="G1411" i="9"/>
  <c r="G1412" i="9"/>
  <c r="G1413" i="9"/>
  <c r="G1416" i="9"/>
  <c r="G1417" i="9"/>
  <c r="G1418" i="9"/>
  <c r="G1415" i="9" s="1"/>
  <c r="G1419" i="9"/>
  <c r="G1422" i="9"/>
  <c r="G1423" i="9"/>
  <c r="G1424" i="9"/>
  <c r="G1425" i="9"/>
  <c r="G1426" i="9"/>
  <c r="G1427" i="9"/>
  <c r="G1428" i="9"/>
  <c r="G1429" i="9"/>
  <c r="G1430" i="9"/>
  <c r="G1431" i="9"/>
  <c r="G1432" i="9"/>
  <c r="G1433" i="9"/>
  <c r="G1434" i="9"/>
  <c r="G1435" i="9"/>
  <c r="G1436" i="9"/>
  <c r="G1437" i="9"/>
  <c r="G1438" i="9"/>
  <c r="G1439" i="9"/>
  <c r="G1440" i="9"/>
  <c r="G1441" i="9"/>
  <c r="G1442" i="9"/>
  <c r="G1443" i="9"/>
  <c r="G1444" i="9"/>
  <c r="G1445" i="9"/>
  <c r="G1446" i="9"/>
  <c r="G1447" i="9"/>
  <c r="G1448" i="9"/>
  <c r="G1451" i="9"/>
  <c r="G1450" i="9" s="1"/>
  <c r="G1452" i="9"/>
  <c r="G1453" i="9"/>
  <c r="G1455" i="9"/>
  <c r="G1457" i="9"/>
  <c r="G1460" i="9"/>
  <c r="G1459" i="9" s="1"/>
  <c r="G1463" i="9"/>
  <c r="G1462" i="9" s="1"/>
  <c r="G1471" i="9"/>
  <c r="G1472" i="9"/>
  <c r="G1473" i="9"/>
  <c r="G1474" i="9"/>
  <c r="G1475" i="9"/>
  <c r="G1476" i="9"/>
  <c r="G1477" i="9"/>
  <c r="G1478" i="9"/>
  <c r="G1479" i="9"/>
  <c r="G1480" i="9"/>
  <c r="G1481" i="9"/>
  <c r="G1482" i="9"/>
  <c r="G1483" i="9"/>
  <c r="G1484" i="9"/>
  <c r="G1485" i="9"/>
  <c r="G1486" i="9"/>
  <c r="G1487" i="9"/>
  <c r="G1488" i="9"/>
  <c r="G1489" i="9"/>
  <c r="G1490" i="9"/>
  <c r="G1491" i="9"/>
  <c r="G1492" i="9"/>
  <c r="G1493" i="9"/>
  <c r="G1494" i="9"/>
  <c r="G1495" i="9"/>
  <c r="G1498" i="9"/>
  <c r="G1497" i="9" s="1"/>
  <c r="G1499" i="9"/>
  <c r="G1500" i="9"/>
  <c r="G1501" i="9"/>
  <c r="G1502" i="9"/>
  <c r="G1503" i="9"/>
  <c r="G1504" i="9"/>
  <c r="G1505" i="9"/>
  <c r="G1506" i="9"/>
  <c r="G1507" i="9"/>
  <c r="G1508" i="9"/>
  <c r="G1509" i="9"/>
  <c r="G1510" i="9"/>
  <c r="G1511" i="9"/>
  <c r="G1512" i="9"/>
  <c r="G1513" i="9"/>
  <c r="G1514" i="9"/>
  <c r="G1515" i="9"/>
  <c r="G1516" i="9"/>
  <c r="G1517" i="9"/>
  <c r="G1518" i="9"/>
  <c r="G1519" i="9"/>
  <c r="G1520" i="9"/>
  <c r="G1521" i="9"/>
  <c r="G1522" i="9"/>
  <c r="G1530" i="9"/>
  <c r="G1531" i="9"/>
  <c r="G1532" i="9"/>
  <c r="G1533" i="9"/>
  <c r="G1534" i="9"/>
  <c r="G1535" i="9"/>
  <c r="G1536" i="9"/>
  <c r="G1537" i="9"/>
  <c r="G1538" i="9"/>
  <c r="G1539" i="9"/>
  <c r="G1540" i="9"/>
  <c r="G1541" i="9"/>
  <c r="G1542" i="9"/>
  <c r="G1543" i="9"/>
  <c r="G1544" i="9"/>
  <c r="G1545" i="9"/>
  <c r="G1546" i="9"/>
  <c r="G1547" i="9"/>
  <c r="G1548" i="9"/>
  <c r="G1549" i="9"/>
  <c r="G1550" i="9"/>
  <c r="G1551" i="9"/>
  <c r="G1552" i="9"/>
  <c r="G1553" i="9"/>
  <c r="G1554" i="9"/>
  <c r="G1555" i="9"/>
  <c r="G1556" i="9"/>
  <c r="G1557" i="9"/>
  <c r="G1558" i="9"/>
  <c r="G1559" i="9"/>
  <c r="G1562" i="9"/>
  <c r="G1563" i="9"/>
  <c r="G1564" i="9"/>
  <c r="G1565" i="9"/>
  <c r="G1566" i="9"/>
  <c r="G1567" i="9"/>
  <c r="G1561" i="9" s="1"/>
  <c r="G1568" i="9"/>
  <c r="G1569" i="9"/>
  <c r="G1570" i="9"/>
  <c r="G1571" i="9"/>
  <c r="G1572" i="9"/>
  <c r="G1573" i="9"/>
  <c r="G1574" i="9"/>
  <c r="G1575" i="9"/>
  <c r="G1576" i="9"/>
  <c r="G1577" i="9"/>
  <c r="G1578" i="9"/>
  <c r="G1579" i="9"/>
  <c r="G1580" i="9"/>
  <c r="G1581" i="9"/>
  <c r="G1582" i="9"/>
  <c r="G1583" i="9"/>
  <c r="G1584" i="9"/>
  <c r="G1585" i="9"/>
  <c r="G1586" i="9"/>
  <c r="G1587" i="9"/>
  <c r="G1588" i="9"/>
  <c r="G1589" i="9"/>
  <c r="G1590" i="9"/>
  <c r="G1598" i="9"/>
  <c r="G1599" i="9"/>
  <c r="G1600" i="9"/>
  <c r="G1601" i="9"/>
  <c r="G1602" i="9"/>
  <c r="G1603" i="9"/>
  <c r="G1597" i="9" s="1"/>
  <c r="G1604" i="9"/>
  <c r="G1607" i="9"/>
  <c r="G1608" i="9"/>
  <c r="G1609" i="9"/>
  <c r="G1610" i="9"/>
  <c r="G1611" i="9"/>
  <c r="G1612" i="9"/>
  <c r="G1613" i="9"/>
  <c r="G1621" i="9"/>
  <c r="G1622" i="9"/>
  <c r="G1620" i="9" s="1"/>
  <c r="G1623" i="9"/>
  <c r="G1624" i="9"/>
  <c r="G1626" i="9"/>
  <c r="G1627" i="9"/>
  <c r="G1628" i="9"/>
  <c r="G1629" i="9"/>
  <c r="G1630" i="9"/>
  <c r="G1638" i="9"/>
  <c r="G1639" i="9"/>
  <c r="G1640" i="9"/>
  <c r="G1641" i="9"/>
  <c r="G1642" i="9"/>
  <c r="G1643" i="9"/>
  <c r="G1644" i="9"/>
  <c r="G1645" i="9"/>
  <c r="G1646" i="9"/>
  <c r="G1647" i="9"/>
  <c r="G1648" i="9"/>
  <c r="G1651" i="9"/>
  <c r="G1652" i="9"/>
  <c r="G1653" i="9"/>
  <c r="G1654" i="9"/>
  <c r="G1662" i="9"/>
  <c r="G1663" i="9"/>
  <c r="G1661" i="9" s="1"/>
  <c r="G1664" i="9"/>
  <c r="G1667" i="9"/>
  <c r="G1666" i="9" s="1"/>
  <c r="G1668" i="9"/>
  <c r="G1669" i="9"/>
  <c r="G1677" i="9"/>
  <c r="G1676" i="9" s="1"/>
  <c r="G1678" i="9"/>
  <c r="G1679" i="9"/>
  <c r="G1680" i="9"/>
  <c r="G1681" i="9"/>
  <c r="G1682" i="9"/>
  <c r="G1683" i="9"/>
  <c r="G1684" i="9"/>
  <c r="G1685" i="9"/>
  <c r="G1686" i="9"/>
  <c r="G1687" i="9"/>
  <c r="G1688" i="9"/>
  <c r="G1689" i="9"/>
  <c r="G1690" i="9"/>
  <c r="G1691" i="9"/>
  <c r="G1692" i="9"/>
  <c r="G1695" i="9"/>
  <c r="G1696" i="9"/>
  <c r="G1697" i="9"/>
  <c r="G1698" i="9"/>
  <c r="G1699" i="9"/>
  <c r="G1700" i="9"/>
  <c r="G1701" i="9"/>
  <c r="G1709" i="9"/>
  <c r="G1710" i="9"/>
  <c r="G1708" i="9" s="1"/>
  <c r="G1711" i="9"/>
  <c r="G1712" i="9"/>
  <c r="G1713" i="9"/>
  <c r="G1714" i="9"/>
  <c r="G1715" i="9"/>
  <c r="G1716" i="9"/>
  <c r="G1717" i="9"/>
  <c r="G1718" i="9"/>
  <c r="G1719" i="9"/>
  <c r="G1720" i="9"/>
  <c r="G1721" i="9"/>
  <c r="G1722" i="9"/>
  <c r="G1723" i="9"/>
  <c r="G1724" i="9"/>
  <c r="G1725" i="9"/>
  <c r="G1728" i="9"/>
  <c r="G1729" i="9"/>
  <c r="G1727" i="9" s="1"/>
  <c r="G1730" i="9"/>
  <c r="G1731" i="9"/>
  <c r="G1732" i="9"/>
  <c r="G1733" i="9"/>
  <c r="G1734" i="9"/>
  <c r="G1735" i="9"/>
  <c r="G1736" i="9"/>
  <c r="G1737" i="9"/>
  <c r="G1738" i="9"/>
  <c r="G1739" i="9"/>
  <c r="G1740" i="9"/>
  <c r="G1741" i="9"/>
  <c r="G1742" i="9"/>
  <c r="G1743" i="9"/>
  <c r="G1744" i="9"/>
  <c r="G1752" i="9"/>
  <c r="G1753" i="9"/>
  <c r="G1751" i="9" s="1"/>
  <c r="G1756" i="9"/>
  <c r="G1757" i="9"/>
  <c r="G1755" i="9" s="1"/>
  <c r="G1765" i="9"/>
  <c r="G1766" i="9"/>
  <c r="G1764" i="9" s="1"/>
  <c r="G1767" i="9"/>
  <c r="G1768" i="9"/>
  <c r="G1770" i="9"/>
  <c r="G1771" i="9"/>
  <c r="G1772" i="9"/>
  <c r="G1773" i="9"/>
  <c r="G1774" i="9"/>
  <c r="G1782" i="9"/>
  <c r="G1783" i="9"/>
  <c r="G1784" i="9"/>
  <c r="G1785" i="9"/>
  <c r="G1793" i="9"/>
  <c r="G1794" i="9"/>
  <c r="G1795" i="9"/>
  <c r="G1796" i="9"/>
  <c r="G1797" i="9"/>
  <c r="G1800" i="9"/>
  <c r="G1801" i="9"/>
  <c r="G1802" i="9"/>
  <c r="G1803" i="9"/>
  <c r="G1804" i="9"/>
  <c r="G1812" i="9"/>
  <c r="G1813" i="9"/>
  <c r="G1811" i="9" s="1"/>
  <c r="G1816" i="9"/>
  <c r="G1817" i="9"/>
  <c r="G1815" i="9" s="1"/>
  <c r="G1825" i="9"/>
  <c r="G1826" i="9"/>
  <c r="G1827" i="9"/>
  <c r="G1828" i="9"/>
  <c r="G1829" i="9"/>
  <c r="G1830" i="9"/>
  <c r="G1831" i="9"/>
  <c r="G1832" i="9"/>
  <c r="G1833" i="9"/>
  <c r="G1834" i="9"/>
  <c r="G1835" i="9"/>
  <c r="G1836" i="9"/>
  <c r="G1837" i="9"/>
  <c r="G1838" i="9"/>
  <c r="G1839" i="9"/>
  <c r="G1840" i="9"/>
  <c r="G1841" i="9"/>
  <c r="G1842" i="9"/>
  <c r="G1845" i="9"/>
  <c r="G1846" i="9"/>
  <c r="G1847" i="9"/>
  <c r="G1848" i="9"/>
  <c r="G1849" i="9"/>
  <c r="G1850" i="9"/>
  <c r="G1851" i="9"/>
  <c r="G1852" i="9"/>
  <c r="G1853" i="9"/>
  <c r="G1854" i="9"/>
  <c r="G1855" i="9"/>
  <c r="G1856" i="9"/>
  <c r="G1857" i="9"/>
  <c r="G1858" i="9"/>
  <c r="G1859" i="9"/>
  <c r="G1860" i="9"/>
  <c r="G1861" i="9"/>
  <c r="G1862" i="9"/>
  <c r="G1863" i="9"/>
  <c r="G1869" i="9"/>
  <c r="G1870" i="9"/>
  <c r="G1868" i="9" s="1"/>
  <c r="G1871" i="9"/>
  <c r="G1872" i="9"/>
  <c r="G1873" i="9"/>
  <c r="G1874" i="9"/>
  <c r="G1875" i="9"/>
  <c r="G1876" i="9"/>
  <c r="G1877" i="9"/>
  <c r="G1878" i="9"/>
  <c r="G1879" i="9"/>
  <c r="G1881" i="9"/>
  <c r="G1882" i="9"/>
  <c r="G1885" i="9"/>
  <c r="G1886" i="9"/>
  <c r="G1887" i="9"/>
  <c r="G1884" i="9" s="1"/>
  <c r="G1888" i="9"/>
  <c r="G1889" i="9"/>
  <c r="G1890" i="9"/>
  <c r="G1891" i="9"/>
  <c r="G1892" i="9"/>
  <c r="G1893" i="9"/>
  <c r="G1894" i="9"/>
  <c r="G1895" i="9"/>
  <c r="G1896" i="9"/>
  <c r="G1897" i="9"/>
  <c r="G1898" i="9"/>
  <c r="G1899" i="9"/>
  <c r="G1900" i="9"/>
  <c r="G1901" i="9"/>
  <c r="G1902" i="9"/>
  <c r="G1903" i="9"/>
  <c r="G1904" i="9"/>
  <c r="G1905" i="9"/>
  <c r="G1906" i="9"/>
  <c r="G1907" i="9"/>
  <c r="G1908" i="9"/>
  <c r="G1909" i="9"/>
  <c r="G1910" i="9"/>
  <c r="G1911" i="9"/>
  <c r="G1912" i="9"/>
  <c r="G1913" i="9"/>
  <c r="G1914" i="9"/>
  <c r="G1915" i="9"/>
  <c r="G1916" i="9"/>
  <c r="G1917" i="9"/>
  <c r="G1920" i="9"/>
  <c r="G1921" i="9"/>
  <c r="G1919" i="9" s="1"/>
  <c r="G1922" i="9"/>
  <c r="G1923" i="9"/>
  <c r="G1924" i="9"/>
  <c r="G1925" i="9"/>
  <c r="G1926" i="9"/>
  <c r="G1927" i="9"/>
  <c r="G1928" i="9"/>
  <c r="G1932" i="9"/>
  <c r="G1933" i="9"/>
  <c r="G1934" i="9"/>
  <c r="G1935" i="9"/>
  <c r="G1936" i="9"/>
  <c r="G1937" i="9"/>
  <c r="G1938" i="9"/>
  <c r="G1939" i="9"/>
  <c r="G1940" i="9"/>
  <c r="G1941" i="9"/>
  <c r="G1942" i="9"/>
  <c r="G1943" i="9"/>
  <c r="G1944" i="9"/>
  <c r="G1945" i="9"/>
  <c r="G1946" i="9"/>
  <c r="G1947" i="9"/>
  <c r="G1948" i="9"/>
  <c r="G1949" i="9"/>
  <c r="G1950" i="9"/>
  <c r="G1951" i="9"/>
  <c r="G1952" i="9"/>
  <c r="G1953" i="9"/>
  <c r="G1954" i="9"/>
  <c r="G1955" i="9"/>
  <c r="G1956" i="9"/>
  <c r="G1957" i="9"/>
  <c r="G1958" i="9"/>
  <c r="G1959" i="9"/>
  <c r="G1960" i="9"/>
  <c r="G1961" i="9"/>
  <c r="G1962" i="9"/>
  <c r="G1963" i="9"/>
  <c r="G1964" i="9"/>
  <c r="G1965" i="9"/>
  <c r="G1966" i="9"/>
  <c r="G1967" i="9"/>
  <c r="G1968" i="9"/>
  <c r="G1969" i="9"/>
  <c r="G1970" i="9"/>
  <c r="G1971" i="9"/>
  <c r="G1972" i="9"/>
  <c r="G1973" i="9"/>
  <c r="G1974" i="9"/>
  <c r="G1975" i="9"/>
  <c r="G1976" i="9"/>
  <c r="G1977" i="9"/>
  <c r="G1978" i="9"/>
  <c r="G1979" i="9"/>
  <c r="G1980" i="9"/>
  <c r="G1981" i="9"/>
  <c r="G1982" i="9"/>
  <c r="G1983" i="9"/>
  <c r="G1984" i="9"/>
  <c r="G1985" i="9"/>
  <c r="G1986" i="9"/>
  <c r="G1987" i="9"/>
  <c r="G1988" i="9"/>
  <c r="G1989" i="9"/>
  <c r="G1990" i="9"/>
  <c r="G1991" i="9"/>
  <c r="G1992" i="9"/>
  <c r="G1993" i="9"/>
  <c r="G1994" i="9"/>
  <c r="G1995" i="9"/>
  <c r="G1998" i="9"/>
  <c r="G1999" i="9"/>
  <c r="G2000" i="9"/>
  <c r="G2001" i="9"/>
  <c r="G2002" i="9"/>
  <c r="G2003" i="9"/>
  <c r="G2004" i="9"/>
  <c r="G2005" i="9"/>
  <c r="G2006" i="9"/>
  <c r="G2007" i="9"/>
  <c r="G2008" i="9"/>
  <c r="G2009" i="9"/>
  <c r="G2010" i="9"/>
  <c r="G2011" i="9"/>
  <c r="G2013" i="9"/>
  <c r="G2014" i="9"/>
  <c r="G2015" i="9"/>
  <c r="G2016" i="9"/>
  <c r="G2017" i="9"/>
  <c r="G2018" i="9"/>
  <c r="G2019" i="9"/>
  <c r="G2020" i="9"/>
  <c r="G2021" i="9"/>
  <c r="G2022" i="9"/>
  <c r="G2023" i="9"/>
  <c r="G2024" i="9"/>
  <c r="G2025" i="9"/>
  <c r="G2026" i="9"/>
  <c r="G2027" i="9"/>
  <c r="G2029" i="9"/>
  <c r="G2030" i="9"/>
  <c r="G2031" i="9"/>
  <c r="G2033" i="9"/>
  <c r="G2034" i="9"/>
  <c r="G2035" i="9"/>
  <c r="G2036" i="9"/>
  <c r="G2037" i="9"/>
  <c r="G2038" i="9"/>
  <c r="G2039" i="9"/>
  <c r="G2040" i="9"/>
  <c r="G2041" i="9"/>
  <c r="G2042" i="9"/>
  <c r="G2043" i="9"/>
  <c r="G2044" i="9"/>
  <c r="G2045" i="9"/>
  <c r="G2047" i="9"/>
  <c r="G2048" i="9"/>
  <c r="G2051" i="9"/>
  <c r="G2052" i="9"/>
  <c r="G2053" i="9"/>
  <c r="G2054" i="9"/>
  <c r="G2055" i="9"/>
  <c r="G2056" i="9"/>
  <c r="G2057" i="9"/>
  <c r="G2058" i="9"/>
  <c r="G2059" i="9"/>
  <c r="G2060" i="9"/>
  <c r="G2061" i="9"/>
  <c r="G2062" i="9"/>
  <c r="G2063" i="9"/>
  <c r="G2064" i="9"/>
  <c r="G2065" i="9"/>
  <c r="G2066" i="9"/>
  <c r="G2067" i="9"/>
  <c r="G2068" i="9"/>
  <c r="G2069" i="9"/>
  <c r="G2070" i="9"/>
  <c r="G2071" i="9"/>
  <c r="G2074" i="9"/>
  <c r="G2075" i="9"/>
  <c r="G2076" i="9"/>
  <c r="G2077" i="9"/>
  <c r="G2078" i="9"/>
  <c r="G2079" i="9"/>
  <c r="G2080" i="9"/>
  <c r="G2081" i="9"/>
  <c r="G2082" i="9"/>
  <c r="G2083" i="9"/>
  <c r="G2084" i="9"/>
  <c r="G2085" i="9"/>
  <c r="G2086" i="9"/>
  <c r="G2087" i="9"/>
  <c r="G2089" i="9"/>
  <c r="G2090" i="9"/>
  <c r="G2091" i="9"/>
  <c r="G2093" i="9"/>
  <c r="G2094" i="9"/>
  <c r="G2095" i="9"/>
  <c r="G2096" i="9"/>
  <c r="G2097" i="9"/>
  <c r="G2098" i="9"/>
  <c r="G2099" i="9"/>
  <c r="G2100" i="9"/>
  <c r="G2101" i="9"/>
  <c r="G2102" i="9"/>
  <c r="G2103" i="9"/>
  <c r="G2104" i="9"/>
  <c r="G2105" i="9"/>
  <c r="G2107" i="9"/>
  <c r="G2108" i="9"/>
  <c r="G2111" i="9"/>
  <c r="G2112" i="9"/>
  <c r="G2113" i="9"/>
  <c r="G2114" i="9"/>
  <c r="G2115" i="9"/>
  <c r="G2116" i="9"/>
  <c r="G2119" i="9"/>
  <c r="G2120" i="9"/>
  <c r="G2121" i="9"/>
  <c r="G2118" i="9" s="1"/>
  <c r="G2122" i="9"/>
  <c r="G2123" i="9"/>
  <c r="G2124" i="9"/>
  <c r="G2125" i="9"/>
  <c r="G2126" i="9"/>
  <c r="G2127" i="9"/>
  <c r="G2128" i="9"/>
  <c r="G2129" i="9"/>
  <c r="G2130" i="9"/>
  <c r="G2131" i="9"/>
  <c r="G2132" i="9"/>
  <c r="G2133" i="9"/>
  <c r="G2134" i="9"/>
  <c r="G2135" i="9"/>
  <c r="G2136" i="9"/>
  <c r="G2137" i="9"/>
  <c r="G2138" i="9"/>
  <c r="G2139" i="9"/>
  <c r="G2140" i="9"/>
  <c r="G2141" i="9"/>
  <c r="G2142" i="9"/>
  <c r="G2143" i="9"/>
  <c r="G2144" i="9"/>
  <c r="G2145" i="9"/>
  <c r="G2146" i="9"/>
  <c r="G2147" i="9"/>
  <c r="G2148" i="9"/>
  <c r="G2149" i="9"/>
  <c r="G2150" i="9"/>
  <c r="G2151" i="9"/>
  <c r="G2152" i="9"/>
  <c r="G2153" i="9"/>
  <c r="G2154" i="9"/>
  <c r="G2155" i="9"/>
  <c r="G2156" i="9"/>
  <c r="G2157" i="9"/>
  <c r="G2158" i="9"/>
  <c r="G2159" i="9"/>
  <c r="G2160" i="9"/>
  <c r="G2161" i="9"/>
  <c r="G2162" i="9"/>
  <c r="G2163" i="9"/>
  <c r="G2164" i="9"/>
  <c r="G2165" i="9"/>
  <c r="G2166" i="9"/>
  <c r="G2167" i="9"/>
  <c r="G2168" i="9"/>
  <c r="G2169" i="9"/>
  <c r="G2170" i="9"/>
  <c r="G2171" i="9"/>
  <c r="G2172" i="9"/>
  <c r="G2173" i="9"/>
  <c r="G2174" i="9"/>
  <c r="G2175" i="9"/>
  <c r="G2176" i="9"/>
  <c r="G2177" i="9"/>
  <c r="G2178" i="9"/>
  <c r="G2179" i="9"/>
  <c r="G2180" i="9"/>
  <c r="G2181" i="9"/>
  <c r="G2182" i="9"/>
  <c r="G2185" i="9"/>
  <c r="G2186" i="9"/>
  <c r="G2187" i="9"/>
  <c r="G2188" i="9"/>
  <c r="G2189" i="9"/>
  <c r="G2190" i="9"/>
  <c r="G2191" i="9"/>
  <c r="G2192" i="9"/>
  <c r="G2193" i="9"/>
  <c r="G2194" i="9"/>
  <c r="G2195" i="9"/>
  <c r="G2196" i="9"/>
  <c r="G2197" i="9"/>
  <c r="G2198" i="9"/>
  <c r="G2199" i="9"/>
  <c r="G2200" i="9"/>
  <c r="G2201" i="9"/>
  <c r="G2202" i="9"/>
  <c r="G2203" i="9"/>
  <c r="G2204" i="9"/>
  <c r="G2205" i="9"/>
  <c r="G2206" i="9"/>
  <c r="G2207" i="9"/>
  <c r="G2208" i="9"/>
  <c r="G2209" i="9"/>
  <c r="G2210" i="9"/>
  <c r="G2211" i="9"/>
  <c r="G2212" i="9"/>
  <c r="G2213" i="9"/>
  <c r="G2214" i="9"/>
  <c r="G2215" i="9"/>
  <c r="G2216" i="9"/>
  <c r="G2217" i="9"/>
  <c r="G2218" i="9"/>
  <c r="G2220" i="9"/>
  <c r="G2221" i="9"/>
  <c r="G2224" i="9"/>
  <c r="G2225" i="9"/>
  <c r="G2226" i="9"/>
  <c r="G2227" i="9"/>
  <c r="G2228" i="9"/>
  <c r="G2229" i="9"/>
  <c r="G2223" i="9" s="1"/>
  <c r="G2230" i="9"/>
  <c r="G2231" i="9"/>
  <c r="G2232" i="9"/>
  <c r="G2233" i="9"/>
  <c r="G2234" i="9"/>
  <c r="G2235" i="9"/>
  <c r="G2236" i="9"/>
  <c r="G2237" i="9"/>
  <c r="G2238" i="9"/>
  <c r="G2239" i="9"/>
  <c r="G2240" i="9"/>
  <c r="G2241" i="9"/>
  <c r="G2242" i="9"/>
  <c r="G2245" i="9"/>
  <c r="G2246" i="9"/>
  <c r="G2247" i="9"/>
  <c r="G2248" i="9"/>
  <c r="G2249" i="9"/>
  <c r="G2250" i="9"/>
  <c r="G2251" i="9"/>
  <c r="G2252" i="9"/>
  <c r="G2253" i="9"/>
  <c r="G2254" i="9"/>
  <c r="G2255" i="9"/>
  <c r="G2256" i="9"/>
  <c r="G2257" i="9"/>
  <c r="G2258" i="9"/>
  <c r="G2259" i="9"/>
  <c r="G2260" i="9"/>
  <c r="G2261" i="9"/>
  <c r="G2262" i="9"/>
  <c r="G2263" i="9"/>
  <c r="G2264" i="9"/>
  <c r="G2265" i="9"/>
  <c r="G2266" i="9"/>
  <c r="G2267" i="9"/>
  <c r="G2268" i="9"/>
  <c r="G2269" i="9"/>
  <c r="G2270" i="9"/>
  <c r="G2271" i="9"/>
  <c r="G2272" i="9"/>
  <c r="G2273" i="9"/>
  <c r="G2274" i="9"/>
  <c r="G2277" i="9"/>
  <c r="G2278" i="9"/>
  <c r="G2279" i="9"/>
  <c r="G2276" i="9" s="1"/>
  <c r="G2280" i="9"/>
  <c r="G2281" i="9"/>
  <c r="G2282" i="9"/>
  <c r="G2283" i="9"/>
  <c r="G2284" i="9"/>
  <c r="G2285" i="9"/>
  <c r="G2286" i="9"/>
  <c r="G2287" i="9"/>
  <c r="G2288" i="9"/>
  <c r="G2289" i="9"/>
  <c r="G2290" i="9"/>
  <c r="G2291" i="9"/>
  <c r="G2292" i="9"/>
  <c r="G2293" i="9"/>
  <c r="G2294" i="9"/>
  <c r="G2295" i="9"/>
  <c r="G2296" i="9"/>
  <c r="G2297" i="9"/>
  <c r="G2298" i="9"/>
  <c r="G2299" i="9"/>
  <c r="G2300" i="9"/>
  <c r="G2301" i="9"/>
  <c r="G2302" i="9"/>
  <c r="G2303" i="9"/>
  <c r="G2304" i="9"/>
  <c r="G2305" i="9"/>
  <c r="G2306" i="9"/>
  <c r="G2309" i="9"/>
  <c r="G2310" i="9"/>
  <c r="G2311" i="9"/>
  <c r="G2315" i="9"/>
  <c r="G2316" i="9"/>
  <c r="G2317" i="9"/>
  <c r="G2318" i="9"/>
  <c r="G2319" i="9"/>
  <c r="G2320" i="9"/>
  <c r="G2321" i="9"/>
  <c r="G2322" i="9"/>
  <c r="G2323" i="9"/>
  <c r="G2324" i="9"/>
  <c r="G2325" i="9"/>
  <c r="G2326" i="9"/>
  <c r="G2327" i="9"/>
  <c r="G2328" i="9"/>
  <c r="G2329" i="9"/>
  <c r="G2330" i="9"/>
  <c r="G2331" i="9"/>
  <c r="G2332" i="9"/>
  <c r="G2333" i="9"/>
  <c r="G2334" i="9"/>
  <c r="G2335" i="9"/>
  <c r="G2336" i="9"/>
  <c r="G2337" i="9"/>
  <c r="G2338" i="9"/>
  <c r="G2339" i="9"/>
  <c r="G2340" i="9"/>
  <c r="G2341" i="9"/>
  <c r="G2342" i="9"/>
  <c r="G2343" i="9"/>
  <c r="G2344" i="9"/>
  <c r="G2345" i="9"/>
  <c r="G2346" i="9"/>
  <c r="G2347" i="9"/>
  <c r="G2348" i="9"/>
  <c r="G2349" i="9"/>
  <c r="G2350" i="9"/>
  <c r="G2351" i="9"/>
  <c r="G2352" i="9"/>
  <c r="G2353" i="9"/>
  <c r="G2354" i="9"/>
  <c r="G2355" i="9"/>
  <c r="G2356" i="9"/>
  <c r="G2357" i="9"/>
  <c r="G2358" i="9"/>
  <c r="G2359" i="9"/>
  <c r="G2360" i="9"/>
  <c r="G2361" i="9"/>
  <c r="G2362" i="9"/>
  <c r="G2363" i="9"/>
  <c r="G2364" i="9"/>
  <c r="G2365" i="9"/>
  <c r="G2366" i="9"/>
  <c r="G2367" i="9"/>
  <c r="G2368" i="9"/>
  <c r="G2369" i="9"/>
  <c r="G2370" i="9"/>
  <c r="G2371" i="9"/>
  <c r="G2372" i="9"/>
  <c r="G2373" i="9"/>
  <c r="G2374" i="9"/>
  <c r="G2375" i="9"/>
  <c r="G2376" i="9"/>
  <c r="G2377" i="9"/>
  <c r="G2378" i="9"/>
  <c r="G2379" i="9"/>
  <c r="G2380" i="9"/>
  <c r="G2381" i="9"/>
  <c r="G2382" i="9"/>
  <c r="G2383" i="9"/>
  <c r="G2384" i="9"/>
  <c r="G2385" i="9"/>
  <c r="G2386" i="9"/>
  <c r="G2387" i="9"/>
  <c r="G2388" i="9"/>
  <c r="G2389" i="9"/>
  <c r="G2390" i="9"/>
  <c r="G2391" i="9"/>
  <c r="G2392" i="9"/>
  <c r="G2393" i="9"/>
  <c r="G2394" i="9"/>
  <c r="G2395" i="9"/>
  <c r="G2396" i="9"/>
  <c r="G2397" i="9"/>
  <c r="G2398" i="9"/>
  <c r="G2399" i="9"/>
  <c r="G2400" i="9"/>
  <c r="G2401" i="9"/>
  <c r="G2402" i="9"/>
  <c r="G2405" i="9"/>
  <c r="G2406" i="9"/>
  <c r="G2404" i="9" s="1"/>
  <c r="G2407" i="9"/>
  <c r="G2408" i="9"/>
  <c r="G2409" i="9"/>
  <c r="G2412" i="9"/>
  <c r="G2413" i="9"/>
  <c r="G2411" i="9" s="1"/>
  <c r="G2414" i="9"/>
  <c r="G2415" i="9"/>
  <c r="G2416" i="9"/>
  <c r="G2417" i="9"/>
  <c r="G2418" i="9"/>
  <c r="G2419" i="9"/>
  <c r="G2420" i="9"/>
  <c r="G2421" i="9"/>
  <c r="G2422" i="9"/>
  <c r="G2423" i="9"/>
  <c r="G2424" i="9"/>
  <c r="G2425" i="9"/>
  <c r="G2426" i="9"/>
  <c r="G2427" i="9"/>
  <c r="G2428" i="9"/>
  <c r="G2429" i="9"/>
  <c r="G2430" i="9"/>
  <c r="G2431" i="9"/>
  <c r="G2432" i="9"/>
  <c r="G2433" i="9"/>
  <c r="G2434" i="9"/>
  <c r="G2435" i="9"/>
  <c r="G2436" i="9"/>
  <c r="G2437" i="9"/>
  <c r="G2438" i="9"/>
  <c r="G2439" i="9"/>
  <c r="G2440" i="9"/>
  <c r="G2441" i="9"/>
  <c r="G2442" i="9"/>
  <c r="G2443" i="9"/>
  <c r="G2444" i="9"/>
  <c r="G2445" i="9"/>
  <c r="G2446" i="9"/>
  <c r="G2447" i="9"/>
  <c r="G2448" i="9"/>
  <c r="G2449" i="9"/>
  <c r="G2450" i="9"/>
  <c r="G2451" i="9"/>
  <c r="G2452" i="9"/>
  <c r="G2453" i="9"/>
  <c r="G2454" i="9"/>
  <c r="G2455" i="9"/>
  <c r="G2456" i="9"/>
  <c r="G2457" i="9"/>
  <c r="G2458" i="9"/>
  <c r="G2459" i="9"/>
  <c r="G2460" i="9"/>
  <c r="G2461" i="9"/>
  <c r="G2462" i="9"/>
  <c r="G2463" i="9"/>
  <c r="G2464" i="9"/>
  <c r="G2465" i="9"/>
  <c r="G2466" i="9"/>
  <c r="G2467" i="9"/>
  <c r="G2468" i="9"/>
  <c r="G2469" i="9"/>
  <c r="G2470" i="9"/>
  <c r="G2471" i="9"/>
  <c r="G2472" i="9"/>
  <c r="G2473" i="9"/>
  <c r="G2474" i="9"/>
  <c r="G2475" i="9"/>
  <c r="G2476" i="9"/>
  <c r="G2477" i="9"/>
  <c r="G2478" i="9"/>
  <c r="G2479" i="9"/>
  <c r="G2480" i="9"/>
  <c r="G2481" i="9"/>
  <c r="G2482" i="9"/>
  <c r="G2483" i="9"/>
  <c r="G2484" i="9"/>
  <c r="G2485" i="9"/>
  <c r="G2486" i="9"/>
  <c r="G2487" i="9"/>
  <c r="G2488" i="9"/>
  <c r="G2489" i="9"/>
  <c r="G2490" i="9"/>
  <c r="G2491" i="9"/>
  <c r="G2492" i="9"/>
  <c r="G2493" i="9"/>
  <c r="G2494" i="9"/>
  <c r="G2495" i="9"/>
  <c r="G2496" i="9"/>
  <c r="G2497" i="9"/>
  <c r="G2498" i="9"/>
  <c r="G2499" i="9"/>
  <c r="G2500" i="9"/>
  <c r="G2501" i="9"/>
  <c r="G2502" i="9"/>
  <c r="G2503" i="9"/>
  <c r="G2504" i="9"/>
  <c r="G2505" i="9"/>
  <c r="G2506" i="9"/>
  <c r="G2507" i="9"/>
  <c r="G2508" i="9"/>
  <c r="G2509" i="9"/>
  <c r="G2510" i="9"/>
  <c r="G2511" i="9"/>
  <c r="G2512" i="9"/>
  <c r="G2513" i="9"/>
  <c r="G2514" i="9"/>
  <c r="G2516" i="9"/>
  <c r="G2517" i="9"/>
  <c r="G2518" i="9"/>
  <c r="G2519" i="9"/>
  <c r="G2520" i="9"/>
  <c r="G2523" i="9"/>
  <c r="G2522" i="9" s="1"/>
  <c r="G2526" i="9"/>
  <c r="G2527" i="9"/>
  <c r="G2528" i="9"/>
  <c r="G2529" i="9"/>
  <c r="G2530" i="9"/>
  <c r="G2531" i="9"/>
  <c r="G2532" i="9"/>
  <c r="G2533" i="9"/>
  <c r="G2534" i="9"/>
  <c r="G2535" i="9"/>
  <c r="G2536" i="9"/>
  <c r="G2537" i="9"/>
  <c r="G2538" i="9"/>
  <c r="G2539" i="9"/>
  <c r="G2540" i="9"/>
  <c r="G2541" i="9"/>
  <c r="G2542" i="9"/>
  <c r="G2543" i="9"/>
  <c r="G2544" i="9"/>
  <c r="G2545" i="9"/>
  <c r="G2546" i="9"/>
  <c r="G2547" i="9"/>
  <c r="G2548" i="9"/>
  <c r="G2549" i="9"/>
  <c r="G2550" i="9"/>
  <c r="G2553" i="9"/>
  <c r="G2554" i="9"/>
  <c r="G2555" i="9"/>
  <c r="G2552" i="9" s="1"/>
  <c r="G2557" i="9"/>
  <c r="G2558" i="9"/>
  <c r="G2564" i="9"/>
  <c r="G2565" i="9"/>
  <c r="G2566" i="9"/>
  <c r="G2563" i="9" s="1"/>
  <c r="G2569" i="9"/>
  <c r="G2570" i="9"/>
  <c r="G2568" i="9" s="1"/>
  <c r="G2571" i="9"/>
  <c r="G2572" i="9"/>
  <c r="G2573" i="9"/>
  <c r="G2574" i="9"/>
  <c r="G2577" i="9"/>
  <c r="G2578" i="9"/>
  <c r="G2579" i="9"/>
  <c r="G2580" i="9"/>
  <c r="G2581" i="9"/>
  <c r="G2582" i="9"/>
  <c r="G2585" i="9"/>
  <c r="G2584" i="9" s="1"/>
  <c r="G2586" i="9"/>
  <c r="G2587" i="9"/>
  <c r="G2588" i="9"/>
  <c r="G2589" i="9"/>
  <c r="G2590" i="9"/>
  <c r="G2591" i="9"/>
  <c r="G2592" i="9"/>
  <c r="G2593" i="9"/>
  <c r="G2594" i="9"/>
  <c r="G2595" i="9"/>
  <c r="G2596" i="9"/>
  <c r="G2597" i="9"/>
  <c r="G2598" i="9"/>
  <c r="G2601" i="9"/>
  <c r="G2602" i="9"/>
  <c r="G2603" i="9"/>
  <c r="G2600" i="9" s="1"/>
  <c r="G2604" i="9"/>
  <c r="G2605" i="9"/>
  <c r="G2606" i="9"/>
  <c r="G2609" i="9"/>
  <c r="G2610" i="9"/>
  <c r="G2611" i="9"/>
  <c r="G2612" i="9"/>
  <c r="G2613" i="9"/>
  <c r="G2614" i="9"/>
  <c r="G2615" i="9"/>
  <c r="G2616" i="9"/>
  <c r="G2618" i="9"/>
  <c r="G2619" i="9"/>
  <c r="G2620" i="9"/>
  <c r="G2623" i="9"/>
  <c r="G2624" i="9"/>
  <c r="G2625" i="9"/>
  <c r="G2626" i="9"/>
  <c r="G2627" i="9"/>
  <c r="G2628" i="9"/>
  <c r="G2631" i="9"/>
  <c r="G2632" i="9"/>
  <c r="G2633" i="9"/>
  <c r="G2634" i="9"/>
  <c r="G2635" i="9"/>
  <c r="G2636" i="9"/>
  <c r="G2637" i="9"/>
  <c r="G2638" i="9"/>
  <c r="G2641" i="9"/>
  <c r="G2642" i="9"/>
  <c r="G2643" i="9"/>
  <c r="G2644" i="9"/>
  <c r="G2645" i="9"/>
  <c r="G2646" i="9"/>
  <c r="G2647" i="9"/>
  <c r="G2648" i="9"/>
  <c r="G2649" i="9"/>
  <c r="G2650" i="9"/>
  <c r="G2651" i="9"/>
  <c r="G2652" i="9"/>
  <c r="G2653" i="9"/>
  <c r="G2654" i="9"/>
  <c r="G2655" i="9"/>
  <c r="G2656" i="9"/>
  <c r="G2657" i="9"/>
  <c r="G2658" i="9"/>
  <c r="G2659" i="9"/>
  <c r="G2660" i="9"/>
  <c r="G2663" i="9"/>
  <c r="G2662" i="9" s="1"/>
  <c r="G2664" i="9"/>
  <c r="G2665" i="9"/>
  <c r="G2666" i="9"/>
  <c r="G2667" i="9"/>
  <c r="G2668" i="9"/>
  <c r="G2670" i="9"/>
  <c r="G2671" i="9"/>
  <c r="G2672" i="9"/>
  <c r="G2674" i="9"/>
  <c r="G2675" i="9"/>
  <c r="G2678" i="9"/>
  <c r="G2679" i="9"/>
  <c r="G2680" i="9"/>
  <c r="G2681" i="9"/>
  <c r="G2682" i="9"/>
  <c r="G2683" i="9"/>
  <c r="G2684" i="9"/>
  <c r="G2685" i="9"/>
  <c r="G2686" i="9"/>
  <c r="G2687" i="9"/>
  <c r="G2688" i="9"/>
  <c r="G2689" i="9"/>
  <c r="G2690" i="9"/>
  <c r="G2691" i="9"/>
  <c r="G2692" i="9"/>
  <c r="G2693" i="9"/>
  <c r="G2694" i="9"/>
  <c r="G2695" i="9"/>
  <c r="G2696" i="9"/>
  <c r="G2697" i="9"/>
  <c r="G2698" i="9"/>
  <c r="G2699" i="9"/>
  <c r="G2700" i="9"/>
  <c r="G2701" i="9"/>
  <c r="G2702" i="9"/>
  <c r="G2703" i="9"/>
  <c r="G2704" i="9"/>
  <c r="G2705" i="9"/>
  <c r="G2706" i="9"/>
  <c r="G2707" i="9"/>
  <c r="G2708" i="9"/>
  <c r="G2709" i="9"/>
  <c r="G2710" i="9"/>
  <c r="G2711" i="9"/>
  <c r="G2712" i="9"/>
  <c r="G2713" i="9"/>
  <c r="G2714" i="9"/>
  <c r="G2717" i="9"/>
  <c r="G2718" i="9"/>
  <c r="G2719" i="9"/>
  <c r="G2720" i="9"/>
  <c r="G2721" i="9"/>
  <c r="G2722" i="9"/>
  <c r="G2716" i="9" s="1"/>
  <c r="G2723" i="9"/>
  <c r="G2724" i="9"/>
  <c r="G2725" i="9"/>
  <c r="G2726" i="9"/>
  <c r="G2729" i="9"/>
  <c r="G2728" i="9" s="1"/>
  <c r="G2730" i="9"/>
  <c r="G2731" i="9"/>
  <c r="G2732" i="9"/>
  <c r="G2735" i="9"/>
  <c r="G2736" i="9"/>
  <c r="G2737" i="9"/>
  <c r="G2738" i="9"/>
  <c r="G2741" i="9"/>
  <c r="G2742" i="9"/>
  <c r="G2743" i="9"/>
  <c r="G2744" i="9"/>
  <c r="G2745" i="9"/>
  <c r="G2746" i="9"/>
  <c r="G2747" i="9"/>
  <c r="G2748" i="9"/>
  <c r="G2749" i="9"/>
  <c r="G2750" i="9"/>
  <c r="G2751" i="9"/>
  <c r="G2752" i="9"/>
  <c r="G2755" i="9"/>
  <c r="G2756" i="9"/>
  <c r="G2757" i="9"/>
  <c r="G2758" i="9"/>
  <c r="G2759" i="9"/>
  <c r="G2760" i="9"/>
  <c r="G2763" i="9"/>
  <c r="G2762" i="9" s="1"/>
  <c r="G2764" i="9"/>
  <c r="G2765" i="9"/>
  <c r="G2766" i="9"/>
  <c r="G2767" i="9"/>
  <c r="G2768" i="9"/>
  <c r="G2769" i="9"/>
  <c r="G2770" i="9"/>
  <c r="G2771" i="9"/>
  <c r="G2772" i="9"/>
  <c r="G2773" i="9"/>
  <c r="G2774" i="9"/>
  <c r="G2775" i="9"/>
  <c r="G2776" i="9"/>
  <c r="G2777" i="9"/>
  <c r="G2778" i="9"/>
  <c r="G2779" i="9"/>
  <c r="G2780" i="9"/>
  <c r="G2781" i="9"/>
  <c r="G2782" i="9"/>
  <c r="G2783" i="9"/>
  <c r="G2784" i="9"/>
  <c r="G2785" i="9"/>
  <c r="G2786" i="9"/>
  <c r="G2787" i="9"/>
  <c r="G2788" i="9"/>
  <c r="G2789" i="9"/>
  <c r="G2790" i="9"/>
  <c r="G2791" i="9"/>
  <c r="G2792" i="9"/>
  <c r="G2793" i="9"/>
  <c r="G2794" i="9"/>
  <c r="G2795" i="9"/>
  <c r="G2796" i="9"/>
  <c r="G2797" i="9"/>
  <c r="G2798" i="9"/>
  <c r="G2799" i="9"/>
  <c r="G2800" i="9"/>
  <c r="G2801" i="9"/>
  <c r="G2802" i="9"/>
  <c r="G2803" i="9"/>
  <c r="G2804" i="9"/>
  <c r="G2805" i="9"/>
  <c r="G2808" i="9"/>
  <c r="G2809" i="9"/>
  <c r="G2810" i="9"/>
  <c r="G2811" i="9"/>
  <c r="G2812" i="9"/>
  <c r="G2813" i="9"/>
  <c r="G2814" i="9"/>
  <c r="G2815" i="9"/>
  <c r="G2816" i="9"/>
  <c r="G2817" i="9"/>
  <c r="G2818" i="9"/>
  <c r="G2819" i="9"/>
  <c r="G2820" i="9"/>
  <c r="G2821" i="9"/>
  <c r="G2822" i="9"/>
  <c r="G2823" i="9"/>
  <c r="G2824" i="9"/>
  <c r="G2825" i="9"/>
  <c r="G2828" i="9"/>
  <c r="G2829" i="9"/>
  <c r="G2830" i="9"/>
  <c r="G2831" i="9"/>
  <c r="G2832" i="9"/>
  <c r="G2833" i="9"/>
  <c r="G2827" i="9" s="1"/>
  <c r="G2834" i="9"/>
  <c r="G2835" i="9"/>
  <c r="G2836" i="9"/>
  <c r="G2837" i="9"/>
  <c r="G2838" i="9"/>
  <c r="G2839" i="9"/>
  <c r="G2840" i="9"/>
  <c r="G2841" i="9"/>
  <c r="G2844" i="9"/>
  <c r="G2843" i="9" s="1"/>
  <c r="G2845" i="9"/>
  <c r="G2846" i="9"/>
  <c r="G2847" i="9"/>
  <c r="G2848" i="9"/>
  <c r="G2849" i="9"/>
  <c r="G2852" i="9"/>
  <c r="G2853" i="9"/>
  <c r="G2851" i="9" s="1"/>
  <c r="G2854" i="9"/>
  <c r="G2855" i="9"/>
  <c r="G2856" i="9"/>
  <c r="G2857" i="9"/>
  <c r="G2858" i="9"/>
  <c r="G2859" i="9"/>
  <c r="G2861" i="9"/>
  <c r="G2862" i="9"/>
  <c r="G2865" i="9"/>
  <c r="G2864" i="9" s="1"/>
  <c r="G2866" i="9"/>
  <c r="G2867" i="9"/>
  <c r="G2868" i="9"/>
  <c r="G2869" i="9"/>
  <c r="G2870" i="9"/>
  <c r="G2873" i="9"/>
  <c r="G2874" i="9"/>
  <c r="G2872" i="9" s="1"/>
  <c r="G2875" i="9"/>
  <c r="G2876" i="9"/>
  <c r="G2879" i="9"/>
  <c r="G2878" i="9" s="1"/>
  <c r="G2880" i="9"/>
  <c r="G2881" i="9"/>
  <c r="G2882" i="9"/>
  <c r="G2883" i="9"/>
  <c r="G2884" i="9"/>
  <c r="G2885" i="9"/>
  <c r="G2886" i="9"/>
  <c r="G2887" i="9"/>
  <c r="G2888" i="9"/>
  <c r="G2889" i="9"/>
  <c r="G2890" i="9"/>
  <c r="G2891" i="9"/>
  <c r="G2892" i="9"/>
  <c r="G2893" i="9"/>
  <c r="G2894" i="9"/>
  <c r="G2895" i="9"/>
  <c r="G2896" i="9"/>
  <c r="G2897" i="9"/>
  <c r="G2898" i="9"/>
  <c r="G2899" i="9"/>
  <c r="G2900" i="9"/>
  <c r="G2901" i="9"/>
  <c r="G2902" i="9"/>
  <c r="G2903" i="9"/>
  <c r="G2904" i="9"/>
  <c r="G2905" i="9"/>
  <c r="G2908" i="9"/>
  <c r="G2909" i="9"/>
  <c r="G2907" i="9" s="1"/>
  <c r="G2910" i="9"/>
  <c r="G2911" i="9"/>
  <c r="G2912" i="9"/>
  <c r="G2913" i="9"/>
  <c r="G2914" i="9"/>
  <c r="G2915" i="9"/>
  <c r="G2916" i="9"/>
  <c r="G2917" i="9"/>
  <c r="G2918" i="9"/>
  <c r="G2919" i="9"/>
  <c r="G2920" i="9"/>
  <c r="G2922" i="9"/>
  <c r="G2923" i="9"/>
  <c r="G2929" i="9"/>
  <c r="G2928" i="9" s="1"/>
  <c r="G2930" i="9"/>
  <c r="G2931" i="9"/>
  <c r="G2934" i="9"/>
  <c r="G2933" i="9" s="1"/>
  <c r="G2935" i="9"/>
  <c r="G2936" i="9"/>
  <c r="G2937" i="9"/>
  <c r="G2940" i="9"/>
  <c r="G2941" i="9"/>
  <c r="G2942" i="9"/>
  <c r="G2943" i="9"/>
  <c r="G2946" i="9"/>
  <c r="G2947" i="9"/>
  <c r="G2948" i="9"/>
  <c r="G2949" i="9"/>
  <c r="G2950" i="9"/>
  <c r="G2951" i="9"/>
  <c r="G2952" i="9"/>
  <c r="G2953" i="9"/>
  <c r="G2956" i="9"/>
  <c r="G2957" i="9"/>
  <c r="G2955" i="9" s="1"/>
  <c r="G2958" i="9"/>
  <c r="G2959" i="9"/>
  <c r="G2961" i="9"/>
  <c r="G2962" i="9"/>
  <c r="G2963" i="9"/>
  <c r="G2965" i="9"/>
  <c r="G2966" i="9"/>
  <c r="G2967" i="9"/>
  <c r="G2968" i="9"/>
  <c r="G2974" i="9"/>
  <c r="G2975" i="9"/>
  <c r="G2973" i="9" s="1"/>
  <c r="G2976" i="9"/>
  <c r="G2977" i="9"/>
  <c r="G2978" i="9"/>
  <c r="G2979" i="9"/>
  <c r="G2982" i="9"/>
  <c r="G2981" i="9" s="1"/>
  <c r="G2983" i="9"/>
  <c r="G2984" i="9"/>
  <c r="G2985" i="9"/>
  <c r="G2988" i="9"/>
  <c r="G2989" i="9"/>
  <c r="G2987" i="9" s="1"/>
  <c r="G2992" i="9"/>
  <c r="G2993" i="9"/>
  <c r="G2991" i="9" s="1"/>
  <c r="G2996" i="9"/>
  <c r="G2997" i="9"/>
  <c r="G2995" i="9" s="1"/>
  <c r="G3000" i="9"/>
  <c r="G3001" i="9"/>
  <c r="G2999" i="9" s="1"/>
  <c r="G3004" i="9"/>
  <c r="G3005" i="9"/>
  <c r="G3003" i="9" s="1"/>
  <c r="G3008" i="9"/>
  <c r="G3009" i="9"/>
  <c r="G3010" i="9"/>
  <c r="G3013" i="9"/>
  <c r="G3012" i="9" s="1"/>
  <c r="G3014" i="9"/>
  <c r="G3015" i="9"/>
  <c r="G3018" i="9"/>
  <c r="G3017" i="9" s="1"/>
  <c r="G3019" i="9"/>
  <c r="G3020" i="9"/>
  <c r="G3021" i="9"/>
  <c r="G3022" i="9"/>
  <c r="G3023" i="9"/>
  <c r="G3024" i="9"/>
  <c r="G3025" i="9"/>
  <c r="G3026" i="9"/>
  <c r="G3027" i="9"/>
  <c r="G3028" i="9"/>
  <c r="G3029" i="9"/>
  <c r="G3030" i="9"/>
  <c r="G3031" i="9"/>
  <c r="G3032" i="9"/>
  <c r="G3033" i="9"/>
  <c r="G3034" i="9"/>
  <c r="G3035" i="9"/>
  <c r="G3036" i="9"/>
  <c r="G3037" i="9"/>
  <c r="G3038" i="9"/>
  <c r="G3039" i="9"/>
  <c r="G3040" i="9"/>
  <c r="G3041" i="9"/>
  <c r="G3042" i="9"/>
  <c r="G3043" i="9"/>
  <c r="G3046" i="9"/>
  <c r="G3047" i="9"/>
  <c r="G3048" i="9"/>
  <c r="G3045" i="9" s="1"/>
  <c r="G3049" i="9"/>
  <c r="G3050" i="9"/>
  <c r="G3051" i="9"/>
  <c r="G3052" i="9"/>
  <c r="G3053" i="9"/>
  <c r="G3054" i="9"/>
  <c r="G3055" i="9"/>
  <c r="G3056" i="9"/>
  <c r="G3057" i="9"/>
  <c r="G3058" i="9"/>
  <c r="G3059" i="9"/>
  <c r="G3060" i="9"/>
  <c r="G3061" i="9"/>
  <c r="G3062" i="9"/>
  <c r="G3063" i="9"/>
  <c r="G3064" i="9"/>
  <c r="G3065" i="9"/>
  <c r="G3068" i="9"/>
  <c r="G3067" i="9" s="1"/>
  <c r="G3069" i="9"/>
  <c r="G3070" i="9"/>
  <c r="G3071" i="9"/>
  <c r="G3074" i="9"/>
  <c r="G3075" i="9"/>
  <c r="G3076" i="9"/>
  <c r="G3077" i="9"/>
  <c r="G3078" i="9"/>
  <c r="G3079" i="9"/>
  <c r="G3082" i="9"/>
  <c r="G3083" i="9"/>
  <c r="G3084" i="9"/>
  <c r="G3081" i="9" s="1"/>
  <c r="G3085" i="9"/>
  <c r="G3086" i="9"/>
  <c r="G3089" i="9"/>
  <c r="G3090" i="9"/>
  <c r="G3091" i="9"/>
  <c r="G3088" i="9" s="1"/>
  <c r="G3094" i="9"/>
  <c r="G3095" i="9"/>
  <c r="G3096" i="9"/>
  <c r="G3097" i="9"/>
  <c r="G3098" i="9"/>
  <c r="G3099" i="9"/>
  <c r="G3102" i="9"/>
  <c r="G3103" i="9"/>
  <c r="G3104" i="9"/>
  <c r="G3105" i="9"/>
  <c r="G3106" i="9"/>
  <c r="G3107" i="9"/>
  <c r="G3110" i="9"/>
  <c r="G3111" i="9"/>
  <c r="G3112" i="9"/>
  <c r="G3109" i="9" s="1"/>
  <c r="G3115" i="9"/>
  <c r="G3116" i="9"/>
  <c r="G3114" i="9" s="1"/>
  <c r="G3122" i="9"/>
  <c r="G3123" i="9"/>
  <c r="G3121" i="9" s="1"/>
  <c r="G3124" i="9"/>
  <c r="G3125" i="9"/>
  <c r="G3126" i="9"/>
  <c r="G3128" i="9"/>
  <c r="G3129" i="9"/>
  <c r="G3131" i="9"/>
  <c r="G3133" i="9"/>
  <c r="G3137" i="9"/>
  <c r="G3138" i="9"/>
  <c r="G3141" i="9"/>
  <c r="G3140" i="9" s="1"/>
  <c r="G3142" i="9"/>
  <c r="G3145" i="9"/>
  <c r="G3146" i="9"/>
  <c r="G3147" i="9"/>
  <c r="G3148" i="9"/>
  <c r="G3150" i="9"/>
  <c r="G3151" i="9"/>
  <c r="G3154" i="9"/>
  <c r="G3155" i="9"/>
  <c r="G3156" i="9"/>
  <c r="G3153" i="9" s="1"/>
  <c r="G3159" i="9"/>
  <c r="G3160" i="9"/>
  <c r="G3158" i="9" s="1"/>
  <c r="G3163" i="9"/>
  <c r="G3164" i="9"/>
  <c r="G3162" i="9" s="1"/>
  <c r="G3165" i="9"/>
  <c r="G3166" i="9"/>
  <c r="G3167" i="9"/>
  <c r="G3168" i="9"/>
  <c r="G3169" i="9"/>
  <c r="G3170" i="9"/>
  <c r="G3173" i="9"/>
  <c r="G3174" i="9"/>
  <c r="G3175" i="9"/>
  <c r="G3176" i="9"/>
  <c r="G3177" i="9"/>
  <c r="G3178" i="9"/>
  <c r="G3179" i="9"/>
  <c r="G3180" i="9"/>
  <c r="G3181" i="9"/>
  <c r="G3182" i="9"/>
  <c r="G3183" i="9"/>
  <c r="G3186" i="9"/>
  <c r="G3187" i="9"/>
  <c r="G3188" i="9"/>
  <c r="G3189" i="9"/>
  <c r="G3190" i="9"/>
  <c r="G3191" i="9"/>
  <c r="G3192" i="9"/>
  <c r="G3193" i="9"/>
  <c r="G3194" i="9"/>
  <c r="G3197" i="9"/>
  <c r="G3198" i="9"/>
  <c r="G3199" i="9"/>
  <c r="G3200" i="9"/>
  <c r="G3201" i="9"/>
  <c r="G3202" i="9"/>
  <c r="G3203" i="9"/>
  <c r="G3204" i="9"/>
  <c r="G3207" i="9"/>
  <c r="G3208" i="9"/>
  <c r="G3209" i="9"/>
  <c r="G3210" i="9"/>
  <c r="G3211" i="9"/>
  <c r="G3212" i="9"/>
  <c r="G3213" i="9"/>
  <c r="G3214" i="9"/>
  <c r="G3217" i="9"/>
  <c r="G3216" i="9" s="1"/>
  <c r="G3218" i="9"/>
  <c r="G3219" i="9"/>
  <c r="G3220" i="9"/>
  <c r="G3221" i="9"/>
  <c r="G3222" i="9"/>
  <c r="G3225" i="9"/>
  <c r="G3226" i="9"/>
  <c r="G3227" i="9"/>
  <c r="G3228" i="9"/>
  <c r="G3229" i="9"/>
  <c r="G3230" i="9"/>
  <c r="G3224" i="9" s="1"/>
  <c r="G3231" i="9"/>
  <c r="G3232" i="9"/>
  <c r="G3233" i="9"/>
  <c r="G3234" i="9"/>
  <c r="G3235" i="9"/>
  <c r="G3236" i="9"/>
  <c r="G3237" i="9"/>
  <c r="G3238" i="9"/>
  <c r="G3239" i="9"/>
  <c r="G3240" i="9"/>
  <c r="G3241" i="9"/>
  <c r="G3242" i="9"/>
  <c r="G3243" i="9"/>
  <c r="G3244" i="9"/>
  <c r="G3245" i="9"/>
  <c r="G3246" i="9"/>
  <c r="G3247" i="9"/>
  <c r="G3248" i="9"/>
  <c r="G3249" i="9"/>
  <c r="G3250" i="9"/>
  <c r="G3251" i="9"/>
  <c r="G3252" i="9"/>
  <c r="G3253" i="9"/>
  <c r="G3254" i="9"/>
  <c r="G3255" i="9"/>
  <c r="G3258" i="9"/>
  <c r="G3259" i="9"/>
  <c r="G3260" i="9"/>
  <c r="G3261" i="9"/>
  <c r="G3262" i="9"/>
  <c r="G3263" i="9"/>
  <c r="G3264" i="9"/>
  <c r="G3265" i="9"/>
  <c r="G3266" i="9"/>
  <c r="G3267" i="9"/>
  <c r="G3268" i="9"/>
  <c r="G3269" i="9"/>
  <c r="G3270" i="9"/>
  <c r="G3271" i="9"/>
  <c r="G3272" i="9"/>
  <c r="G3273" i="9"/>
  <c r="G3274" i="9"/>
  <c r="G3277" i="9"/>
  <c r="G3278" i="9"/>
  <c r="G3279" i="9"/>
  <c r="G3280" i="9"/>
  <c r="G3281" i="9"/>
  <c r="G3282" i="9"/>
  <c r="G3283" i="9"/>
  <c r="G3284" i="9"/>
  <c r="G3285" i="9"/>
  <c r="G3286" i="9"/>
  <c r="G3287" i="9"/>
  <c r="G3288" i="9"/>
  <c r="G3289" i="9"/>
  <c r="G3290" i="9"/>
  <c r="G3291" i="9"/>
  <c r="G3292" i="9"/>
  <c r="G3293" i="9"/>
  <c r="G3294" i="9"/>
  <c r="G3297" i="9"/>
  <c r="G3298" i="9"/>
  <c r="G3299" i="9"/>
  <c r="G3296" i="9" s="1"/>
  <c r="G3300" i="9"/>
  <c r="G3301" i="9"/>
  <c r="G3302" i="9"/>
  <c r="G3303" i="9"/>
  <c r="G3304" i="9"/>
  <c r="G3305" i="9"/>
  <c r="G3306" i="9"/>
  <c r="G3307" i="9"/>
  <c r="G3308" i="9"/>
  <c r="G3309" i="9"/>
  <c r="G3310" i="9"/>
  <c r="G3311" i="9"/>
  <c r="G3312" i="9"/>
  <c r="G3313" i="9"/>
  <c r="G3314" i="9"/>
  <c r="G3315" i="9"/>
  <c r="G3316" i="9"/>
  <c r="G3317" i="9"/>
  <c r="G3318" i="9"/>
  <c r="G3319" i="9"/>
  <c r="G3320" i="9"/>
  <c r="G3321" i="9"/>
  <c r="G3322" i="9"/>
  <c r="G3323" i="9"/>
  <c r="G3324" i="9"/>
  <c r="G3325" i="9"/>
  <c r="G3326" i="9"/>
  <c r="G3329" i="9"/>
  <c r="G3330" i="9"/>
  <c r="G3328" i="9" s="1"/>
  <c r="G3331" i="9"/>
  <c r="G3332" i="9"/>
  <c r="G3333" i="9"/>
  <c r="G3334" i="9"/>
  <c r="G3335" i="9"/>
  <c r="G3336" i="9"/>
  <c r="G3337" i="9"/>
  <c r="G3338" i="9"/>
  <c r="G3339" i="9"/>
  <c r="G3340" i="9"/>
  <c r="G3341" i="9"/>
  <c r="G3342" i="9"/>
  <c r="G3343" i="9"/>
  <c r="G3344" i="9"/>
  <c r="G3345" i="9"/>
  <c r="G3346" i="9"/>
  <c r="G3347" i="9"/>
  <c r="G3348" i="9"/>
  <c r="G3351" i="9"/>
  <c r="G3352" i="9"/>
  <c r="G3353" i="9"/>
  <c r="G3354" i="9"/>
  <c r="G3355" i="9"/>
  <c r="G3356" i="9"/>
  <c r="G3357" i="9"/>
  <c r="G3358" i="9"/>
  <c r="G3360" i="9"/>
  <c r="G3361" i="9"/>
  <c r="G3364" i="9"/>
  <c r="G3365" i="9"/>
  <c r="G3366" i="9"/>
  <c r="G3363" i="9" s="1"/>
  <c r="G3367" i="9"/>
  <c r="G3368" i="9"/>
  <c r="G3369" i="9"/>
  <c r="G3370" i="9"/>
  <c r="G3371" i="9"/>
  <c r="G3372" i="9"/>
  <c r="G3373" i="9"/>
  <c r="G3374" i="9"/>
  <c r="G3377" i="9"/>
  <c r="G3378" i="9"/>
  <c r="G3379" i="9"/>
  <c r="G3376" i="9" s="1"/>
  <c r="G3382" i="9"/>
  <c r="G3383" i="9"/>
  <c r="G3381" i="9" s="1"/>
  <c r="G3384" i="9"/>
  <c r="G3385" i="9"/>
  <c r="G3386" i="9"/>
  <c r="G3387" i="9"/>
  <c r="G3390" i="9"/>
  <c r="G3389" i="9" s="1"/>
  <c r="G3391" i="9"/>
  <c r="G3392" i="9"/>
  <c r="G3395" i="9"/>
  <c r="G3394" i="9" s="1"/>
  <c r="G3398" i="9"/>
  <c r="G3397" i="9" s="1"/>
  <c r="G3400" i="9"/>
  <c r="G3401" i="9"/>
  <c r="G3404" i="9"/>
  <c r="G3403" i="9" s="1"/>
  <c r="G3407" i="9"/>
  <c r="G3406" i="9" s="1"/>
  <c r="G3410" i="9"/>
  <c r="G3411" i="9"/>
  <c r="G3412" i="9"/>
  <c r="G3413" i="9"/>
  <c r="G3415" i="9"/>
  <c r="G3416" i="9"/>
  <c r="G3417" i="9"/>
  <c r="G3420" i="9"/>
  <c r="G3419" i="9" s="1"/>
  <c r="G3421" i="9"/>
  <c r="G3424" i="9"/>
  <c r="G3425" i="9"/>
  <c r="G3426" i="9"/>
  <c r="G3427" i="9"/>
  <c r="G3428" i="9"/>
  <c r="G3429" i="9"/>
  <c r="G3423" i="9" s="1"/>
  <c r="G3430" i="9"/>
  <c r="G3431" i="9"/>
  <c r="G3432" i="9"/>
  <c r="G3433" i="9"/>
  <c r="G3436" i="9"/>
  <c r="G3435" i="9" s="1"/>
  <c r="G3438" i="9"/>
  <c r="G3439" i="9"/>
  <c r="G3441" i="9"/>
  <c r="G3442" i="9"/>
  <c r="G3445" i="9"/>
  <c r="G3444" i="9" s="1"/>
  <c r="G3447" i="9"/>
  <c r="G3448" i="9"/>
  <c r="G3450" i="9"/>
  <c r="G3451" i="9"/>
  <c r="G3454" i="9"/>
  <c r="G3453" i="9" s="1"/>
  <c r="G3456" i="9"/>
  <c r="G3457" i="9"/>
  <c r="G3460" i="9"/>
  <c r="G3459" i="9" s="1"/>
  <c r="G3463" i="9"/>
  <c r="G3462" i="9" s="1"/>
  <c r="G3465" i="9"/>
  <c r="G3466" i="9"/>
  <c r="G3469" i="9"/>
  <c r="G3468" i="9" s="1"/>
  <c r="G3472" i="9"/>
  <c r="G3471" i="9" s="1"/>
  <c r="G3474" i="9"/>
  <c r="G3475" i="9"/>
  <c r="G3478" i="9"/>
  <c r="G3479" i="9"/>
  <c r="G3480" i="9"/>
  <c r="G3477" i="9" s="1"/>
  <c r="G3481" i="9"/>
  <c r="G3487" i="9"/>
  <c r="G3486" i="9" s="1"/>
  <c r="G3493" i="9"/>
  <c r="G3494" i="9"/>
  <c r="G3492" i="9" s="1"/>
  <c r="G3495" i="9"/>
  <c r="G3496" i="9"/>
  <c r="G3497" i="9"/>
  <c r="G3498" i="9"/>
  <c r="G3499" i="9"/>
  <c r="G3502" i="9"/>
  <c r="G3503" i="9"/>
  <c r="G3504" i="9"/>
  <c r="G3505" i="9"/>
  <c r="G3506" i="9"/>
  <c r="G3507" i="9"/>
  <c r="G3501" i="9" s="1"/>
  <c r="G3508" i="9"/>
  <c r="G3511" i="9"/>
  <c r="G3512" i="9"/>
  <c r="G3513" i="9"/>
  <c r="G3514" i="9"/>
  <c r="G3515" i="9"/>
  <c r="G3516" i="9"/>
  <c r="G3517" i="9"/>
  <c r="G3519" i="9"/>
  <c r="G3520" i="9"/>
  <c r="G3522" i="9"/>
  <c r="G3523" i="9"/>
  <c r="G3526" i="9"/>
  <c r="G3527" i="9"/>
  <c r="G3528" i="9"/>
  <c r="G3529" i="9"/>
  <c r="G3530" i="9"/>
  <c r="G3531" i="9"/>
  <c r="G3532" i="9"/>
  <c r="G3533" i="9"/>
  <c r="G3536" i="9"/>
  <c r="G3537" i="9"/>
  <c r="G3538" i="9"/>
  <c r="G3539" i="9"/>
  <c r="G3540" i="9"/>
  <c r="G3541" i="9"/>
  <c r="G3543" i="9"/>
  <c r="G3544" i="9"/>
  <c r="G3545" i="9"/>
  <c r="G3548" i="9"/>
  <c r="G3547" i="9" s="1"/>
  <c r="G3549" i="9"/>
  <c r="G3552" i="9"/>
  <c r="G3553" i="9"/>
  <c r="G3554" i="9"/>
  <c r="G3551" i="9" s="1"/>
  <c r="G3555" i="9"/>
  <c r="G3556" i="9"/>
  <c r="G3557" i="9"/>
  <c r="G3558" i="9"/>
  <c r="G3559" i="9"/>
  <c r="G3562" i="9"/>
  <c r="G3561" i="9" s="1"/>
  <c r="G3563" i="9"/>
  <c r="G3564" i="9"/>
  <c r="G3565" i="9"/>
  <c r="G3566" i="9"/>
  <c r="G3567" i="9"/>
  <c r="G3568" i="9"/>
  <c r="G3569" i="9"/>
  <c r="G3571" i="9"/>
  <c r="G3572" i="9"/>
  <c r="G3575" i="9"/>
  <c r="G3574" i="9" s="1"/>
  <c r="G3578" i="9"/>
  <c r="G3579" i="9"/>
  <c r="G3580" i="9"/>
  <c r="G3581" i="9"/>
  <c r="G3582" i="9"/>
  <c r="G3583" i="9"/>
  <c r="G3577" i="9" s="1"/>
  <c r="G3586" i="9"/>
  <c r="G3585" i="9" s="1"/>
  <c r="G3587" i="9"/>
  <c r="G3588" i="9"/>
  <c r="G3589" i="9"/>
  <c r="G3592" i="9"/>
  <c r="G3593" i="9"/>
  <c r="G3591" i="9" s="1"/>
  <c r="G3594" i="9"/>
  <c r="G3595" i="9"/>
  <c r="G3596" i="9"/>
  <c r="G3597" i="9"/>
  <c r="G3598" i="9"/>
  <c r="G3599" i="9"/>
  <c r="G3601" i="9"/>
  <c r="G3602" i="9"/>
  <c r="G3605" i="9"/>
  <c r="G3606" i="9"/>
  <c r="G3607" i="9"/>
  <c r="G3604" i="9" s="1"/>
  <c r="G3608" i="9"/>
  <c r="G3609" i="9"/>
  <c r="G3610" i="9"/>
  <c r="G3613" i="9"/>
  <c r="G3614" i="9"/>
  <c r="G3612" i="9" s="1"/>
  <c r="G3615" i="9"/>
  <c r="G3616" i="9"/>
  <c r="G3619" i="9"/>
  <c r="G3620" i="9"/>
  <c r="G3621" i="9"/>
  <c r="G3618" i="9" s="1"/>
  <c r="G3622" i="9"/>
  <c r="G3623" i="9"/>
  <c r="G3624" i="9"/>
  <c r="G3625" i="9"/>
  <c r="G3626" i="9"/>
  <c r="G3628" i="9"/>
  <c r="G3629" i="9"/>
  <c r="G3630" i="9"/>
  <c r="G3631" i="9"/>
  <c r="G3632" i="9"/>
  <c r="G3635" i="9"/>
  <c r="G3634" i="9" s="1"/>
  <c r="G3636" i="9"/>
  <c r="G3637" i="9"/>
  <c r="G3638" i="9"/>
  <c r="G3639" i="9"/>
  <c r="G3640" i="9"/>
  <c r="G3641" i="9"/>
  <c r="G3642" i="9"/>
  <c r="G3645" i="9"/>
  <c r="G3644" i="9" s="1"/>
  <c r="G3653" i="9"/>
  <c r="G3654" i="9"/>
  <c r="G3656" i="9"/>
  <c r="G3657" i="9"/>
  <c r="G3660" i="9"/>
  <c r="G3659" i="9" s="1"/>
  <c r="G3662" i="9"/>
  <c r="G3663" i="9"/>
  <c r="G3671" i="9"/>
  <c r="G3672" i="9"/>
  <c r="G3675" i="9"/>
  <c r="G3674" i="9" s="1"/>
  <c r="G3677" i="9"/>
  <c r="G3678" i="9"/>
  <c r="G3679" i="9"/>
  <c r="G3680" i="9"/>
  <c r="G3681" i="9"/>
  <c r="G3684" i="9"/>
  <c r="G3683" i="9" s="1"/>
  <c r="G3685" i="9"/>
  <c r="G3686" i="9"/>
  <c r="G3695" i="9"/>
  <c r="G3696" i="9"/>
  <c r="G3697" i="9"/>
  <c r="G3698" i="9"/>
  <c r="G3699" i="9"/>
  <c r="G3700" i="9"/>
  <c r="G3701" i="9"/>
  <c r="G3702" i="9"/>
  <c r="G3710" i="9"/>
  <c r="G3711" i="9"/>
  <c r="G3713" i="9"/>
  <c r="G3714" i="9"/>
  <c r="G3715" i="9"/>
  <c r="G3718" i="9"/>
  <c r="G3717" i="9" s="1"/>
  <c r="G3727" i="9"/>
  <c r="G3726" i="9" s="1"/>
  <c r="G3728" i="9"/>
  <c r="G3729" i="9"/>
  <c r="G3730" i="9"/>
  <c r="G3731" i="9"/>
  <c r="G3734" i="9"/>
  <c r="G3733" i="9" s="1"/>
  <c r="G3735" i="9"/>
  <c r="G3738" i="9"/>
  <c r="G3737" i="9" s="1"/>
  <c r="G3740" i="9"/>
  <c r="G3741" i="9"/>
  <c r="G3749" i="9"/>
  <c r="G3750" i="9"/>
  <c r="G3753" i="9"/>
  <c r="G3754" i="9"/>
  <c r="G3755" i="9"/>
  <c r="G3756" i="9"/>
  <c r="G3757" i="9"/>
  <c r="G3758" i="9"/>
  <c r="G3759" i="9"/>
  <c r="G3760" i="9"/>
  <c r="G3761" i="9"/>
  <c r="G3762" i="9"/>
  <c r="G3763" i="9"/>
  <c r="G3764" i="9"/>
  <c r="G3765" i="9"/>
  <c r="G3768" i="9"/>
  <c r="G3769" i="9"/>
  <c r="G3767" i="9" s="1"/>
  <c r="G3770" i="9"/>
  <c r="G3771" i="9"/>
  <c r="G3772" i="9"/>
  <c r="G3773" i="9"/>
  <c r="G3774" i="9"/>
  <c r="G3775" i="9"/>
  <c r="G3778" i="9"/>
  <c r="G3779" i="9"/>
  <c r="G3780" i="9"/>
  <c r="G3781" i="9"/>
  <c r="G3782" i="9"/>
  <c r="G3785" i="9"/>
  <c r="G3786" i="9"/>
  <c r="G3784" i="9" s="1"/>
  <c r="G3788" i="9"/>
  <c r="G3789" i="9"/>
  <c r="G3791" i="9"/>
  <c r="G3792" i="9"/>
  <c r="G3795" i="9"/>
  <c r="G3794" i="9" s="1"/>
  <c r="G3803" i="9"/>
  <c r="G3804" i="9"/>
  <c r="G3806" i="9"/>
  <c r="G3807" i="9"/>
  <c r="G3810" i="9"/>
  <c r="G3809" i="9" s="1"/>
  <c r="G3812" i="9"/>
  <c r="G3813" i="9"/>
  <c r="G3815" i="9"/>
  <c r="G3816" i="9"/>
  <c r="G3825" i="9"/>
  <c r="G3826" i="9"/>
  <c r="G3827" i="9"/>
  <c r="G3828" i="9"/>
  <c r="G3829" i="9"/>
  <c r="G3832" i="9"/>
  <c r="G3831" i="9" s="1"/>
  <c r="G3833" i="9"/>
  <c r="G3836" i="9"/>
  <c r="G3835" i="9" s="1"/>
  <c r="G3844" i="9"/>
  <c r="G3845" i="9"/>
  <c r="G3848" i="9"/>
  <c r="G3847" i="9" s="1"/>
  <c r="G3851" i="9"/>
  <c r="G3850" i="9" s="1"/>
  <c r="G3853" i="9"/>
  <c r="G3854" i="9"/>
  <c r="G3857" i="9"/>
  <c r="G3856" i="9" s="1"/>
  <c r="G3860" i="9"/>
  <c r="G3859" i="9" s="1"/>
  <c r="G3861" i="9"/>
  <c r="G3864" i="9"/>
  <c r="G3865" i="9"/>
  <c r="G3866" i="9"/>
  <c r="G3868" i="9"/>
  <c r="G3869" i="9"/>
  <c r="G3870" i="9"/>
  <c r="G3871" i="9"/>
  <c r="G3872" i="9"/>
  <c r="G3873" i="9"/>
  <c r="G3875" i="9"/>
  <c r="G3876" i="9"/>
  <c r="G3879" i="9"/>
  <c r="G3880" i="9"/>
  <c r="G3881" i="9"/>
  <c r="G3882" i="9"/>
  <c r="G3885" i="9"/>
  <c r="G3886" i="9"/>
  <c r="G3884" i="9" s="1"/>
  <c r="G3887" i="9"/>
  <c r="G3888" i="9"/>
  <c r="G3891" i="9"/>
  <c r="G3892" i="9"/>
  <c r="G3893" i="9"/>
  <c r="G3890" i="9" s="1"/>
  <c r="G3894" i="9"/>
  <c r="G3897" i="9"/>
  <c r="G3898" i="9"/>
  <c r="G3899" i="9"/>
  <c r="G3900" i="9"/>
  <c r="G3902" i="9"/>
  <c r="G3903" i="9"/>
  <c r="G3904" i="9"/>
  <c r="G3905" i="9"/>
  <c r="G3906" i="9"/>
  <c r="G3909" i="9"/>
  <c r="G3908" i="9" s="1"/>
  <c r="G3912" i="9"/>
  <c r="G3913" i="9"/>
  <c r="G3914" i="9"/>
  <c r="G3915" i="9"/>
  <c r="G3916" i="9"/>
  <c r="G3917" i="9"/>
  <c r="G3918" i="9"/>
  <c r="G3921" i="9"/>
  <c r="G3922" i="9"/>
  <c r="G3920" i="9" s="1"/>
  <c r="G3923" i="9"/>
  <c r="G3924" i="9"/>
  <c r="G3926" i="9"/>
  <c r="G3927" i="9"/>
  <c r="G3930" i="9"/>
  <c r="G3931" i="9"/>
  <c r="G3932" i="9"/>
  <c r="G3933" i="9"/>
  <c r="G3934" i="9"/>
  <c r="G3935" i="9"/>
  <c r="G3936" i="9"/>
  <c r="G3939" i="9"/>
  <c r="G3940" i="9"/>
  <c r="G3938" i="9" s="1"/>
  <c r="G3941" i="9"/>
  <c r="G3942" i="9"/>
  <c r="G3945" i="9"/>
  <c r="G3944" i="9" s="1"/>
  <c r="G3946" i="9"/>
  <c r="G3947" i="9"/>
  <c r="G3948" i="9"/>
  <c r="G3951" i="9"/>
  <c r="G3950" i="9" s="1"/>
  <c r="G3954" i="9"/>
  <c r="G3955" i="9"/>
  <c r="G3953" i="9" s="1"/>
  <c r="G3964" i="9"/>
  <c r="G3965" i="9"/>
  <c r="G3963" i="9" s="1"/>
  <c r="G3966" i="9"/>
  <c r="G3967" i="9"/>
  <c r="G3970" i="9"/>
  <c r="G3971" i="9"/>
  <c r="G3972" i="9"/>
  <c r="G3969" i="9" s="1"/>
  <c r="G3973" i="9"/>
  <c r="G3976" i="9"/>
  <c r="G3975" i="9" s="1"/>
  <c r="G3978" i="9"/>
  <c r="G3979" i="9"/>
  <c r="G3982" i="9"/>
  <c r="G3981" i="9" s="1"/>
  <c r="G3991" i="9"/>
  <c r="G3990" i="9" s="1"/>
  <c r="G3994" i="9"/>
  <c r="G3995" i="9"/>
  <c r="G3993" i="9" s="1"/>
  <c r="G3996" i="9"/>
  <c r="G3999" i="9"/>
  <c r="G3998" i="9" s="1"/>
  <c r="G4000" i="9"/>
  <c r="G4001" i="9"/>
  <c r="G4002" i="9"/>
  <c r="G4010" i="9"/>
  <c r="G4011" i="9"/>
  <c r="G4013" i="9"/>
  <c r="G4014" i="9"/>
  <c r="G4015" i="9"/>
  <c r="G4016" i="9"/>
  <c r="G4018" i="9"/>
  <c r="G4019" i="9"/>
  <c r="G4021" i="9"/>
  <c r="G4022" i="9"/>
  <c r="G4023" i="9"/>
  <c r="G4024" i="9"/>
  <c r="G4027" i="9"/>
  <c r="G4028" i="9"/>
  <c r="G4026" i="9" s="1"/>
  <c r="G4029" i="9"/>
  <c r="G4032" i="9"/>
  <c r="G4033" i="9"/>
  <c r="G4034" i="9"/>
  <c r="G4035" i="9"/>
  <c r="G4036" i="9"/>
  <c r="G4037" i="9"/>
  <c r="G4038" i="9"/>
  <c r="G4039" i="9"/>
  <c r="G4040" i="9"/>
  <c r="G4041" i="9"/>
  <c r="G4042" i="9"/>
  <c r="G4043" i="9"/>
  <c r="G4044" i="9"/>
  <c r="G4045" i="9"/>
  <c r="G4046" i="9"/>
  <c r="G4047" i="9"/>
  <c r="G4048" i="9"/>
  <c r="G4049" i="9"/>
  <c r="G4052" i="9"/>
  <c r="G4053" i="9"/>
  <c r="G4054" i="9"/>
  <c r="G4051" i="9" s="1"/>
  <c r="G4055" i="9"/>
  <c r="G4056" i="9"/>
  <c r="G4057" i="9"/>
  <c r="G4058" i="9"/>
  <c r="G4059" i="9"/>
  <c r="G4060" i="9"/>
  <c r="G4061" i="9"/>
  <c r="G4062" i="9"/>
  <c r="G4063" i="9"/>
  <c r="G4064" i="9"/>
  <c r="G4065" i="9"/>
  <c r="G4066" i="9"/>
  <c r="G4067" i="9"/>
  <c r="G4068" i="9"/>
  <c r="G4069" i="9"/>
  <c r="G4072" i="9"/>
  <c r="G4073" i="9"/>
  <c r="G4071" i="9" s="1"/>
  <c r="G4075" i="9"/>
  <c r="G4076" i="9"/>
  <c r="G4085" i="9"/>
  <c r="G4086" i="9"/>
  <c r="G4087" i="9"/>
  <c r="G4084" i="9" s="1"/>
  <c r="G4096" i="9"/>
  <c r="G4097" i="9"/>
  <c r="G4095" i="9" s="1"/>
  <c r="G4100" i="9"/>
  <c r="G4101" i="9"/>
  <c r="G4099" i="9" s="1"/>
  <c r="G4104" i="9"/>
  <c r="G4105" i="9"/>
  <c r="G4106" i="9"/>
  <c r="G4109" i="9"/>
  <c r="G4108" i="9" s="1"/>
  <c r="G4110" i="9"/>
  <c r="G4111" i="9"/>
  <c r="G4114" i="9"/>
  <c r="G4113" i="9" s="1"/>
  <c r="G4117" i="9"/>
  <c r="G4116" i="9" s="1"/>
  <c r="G4120" i="9"/>
  <c r="G4121" i="9"/>
  <c r="G4119" i="9" s="1"/>
  <c r="G4124" i="9"/>
  <c r="G4125" i="9"/>
  <c r="G4123" i="9" s="1"/>
  <c r="G4126" i="9"/>
  <c r="G4127" i="9"/>
  <c r="G4130" i="9"/>
  <c r="G4129" i="9" s="1"/>
  <c r="G4138" i="9"/>
  <c r="G4137" i="9" s="1"/>
  <c r="G4140" i="9"/>
  <c r="G4141" i="9"/>
  <c r="G4143" i="9"/>
  <c r="G4144" i="9"/>
  <c r="G4147" i="9"/>
  <c r="G4146" i="9" s="1"/>
  <c r="G4149" i="9"/>
  <c r="G4150" i="9"/>
  <c r="G4152" i="9"/>
  <c r="G4153" i="9"/>
  <c r="G4156" i="9"/>
  <c r="G4155" i="9" s="1"/>
  <c r="G4157" i="9"/>
  <c r="G4160" i="9"/>
  <c r="G4159" i="9" s="1"/>
  <c r="G4162" i="9"/>
  <c r="G4163" i="9"/>
  <c r="G4165" i="9"/>
  <c r="G4166" i="9"/>
  <c r="G4169" i="9"/>
  <c r="G4168" i="9" s="1"/>
  <c r="G4178" i="9"/>
  <c r="G4179" i="9"/>
  <c r="G4181" i="9"/>
  <c r="G4182" i="9"/>
  <c r="G4185" i="9"/>
  <c r="G4184" i="9" s="1"/>
  <c r="G4187" i="9"/>
  <c r="G4188" i="9"/>
  <c r="G4190" i="9"/>
  <c r="G4191" i="9"/>
  <c r="G4194" i="9"/>
  <c r="G4193" i="9" s="1"/>
  <c r="G4196" i="9"/>
  <c r="G4197" i="9"/>
  <c r="G4199" i="9"/>
  <c r="G4200" i="9"/>
  <c r="G4203" i="9"/>
  <c r="G4202" i="9" s="1"/>
  <c r="G4205" i="9"/>
  <c r="G4206" i="9"/>
  <c r="G4208" i="9"/>
  <c r="G4209" i="9"/>
  <c r="G4212" i="9"/>
  <c r="G4211" i="9" s="1"/>
  <c r="G4214" i="9"/>
  <c r="G4215" i="9"/>
  <c r="G4217" i="9"/>
  <c r="G4218" i="9"/>
  <c r="G4221" i="9"/>
  <c r="G4220" i="9" s="1"/>
  <c r="G4223" i="9"/>
  <c r="G4224" i="9"/>
  <c r="G4226" i="9"/>
  <c r="G4227" i="9"/>
  <c r="G4230" i="9"/>
  <c r="G4229" i="9" s="1"/>
  <c r="G4232" i="9"/>
  <c r="G4233" i="9"/>
  <c r="G4235" i="9"/>
  <c r="G4236" i="9"/>
  <c r="G4239" i="9"/>
  <c r="G4238" i="9" s="1"/>
  <c r="G4241" i="9"/>
  <c r="G4242" i="9"/>
  <c r="G4251" i="9"/>
  <c r="G4252" i="9"/>
  <c r="G4255" i="9"/>
  <c r="G4254" i="9" s="1"/>
  <c r="G4257" i="9"/>
  <c r="G4258" i="9"/>
  <c r="G4260" i="9"/>
  <c r="G4261" i="9"/>
  <c r="G4271" i="9"/>
  <c r="G4270" i="9" s="1"/>
  <c r="G4273" i="9"/>
  <c r="G4274" i="9"/>
  <c r="G4276" i="9"/>
  <c r="G4277" i="9"/>
  <c r="G4280" i="9"/>
  <c r="G4279" i="9" s="1"/>
  <c r="G4282" i="9"/>
  <c r="G4283" i="9"/>
  <c r="G4285" i="9"/>
  <c r="G4286" i="9"/>
  <c r="G4289" i="9"/>
  <c r="G4288" i="9" s="1"/>
  <c r="G4291" i="9"/>
  <c r="G4292" i="9"/>
  <c r="G4294" i="9"/>
  <c r="G4295" i="9"/>
  <c r="G4305" i="9"/>
  <c r="G4304" i="9" s="1"/>
  <c r="G4307" i="9"/>
  <c r="G4308" i="9"/>
  <c r="G4310" i="9"/>
  <c r="G4311" i="9"/>
  <c r="G4314" i="9"/>
  <c r="G4313" i="9" s="1"/>
  <c r="G4316" i="9"/>
  <c r="G4317" i="9"/>
  <c r="G4319" i="9"/>
  <c r="G4320" i="9"/>
  <c r="G4323" i="9"/>
  <c r="G4322" i="9" s="1"/>
  <c r="G4331" i="9"/>
  <c r="G4332" i="9"/>
  <c r="G4334" i="9"/>
  <c r="G4335" i="9"/>
  <c r="G4338" i="9"/>
  <c r="G4337" i="9" s="1"/>
  <c r="G4340" i="9"/>
  <c r="G4341" i="9"/>
  <c r="G4343" i="9"/>
  <c r="G4344" i="9"/>
  <c r="G4347" i="9"/>
  <c r="G4346" i="9" s="1"/>
  <c r="G4349" i="9"/>
  <c r="G4350" i="9"/>
  <c r="G4352" i="9"/>
  <c r="G4353" i="9"/>
  <c r="G4356" i="9"/>
  <c r="G4355" i="9" s="1"/>
  <c r="G4358" i="9"/>
  <c r="G4359" i="9"/>
  <c r="G4361" i="9"/>
  <c r="G4362" i="9"/>
  <c r="G4365" i="9"/>
  <c r="G4364" i="9" s="1"/>
  <c r="G4367" i="9"/>
  <c r="G4368" i="9"/>
  <c r="G4370" i="9"/>
  <c r="G4371" i="9"/>
  <c r="G4374" i="9"/>
  <c r="G4373" i="9" s="1"/>
  <c r="G4376" i="9"/>
  <c r="G4377" i="9"/>
  <c r="G4379" i="9"/>
  <c r="G4380" i="9"/>
  <c r="G4383" i="9"/>
  <c r="G4382" i="9" s="1"/>
  <c r="G4385" i="9"/>
  <c r="G4386" i="9"/>
  <c r="G4388" i="9"/>
  <c r="G4389" i="9"/>
  <c r="G4392" i="9"/>
  <c r="G4391" i="9" s="1"/>
  <c r="G4394" i="9"/>
  <c r="G4395" i="9"/>
  <c r="G4397" i="9"/>
  <c r="G4398" i="9"/>
  <c r="G4401" i="9"/>
  <c r="G4400" i="9" s="1"/>
  <c r="G4403" i="9"/>
  <c r="G4404" i="9"/>
  <c r="G4406" i="9"/>
  <c r="G4407" i="9"/>
  <c r="G4415" i="9"/>
  <c r="G4414" i="9" s="1"/>
  <c r="G4422" i="9"/>
  <c r="G4423" i="9"/>
  <c r="G4425" i="9"/>
  <c r="G4426" i="9"/>
  <c r="G4429" i="9"/>
  <c r="G4428" i="9" s="1"/>
  <c r="G4431" i="9"/>
  <c r="G4432" i="9"/>
  <c r="G4439" i="9"/>
  <c r="G4440" i="9"/>
  <c r="G4443" i="9"/>
  <c r="G4444" i="9"/>
  <c r="G4445" i="9"/>
  <c r="G4447" i="9"/>
  <c r="G4448" i="9"/>
  <c r="G4457" i="9"/>
  <c r="G4456" i="9" s="1"/>
  <c r="G4465" i="9"/>
  <c r="G4466" i="9"/>
  <c r="G4475" i="9"/>
  <c r="G4476" i="9"/>
  <c r="G4486" i="9"/>
  <c r="G4485" i="9" s="1"/>
  <c r="G4495" i="9"/>
  <c r="G4496" i="9"/>
  <c r="G4494" i="9" s="1"/>
  <c r="G4499" i="9"/>
  <c r="G4500" i="9"/>
  <c r="G4501" i="9"/>
  <c r="G4502" i="9"/>
  <c r="G4503" i="9"/>
  <c r="G4504" i="9"/>
  <c r="G4507" i="9"/>
  <c r="G4508" i="9"/>
  <c r="G4509" i="9"/>
  <c r="G4510" i="9"/>
  <c r="G4512" i="9"/>
  <c r="G4513" i="9"/>
  <c r="G4522" i="9"/>
  <c r="G4521" i="9" s="1"/>
  <c r="G4525" i="9"/>
  <c r="G4524" i="9" s="1"/>
  <c r="G4528" i="9"/>
  <c r="G4529" i="9"/>
  <c r="G4527" i="9" s="1"/>
  <c r="G4531" i="9"/>
  <c r="G4532" i="9"/>
  <c r="G4534" i="9"/>
  <c r="G4535" i="9"/>
  <c r="G4544" i="9"/>
  <c r="G4545" i="9"/>
  <c r="G4546" i="9"/>
  <c r="G4547" i="9"/>
  <c r="G4548" i="9"/>
  <c r="G4549" i="9"/>
  <c r="G4550" i="9"/>
  <c r="G4551" i="9"/>
  <c r="G4552" i="9"/>
  <c r="G4555" i="9"/>
  <c r="G4556" i="9"/>
  <c r="G4557" i="9"/>
  <c r="G4558" i="9"/>
  <c r="G4559" i="9"/>
  <c r="G4560" i="9"/>
  <c r="G4554" i="9" s="1"/>
  <c r="G4561" i="9"/>
  <c r="G4562" i="9"/>
  <c r="G4563" i="9"/>
  <c r="G4571" i="9"/>
  <c r="G4572" i="9"/>
  <c r="G4574" i="9"/>
  <c r="G4575" i="9"/>
  <c r="G4584" i="9"/>
  <c r="G4583" i="9" s="1"/>
  <c r="G4585" i="9"/>
  <c r="G4588" i="9"/>
  <c r="G4587" i="9" s="1"/>
  <c r="G4589" i="9"/>
  <c r="G4592" i="9"/>
  <c r="G4591" i="9" s="1"/>
  <c r="G4594" i="9"/>
  <c r="G4595" i="9"/>
  <c r="G4596" i="9"/>
  <c r="G4598" i="9"/>
  <c r="G4599" i="9"/>
  <c r="G4602" i="9"/>
  <c r="G4601" i="9" s="1"/>
  <c r="G4603" i="9"/>
  <c r="G4605" i="9"/>
  <c r="G4606" i="9"/>
  <c r="G4607" i="9"/>
  <c r="G4616" i="9"/>
  <c r="G4615" i="9" s="1"/>
  <c r="G4625" i="9"/>
  <c r="G4624" i="9" s="1"/>
  <c r="G4628" i="9"/>
  <c r="G4629" i="9"/>
  <c r="G4630" i="9"/>
  <c r="G4633" i="9"/>
  <c r="G4632" i="9" s="1"/>
  <c r="G4634" i="9"/>
  <c r="G4635" i="9"/>
  <c r="G4638" i="9"/>
  <c r="G4639" i="9"/>
  <c r="G4640" i="9"/>
  <c r="G4637" i="9" s="1"/>
  <c r="G4641" i="9"/>
  <c r="G4642" i="9"/>
  <c r="G4643" i="9"/>
  <c r="G4651" i="9"/>
  <c r="G4652" i="9"/>
  <c r="G4654" i="9"/>
  <c r="G4655" i="9"/>
  <c r="G4656" i="9"/>
  <c r="G4658" i="9"/>
  <c r="G4659" i="9"/>
  <c r="G4662" i="9"/>
  <c r="G4663" i="9"/>
  <c r="G4664" i="9"/>
  <c r="G4665" i="9"/>
  <c r="G4666" i="9"/>
  <c r="G4675" i="9"/>
  <c r="G4674" i="9" s="1"/>
  <c r="G4677" i="9"/>
  <c r="G4678" i="9"/>
  <c r="G4681" i="9"/>
  <c r="G4680" i="9" s="1"/>
  <c r="G4684" i="9"/>
  <c r="G4683" i="9" s="1"/>
  <c r="G4686" i="9"/>
  <c r="G4687" i="9"/>
  <c r="G4695" i="9"/>
  <c r="G4694" i="9" s="1"/>
  <c r="G4698" i="9"/>
  <c r="G4697" i="9" s="1"/>
  <c r="G4700" i="9"/>
  <c r="G4701" i="9"/>
  <c r="G4703" i="9"/>
  <c r="G4704" i="9"/>
  <c r="G4707" i="9"/>
  <c r="G4706" i="9" s="1"/>
  <c r="G4710" i="9"/>
  <c r="G4711" i="9"/>
  <c r="G4709" i="9" s="1"/>
  <c r="G4713" i="9"/>
  <c r="G4714" i="9"/>
  <c r="G4722" i="9"/>
  <c r="G4723" i="9"/>
  <c r="G4726" i="9"/>
  <c r="G4725" i="9" s="1"/>
  <c r="G4728" i="9"/>
  <c r="G4729" i="9"/>
  <c r="G4731" i="9"/>
  <c r="G4732" i="9"/>
  <c r="G4735" i="9"/>
  <c r="G4734" i="9" s="1"/>
  <c r="G4743" i="9"/>
  <c r="G4744" i="9"/>
  <c r="G4745" i="9"/>
  <c r="G4748" i="9"/>
  <c r="G4749" i="9"/>
  <c r="G4750" i="9"/>
  <c r="G4751" i="9"/>
  <c r="G4753" i="9"/>
  <c r="G4754" i="9"/>
  <c r="G4755" i="9"/>
  <c r="G4758" i="9"/>
  <c r="G4757" i="9" s="1"/>
  <c r="G4761" i="9"/>
  <c r="G4760" i="9" s="1"/>
  <c r="G4764" i="9"/>
  <c r="G4765" i="9"/>
  <c r="G4763" i="9" s="1"/>
  <c r="G4768" i="9"/>
  <c r="G4769" i="9"/>
  <c r="G4767" i="9" s="1"/>
  <c r="G4770" i="9"/>
  <c r="G4779" i="9"/>
  <c r="G4778" i="9" s="1"/>
  <c r="G4781" i="9"/>
  <c r="G4782" i="9"/>
  <c r="G4784" i="9"/>
  <c r="G4785" i="9"/>
  <c r="G4786" i="9"/>
  <c r="G4788" i="9"/>
  <c r="G4789" i="9"/>
  <c r="G4792" i="9"/>
  <c r="G4791" i="9" s="1"/>
  <c r="G4794" i="9"/>
  <c r="G4795" i="9"/>
  <c r="G4797" i="9"/>
  <c r="G4798" i="9"/>
  <c r="G4799" i="9"/>
  <c r="G4801" i="9"/>
  <c r="G4802" i="9"/>
  <c r="G4803" i="9"/>
  <c r="G4805" i="9"/>
  <c r="G4806" i="9"/>
  <c r="G4807" i="9"/>
  <c r="G4809" i="9"/>
  <c r="G4810" i="9"/>
  <c r="G4811" i="9"/>
  <c r="G4813" i="9"/>
  <c r="G4814" i="9"/>
  <c r="G4817" i="9"/>
  <c r="G4816" i="9" s="1"/>
  <c r="G4819" i="9"/>
  <c r="G4820" i="9"/>
  <c r="G4823" i="9"/>
  <c r="G4822" i="9" s="1"/>
  <c r="G4824" i="9"/>
  <c r="G4826" i="9"/>
  <c r="G4827" i="9"/>
  <c r="G4836" i="9"/>
  <c r="G4835" i="9" s="1"/>
  <c r="G4838" i="9"/>
  <c r="G4839" i="9"/>
  <c r="G4841" i="9"/>
  <c r="G4842" i="9"/>
  <c r="G4845" i="9"/>
  <c r="G4844" i="9" s="1"/>
  <c r="G4853" i="9"/>
  <c r="G4854" i="9"/>
  <c r="G4852" i="9" s="1"/>
  <c r="G4855" i="9"/>
  <c r="G4856" i="9"/>
  <c r="G4857" i="9"/>
  <c r="G4858" i="9"/>
  <c r="G4859" i="9"/>
  <c r="G4860" i="9"/>
  <c r="G4863" i="9"/>
  <c r="G4864" i="9"/>
  <c r="G4862" i="9" s="1"/>
  <c r="G4867" i="9"/>
  <c r="G4868" i="9"/>
  <c r="G4866" i="9" s="1"/>
  <c r="G4871" i="9"/>
  <c r="G4872" i="9"/>
  <c r="G4870" i="9" s="1"/>
  <c r="G4875" i="9"/>
  <c r="G4876" i="9"/>
  <c r="G4874" i="9" s="1"/>
  <c r="G4878" i="9"/>
  <c r="G4879" i="9"/>
  <c r="G4881" i="9"/>
  <c r="G4882" i="9"/>
  <c r="G4885" i="9"/>
  <c r="G4886" i="9"/>
  <c r="G4887" i="9"/>
  <c r="G4888" i="9"/>
  <c r="G4891" i="9"/>
  <c r="G4892" i="9"/>
  <c r="G4890" i="9" s="1"/>
  <c r="G4893" i="9"/>
  <c r="G4894" i="9"/>
  <c r="G4895" i="9"/>
  <c r="G4896" i="9"/>
  <c r="G4897" i="9"/>
  <c r="G4898" i="9"/>
  <c r="G4899" i="9"/>
  <c r="G4900" i="9"/>
  <c r="G4901" i="9"/>
  <c r="G4903" i="9"/>
  <c r="G4904" i="9"/>
  <c r="G4906" i="9"/>
  <c r="G4907" i="9"/>
  <c r="G4915" i="9"/>
  <c r="G4914" i="9" s="1"/>
  <c r="G4922" i="9"/>
  <c r="G4923" i="9"/>
  <c r="G4925" i="9"/>
  <c r="G4926" i="9"/>
  <c r="G4929" i="9"/>
  <c r="G4928" i="9" s="1"/>
  <c r="G4931" i="9"/>
  <c r="G4932" i="9"/>
  <c r="G4934" i="9"/>
  <c r="G4935" i="9"/>
  <c r="G4941" i="9"/>
  <c r="G4940" i="9" s="1"/>
  <c r="G4946" i="9"/>
  <c r="G4947" i="9"/>
  <c r="G4952" i="9"/>
  <c r="G4953" i="9"/>
  <c r="H1445" i="2"/>
  <c r="H1446" i="2" s="1"/>
  <c r="H1439" i="2"/>
  <c r="H1440" i="2" s="1"/>
  <c r="H1434" i="2"/>
  <c r="H1433" i="2"/>
  <c r="H1427" i="2"/>
  <c r="H1426" i="2"/>
  <c r="H1425" i="2"/>
  <c r="H1428" i="2" s="1"/>
  <c r="H1424" i="2"/>
  <c r="H1423" i="2"/>
  <c r="H1415" i="2"/>
  <c r="H1414" i="2"/>
  <c r="H1413" i="2"/>
  <c r="H1416" i="2" s="1"/>
  <c r="H1405" i="2"/>
  <c r="H1404" i="2"/>
  <c r="H1403" i="2"/>
  <c r="H1402" i="2"/>
  <c r="H1401" i="2"/>
  <c r="H1400" i="2"/>
  <c r="H1399" i="2"/>
  <c r="H1398" i="2"/>
  <c r="H1397" i="2"/>
  <c r="H1396" i="2"/>
  <c r="H1394" i="2"/>
  <c r="H1393" i="2"/>
  <c r="H1392" i="2"/>
  <c r="H1391" i="2"/>
  <c r="H1390" i="2"/>
  <c r="H1389" i="2"/>
  <c r="H1388" i="2"/>
  <c r="H1387" i="2"/>
  <c r="H1386" i="2"/>
  <c r="H1385" i="2"/>
  <c r="H1384" i="2"/>
  <c r="H1383" i="2"/>
  <c r="H1382" i="2"/>
  <c r="H1381" i="2"/>
  <c r="H1380" i="2"/>
  <c r="H1379" i="2"/>
  <c r="H1378" i="2"/>
  <c r="H1377" i="2"/>
  <c r="H1376" i="2"/>
  <c r="H1368" i="2"/>
  <c r="H1367" i="2"/>
  <c r="H1366" i="2"/>
  <c r="H1369" i="2" s="1"/>
  <c r="H1365" i="2"/>
  <c r="H1356" i="2"/>
  <c r="H1355" i="2"/>
  <c r="H1354" i="2"/>
  <c r="H1353" i="2"/>
  <c r="H1352" i="2"/>
  <c r="H1351" i="2"/>
  <c r="H1350" i="2"/>
  <c r="H1349" i="2"/>
  <c r="H1348" i="2"/>
  <c r="H1347" i="2"/>
  <c r="H1346" i="2"/>
  <c r="H1345" i="2"/>
  <c r="H1344" i="2"/>
  <c r="H1343" i="2"/>
  <c r="H1342" i="2"/>
  <c r="H1357" i="2" s="1"/>
  <c r="H1333" i="2"/>
  <c r="H1332" i="2"/>
  <c r="H1331" i="2"/>
  <c r="H1330" i="2"/>
  <c r="H1329" i="2"/>
  <c r="H1328" i="2"/>
  <c r="H1334" i="2" s="1"/>
  <c r="H1327" i="2"/>
  <c r="H1317" i="2"/>
  <c r="H1316" i="2"/>
  <c r="H1315" i="2"/>
  <c r="H1314" i="2"/>
  <c r="H1319" i="2" s="1"/>
  <c r="H1305" i="2"/>
  <c r="H1304" i="2"/>
  <c r="H1303" i="2"/>
  <c r="H1302" i="2"/>
  <c r="H1301" i="2"/>
  <c r="H1300" i="2"/>
  <c r="H1299" i="2"/>
  <c r="H1291" i="2"/>
  <c r="H1290" i="2"/>
  <c r="H1289" i="2"/>
  <c r="H1288" i="2"/>
  <c r="H1287" i="2"/>
  <c r="H1292" i="2" s="1"/>
  <c r="H1278" i="2"/>
  <c r="H1277" i="2"/>
  <c r="H1276" i="2"/>
  <c r="H1279" i="2" s="1"/>
  <c r="H1275" i="2"/>
  <c r="H1267" i="2"/>
  <c r="H1266" i="2"/>
  <c r="H1265" i="2"/>
  <c r="H1264" i="2"/>
  <c r="H1263" i="2"/>
  <c r="H1254" i="2"/>
  <c r="H1255" i="2" s="1"/>
  <c r="H1245" i="2"/>
  <c r="H1243" i="2"/>
  <c r="H1242" i="2"/>
  <c r="H1241" i="2"/>
  <c r="H1240" i="2"/>
  <c r="H1239" i="2"/>
  <c r="H1246" i="2" s="1"/>
  <c r="H1230" i="2"/>
  <c r="H1229" i="2"/>
  <c r="H1228" i="2"/>
  <c r="H1227" i="2"/>
  <c r="H1226" i="2"/>
  <c r="H1217" i="2"/>
  <c r="H1215" i="2"/>
  <c r="H1214" i="2"/>
  <c r="H1213" i="2"/>
  <c r="H1212" i="2"/>
  <c r="H1211" i="2"/>
  <c r="H1210" i="2"/>
  <c r="H1201" i="2"/>
  <c r="H1200" i="2"/>
  <c r="H1199" i="2"/>
  <c r="H1198" i="2"/>
  <c r="H1197" i="2"/>
  <c r="H1196" i="2"/>
  <c r="H1195" i="2"/>
  <c r="H1194" i="2"/>
  <c r="H1202" i="2" s="1"/>
  <c r="H1185" i="2"/>
  <c r="H1184" i="2"/>
  <c r="H1183" i="2"/>
  <c r="H1182" i="2"/>
  <c r="H1181" i="2"/>
  <c r="H1186" i="2" s="1"/>
  <c r="H1172" i="2"/>
  <c r="H1171" i="2"/>
  <c r="H1170" i="2"/>
  <c r="H1169" i="2"/>
  <c r="H1168" i="2"/>
  <c r="H1167" i="2"/>
  <c r="H1166" i="2"/>
  <c r="H1165" i="2"/>
  <c r="H1164" i="2"/>
  <c r="H1163" i="2"/>
  <c r="H1162" i="2"/>
  <c r="H1161" i="2"/>
  <c r="H1173" i="2" s="1"/>
  <c r="H1152" i="2"/>
  <c r="H1151" i="2"/>
  <c r="H1150" i="2"/>
  <c r="H1149" i="2"/>
  <c r="H1148" i="2"/>
  <c r="H1147" i="2"/>
  <c r="H1146" i="2"/>
  <c r="H1145" i="2"/>
  <c r="H1144" i="2"/>
  <c r="H1143" i="2"/>
  <c r="H1142" i="2"/>
  <c r="H1141" i="2"/>
  <c r="H1133" i="2"/>
  <c r="H1132" i="2"/>
  <c r="H1122" i="2"/>
  <c r="H1121" i="2"/>
  <c r="H1120" i="2"/>
  <c r="H1119" i="2"/>
  <c r="H1118" i="2"/>
  <c r="H1108" i="2"/>
  <c r="H1107" i="2"/>
  <c r="H1106" i="2"/>
  <c r="H1105" i="2"/>
  <c r="H1104" i="2"/>
  <c r="H1103" i="2"/>
  <c r="H1102" i="2"/>
  <c r="H1101" i="2"/>
  <c r="H1100" i="2"/>
  <c r="H1099" i="2"/>
  <c r="H1098" i="2"/>
  <c r="H1097" i="2"/>
  <c r="H1096" i="2"/>
  <c r="H1095" i="2"/>
  <c r="H1094" i="2"/>
  <c r="H1093" i="2"/>
  <c r="H1092" i="2"/>
  <c r="H1091" i="2"/>
  <c r="H1090" i="2"/>
  <c r="H1089" i="2"/>
  <c r="H1088" i="2"/>
  <c r="H1079" i="2"/>
  <c r="H1078" i="2"/>
  <c r="H1077" i="2"/>
  <c r="H1069" i="2"/>
  <c r="H1068" i="2"/>
  <c r="H1067" i="2"/>
  <c r="H1058" i="2"/>
  <c r="H1057" i="2"/>
  <c r="H1056" i="2"/>
  <c r="H1055" i="2"/>
  <c r="H1054" i="2"/>
  <c r="H1053" i="2"/>
  <c r="H1059" i="2" s="1"/>
  <c r="H1044" i="2"/>
  <c r="H1043" i="2"/>
  <c r="H1042" i="2"/>
  <c r="H1041" i="2"/>
  <c r="H1040" i="2"/>
  <c r="H1039" i="2"/>
  <c r="H1045" i="2" s="1"/>
  <c r="H1030" i="2"/>
  <c r="H1029" i="2"/>
  <c r="H1028" i="2"/>
  <c r="H1021" i="2"/>
  <c r="H1019" i="2"/>
  <c r="H1018" i="2"/>
  <c r="H1017" i="2"/>
  <c r="H1010" i="2"/>
  <c r="H1009" i="2"/>
  <c r="H1002" i="2"/>
  <c r="H1001" i="2"/>
  <c r="H993" i="2"/>
  <c r="H994" i="2" s="1"/>
  <c r="H985" i="2"/>
  <c r="H984" i="2"/>
  <c r="H986" i="2" s="1"/>
  <c r="H983" i="2"/>
  <c r="H975" i="2"/>
  <c r="H976" i="2" s="1"/>
  <c r="H967" i="2"/>
  <c r="H966" i="2"/>
  <c r="H965" i="2"/>
  <c r="H964" i="2"/>
  <c r="H963" i="2"/>
  <c r="H962" i="2"/>
  <c r="H961" i="2"/>
  <c r="H960" i="2"/>
  <c r="H959" i="2"/>
  <c r="H958" i="2"/>
  <c r="H957" i="2"/>
  <c r="H956" i="2"/>
  <c r="H955" i="2"/>
  <c r="H954" i="2"/>
  <c r="H953" i="2"/>
  <c r="H952" i="2"/>
  <c r="H951" i="2"/>
  <c r="H950" i="2"/>
  <c r="H949" i="2"/>
  <c r="H948" i="2"/>
  <c r="H947" i="2"/>
  <c r="H946" i="2"/>
  <c r="H945" i="2"/>
  <c r="H944" i="2"/>
  <c r="H968" i="2" s="1"/>
  <c r="H943" i="2"/>
  <c r="H942" i="2"/>
  <c r="H933" i="2"/>
  <c r="H932" i="2"/>
  <c r="H930" i="2"/>
  <c r="H929" i="2"/>
  <c r="H928" i="2"/>
  <c r="H927" i="2"/>
  <c r="H917" i="2"/>
  <c r="H915" i="2"/>
  <c r="H914" i="2"/>
  <c r="H913" i="2"/>
  <c r="H912" i="2"/>
  <c r="H911" i="2"/>
  <c r="H910" i="2"/>
  <c r="H909" i="2"/>
  <c r="H899" i="2"/>
  <c r="H898" i="2"/>
  <c r="H897" i="2"/>
  <c r="H896" i="2"/>
  <c r="H886" i="2"/>
  <c r="H885" i="2"/>
  <c r="H884" i="2"/>
  <c r="H883" i="2"/>
  <c r="H882" i="2"/>
  <c r="H881" i="2"/>
  <c r="H880" i="2"/>
  <c r="H879" i="2"/>
  <c r="H878" i="2"/>
  <c r="H877" i="2"/>
  <c r="H876" i="2"/>
  <c r="H875" i="2"/>
  <c r="H874" i="2"/>
  <c r="H873" i="2"/>
  <c r="H872" i="2"/>
  <c r="H871" i="2"/>
  <c r="H870" i="2"/>
  <c r="H869" i="2"/>
  <c r="H868" i="2"/>
  <c r="H867" i="2"/>
  <c r="H887" i="2" s="1"/>
  <c r="H866" i="2"/>
  <c r="H865" i="2"/>
  <c r="H855" i="2"/>
  <c r="H854" i="2"/>
  <c r="H853" i="2"/>
  <c r="H852" i="2"/>
  <c r="H851" i="2"/>
  <c r="H850" i="2"/>
  <c r="H849" i="2"/>
  <c r="H848" i="2"/>
  <c r="H847" i="2"/>
  <c r="H846" i="2"/>
  <c r="H845" i="2"/>
  <c r="H844" i="2"/>
  <c r="H843" i="2"/>
  <c r="H856" i="2" s="1"/>
  <c r="H842" i="2"/>
  <c r="H834" i="2"/>
  <c r="H833" i="2"/>
  <c r="H832" i="2"/>
  <c r="H831" i="2"/>
  <c r="H830" i="2"/>
  <c r="H828" i="2"/>
  <c r="H827" i="2"/>
  <c r="H826" i="2"/>
  <c r="H825" i="2"/>
  <c r="H824" i="2"/>
  <c r="H823" i="2"/>
  <c r="H822" i="2"/>
  <c r="H835" i="2" s="1"/>
  <c r="H821" i="2"/>
  <c r="H820" i="2"/>
  <c r="H811" i="2"/>
  <c r="H812" i="2" s="1"/>
  <c r="H802" i="2"/>
  <c r="H801" i="2"/>
  <c r="H800" i="2"/>
  <c r="H803" i="2" s="1"/>
  <c r="H791" i="2"/>
  <c r="H790" i="2"/>
  <c r="H789" i="2"/>
  <c r="H788" i="2"/>
  <c r="H787" i="2"/>
  <c r="H786" i="2"/>
  <c r="H785" i="2"/>
  <c r="H784" i="2"/>
  <c r="H783" i="2"/>
  <c r="H782" i="2"/>
  <c r="H781" i="2"/>
  <c r="H780" i="2"/>
  <c r="H779" i="2"/>
  <c r="H778" i="2"/>
  <c r="H777" i="2"/>
  <c r="H776" i="2"/>
  <c r="H775" i="2"/>
  <c r="H774" i="2"/>
  <c r="H792" i="2" s="1"/>
  <c r="H765" i="2"/>
  <c r="H764" i="2"/>
  <c r="H766" i="2" s="1"/>
  <c r="H763" i="2"/>
  <c r="H754" i="2"/>
  <c r="H753" i="2"/>
  <c r="H752" i="2"/>
  <c r="H751" i="2"/>
  <c r="H750" i="2"/>
  <c r="H741" i="2"/>
  <c r="H740" i="2"/>
  <c r="H739" i="2"/>
  <c r="H738" i="2"/>
  <c r="H737" i="2"/>
  <c r="H736" i="2"/>
  <c r="H735" i="2"/>
  <c r="H734" i="2"/>
  <c r="H733" i="2"/>
  <c r="H732" i="2"/>
  <c r="H731" i="2"/>
  <c r="H730" i="2"/>
  <c r="H729" i="2"/>
  <c r="H728" i="2"/>
  <c r="H727" i="2"/>
  <c r="H726" i="2"/>
  <c r="H725" i="2"/>
  <c r="H724" i="2"/>
  <c r="H723" i="2"/>
  <c r="H722" i="2"/>
  <c r="H721" i="2"/>
  <c r="H720" i="2"/>
  <c r="H719" i="2"/>
  <c r="H710" i="2"/>
  <c r="H709" i="2"/>
  <c r="H711" i="2" s="1"/>
  <c r="H708" i="2"/>
  <c r="H699" i="2"/>
  <c r="H698" i="2"/>
  <c r="H697" i="2"/>
  <c r="H696" i="2"/>
  <c r="H700" i="2" s="1"/>
  <c r="H695" i="2"/>
  <c r="H686" i="2"/>
  <c r="H685" i="2"/>
  <c r="H684" i="2"/>
  <c r="H683" i="2"/>
  <c r="H682" i="2"/>
  <c r="H681" i="2"/>
  <c r="H687" i="2" s="1"/>
  <c r="H680" i="2"/>
  <c r="H679" i="2"/>
  <c r="H670" i="2"/>
  <c r="H671" i="2" s="1"/>
  <c r="H669" i="2"/>
  <c r="H668" i="2"/>
  <c r="H667" i="2"/>
  <c r="H658" i="2"/>
  <c r="H657" i="2"/>
  <c r="H656" i="2"/>
  <c r="H655" i="2"/>
  <c r="H654" i="2"/>
  <c r="H645" i="2"/>
  <c r="H644" i="2"/>
  <c r="H643" i="2"/>
  <c r="H642" i="2"/>
  <c r="H641" i="2"/>
  <c r="H640" i="2"/>
  <c r="H639" i="2"/>
  <c r="H638" i="2"/>
  <c r="H637" i="2"/>
  <c r="H636" i="2"/>
  <c r="H635" i="2"/>
  <c r="H646" i="2" s="1"/>
  <c r="H626" i="2"/>
  <c r="H625" i="2"/>
  <c r="H624" i="2"/>
  <c r="H623" i="2"/>
  <c r="H622" i="2"/>
  <c r="H621" i="2"/>
  <c r="H620" i="2"/>
  <c r="H619" i="2"/>
  <c r="H618" i="2"/>
  <c r="H617" i="2"/>
  <c r="H616" i="2"/>
  <c r="H615" i="2"/>
  <c r="H614" i="2"/>
  <c r="H613" i="2"/>
  <c r="H612" i="2"/>
  <c r="H611" i="2"/>
  <c r="H610" i="2"/>
  <c r="H609" i="2"/>
  <c r="H608" i="2"/>
  <c r="H607" i="2"/>
  <c r="H606" i="2"/>
  <c r="H605" i="2"/>
  <c r="H604" i="2"/>
  <c r="H603" i="2"/>
  <c r="H602" i="2"/>
  <c r="H601" i="2"/>
  <c r="H592" i="2"/>
  <c r="H591" i="2"/>
  <c r="H590" i="2"/>
  <c r="H589" i="2"/>
  <c r="H593" i="2" s="1"/>
  <c r="H580" i="2"/>
  <c r="H579" i="2"/>
  <c r="H578" i="2"/>
  <c r="H577" i="2"/>
  <c r="H576" i="2"/>
  <c r="H575" i="2"/>
  <c r="H581" i="2" s="1"/>
  <c r="H574" i="2"/>
  <c r="H565" i="2"/>
  <c r="H564" i="2"/>
  <c r="H563" i="2"/>
  <c r="H562" i="2"/>
  <c r="H561" i="2"/>
  <c r="H560" i="2"/>
  <c r="H559" i="2"/>
  <c r="H558" i="2"/>
  <c r="H557" i="2"/>
  <c r="H566" i="2" s="1"/>
  <c r="H548" i="2"/>
  <c r="H547" i="2"/>
  <c r="H546" i="2"/>
  <c r="H545" i="2"/>
  <c r="H544" i="2"/>
  <c r="H543" i="2"/>
  <c r="H542" i="2"/>
  <c r="H541" i="2"/>
  <c r="H540" i="2"/>
  <c r="H539" i="2"/>
  <c r="H538" i="2"/>
  <c r="H537" i="2"/>
  <c r="H536" i="2"/>
  <c r="H535" i="2"/>
  <c r="H534" i="2"/>
  <c r="H533" i="2"/>
  <c r="H532" i="2"/>
  <c r="H531" i="2"/>
  <c r="H530" i="2"/>
  <c r="H529" i="2"/>
  <c r="H528" i="2"/>
  <c r="H527" i="2"/>
  <c r="H526" i="2"/>
  <c r="H549" i="2" s="1"/>
  <c r="H521" i="2"/>
  <c r="H520" i="2"/>
  <c r="H514" i="2"/>
  <c r="H513" i="2"/>
  <c r="H512" i="2"/>
  <c r="H511" i="2"/>
  <c r="H510" i="2"/>
  <c r="H509" i="2"/>
  <c r="H508" i="2"/>
  <c r="H507" i="2"/>
  <c r="H506" i="2"/>
  <c r="H505" i="2"/>
  <c r="H503" i="2"/>
  <c r="H502" i="2"/>
  <c r="H501" i="2"/>
  <c r="H500" i="2"/>
  <c r="H499" i="2"/>
  <c r="H498" i="2"/>
  <c r="H497" i="2"/>
  <c r="H496" i="2"/>
  <c r="H495" i="2"/>
  <c r="H494" i="2"/>
  <c r="H493" i="2"/>
  <c r="H492" i="2"/>
  <c r="H491" i="2"/>
  <c r="H490" i="2"/>
  <c r="H489" i="2"/>
  <c r="H488" i="2"/>
  <c r="H487" i="2"/>
  <c r="H486" i="2"/>
  <c r="H485" i="2"/>
  <c r="H484" i="2"/>
  <c r="H483" i="2"/>
  <c r="H482" i="2"/>
  <c r="H481" i="2"/>
  <c r="H480" i="2"/>
  <c r="H479" i="2"/>
  <c r="H478" i="2"/>
  <c r="H477" i="2"/>
  <c r="H476" i="2"/>
  <c r="H475" i="2"/>
  <c r="H474" i="2"/>
  <c r="H473" i="2"/>
  <c r="H472" i="2"/>
  <c r="H471" i="2"/>
  <c r="H470" i="2"/>
  <c r="H469" i="2"/>
  <c r="H468" i="2"/>
  <c r="H467" i="2"/>
  <c r="H466" i="2"/>
  <c r="H515" i="2" s="1"/>
  <c r="H465" i="2"/>
  <c r="H459" i="2"/>
  <c r="H458" i="2"/>
  <c r="H457" i="2"/>
  <c r="H456" i="2"/>
  <c r="H455" i="2"/>
  <c r="H454" i="2"/>
  <c r="H453" i="2"/>
  <c r="H452" i="2"/>
  <c r="H451" i="2"/>
  <c r="H450" i="2"/>
  <c r="H449" i="2"/>
  <c r="H448" i="2"/>
  <c r="H447" i="2"/>
  <c r="H446" i="2"/>
  <c r="H445" i="2"/>
  <c r="H444" i="2"/>
  <c r="H443" i="2"/>
  <c r="H442" i="2"/>
  <c r="H441" i="2"/>
  <c r="H435" i="2"/>
  <c r="H434" i="2"/>
  <c r="H433" i="2"/>
  <c r="H432" i="2"/>
  <c r="H431" i="2"/>
  <c r="H430" i="2"/>
  <c r="H436" i="2" s="1"/>
  <c r="H429" i="2"/>
  <c r="H428" i="2"/>
  <c r="H422" i="2"/>
  <c r="H421" i="2"/>
  <c r="H420" i="2"/>
  <c r="H419" i="2"/>
  <c r="H418" i="2"/>
  <c r="H417" i="2"/>
  <c r="H416" i="2"/>
  <c r="H415" i="2"/>
  <c r="H414" i="2"/>
  <c r="H413" i="2"/>
  <c r="H412" i="2"/>
  <c r="H411" i="2"/>
  <c r="H410" i="2"/>
  <c r="H409" i="2"/>
  <c r="H408" i="2"/>
  <c r="H407" i="2"/>
  <c r="H406" i="2"/>
  <c r="H405" i="2"/>
  <c r="H404" i="2"/>
  <c r="H403" i="2"/>
  <c r="H402" i="2"/>
  <c r="H401" i="2"/>
  <c r="H400" i="2"/>
  <c r="H399" i="2"/>
  <c r="H398" i="2"/>
  <c r="H397" i="2"/>
  <c r="H396" i="2"/>
  <c r="H395" i="2"/>
  <c r="H394" i="2"/>
  <c r="H393" i="2"/>
  <c r="H423" i="2" s="1"/>
  <c r="H392" i="2"/>
  <c r="H386" i="2"/>
  <c r="H385" i="2"/>
  <c r="H384" i="2"/>
  <c r="H383" i="2"/>
  <c r="H382" i="2"/>
  <c r="H380" i="2"/>
  <c r="H379" i="2"/>
  <c r="H378" i="2"/>
  <c r="H377" i="2"/>
  <c r="H376" i="2"/>
  <c r="H375" i="2"/>
  <c r="H374" i="2"/>
  <c r="H373" i="2"/>
  <c r="H372" i="2"/>
  <c r="H371" i="2"/>
  <c r="H370" i="2"/>
  <c r="H369" i="2"/>
  <c r="H368" i="2"/>
  <c r="H366" i="2"/>
  <c r="H387" i="2" s="1"/>
  <c r="H365" i="2"/>
  <c r="H364" i="2"/>
  <c r="H363" i="2"/>
  <c r="H362" i="2"/>
  <c r="H356" i="2"/>
  <c r="H357" i="2" s="1"/>
  <c r="H355" i="2"/>
  <c r="H347" i="2"/>
  <c r="H348" i="2" s="1"/>
  <c r="H346" i="2"/>
  <c r="H338" i="2"/>
  <c r="H339" i="2" s="1"/>
  <c r="H337" i="2"/>
  <c r="H329" i="2"/>
  <c r="H330" i="2" s="1"/>
  <c r="H321" i="2"/>
  <c r="H320" i="2"/>
  <c r="H322" i="2" s="1"/>
  <c r="H312" i="2"/>
  <c r="H311" i="2"/>
  <c r="H303" i="2"/>
  <c r="H302" i="2"/>
  <c r="H304" i="2" s="1"/>
  <c r="H294" i="2"/>
  <c r="H293" i="2"/>
  <c r="H295" i="2" s="1"/>
  <c r="H285" i="2"/>
  <c r="H284" i="2"/>
  <c r="H276" i="2"/>
  <c r="H275" i="2"/>
  <c r="H277" i="2" s="1"/>
  <c r="H267" i="2"/>
  <c r="H266" i="2"/>
  <c r="H268" i="2" s="1"/>
  <c r="H258" i="2"/>
  <c r="H257" i="2"/>
  <c r="H249" i="2"/>
  <c r="H248" i="2"/>
  <c r="H250" i="2" s="1"/>
  <c r="H240" i="2"/>
  <c r="H239" i="2"/>
  <c r="H241" i="2" s="1"/>
  <c r="H231" i="2"/>
  <c r="H230" i="2"/>
  <c r="H229" i="2"/>
  <c r="H227" i="2"/>
  <c r="H226" i="2"/>
  <c r="H225" i="2"/>
  <c r="H223" i="2"/>
  <c r="H222" i="2"/>
  <c r="H221" i="2"/>
  <c r="H220" i="2"/>
  <c r="H219" i="2"/>
  <c r="H232" i="2" s="1"/>
  <c r="H212" i="2"/>
  <c r="H211" i="2"/>
  <c r="H210" i="2"/>
  <c r="H209" i="2"/>
  <c r="H208" i="2"/>
  <c r="H213" i="2" s="1"/>
  <c r="H200" i="2"/>
  <c r="H199" i="2"/>
  <c r="H198" i="2"/>
  <c r="H197" i="2"/>
  <c r="H196" i="2"/>
  <c r="H201" i="2" s="1"/>
  <c r="H189" i="2"/>
  <c r="H188" i="2"/>
  <c r="H180" i="2"/>
  <c r="H179" i="2"/>
  <c r="H178" i="2"/>
  <c r="H181" i="2" s="1"/>
  <c r="H177" i="2"/>
  <c r="H176" i="2"/>
  <c r="H168" i="2"/>
  <c r="H167" i="2"/>
  <c r="H166" i="2"/>
  <c r="H169" i="2" s="1"/>
  <c r="H165" i="2"/>
  <c r="H164" i="2"/>
  <c r="H156" i="2"/>
  <c r="H155" i="2"/>
  <c r="H154" i="2"/>
  <c r="H157" i="2" s="1"/>
  <c r="H153" i="2"/>
  <c r="H145" i="2"/>
  <c r="H144" i="2"/>
  <c r="H143" i="2"/>
  <c r="H142" i="2"/>
  <c r="H146" i="2" s="1"/>
  <c r="H134" i="2"/>
  <c r="H133" i="2"/>
  <c r="H132" i="2"/>
  <c r="H131" i="2"/>
  <c r="H135" i="2" s="1"/>
  <c r="H124" i="2"/>
  <c r="H123" i="2"/>
  <c r="H122" i="2"/>
  <c r="H121" i="2"/>
  <c r="H120" i="2"/>
  <c r="H119" i="2"/>
  <c r="H113" i="2"/>
  <c r="H112" i="2"/>
  <c r="H111" i="2"/>
  <c r="H110" i="2"/>
  <c r="H109" i="2"/>
  <c r="H108" i="2"/>
  <c r="H107" i="2"/>
  <c r="H106" i="2"/>
  <c r="H105" i="2"/>
  <c r="H103" i="2"/>
  <c r="H102" i="2"/>
  <c r="H101" i="2"/>
  <c r="H100" i="2"/>
  <c r="H99" i="2"/>
  <c r="H98" i="2"/>
  <c r="H97" i="2"/>
  <c r="H96" i="2"/>
  <c r="H95" i="2"/>
  <c r="H94" i="2"/>
  <c r="H93" i="2"/>
  <c r="H92" i="2"/>
  <c r="H91" i="2"/>
  <c r="H90" i="2"/>
  <c r="H89" i="2"/>
  <c r="H114" i="2" s="1"/>
  <c r="H88" i="2"/>
  <c r="H82" i="2"/>
  <c r="H81" i="2"/>
  <c r="H80" i="2"/>
  <c r="H79" i="2"/>
  <c r="H78" i="2"/>
  <c r="H77" i="2"/>
  <c r="H76" i="2"/>
  <c r="H75" i="2"/>
  <c r="H74" i="2"/>
  <c r="H73" i="2"/>
  <c r="H72" i="2"/>
  <c r="H71" i="2"/>
  <c r="H70" i="2"/>
  <c r="H69" i="2"/>
  <c r="H68" i="2"/>
  <c r="H67" i="2"/>
  <c r="H83" i="2" s="1"/>
  <c r="H61" i="2"/>
  <c r="H60" i="2"/>
  <c r="H59" i="2"/>
  <c r="H58" i="2"/>
  <c r="H57" i="2"/>
  <c r="H56" i="2"/>
  <c r="H55" i="2"/>
  <c r="H54" i="2"/>
  <c r="H53" i="2"/>
  <c r="H52" i="2"/>
  <c r="H51" i="2"/>
  <c r="H50" i="2"/>
  <c r="H49" i="2"/>
  <c r="H48" i="2"/>
  <c r="H47" i="2"/>
  <c r="H46" i="2"/>
  <c r="H45" i="2"/>
  <c r="H44" i="2"/>
  <c r="H43" i="2"/>
  <c r="H42" i="2"/>
  <c r="H41" i="2"/>
  <c r="H40" i="2"/>
  <c r="H39" i="2"/>
  <c r="H62" i="2" s="1"/>
  <c r="H33" i="2"/>
  <c r="H32" i="2"/>
  <c r="H31" i="2"/>
  <c r="H30" i="2"/>
  <c r="H29" i="2"/>
  <c r="H28" i="2"/>
  <c r="H34" i="2" s="1"/>
  <c r="H27" i="2"/>
  <c r="H21" i="2"/>
  <c r="H20" i="2"/>
  <c r="H19" i="2"/>
  <c r="H18" i="2"/>
  <c r="H17" i="2"/>
  <c r="H16" i="2"/>
  <c r="H15" i="2"/>
  <c r="H14" i="2"/>
  <c r="H13" i="2"/>
  <c r="K10216" i="7" l="1"/>
  <c r="K10212" i="7"/>
  <c r="K10187" i="7"/>
  <c r="K10085" i="7"/>
  <c r="K10086" i="7" s="1"/>
  <c r="K10073" i="7" s="1"/>
  <c r="K6467" i="7"/>
  <c r="K545" i="7"/>
  <c r="K546" i="7" s="1"/>
  <c r="K540" i="7" s="1"/>
  <c r="K10296" i="7"/>
  <c r="K9369" i="7"/>
  <c r="K9370" i="7" s="1"/>
  <c r="K8498" i="7"/>
  <c r="K8643" i="7"/>
  <c r="K8647" i="7"/>
  <c r="K595" i="7"/>
  <c r="J600" i="7" s="1"/>
  <c r="K601" i="7"/>
  <c r="K327" i="7"/>
  <c r="K338" i="7"/>
  <c r="K10536" i="7"/>
  <c r="K10526" i="7"/>
  <c r="K10453" i="7"/>
  <c r="K9826" i="7"/>
  <c r="K9833" i="7"/>
  <c r="K9834" i="7" s="1"/>
  <c r="K9835" i="7" s="1"/>
  <c r="K9818" i="7" s="1"/>
  <c r="K9206" i="7"/>
  <c r="K9208" i="7" s="1"/>
  <c r="K9195" i="7" s="1"/>
  <c r="K9129" i="7"/>
  <c r="J9134" i="7" s="1"/>
  <c r="K9135" i="7"/>
  <c r="K8903" i="7"/>
  <c r="K6292" i="7"/>
  <c r="K6296" i="7"/>
  <c r="K6297" i="7" s="1"/>
  <c r="K6298" i="7" s="1"/>
  <c r="K6280" i="7" s="1"/>
  <c r="K6584" i="7"/>
  <c r="K10468" i="7"/>
  <c r="K9867" i="7"/>
  <c r="K9857" i="7"/>
  <c r="K9625" i="7"/>
  <c r="J9631" i="7" s="1"/>
  <c r="K9632" i="7" s="1"/>
  <c r="K8823" i="7"/>
  <c r="K8260" i="7"/>
  <c r="K8261" i="7" s="1"/>
  <c r="K8259" i="7"/>
  <c r="K4867" i="7"/>
  <c r="J4872" i="7" s="1"/>
  <c r="K4873" i="7"/>
  <c r="K4874" i="7" s="1"/>
  <c r="K9050" i="7"/>
  <c r="K9051" i="7" s="1"/>
  <c r="K9052" i="7" s="1"/>
  <c r="K9039" i="7" s="1"/>
  <c r="K10621" i="7"/>
  <c r="K10375" i="7"/>
  <c r="K10171" i="7"/>
  <c r="K10168" i="7"/>
  <c r="K10151" i="7"/>
  <c r="J10156" i="7" s="1"/>
  <c r="K9736" i="7"/>
  <c r="K9737" i="7" s="1"/>
  <c r="K9730" i="7"/>
  <c r="J9735" i="7" s="1"/>
  <c r="K9242" i="7"/>
  <c r="J9247" i="7" s="1"/>
  <c r="K9248" i="7" s="1"/>
  <c r="K10593" i="7"/>
  <c r="K10519" i="7"/>
  <c r="K10498" i="7"/>
  <c r="K10397" i="7"/>
  <c r="K10137" i="7"/>
  <c r="J10142" i="7" s="1"/>
  <c r="K10024" i="7"/>
  <c r="K9910" i="7"/>
  <c r="K9692" i="7"/>
  <c r="K9693" i="7" s="1"/>
  <c r="K9524" i="7"/>
  <c r="K9425" i="7"/>
  <c r="K9363" i="7"/>
  <c r="J9368" i="7" s="1"/>
  <c r="K9304" i="7"/>
  <c r="J9312" i="7" s="1"/>
  <c r="K9293" i="7"/>
  <c r="K9256" i="7"/>
  <c r="J9261" i="7" s="1"/>
  <c r="K9171" i="7"/>
  <c r="J9176" i="7" s="1"/>
  <c r="K9177" i="7" s="1"/>
  <c r="K9178" i="7" s="1"/>
  <c r="K9179" i="7" s="1"/>
  <c r="K9167" i="7" s="1"/>
  <c r="K9073" i="7"/>
  <c r="J9078" i="7" s="1"/>
  <c r="K9019" i="7"/>
  <c r="K8947" i="7"/>
  <c r="J8952" i="7" s="1"/>
  <c r="K8722" i="7"/>
  <c r="K8706" i="7"/>
  <c r="K8551" i="7"/>
  <c r="K8552" i="7" s="1"/>
  <c r="K8553" i="7" s="1"/>
  <c r="K8546" i="7" s="1"/>
  <c r="K8395" i="7"/>
  <c r="K8251" i="7"/>
  <c r="K8234" i="7"/>
  <c r="K8202" i="7"/>
  <c r="K8151" i="7"/>
  <c r="K8085" i="7"/>
  <c r="K8076" i="7"/>
  <c r="K8031" i="7"/>
  <c r="K7811" i="7"/>
  <c r="K7586" i="7"/>
  <c r="K7394" i="7"/>
  <c r="K6774" i="7"/>
  <c r="K6654" i="7"/>
  <c r="K6561" i="7"/>
  <c r="K6385" i="7"/>
  <c r="K6164" i="7"/>
  <c r="K6165" i="7" s="1"/>
  <c r="K6152" i="7"/>
  <c r="K6095" i="7"/>
  <c r="K5709" i="7"/>
  <c r="K5552" i="7"/>
  <c r="K5356" i="7"/>
  <c r="K5346" i="7"/>
  <c r="K5329" i="7"/>
  <c r="K5322" i="7"/>
  <c r="K5111" i="7"/>
  <c r="K4895" i="7"/>
  <c r="J4900" i="7" s="1"/>
  <c r="K3111" i="7"/>
  <c r="J3116" i="7" s="1"/>
  <c r="K3117" i="7"/>
  <c r="K3118" i="7" s="1"/>
  <c r="K1140" i="7"/>
  <c r="K1143" i="7"/>
  <c r="K9707" i="7"/>
  <c r="K9685" i="7"/>
  <c r="J9691" i="7" s="1"/>
  <c r="K9599" i="7"/>
  <c r="K9527" i="7"/>
  <c r="K9047" i="7"/>
  <c r="K8975" i="7"/>
  <c r="K8861" i="7"/>
  <c r="K8730" i="7"/>
  <c r="K8575" i="7"/>
  <c r="K8520" i="7"/>
  <c r="K8469" i="7"/>
  <c r="K8417" i="7"/>
  <c r="K8183" i="7"/>
  <c r="K8147" i="7"/>
  <c r="K6843" i="7"/>
  <c r="K6728" i="7"/>
  <c r="K6596" i="7"/>
  <c r="K5738" i="7"/>
  <c r="K5160" i="7"/>
  <c r="J5165" i="7" s="1"/>
  <c r="K4721" i="7"/>
  <c r="K4715" i="7"/>
  <c r="J4720" i="7" s="1"/>
  <c r="K10570" i="7"/>
  <c r="K10415" i="7"/>
  <c r="K10362" i="7"/>
  <c r="K10328" i="7"/>
  <c r="K9554" i="7"/>
  <c r="K9433" i="7"/>
  <c r="J9438" i="7" s="1"/>
  <c r="K9391" i="7"/>
  <c r="J9396" i="7" s="1"/>
  <c r="K9270" i="7"/>
  <c r="J9278" i="7" s="1"/>
  <c r="K9234" i="7"/>
  <c r="K9199" i="7"/>
  <c r="J9205" i="7" s="1"/>
  <c r="K9121" i="7"/>
  <c r="K9087" i="7"/>
  <c r="J9092" i="7" s="1"/>
  <c r="K9043" i="7"/>
  <c r="J9049" i="7" s="1"/>
  <c r="K8933" i="7"/>
  <c r="J8938" i="7" s="1"/>
  <c r="K8481" i="7"/>
  <c r="K8473" i="7"/>
  <c r="K8222" i="7"/>
  <c r="K8190" i="7"/>
  <c r="K8163" i="7"/>
  <c r="K8067" i="7"/>
  <c r="K8022" i="7"/>
  <c r="K8023" i="7" s="1"/>
  <c r="K7939" i="7"/>
  <c r="K7940" i="7" s="1"/>
  <c r="K7941" i="7" s="1"/>
  <c r="K7925" i="7" s="1"/>
  <c r="K7765" i="7"/>
  <c r="K7511" i="7"/>
  <c r="K7307" i="7"/>
  <c r="K7235" i="7"/>
  <c r="K7179" i="7"/>
  <c r="K7072" i="7"/>
  <c r="K6925" i="7"/>
  <c r="K6806" i="7"/>
  <c r="K6814" i="7"/>
  <c r="K6705" i="7"/>
  <c r="K6573" i="7"/>
  <c r="K6013" i="7"/>
  <c r="K5637" i="7"/>
  <c r="K5618" i="7"/>
  <c r="K5628" i="7"/>
  <c r="K5629" i="7" s="1"/>
  <c r="K4923" i="7"/>
  <c r="J4928" i="7" s="1"/>
  <c r="K4929" i="7" s="1"/>
  <c r="K4092" i="7"/>
  <c r="K3490" i="7"/>
  <c r="K10553" i="7"/>
  <c r="K10554" i="7" s="1"/>
  <c r="K10555" i="7" s="1"/>
  <c r="K10540" i="7" s="1"/>
  <c r="K9614" i="7"/>
  <c r="K9569" i="7"/>
  <c r="K9475" i="7"/>
  <c r="J9481" i="7" s="1"/>
  <c r="K9355" i="7"/>
  <c r="K9157" i="7"/>
  <c r="J9162" i="7" s="1"/>
  <c r="K9079" i="7"/>
  <c r="K9081" i="7" s="1"/>
  <c r="K9069" i="7" s="1"/>
  <c r="K9029" i="7"/>
  <c r="J9034" i="7" s="1"/>
  <c r="K9035" i="7" s="1"/>
  <c r="K9036" i="7" s="1"/>
  <c r="K9037" i="7" s="1"/>
  <c r="K9023" i="7" s="1"/>
  <c r="K8883" i="7"/>
  <c r="K8851" i="7"/>
  <c r="J8863" i="7" s="1"/>
  <c r="K8613" i="7"/>
  <c r="K8595" i="7"/>
  <c r="K8256" i="7"/>
  <c r="K8090" i="7"/>
  <c r="K8036" i="7"/>
  <c r="K7954" i="7"/>
  <c r="K7816" i="7"/>
  <c r="K7786" i="7"/>
  <c r="K7220" i="7"/>
  <c r="K7221" i="7" s="1"/>
  <c r="K5753" i="7"/>
  <c r="K5763" i="7"/>
  <c r="K5667" i="7"/>
  <c r="K5668" i="7" s="1"/>
  <c r="K5049" i="7"/>
  <c r="J5054" i="7" s="1"/>
  <c r="K5055" i="7" s="1"/>
  <c r="K5056" i="7" s="1"/>
  <c r="K5057" i="7" s="1"/>
  <c r="K5045" i="7" s="1"/>
  <c r="K4999" i="7"/>
  <c r="K5000" i="7" s="1"/>
  <c r="K3745" i="7"/>
  <c r="K3746" i="7" s="1"/>
  <c r="K3577" i="7"/>
  <c r="K3574" i="7"/>
  <c r="K7378" i="7"/>
  <c r="K7347" i="7"/>
  <c r="K7030" i="7"/>
  <c r="K7031" i="7" s="1"/>
  <c r="K7032" i="7" s="1"/>
  <c r="K7019" i="7" s="1"/>
  <c r="K7026" i="7"/>
  <c r="K6888" i="7"/>
  <c r="K6542" i="7"/>
  <c r="K6526" i="7"/>
  <c r="K5645" i="7"/>
  <c r="K5290" i="7"/>
  <c r="K4985" i="7"/>
  <c r="K4986" i="7" s="1"/>
  <c r="K4987" i="7" s="1"/>
  <c r="K4975" i="7" s="1"/>
  <c r="K4785" i="7"/>
  <c r="J4790" i="7" s="1"/>
  <c r="K4791" i="7" s="1"/>
  <c r="K4792" i="7" s="1"/>
  <c r="K4793" i="7" s="1"/>
  <c r="K4781" i="7" s="1"/>
  <c r="K4310" i="7"/>
  <c r="J4315" i="7" s="1"/>
  <c r="K7326" i="7"/>
  <c r="K7163" i="7"/>
  <c r="K7136" i="7"/>
  <c r="K7137" i="7" s="1"/>
  <c r="K7091" i="7"/>
  <c r="K7008" i="7"/>
  <c r="K6993" i="7"/>
  <c r="K6495" i="7"/>
  <c r="K6444" i="7"/>
  <c r="K6398" i="7"/>
  <c r="K6289" i="7"/>
  <c r="K6227" i="7"/>
  <c r="K6208" i="7"/>
  <c r="K6200" i="7"/>
  <c r="K6088" i="7"/>
  <c r="K6080" i="7"/>
  <c r="K6082" i="7" s="1"/>
  <c r="K6069" i="7" s="1"/>
  <c r="K6065" i="7"/>
  <c r="K6017" i="7"/>
  <c r="K5973" i="7"/>
  <c r="K5702" i="7"/>
  <c r="K5531" i="7"/>
  <c r="K5338" i="7"/>
  <c r="K4853" i="7"/>
  <c r="J4858" i="7" s="1"/>
  <c r="K4859" i="7" s="1"/>
  <c r="K4771" i="7"/>
  <c r="J4776" i="7" s="1"/>
  <c r="K4687" i="7"/>
  <c r="J4692" i="7" s="1"/>
  <c r="K4114" i="7"/>
  <c r="J4119" i="7" s="1"/>
  <c r="K4089" i="7"/>
  <c r="K3942" i="7"/>
  <c r="K3943" i="7" s="1"/>
  <c r="K3941" i="7"/>
  <c r="K3739" i="7"/>
  <c r="J3744" i="7" s="1"/>
  <c r="K3605" i="7"/>
  <c r="K3473" i="7"/>
  <c r="J3478" i="7" s="1"/>
  <c r="K3479" i="7" s="1"/>
  <c r="K3451" i="7"/>
  <c r="K3448" i="7"/>
  <c r="K3431" i="7"/>
  <c r="J3436" i="7" s="1"/>
  <c r="K3364" i="7"/>
  <c r="K2734" i="7"/>
  <c r="J2739" i="7" s="1"/>
  <c r="K2740" i="7"/>
  <c r="K2741" i="7" s="1"/>
  <c r="K2503" i="7"/>
  <c r="J2508" i="7" s="1"/>
  <c r="K2509" i="7" s="1"/>
  <c r="K2365" i="7"/>
  <c r="K2344" i="7"/>
  <c r="J2349" i="7" s="1"/>
  <c r="K2350" i="7" s="1"/>
  <c r="K212" i="7"/>
  <c r="K222" i="7" s="1"/>
  <c r="K221" i="7"/>
  <c r="K4134" i="7"/>
  <c r="K3731" i="7"/>
  <c r="K3733" i="7" s="1"/>
  <c r="K3721" i="7" s="1"/>
  <c r="K3725" i="7"/>
  <c r="J3730" i="7" s="1"/>
  <c r="K3619" i="7"/>
  <c r="K3616" i="7"/>
  <c r="K3361" i="7"/>
  <c r="J3366" i="7" s="1"/>
  <c r="K3367" i="7" s="1"/>
  <c r="K3368" i="7" s="1"/>
  <c r="K3369" i="7" s="1"/>
  <c r="K3357" i="7" s="1"/>
  <c r="K3097" i="7"/>
  <c r="J3102" i="7" s="1"/>
  <c r="K2022" i="7"/>
  <c r="J2029" i="7" s="1"/>
  <c r="K2030" i="7" s="1"/>
  <c r="K2005" i="7"/>
  <c r="J2013" i="7" s="1"/>
  <c r="K1778" i="7"/>
  <c r="J1783" i="7" s="1"/>
  <c r="K1368" i="7"/>
  <c r="J1374" i="7" s="1"/>
  <c r="K1235" i="7"/>
  <c r="J1240" i="7" s="1"/>
  <c r="K1241" i="7" s="1"/>
  <c r="K773" i="7"/>
  <c r="K777" i="7"/>
  <c r="K690" i="7"/>
  <c r="K697" i="7"/>
  <c r="K393" i="7"/>
  <c r="K394" i="7"/>
  <c r="K388" i="7" s="1"/>
  <c r="K7279" i="7"/>
  <c r="K7280" i="7" s="1"/>
  <c r="K7281" i="7" s="1"/>
  <c r="K7263" i="7" s="1"/>
  <c r="K7255" i="7"/>
  <c r="K6538" i="7"/>
  <c r="K6308" i="7"/>
  <c r="K5720" i="7"/>
  <c r="K5425" i="7"/>
  <c r="K4845" i="7"/>
  <c r="K4637" i="7"/>
  <c r="K4631" i="7"/>
  <c r="J4636" i="7" s="1"/>
  <c r="K4282" i="7"/>
  <c r="J4287" i="7" s="1"/>
  <c r="K4061" i="7"/>
  <c r="K3815" i="7"/>
  <c r="J3821" i="7" s="1"/>
  <c r="K3683" i="7"/>
  <c r="J3688" i="7" s="1"/>
  <c r="K3689" i="7" s="1"/>
  <c r="K3487" i="7"/>
  <c r="J3492" i="7" s="1"/>
  <c r="K3493" i="7" s="1"/>
  <c r="K3403" i="7"/>
  <c r="J3408" i="7" s="1"/>
  <c r="K2748" i="7"/>
  <c r="J2753" i="7" s="1"/>
  <c r="K2083" i="7"/>
  <c r="J2089" i="7" s="1"/>
  <c r="K1279" i="7"/>
  <c r="J1285" i="7" s="1"/>
  <c r="K1286" i="7" s="1"/>
  <c r="K1179" i="7"/>
  <c r="J1184" i="7" s="1"/>
  <c r="K1185" i="7" s="1"/>
  <c r="K1073" i="7"/>
  <c r="K1067" i="7"/>
  <c r="J1072" i="7" s="1"/>
  <c r="K433" i="7"/>
  <c r="K437" i="7"/>
  <c r="K319" i="7"/>
  <c r="K320" i="7" s="1"/>
  <c r="K321" i="7" s="1"/>
  <c r="K305" i="7" s="1"/>
  <c r="K315" i="7"/>
  <c r="K7542" i="7"/>
  <c r="K7507" i="7"/>
  <c r="K7216" i="7"/>
  <c r="K6985" i="7"/>
  <c r="K6986" i="7" s="1"/>
  <c r="K6987" i="7" s="1"/>
  <c r="K6974" i="7" s="1"/>
  <c r="K6864" i="7"/>
  <c r="K6810" i="7"/>
  <c r="K6144" i="7"/>
  <c r="K6051" i="7"/>
  <c r="K5985" i="7"/>
  <c r="K5913" i="7"/>
  <c r="K5198" i="7"/>
  <c r="K4915" i="7"/>
  <c r="K4777" i="7"/>
  <c r="K4170" i="7"/>
  <c r="J4175" i="7" s="1"/>
  <c r="K4176" i="7"/>
  <c r="K4120" i="7"/>
  <c r="K4117" i="7"/>
  <c r="K3661" i="7"/>
  <c r="K3280" i="7"/>
  <c r="K2907" i="7"/>
  <c r="J2913" i="7" s="1"/>
  <c r="K2914" i="7" s="1"/>
  <c r="K2915" i="7" s="1"/>
  <c r="K2916" i="7" s="1"/>
  <c r="K2903" i="7" s="1"/>
  <c r="K1756" i="7"/>
  <c r="K1653" i="7"/>
  <c r="K1654" i="7" s="1"/>
  <c r="K1655" i="7" s="1"/>
  <c r="K1643" i="7" s="1"/>
  <c r="K1129" i="7"/>
  <c r="K852" i="7"/>
  <c r="K846" i="7"/>
  <c r="J851" i="7" s="1"/>
  <c r="K793" i="7"/>
  <c r="K383" i="7"/>
  <c r="K384" i="7"/>
  <c r="K386" i="7" s="1"/>
  <c r="K380" i="7" s="1"/>
  <c r="K2309" i="7"/>
  <c r="K2310" i="7" s="1"/>
  <c r="K2298" i="7" s="1"/>
  <c r="K174" i="7"/>
  <c r="K182" i="7"/>
  <c r="K183" i="7" s="1"/>
  <c r="K170" i="7" s="1"/>
  <c r="K4651" i="7"/>
  <c r="K4366" i="7"/>
  <c r="J4371" i="7" s="1"/>
  <c r="K4372" i="7" s="1"/>
  <c r="K4100" i="7"/>
  <c r="J4105" i="7" s="1"/>
  <c r="K3294" i="7"/>
  <c r="K2957" i="7"/>
  <c r="K1977" i="7"/>
  <c r="K1893" i="7"/>
  <c r="J1901" i="7" s="1"/>
  <c r="K1738" i="7"/>
  <c r="K1387" i="7"/>
  <c r="K1137" i="7"/>
  <c r="J1142" i="7" s="1"/>
  <c r="K1123" i="7"/>
  <c r="J1128" i="7" s="1"/>
  <c r="K955" i="7"/>
  <c r="K881" i="7"/>
  <c r="K741" i="7"/>
  <c r="K651" i="7"/>
  <c r="J656" i="7" s="1"/>
  <c r="K132" i="7"/>
  <c r="K4701" i="7"/>
  <c r="J4706" i="7" s="1"/>
  <c r="K4408" i="7"/>
  <c r="J4413" i="7" s="1"/>
  <c r="K3968" i="7"/>
  <c r="K3200" i="7"/>
  <c r="J3205" i="7" s="1"/>
  <c r="K3206" i="7" s="1"/>
  <c r="K3159" i="7"/>
  <c r="K3160" i="7" s="1"/>
  <c r="K3027" i="7"/>
  <c r="K2979" i="7"/>
  <c r="J2984" i="7" s="1"/>
  <c r="K2453" i="7"/>
  <c r="K2288" i="7"/>
  <c r="J2293" i="7" s="1"/>
  <c r="K2205" i="7"/>
  <c r="K1633" i="7"/>
  <c r="J1638" i="7" s="1"/>
  <c r="K1538" i="7"/>
  <c r="K894" i="7"/>
  <c r="K832" i="7"/>
  <c r="J837" i="7" s="1"/>
  <c r="K838" i="7" s="1"/>
  <c r="K805" i="7"/>
  <c r="K1199" i="7"/>
  <c r="K1201" i="7" s="1"/>
  <c r="K1189" i="7" s="1"/>
  <c r="K940" i="7"/>
  <c r="K331" i="7"/>
  <c r="K4693" i="7"/>
  <c r="K4617" i="7"/>
  <c r="J4622" i="7" s="1"/>
  <c r="K4576" i="7"/>
  <c r="J4581" i="7" s="1"/>
  <c r="K4582" i="7" s="1"/>
  <c r="K4534" i="7"/>
  <c r="J4539" i="7" s="1"/>
  <c r="K4540" i="7" s="1"/>
  <c r="K4492" i="7"/>
  <c r="J4497" i="7" s="1"/>
  <c r="K4162" i="7"/>
  <c r="K4128" i="7"/>
  <c r="J4133" i="7" s="1"/>
  <c r="K3998" i="7"/>
  <c r="K3878" i="7"/>
  <c r="K3703" i="7"/>
  <c r="K3535" i="7"/>
  <c r="K3409" i="7"/>
  <c r="K2937" i="7"/>
  <c r="J2942" i="7" s="1"/>
  <c r="K2517" i="7"/>
  <c r="J2522" i="7" s="1"/>
  <c r="K2523" i="7" s="1"/>
  <c r="K2362" i="7"/>
  <c r="K2113" i="7"/>
  <c r="J2118" i="7" s="1"/>
  <c r="K2119" i="7" s="1"/>
  <c r="K1764" i="7"/>
  <c r="J1769" i="7" s="1"/>
  <c r="K1770" i="7" s="1"/>
  <c r="K1749" i="7"/>
  <c r="J1755" i="7" s="1"/>
  <c r="K1682" i="7"/>
  <c r="K1549" i="7"/>
  <c r="J1554" i="7" s="1"/>
  <c r="K1430" i="7"/>
  <c r="J1437" i="7" s="1"/>
  <c r="K1115" i="7"/>
  <c r="K721" i="7"/>
  <c r="K96" i="7"/>
  <c r="K9980" i="7"/>
  <c r="K9981" i="7" s="1"/>
  <c r="K9968" i="7" s="1"/>
  <c r="G3752" i="9"/>
  <c r="G2313" i="9"/>
  <c r="K10520" i="7"/>
  <c r="K10521" i="7" s="1"/>
  <c r="K10506" i="7" s="1"/>
  <c r="K10448" i="7"/>
  <c r="K10460" i="7"/>
  <c r="K10070" i="7"/>
  <c r="K10071" i="7" s="1"/>
  <c r="K10058" i="7" s="1"/>
  <c r="H460" i="2"/>
  <c r="G3777" i="9"/>
  <c r="G1781" i="9"/>
  <c r="G1249" i="9"/>
  <c r="G846" i="9"/>
  <c r="G732" i="9"/>
  <c r="G698" i="9"/>
  <c r="G382" i="9"/>
  <c r="G217" i="9"/>
  <c r="K10432" i="7"/>
  <c r="H755" i="2"/>
  <c r="H918" i="2"/>
  <c r="H1109" i="2"/>
  <c r="G4747" i="9"/>
  <c r="G4506" i="9"/>
  <c r="G3694" i="9"/>
  <c r="G3206" i="9"/>
  <c r="G2939" i="9"/>
  <c r="G2807" i="9"/>
  <c r="G2734" i="9"/>
  <c r="G2640" i="9"/>
  <c r="G2608" i="9"/>
  <c r="G2308" i="9"/>
  <c r="G1997" i="9"/>
  <c r="G1792" i="9"/>
  <c r="G1650" i="9"/>
  <c r="G1529" i="9"/>
  <c r="G1066" i="9"/>
  <c r="G636" i="9"/>
  <c r="G415" i="9"/>
  <c r="G69" i="9"/>
  <c r="G28" i="9"/>
  <c r="K10607" i="7"/>
  <c r="K10585" i="7"/>
  <c r="K10480" i="7"/>
  <c r="K10341" i="7"/>
  <c r="K10342" i="7"/>
  <c r="K10157" i="7"/>
  <c r="K10009" i="7"/>
  <c r="K10005" i="7"/>
  <c r="K9793" i="7"/>
  <c r="J9799" i="7" s="1"/>
  <c r="K9800" i="7" s="1"/>
  <c r="K9744" i="7"/>
  <c r="J9750" i="7" s="1"/>
  <c r="K9751" i="7" s="1"/>
  <c r="K9528" i="7"/>
  <c r="K9529" i="7" s="1"/>
  <c r="K9516" i="7" s="1"/>
  <c r="K9439" i="7"/>
  <c r="K9207" i="7"/>
  <c r="K7512" i="7"/>
  <c r="K7513" i="7" s="1"/>
  <c r="K7496" i="7" s="1"/>
  <c r="K6827" i="7"/>
  <c r="K6831" i="7"/>
  <c r="K6782" i="7"/>
  <c r="K6783" i="7" s="1"/>
  <c r="K6770" i="7" s="1"/>
  <c r="K10266" i="7"/>
  <c r="J10274" i="7" s="1"/>
  <c r="K10275" i="7" s="1"/>
  <c r="K10249" i="7"/>
  <c r="J10257" i="7" s="1"/>
  <c r="K10258" i="7" s="1"/>
  <c r="K10232" i="7"/>
  <c r="J10240" i="7" s="1"/>
  <c r="K10241" i="7"/>
  <c r="K9868" i="7"/>
  <c r="K9869" i="7" s="1"/>
  <c r="K9853" i="7" s="1"/>
  <c r="K9297" i="7"/>
  <c r="K9298" i="7"/>
  <c r="K9283" i="7" s="1"/>
  <c r="G3525" i="9"/>
  <c r="G3185" i="9"/>
  <c r="G2184" i="9"/>
  <c r="G1844" i="9"/>
  <c r="G1606" i="9"/>
  <c r="K10301" i="7"/>
  <c r="K10302" i="7" s="1"/>
  <c r="K10288" i="7" s="1"/>
  <c r="K9893" i="7"/>
  <c r="K9902" i="7"/>
  <c r="K9426" i="7"/>
  <c r="K9427" i="7" s="1"/>
  <c r="K9415" i="7" s="1"/>
  <c r="K7114" i="7"/>
  <c r="K7121" i="7"/>
  <c r="G4498" i="9"/>
  <c r="G4103" i="9"/>
  <c r="G3007" i="9"/>
  <c r="G2576" i="9"/>
  <c r="G1637" i="9"/>
  <c r="G1225" i="9"/>
  <c r="G622" i="9"/>
  <c r="G322" i="9"/>
  <c r="K10409" i="7"/>
  <c r="K10419" i="7"/>
  <c r="K10188" i="7"/>
  <c r="K10189" i="7" s="1"/>
  <c r="K10177" i="7" s="1"/>
  <c r="K10172" i="7"/>
  <c r="K10173" i="7" s="1"/>
  <c r="K10161" i="7" s="1"/>
  <c r="K9957" i="7"/>
  <c r="K9964" i="7"/>
  <c r="K9659" i="7"/>
  <c r="K8939" i="7"/>
  <c r="K8936" i="7"/>
  <c r="K8077" i="7"/>
  <c r="K8078" i="7" s="1"/>
  <c r="K8062" i="7" s="1"/>
  <c r="H742" i="2"/>
  <c r="H1231" i="2"/>
  <c r="G4884" i="9"/>
  <c r="G3144" i="9"/>
  <c r="G3073" i="9"/>
  <c r="G2945" i="9"/>
  <c r="G2622" i="9"/>
  <c r="G2050" i="9"/>
  <c r="G1799" i="9"/>
  <c r="G988" i="9"/>
  <c r="G884" i="9"/>
  <c r="G643" i="9"/>
  <c r="G164" i="9"/>
  <c r="K10571" i="7"/>
  <c r="K10572" i="7"/>
  <c r="K10557" i="7" s="1"/>
  <c r="K10332" i="7"/>
  <c r="H627" i="2"/>
  <c r="H900" i="2"/>
  <c r="H934" i="2"/>
  <c r="H1031" i="2"/>
  <c r="H1123" i="2"/>
  <c r="G4627" i="9"/>
  <c r="G4442" i="9"/>
  <c r="G3929" i="9"/>
  <c r="G3896" i="9"/>
  <c r="G3863" i="9"/>
  <c r="G3535" i="9"/>
  <c r="G3409" i="9"/>
  <c r="G3257" i="9"/>
  <c r="G3196" i="9"/>
  <c r="G3093" i="9"/>
  <c r="G2754" i="9"/>
  <c r="G2630" i="9"/>
  <c r="G2244" i="9"/>
  <c r="G1008" i="9"/>
  <c r="G703" i="9"/>
  <c r="G552" i="9"/>
  <c r="G461" i="9"/>
  <c r="G327" i="9"/>
  <c r="G276" i="9"/>
  <c r="G13" i="9"/>
  <c r="K10312" i="7"/>
  <c r="K10201" i="7"/>
  <c r="K10197" i="7"/>
  <c r="K10143" i="7"/>
  <c r="K10129" i="7"/>
  <c r="K10112" i="7"/>
  <c r="K10115" i="7"/>
  <c r="K10039" i="7"/>
  <c r="K9949" i="7"/>
  <c r="K9850" i="7"/>
  <c r="K9851" i="7" s="1"/>
  <c r="K9837" i="7" s="1"/>
  <c r="K9405" i="7"/>
  <c r="J9410" i="7" s="1"/>
  <c r="K9411" i="7" s="1"/>
  <c r="G3350" i="9"/>
  <c r="G1361" i="9"/>
  <c r="G1108" i="9"/>
  <c r="K10358" i="7"/>
  <c r="K10366" i="7"/>
  <c r="K10217" i="7"/>
  <c r="K10218" i="7" s="1"/>
  <c r="K10206" i="7" s="1"/>
  <c r="K10096" i="7"/>
  <c r="K10100" i="7"/>
  <c r="K9886" i="7"/>
  <c r="K9887" i="7" s="1"/>
  <c r="K9871" i="7" s="1"/>
  <c r="K7787" i="7"/>
  <c r="K7788" i="7" s="1"/>
  <c r="K7773" i="7" s="1"/>
  <c r="G3135" i="9"/>
  <c r="G2677" i="9"/>
  <c r="G2073" i="9"/>
  <c r="G1930" i="9"/>
  <c r="G1397" i="9"/>
  <c r="G1052" i="9"/>
  <c r="G906" i="9"/>
  <c r="G815" i="9"/>
  <c r="G521" i="9"/>
  <c r="G300" i="9"/>
  <c r="K9996" i="7"/>
  <c r="K9983" i="7" s="1"/>
  <c r="K9972" i="7"/>
  <c r="K9814" i="7"/>
  <c r="K9482" i="7"/>
  <c r="K9479" i="7"/>
  <c r="H22" i="2"/>
  <c r="H1448" i="2" s="1"/>
  <c r="H1406" i="2"/>
  <c r="G4661" i="9"/>
  <c r="G2740" i="9"/>
  <c r="G835" i="9"/>
  <c r="G505" i="9"/>
  <c r="G207" i="9"/>
  <c r="K10440" i="7"/>
  <c r="H259" i="2"/>
  <c r="H286" i="2"/>
  <c r="H313" i="2"/>
  <c r="H659" i="2"/>
  <c r="H1153" i="2"/>
  <c r="H1306" i="2"/>
  <c r="G4543" i="9"/>
  <c r="G4031" i="9"/>
  <c r="G3911" i="9"/>
  <c r="G3878" i="9"/>
  <c r="G3824" i="9"/>
  <c r="G3510" i="9"/>
  <c r="G3276" i="9"/>
  <c r="G3172" i="9"/>
  <c r="G3101" i="9"/>
  <c r="G2525" i="9"/>
  <c r="G2110" i="9"/>
  <c r="G1824" i="9"/>
  <c r="G1694" i="9"/>
  <c r="G1470" i="9"/>
  <c r="G1421" i="9"/>
  <c r="G1323" i="9"/>
  <c r="G1021" i="9"/>
  <c r="G917" i="9"/>
  <c r="G868" i="9"/>
  <c r="G559" i="9"/>
  <c r="G531" i="9"/>
  <c r="G495" i="9"/>
  <c r="G487" i="9"/>
  <c r="G433" i="9"/>
  <c r="G334" i="9"/>
  <c r="K10622" i="7"/>
  <c r="K10623" i="7" s="1"/>
  <c r="K10611" i="7" s="1"/>
  <c r="K10537" i="7"/>
  <c r="K10538" i="7" s="1"/>
  <c r="K10523" i="7" s="1"/>
  <c r="K10488" i="7"/>
  <c r="K10502" i="7"/>
  <c r="K10398" i="7"/>
  <c r="K10399" i="7" s="1"/>
  <c r="K10379" i="7" s="1"/>
  <c r="K10393" i="7"/>
  <c r="K10377" i="7"/>
  <c r="K10370" i="7" s="1"/>
  <c r="K10376" i="7"/>
  <c r="K10316" i="7"/>
  <c r="K10047" i="7"/>
  <c r="K10054" i="7"/>
  <c r="K10025" i="7"/>
  <c r="K10026" i="7"/>
  <c r="K10013" i="7" s="1"/>
  <c r="K9762" i="7"/>
  <c r="K9768" i="7"/>
  <c r="K9708" i="7"/>
  <c r="K9709" i="7" s="1"/>
  <c r="K9696" i="7" s="1"/>
  <c r="K9610" i="7"/>
  <c r="J9616" i="7" s="1"/>
  <c r="K9617" i="7" s="1"/>
  <c r="K8760" i="7"/>
  <c r="K8767" i="7"/>
  <c r="K5923" i="7"/>
  <c r="K4436" i="7"/>
  <c r="J4441" i="7" s="1"/>
  <c r="K4442" i="7" s="1"/>
  <c r="K10584" i="7"/>
  <c r="K9875" i="7"/>
  <c r="K9722" i="7"/>
  <c r="K9704" i="7"/>
  <c r="K9539" i="7"/>
  <c r="K9542" i="7"/>
  <c r="K9313" i="7"/>
  <c r="K8377" i="7"/>
  <c r="K8387" i="7"/>
  <c r="K8288" i="7"/>
  <c r="K8300" i="7"/>
  <c r="K7911" i="7"/>
  <c r="K7921" i="7"/>
  <c r="K7555" i="7"/>
  <c r="K7559" i="7"/>
  <c r="K7092" i="7"/>
  <c r="K7093" i="7" s="1"/>
  <c r="K7080" i="7" s="1"/>
  <c r="K6635" i="7"/>
  <c r="K6636" i="7" s="1"/>
  <c r="K6615" i="7" s="1"/>
  <c r="K6201" i="7"/>
  <c r="K6202" i="7" s="1"/>
  <c r="K6186" i="7" s="1"/>
  <c r="K6145" i="7"/>
  <c r="K6146" i="7" s="1"/>
  <c r="K6133" i="7" s="1"/>
  <c r="K5799" i="7"/>
  <c r="K9677" i="7"/>
  <c r="K9595" i="7"/>
  <c r="J9601" i="7" s="1"/>
  <c r="K9587" i="7"/>
  <c r="K9580" i="7"/>
  <c r="J9586" i="7" s="1"/>
  <c r="K9371" i="7"/>
  <c r="K9359" i="7" s="1"/>
  <c r="K8789" i="7"/>
  <c r="K8785" i="7"/>
  <c r="K8648" i="7"/>
  <c r="K8649" i="7" s="1"/>
  <c r="K8635" i="7" s="1"/>
  <c r="K8524" i="7"/>
  <c r="K8094" i="7"/>
  <c r="K6895" i="7"/>
  <c r="K6894" i="7"/>
  <c r="K6386" i="7"/>
  <c r="K6387" i="7" s="1"/>
  <c r="K6371" i="7" s="1"/>
  <c r="K6349" i="7"/>
  <c r="K6339" i="7"/>
  <c r="K6081" i="7"/>
  <c r="K6066" i="7"/>
  <c r="K6067" i="7" s="1"/>
  <c r="K6055" i="7" s="1"/>
  <c r="K6018" i="7"/>
  <c r="K6019" i="7"/>
  <c r="K6001" i="7" s="1"/>
  <c r="H1218" i="2"/>
  <c r="K9602" i="7"/>
  <c r="K9467" i="7"/>
  <c r="K9447" i="7"/>
  <c r="J9452" i="7" s="1"/>
  <c r="K9453" i="7" s="1"/>
  <c r="K9356" i="7"/>
  <c r="K9357" i="7"/>
  <c r="K9345" i="7" s="1"/>
  <c r="K9341" i="7"/>
  <c r="K9321" i="7"/>
  <c r="J9326" i="7" s="1"/>
  <c r="K9327" i="7" s="1"/>
  <c r="K9276" i="7"/>
  <c r="K9136" i="7"/>
  <c r="K9137" i="7" s="1"/>
  <c r="K9125" i="7" s="1"/>
  <c r="K9122" i="7"/>
  <c r="K9123" i="7"/>
  <c r="K9111" i="7" s="1"/>
  <c r="K9062" i="7"/>
  <c r="K9065" i="7"/>
  <c r="K8803" i="7"/>
  <c r="K8802" i="7"/>
  <c r="K8507" i="7"/>
  <c r="K8447" i="7"/>
  <c r="K8456" i="7"/>
  <c r="K8040" i="7"/>
  <c r="K7799" i="7"/>
  <c r="K7803" i="7"/>
  <c r="K7045" i="7"/>
  <c r="K7041" i="7"/>
  <c r="K7000" i="7"/>
  <c r="K6099" i="7"/>
  <c r="K10032" i="7"/>
  <c r="K9934" i="7"/>
  <c r="K9918" i="7"/>
  <c r="K9655" i="7"/>
  <c r="J9661" i="7" s="1"/>
  <c r="K9662" i="7" s="1"/>
  <c r="K9644" i="7"/>
  <c r="K9629" i="7"/>
  <c r="K9505" i="7"/>
  <c r="J9511" i="7" s="1"/>
  <c r="K9512" i="7" s="1"/>
  <c r="K9490" i="7"/>
  <c r="J9496" i="7" s="1"/>
  <c r="K9497" i="7" s="1"/>
  <c r="K9076" i="7"/>
  <c r="K8700" i="7"/>
  <c r="K8687" i="7" s="1"/>
  <c r="K8600" i="7"/>
  <c r="K8601" i="7"/>
  <c r="K8589" i="7" s="1"/>
  <c r="K8191" i="7"/>
  <c r="K8192" i="7" s="1"/>
  <c r="K8175" i="7" s="1"/>
  <c r="K7820" i="7"/>
  <c r="K7743" i="7"/>
  <c r="K7752" i="7"/>
  <c r="K7687" i="7"/>
  <c r="K7678" i="7"/>
  <c r="K7630" i="7"/>
  <c r="K7638" i="7"/>
  <c r="K6514" i="7"/>
  <c r="K6518" i="7"/>
  <c r="K4825" i="7"/>
  <c r="J4830" i="7" s="1"/>
  <c r="K4831" i="7" s="1"/>
  <c r="K4659" i="7"/>
  <c r="J4664" i="7" s="1"/>
  <c r="K4665" i="7" s="1"/>
  <c r="K9785" i="7"/>
  <c r="K9572" i="7"/>
  <c r="K9397" i="7"/>
  <c r="K9383" i="7"/>
  <c r="K9279" i="7"/>
  <c r="K9262" i="7"/>
  <c r="K9220" i="7"/>
  <c r="K9080" i="7"/>
  <c r="K8916" i="7"/>
  <c r="J8924" i="7" s="1"/>
  <c r="K8925" i="7"/>
  <c r="K8541" i="7"/>
  <c r="K8542" i="7"/>
  <c r="K8262" i="7"/>
  <c r="K8247" i="7" s="1"/>
  <c r="K8139" i="7"/>
  <c r="K8135" i="7"/>
  <c r="K7969" i="7"/>
  <c r="K7968" i="7"/>
  <c r="K7408" i="7"/>
  <c r="K7416" i="7"/>
  <c r="K6543" i="7"/>
  <c r="K6544" i="7" s="1"/>
  <c r="K6522" i="7" s="1"/>
  <c r="K5774" i="7"/>
  <c r="K5781" i="7"/>
  <c r="K9640" i="7"/>
  <c r="J9646" i="7" s="1"/>
  <c r="K9647" i="7" s="1"/>
  <c r="K9550" i="7"/>
  <c r="J9556" i="7" s="1"/>
  <c r="K9557" i="7" s="1"/>
  <c r="K9163" i="7"/>
  <c r="K9020" i="7"/>
  <c r="K9021" i="7" s="1"/>
  <c r="K9011" i="7" s="1"/>
  <c r="K8922" i="7"/>
  <c r="K8752" i="7"/>
  <c r="K8624" i="7"/>
  <c r="K8400" i="7"/>
  <c r="K8361" i="7"/>
  <c r="K8369" i="7"/>
  <c r="K8280" i="7"/>
  <c r="K8273" i="7"/>
  <c r="K8239" i="7"/>
  <c r="K8217" i="7"/>
  <c r="K8226" i="7"/>
  <c r="K7769" i="7"/>
  <c r="K7727" i="7"/>
  <c r="K7735" i="7"/>
  <c r="K7670" i="7"/>
  <c r="K7646" i="7"/>
  <c r="K7523" i="7"/>
  <c r="K7527" i="7"/>
  <c r="K7359" i="7"/>
  <c r="K7366" i="7"/>
  <c r="K7295" i="7"/>
  <c r="K7107" i="7"/>
  <c r="K7108" i="7" s="1"/>
  <c r="K7095" i="7" s="1"/>
  <c r="K6926" i="7"/>
  <c r="K6927" i="7" s="1"/>
  <c r="K6914" i="7" s="1"/>
  <c r="K6323" i="7"/>
  <c r="K6331" i="7"/>
  <c r="K6218" i="7"/>
  <c r="K6025" i="7"/>
  <c r="K6035" i="7"/>
  <c r="K5732" i="7"/>
  <c r="K5725" i="7" s="1"/>
  <c r="K4887" i="7"/>
  <c r="K4884" i="7"/>
  <c r="K3249" i="7"/>
  <c r="K3250" i="7" s="1"/>
  <c r="K3238" i="7" s="1"/>
  <c r="K532" i="7"/>
  <c r="K536" i="7"/>
  <c r="K9107" i="7"/>
  <c r="K8967" i="7"/>
  <c r="K8898" i="7"/>
  <c r="J8905" i="7" s="1"/>
  <c r="K8906" i="7" s="1"/>
  <c r="K8675" i="7"/>
  <c r="K8683" i="7"/>
  <c r="K8631" i="7"/>
  <c r="K8612" i="7"/>
  <c r="K8439" i="7"/>
  <c r="K8404" i="7"/>
  <c r="K8353" i="7"/>
  <c r="K8343" i="7"/>
  <c r="K8328" i="7"/>
  <c r="K8335" i="7"/>
  <c r="K8243" i="7"/>
  <c r="K8072" i="7"/>
  <c r="K7903" i="7"/>
  <c r="K7902" i="7"/>
  <c r="K7888" i="7"/>
  <c r="K7846" i="7"/>
  <c r="K7855" i="7"/>
  <c r="K7711" i="7"/>
  <c r="K7719" i="7"/>
  <c r="K7653" i="7"/>
  <c r="K7602" i="7"/>
  <c r="K7459" i="7"/>
  <c r="K7442" i="7" s="1"/>
  <c r="K7191" i="7"/>
  <c r="K7201" i="7"/>
  <c r="K7132" i="7"/>
  <c r="K6839" i="7"/>
  <c r="K6847" i="7"/>
  <c r="K6794" i="7"/>
  <c r="K6798" i="7"/>
  <c r="K6744" i="7"/>
  <c r="K6745" i="7" s="1"/>
  <c r="K6724" i="7" s="1"/>
  <c r="K6496" i="7"/>
  <c r="K6497" i="7" s="1"/>
  <c r="K6475" i="7" s="1"/>
  <c r="K6456" i="7"/>
  <c r="K6471" i="7"/>
  <c r="K6240" i="7"/>
  <c r="K6241" i="7" s="1"/>
  <c r="K6222" i="7" s="1"/>
  <c r="K5887" i="7"/>
  <c r="K4916" i="7"/>
  <c r="K4917" i="7"/>
  <c r="K4905" i="7" s="1"/>
  <c r="K4722" i="7"/>
  <c r="K4723" i="7" s="1"/>
  <c r="K4711" i="7" s="1"/>
  <c r="K9149" i="7"/>
  <c r="K8873" i="7"/>
  <c r="J8885" i="7" s="1"/>
  <c r="K8886" i="7" s="1"/>
  <c r="K8834" i="7"/>
  <c r="K8842" i="7"/>
  <c r="K8813" i="7"/>
  <c r="J8825" i="7" s="1"/>
  <c r="K8826" i="7" s="1"/>
  <c r="K8776" i="7"/>
  <c r="K8777" i="7" s="1"/>
  <c r="K8771" i="7" s="1"/>
  <c r="K8735" i="7"/>
  <c r="K8736" i="7" s="1"/>
  <c r="K8718" i="7" s="1"/>
  <c r="K8614" i="7"/>
  <c r="K8615" i="7"/>
  <c r="K8603" i="7" s="1"/>
  <c r="K8587" i="7"/>
  <c r="K8571" i="7" s="1"/>
  <c r="K8533" i="7"/>
  <c r="K8532" i="7"/>
  <c r="K8383" i="7"/>
  <c r="K8320" i="7"/>
  <c r="K8313" i="7"/>
  <c r="K8209" i="7"/>
  <c r="K8127" i="7"/>
  <c r="K8118" i="7" s="1"/>
  <c r="K8126" i="7"/>
  <c r="K7873" i="7"/>
  <c r="K7695" i="7"/>
  <c r="J7702" i="7" s="1"/>
  <c r="K7703" i="7"/>
  <c r="K7544" i="7"/>
  <c r="K7531" i="7" s="1"/>
  <c r="K7543" i="7"/>
  <c r="K7259" i="7"/>
  <c r="K7068" i="7"/>
  <c r="K7076" i="7"/>
  <c r="K6940" i="7"/>
  <c r="K6936" i="7"/>
  <c r="K6666" i="7"/>
  <c r="K6682" i="7"/>
  <c r="K6052" i="7"/>
  <c r="K6053" i="7" s="1"/>
  <c r="K6039" i="7" s="1"/>
  <c r="K5764" i="7"/>
  <c r="K5765" i="7" s="1"/>
  <c r="K5749" i="7" s="1"/>
  <c r="K5381" i="7"/>
  <c r="K5390" i="7"/>
  <c r="K9191" i="7"/>
  <c r="K9093" i="7"/>
  <c r="K9007" i="7"/>
  <c r="K8987" i="7"/>
  <c r="J8992" i="7" s="1"/>
  <c r="K8993" i="7" s="1"/>
  <c r="K8953" i="7"/>
  <c r="K8864" i="7"/>
  <c r="K8679" i="7"/>
  <c r="K8657" i="7"/>
  <c r="K8665" i="7"/>
  <c r="K8490" i="7"/>
  <c r="K8421" i="7"/>
  <c r="K8103" i="7"/>
  <c r="K8114" i="7"/>
  <c r="K8049" i="7"/>
  <c r="K8058" i="7"/>
  <c r="K8003" i="7"/>
  <c r="K7992" i="7"/>
  <c r="K7977" i="7"/>
  <c r="K7984" i="7"/>
  <c r="K7838" i="7"/>
  <c r="K7829" i="7"/>
  <c r="K7782" i="7"/>
  <c r="K7299" i="7"/>
  <c r="K6872" i="7"/>
  <c r="K6880" i="7"/>
  <c r="K6815" i="7"/>
  <c r="K6816" i="7" s="1"/>
  <c r="K6802" i="7" s="1"/>
  <c r="K6762" i="7"/>
  <c r="K6766" i="7"/>
  <c r="K6697" i="7"/>
  <c r="K6693" i="7"/>
  <c r="K6588" i="7"/>
  <c r="K5997" i="7"/>
  <c r="K5898" i="7"/>
  <c r="K5905" i="7"/>
  <c r="K5063" i="7"/>
  <c r="J5068" i="7" s="1"/>
  <c r="K5069" i="7" s="1"/>
  <c r="K4638" i="7"/>
  <c r="K4639" i="7" s="1"/>
  <c r="K4627" i="7" s="1"/>
  <c r="K4093" i="7"/>
  <c r="K4094" i="7" s="1"/>
  <c r="K4080" i="7" s="1"/>
  <c r="K2793" i="7"/>
  <c r="K2796" i="7"/>
  <c r="K8979" i="7"/>
  <c r="K7574" i="7"/>
  <c r="K7424" i="7"/>
  <c r="K7438" i="7"/>
  <c r="K7374" i="7"/>
  <c r="K7382" i="7"/>
  <c r="K7287" i="7"/>
  <c r="K7247" i="7"/>
  <c r="K7222" i="7"/>
  <c r="K7205" i="7" s="1"/>
  <c r="K7084" i="7"/>
  <c r="K7015" i="7"/>
  <c r="K6739" i="7"/>
  <c r="K6678" i="7"/>
  <c r="K6658" i="7"/>
  <c r="K6630" i="7"/>
  <c r="K6491" i="7"/>
  <c r="K6402" i="7"/>
  <c r="K6267" i="7"/>
  <c r="J6275" i="7" s="1"/>
  <c r="K6276" i="7" s="1"/>
  <c r="K6235" i="7"/>
  <c r="K6166" i="7"/>
  <c r="K6148" i="7" s="1"/>
  <c r="K6137" i="7"/>
  <c r="K6122" i="7"/>
  <c r="K6129" i="7"/>
  <c r="K6031" i="7"/>
  <c r="K5853" i="7"/>
  <c r="K5849" i="7"/>
  <c r="K5710" i="7"/>
  <c r="K5711" i="7" s="1"/>
  <c r="K5698" i="7" s="1"/>
  <c r="K5652" i="7"/>
  <c r="K5610" i="7"/>
  <c r="K5603" i="7"/>
  <c r="K5535" i="7"/>
  <c r="K5426" i="7"/>
  <c r="K5427" i="7" s="1"/>
  <c r="K5411" i="7" s="1"/>
  <c r="K5274" i="7"/>
  <c r="K4951" i="7"/>
  <c r="J4956" i="7" s="1"/>
  <c r="K4957" i="7" s="1"/>
  <c r="K4875" i="7"/>
  <c r="K4863" i="7" s="1"/>
  <c r="K4799" i="7"/>
  <c r="J4804" i="7" s="1"/>
  <c r="K4805" i="7" s="1"/>
  <c r="K4609" i="7"/>
  <c r="K4606" i="7"/>
  <c r="K4400" i="7"/>
  <c r="K3864" i="7"/>
  <c r="K3282" i="7"/>
  <c r="K3267" i="7" s="1"/>
  <c r="K3281" i="7"/>
  <c r="K8691" i="7"/>
  <c r="K8567" i="7"/>
  <c r="K8559" i="7"/>
  <c r="K8171" i="7"/>
  <c r="K8155" i="7"/>
  <c r="K7947" i="7"/>
  <c r="K7881" i="7"/>
  <c r="K7598" i="7"/>
  <c r="K7606" i="7"/>
  <c r="K7500" i="7"/>
  <c r="K7312" i="7"/>
  <c r="K7313" i="7"/>
  <c r="K7175" i="7"/>
  <c r="K7183" i="7"/>
  <c r="K7099" i="7"/>
  <c r="K7053" i="7"/>
  <c r="K7060" i="7"/>
  <c r="K6978" i="7"/>
  <c r="K6955" i="7"/>
  <c r="K6912" i="7"/>
  <c r="K6899" i="7" s="1"/>
  <c r="K6855" i="7"/>
  <c r="K6720" i="7"/>
  <c r="K6550" i="7"/>
  <c r="K6565" i="7"/>
  <c r="K6448" i="7"/>
  <c r="K6433" i="7"/>
  <c r="K6196" i="7"/>
  <c r="K6073" i="7"/>
  <c r="K5964" i="7"/>
  <c r="K5949" i="7"/>
  <c r="K5956" i="7"/>
  <c r="K5825" i="7"/>
  <c r="K5835" i="7"/>
  <c r="K5745" i="7"/>
  <c r="K5741" i="7"/>
  <c r="K5582" i="7"/>
  <c r="K5592" i="7"/>
  <c r="K5478" i="7"/>
  <c r="K5479" i="7" s="1"/>
  <c r="K5463" i="7" s="1"/>
  <c r="K5330" i="7"/>
  <c r="K5331" i="7" s="1"/>
  <c r="K5319" i="7" s="1"/>
  <c r="K5077" i="7"/>
  <c r="J5082" i="7" s="1"/>
  <c r="K5083" i="7" s="1"/>
  <c r="K5001" i="7"/>
  <c r="K4989" i="7" s="1"/>
  <c r="K4735" i="7"/>
  <c r="K4732" i="7"/>
  <c r="K4673" i="7"/>
  <c r="J4678" i="7" s="1"/>
  <c r="K4679" i="7" s="1"/>
  <c r="K4212" i="7"/>
  <c r="J4217" i="7" s="1"/>
  <c r="K4218" i="7"/>
  <c r="K2855" i="7"/>
  <c r="K2856" i="7" s="1"/>
  <c r="K2843" i="7" s="1"/>
  <c r="K8714" i="7"/>
  <c r="K7446" i="7"/>
  <c r="K7390" i="7"/>
  <c r="K7398" i="7"/>
  <c r="K7351" i="7"/>
  <c r="K7342" i="7"/>
  <c r="K7239" i="7"/>
  <c r="K7151" i="7"/>
  <c r="K6963" i="7"/>
  <c r="K6970" i="7"/>
  <c r="K6716" i="7"/>
  <c r="K6607" i="7"/>
  <c r="K6421" i="7"/>
  <c r="K6381" i="7"/>
  <c r="K6114" i="7"/>
  <c r="K5977" i="7"/>
  <c r="K5869" i="7"/>
  <c r="K5865" i="7"/>
  <c r="K5686" i="7"/>
  <c r="K5495" i="7"/>
  <c r="K5442" i="7"/>
  <c r="K5041" i="7"/>
  <c r="K4937" i="7"/>
  <c r="J4942" i="7" s="1"/>
  <c r="K4943" i="7" s="1"/>
  <c r="K4763" i="7"/>
  <c r="K4596" i="7"/>
  <c r="K4597" i="7" s="1"/>
  <c r="K4586" i="7" s="1"/>
  <c r="K2881" i="7"/>
  <c r="K2884" i="7"/>
  <c r="K2366" i="7"/>
  <c r="K2367" i="7" s="1"/>
  <c r="K2354" i="7" s="1"/>
  <c r="K7614" i="7"/>
  <c r="K7622" i="7"/>
  <c r="K7484" i="7"/>
  <c r="K7492" i="7"/>
  <c r="K7476" i="7"/>
  <c r="K7159" i="7"/>
  <c r="K7167" i="7"/>
  <c r="K6865" i="7"/>
  <c r="K6866" i="7" s="1"/>
  <c r="K6851" i="7" s="1"/>
  <c r="K6613" i="7"/>
  <c r="K6592" i="7" s="1"/>
  <c r="K6425" i="7"/>
  <c r="K6357" i="7"/>
  <c r="K6367" i="7"/>
  <c r="K6315" i="7"/>
  <c r="K6259" i="7"/>
  <c r="K6182" i="7"/>
  <c r="K6178" i="7"/>
  <c r="K5993" i="7"/>
  <c r="K5941" i="7"/>
  <c r="K5931" i="7"/>
  <c r="K5817" i="7"/>
  <c r="K5807" i="7"/>
  <c r="K5517" i="7"/>
  <c r="K5499" i="7" s="1"/>
  <c r="K5459" i="7"/>
  <c r="K5452" i="7"/>
  <c r="K5307" i="7"/>
  <c r="K5315" i="7"/>
  <c r="K5253" i="7"/>
  <c r="K5261" i="7"/>
  <c r="K5112" i="7"/>
  <c r="K5113" i="7" s="1"/>
  <c r="K5101" i="7" s="1"/>
  <c r="K4860" i="7"/>
  <c r="K4861" i="7" s="1"/>
  <c r="K4849" i="7" s="1"/>
  <c r="K4464" i="7"/>
  <c r="J4469" i="7" s="1"/>
  <c r="K4470" i="7" s="1"/>
  <c r="K4422" i="7"/>
  <c r="J4427" i="7" s="1"/>
  <c r="K4428" i="7" s="1"/>
  <c r="K4369" i="7"/>
  <c r="K4330" i="7"/>
  <c r="K3732" i="7"/>
  <c r="K3662" i="7"/>
  <c r="K3663" i="7" s="1"/>
  <c r="K3651" i="7" s="1"/>
  <c r="K3620" i="7"/>
  <c r="K3621" i="7" s="1"/>
  <c r="K3609" i="7" s="1"/>
  <c r="K3606" i="7"/>
  <c r="K3607" i="7" s="1"/>
  <c r="K3595" i="7" s="1"/>
  <c r="K3353" i="7"/>
  <c r="K2692" i="7"/>
  <c r="J2697" i="7" s="1"/>
  <c r="K2698" i="7" s="1"/>
  <c r="K7334" i="7"/>
  <c r="K5721" i="7"/>
  <c r="K5146" i="7"/>
  <c r="J5151" i="7" s="1"/>
  <c r="K5152" i="7" s="1"/>
  <c r="K5124" i="7"/>
  <c r="K5097" i="7"/>
  <c r="K4971" i="7"/>
  <c r="K4707" i="7"/>
  <c r="K4506" i="7"/>
  <c r="J4511" i="7" s="1"/>
  <c r="K4512" i="7" s="1"/>
  <c r="K4484" i="7"/>
  <c r="K4414" i="7"/>
  <c r="K4254" i="7"/>
  <c r="J4259" i="7" s="1"/>
  <c r="K4260" i="7" s="1"/>
  <c r="K4163" i="7"/>
  <c r="K4164" i="7" s="1"/>
  <c r="K4152" i="7" s="1"/>
  <c r="K4062" i="7"/>
  <c r="K4063" i="7"/>
  <c r="K4051" i="7" s="1"/>
  <c r="K4047" i="7"/>
  <c r="K3956" i="7"/>
  <c r="K3936" i="7"/>
  <c r="K3924" i="7" s="1"/>
  <c r="K3844" i="7"/>
  <c r="J3849" i="7" s="1"/>
  <c r="K3850" i="7"/>
  <c r="K3804" i="7"/>
  <c r="K3807" i="7"/>
  <c r="K3786" i="7"/>
  <c r="J3791" i="7" s="1"/>
  <c r="K3792" i="7"/>
  <c r="K3647" i="7"/>
  <c r="K3536" i="7"/>
  <c r="K3537" i="7"/>
  <c r="K3525" i="7" s="1"/>
  <c r="K3521" i="7"/>
  <c r="K3410" i="7"/>
  <c r="K3411" i="7" s="1"/>
  <c r="K3399" i="7" s="1"/>
  <c r="K3395" i="7"/>
  <c r="K3263" i="7"/>
  <c r="K3015" i="7"/>
  <c r="K3012" i="7"/>
  <c r="K2985" i="7"/>
  <c r="K2943" i="7"/>
  <c r="K2832" i="7"/>
  <c r="J2838" i="7" s="1"/>
  <c r="K2839" i="7" s="1"/>
  <c r="K2754" i="7"/>
  <c r="K2650" i="7"/>
  <c r="J2655" i="7" s="1"/>
  <c r="K2656" i="7"/>
  <c r="K2145" i="7"/>
  <c r="K2148" i="7"/>
  <c r="K1186" i="7"/>
  <c r="K1187" i="7" s="1"/>
  <c r="K1175" i="7" s="1"/>
  <c r="K5630" i="7"/>
  <c r="K5614" i="7" s="1"/>
  <c r="K5574" i="7"/>
  <c r="K5564" i="7"/>
  <c r="K5365" i="7"/>
  <c r="K5364" i="7"/>
  <c r="K5339" i="7"/>
  <c r="K5180" i="7"/>
  <c r="K4380" i="7"/>
  <c r="J4385" i="7" s="1"/>
  <c r="K4386" i="7" s="1"/>
  <c r="K4358" i="7"/>
  <c r="K4288" i="7"/>
  <c r="K4232" i="7"/>
  <c r="K4135" i="7"/>
  <c r="K4136" i="7" s="1"/>
  <c r="K4124" i="7" s="1"/>
  <c r="K3994" i="7"/>
  <c r="J4000" i="7" s="1"/>
  <c r="K4001" i="7" s="1"/>
  <c r="K3979" i="7"/>
  <c r="J3985" i="7" s="1"/>
  <c r="K3986" i="7"/>
  <c r="K2433" i="7"/>
  <c r="J2438" i="7" s="1"/>
  <c r="K2439" i="7" s="1"/>
  <c r="K1848" i="7"/>
  <c r="J1853" i="7" s="1"/>
  <c r="K1854" i="7" s="1"/>
  <c r="K1812" i="7"/>
  <c r="K361" i="7"/>
  <c r="K362" i="7"/>
  <c r="K7590" i="7"/>
  <c r="K5695" i="7"/>
  <c r="K5696" i="7" s="1"/>
  <c r="K5690" i="7" s="1"/>
  <c r="K5669" i="7"/>
  <c r="K5656" i="7" s="1"/>
  <c r="K5543" i="7"/>
  <c r="K5556" i="7"/>
  <c r="K5237" i="7"/>
  <c r="K5244" i="7"/>
  <c r="K5213" i="7"/>
  <c r="K5138" i="7"/>
  <c r="K5013" i="7"/>
  <c r="K4749" i="7"/>
  <c r="K4623" i="7"/>
  <c r="K4568" i="7"/>
  <c r="K4498" i="7"/>
  <c r="K4338" i="7"/>
  <c r="J4343" i="7" s="1"/>
  <c r="K4344" i="7" s="1"/>
  <c r="K4316" i="7"/>
  <c r="K4240" i="7"/>
  <c r="J4245" i="7" s="1"/>
  <c r="K4246" i="7" s="1"/>
  <c r="K3879" i="7"/>
  <c r="K3880" i="7" s="1"/>
  <c r="K3868" i="7" s="1"/>
  <c r="K3578" i="7"/>
  <c r="K3579" i="7" s="1"/>
  <c r="K3567" i="7" s="1"/>
  <c r="K3563" i="7"/>
  <c r="K3452" i="7"/>
  <c r="K3453" i="7" s="1"/>
  <c r="K3441" i="7" s="1"/>
  <c r="K3437" i="7"/>
  <c r="K3161" i="7"/>
  <c r="K3149" i="7" s="1"/>
  <c r="K3119" i="7"/>
  <c r="K3107" i="7" s="1"/>
  <c r="K3059" i="7"/>
  <c r="K2922" i="7"/>
  <c r="J2928" i="7" s="1"/>
  <c r="K2929" i="7" s="1"/>
  <c r="K2615" i="7"/>
  <c r="K2616" i="7" s="1"/>
  <c r="K2604" i="7" s="1"/>
  <c r="K2351" i="7"/>
  <c r="K2352" i="7"/>
  <c r="K2340" i="7" s="1"/>
  <c r="K2216" i="7"/>
  <c r="J2222" i="7" s="1"/>
  <c r="K2223" i="7" s="1"/>
  <c r="K2027" i="7"/>
  <c r="K1734" i="7"/>
  <c r="J1740" i="7" s="1"/>
  <c r="K1741" i="7"/>
  <c r="K1074" i="7"/>
  <c r="K1075" i="7" s="1"/>
  <c r="K1063" i="7" s="1"/>
  <c r="K1025" i="7"/>
  <c r="J1030" i="7" s="1"/>
  <c r="K1031" i="7"/>
  <c r="K5373" i="7"/>
  <c r="K5372" i="7"/>
  <c r="K5357" i="7"/>
  <c r="K5358" i="7" s="1"/>
  <c r="K5343" i="7" s="1"/>
  <c r="K5269" i="7"/>
  <c r="K5278" i="7"/>
  <c r="K5221" i="7"/>
  <c r="K5228" i="7"/>
  <c r="K5195" i="7"/>
  <c r="K5183" i="7"/>
  <c r="K5166" i="7"/>
  <c r="K5027" i="7"/>
  <c r="K4901" i="7"/>
  <c r="K4548" i="7"/>
  <c r="J4553" i="7" s="1"/>
  <c r="K4554" i="7" s="1"/>
  <c r="K4526" i="7"/>
  <c r="K4456" i="7"/>
  <c r="K4296" i="7"/>
  <c r="J4301" i="7" s="1"/>
  <c r="K4302" i="7" s="1"/>
  <c r="K4274" i="7"/>
  <c r="K4177" i="7"/>
  <c r="K4178" i="7" s="1"/>
  <c r="K4166" i="7" s="1"/>
  <c r="K4121" i="7"/>
  <c r="K4122" i="7" s="1"/>
  <c r="K4110" i="7" s="1"/>
  <c r="K4016" i="7"/>
  <c r="K3324" i="7"/>
  <c r="K3325" i="7" s="1"/>
  <c r="K3313" i="7" s="1"/>
  <c r="K3207" i="7"/>
  <c r="K3208" i="7" s="1"/>
  <c r="K3196" i="7" s="1"/>
  <c r="K3171" i="7"/>
  <c r="K3174" i="7"/>
  <c r="K3145" i="7"/>
  <c r="K3103" i="7"/>
  <c r="K2782" i="7"/>
  <c r="K2783" i="7" s="1"/>
  <c r="K2772" i="7" s="1"/>
  <c r="K2575" i="7"/>
  <c r="J2583" i="7" s="1"/>
  <c r="K2584" i="7" s="1"/>
  <c r="K2075" i="7"/>
  <c r="K1423" i="7"/>
  <c r="K1424" i="7" s="1"/>
  <c r="K1412" i="7" s="1"/>
  <c r="K1372" i="7"/>
  <c r="K1375" i="7"/>
  <c r="K4818" i="7"/>
  <c r="K3971" i="7"/>
  <c r="K3822" i="7"/>
  <c r="K3819" i="7"/>
  <c r="K2899" i="7"/>
  <c r="K2896" i="7"/>
  <c r="K2636" i="7"/>
  <c r="J2641" i="7" s="1"/>
  <c r="K2642" i="7" s="1"/>
  <c r="K2475" i="7"/>
  <c r="J2480" i="7" s="1"/>
  <c r="K2481" i="7" s="1"/>
  <c r="K1757" i="7"/>
  <c r="K1758" i="7" s="1"/>
  <c r="K1745" i="7" s="1"/>
  <c r="K902" i="7"/>
  <c r="J910" i="7" s="1"/>
  <c r="K911" i="7" s="1"/>
  <c r="K882" i="7"/>
  <c r="K883" i="7" s="1"/>
  <c r="K870" i="7" s="1"/>
  <c r="K5406" i="7"/>
  <c r="K5398" i="7"/>
  <c r="K5294" i="7"/>
  <c r="K4069" i="7"/>
  <c r="J4075" i="7" s="1"/>
  <c r="K4076" i="7" s="1"/>
  <c r="K3906" i="7"/>
  <c r="K3886" i="7"/>
  <c r="J3891" i="7" s="1"/>
  <c r="K3892" i="7" s="1"/>
  <c r="K3753" i="7"/>
  <c r="J3758" i="7" s="1"/>
  <c r="K3759" i="7" s="1"/>
  <c r="K3711" i="7"/>
  <c r="J3716" i="7" s="1"/>
  <c r="K3717" i="7" s="1"/>
  <c r="K3669" i="7"/>
  <c r="J3674" i="7" s="1"/>
  <c r="K3675" i="7" s="1"/>
  <c r="K3627" i="7"/>
  <c r="J3632" i="7" s="1"/>
  <c r="K3633" i="7" s="1"/>
  <c r="K3585" i="7"/>
  <c r="J3590" i="7" s="1"/>
  <c r="K3591" i="7" s="1"/>
  <c r="K3543" i="7"/>
  <c r="J3548" i="7" s="1"/>
  <c r="K3549" i="7" s="1"/>
  <c r="K3501" i="7"/>
  <c r="J3506" i="7" s="1"/>
  <c r="K3507" i="7" s="1"/>
  <c r="K3459" i="7"/>
  <c r="J3464" i="7" s="1"/>
  <c r="K3465" i="7" s="1"/>
  <c r="K3417" i="7"/>
  <c r="J3422" i="7" s="1"/>
  <c r="K3423" i="7" s="1"/>
  <c r="K3375" i="7"/>
  <c r="J3380" i="7" s="1"/>
  <c r="K3381" i="7" s="1"/>
  <c r="K3309" i="7"/>
  <c r="K3234" i="7"/>
  <c r="K3220" i="7"/>
  <c r="K3192" i="7"/>
  <c r="K3089" i="7"/>
  <c r="K3086" i="7"/>
  <c r="K2997" i="7"/>
  <c r="K3000" i="7"/>
  <c r="K2971" i="7"/>
  <c r="K2821" i="7"/>
  <c r="K2597" i="7"/>
  <c r="K2600" i="7"/>
  <c r="K2454" i="7"/>
  <c r="K2455" i="7"/>
  <c r="K2443" i="7" s="1"/>
  <c r="K2337" i="7"/>
  <c r="K2338" i="7"/>
  <c r="K2326" i="7" s="1"/>
  <c r="K1899" i="7"/>
  <c r="K1902" i="7"/>
  <c r="K4204" i="7"/>
  <c r="K4184" i="7"/>
  <c r="J4189" i="7" s="1"/>
  <c r="K4190" i="7" s="1"/>
  <c r="K4148" i="7"/>
  <c r="K4106" i="7"/>
  <c r="K4030" i="7"/>
  <c r="K3769" i="7"/>
  <c r="J3777" i="7" s="1"/>
  <c r="K3339" i="7"/>
  <c r="K3340" i="7" s="1"/>
  <c r="K3327" i="7" s="1"/>
  <c r="K3131" i="7"/>
  <c r="K3071" i="7"/>
  <c r="K3074" i="7"/>
  <c r="K3044" i="7"/>
  <c r="K3030" i="7"/>
  <c r="K2870" i="7"/>
  <c r="K2871" i="7" s="1"/>
  <c r="K2858" i="7" s="1"/>
  <c r="K2762" i="7"/>
  <c r="J2767" i="7" s="1"/>
  <c r="K2768" i="7" s="1"/>
  <c r="K2742" i="7"/>
  <c r="K2730" i="7" s="1"/>
  <c r="K1771" i="7"/>
  <c r="K1772" i="7" s="1"/>
  <c r="K1760" i="7" s="1"/>
  <c r="K3920" i="7"/>
  <c r="K3836" i="7"/>
  <c r="K3778" i="7"/>
  <c r="K2495" i="7"/>
  <c r="K2467" i="7"/>
  <c r="K2388" i="7"/>
  <c r="J2394" i="7" s="1"/>
  <c r="K2395" i="7" s="1"/>
  <c r="K2178" i="7"/>
  <c r="K2087" i="7"/>
  <c r="K2090" i="7"/>
  <c r="K1834" i="7"/>
  <c r="J1839" i="7" s="1"/>
  <c r="K1840" i="7"/>
  <c r="K863" i="7"/>
  <c r="K866" i="7"/>
  <c r="K460" i="7"/>
  <c r="K468" i="7"/>
  <c r="K2678" i="7"/>
  <c r="J2683" i="7" s="1"/>
  <c r="K2684" i="7" s="1"/>
  <c r="K2628" i="7"/>
  <c r="K2280" i="7"/>
  <c r="K2201" i="7"/>
  <c r="J2207" i="7" s="1"/>
  <c r="K2208" i="7" s="1"/>
  <c r="K2186" i="7"/>
  <c r="J2192" i="7" s="1"/>
  <c r="K2193" i="7"/>
  <c r="K2127" i="7"/>
  <c r="J2132" i="7" s="1"/>
  <c r="K2133" i="7" s="1"/>
  <c r="K1988" i="7"/>
  <c r="J1996" i="7" s="1"/>
  <c r="K1997" i="7" s="1"/>
  <c r="K1955" i="7"/>
  <c r="J1963" i="7" s="1"/>
  <c r="K1964" i="7" s="1"/>
  <c r="K1726" i="7"/>
  <c r="K1723" i="7"/>
  <c r="K1130" i="7"/>
  <c r="K1131" i="7" s="1"/>
  <c r="K1119" i="7" s="1"/>
  <c r="K1008" i="7"/>
  <c r="J1016" i="7" s="1"/>
  <c r="K1017" i="7" s="1"/>
  <c r="K602" i="7"/>
  <c r="K603" i="7" s="1"/>
  <c r="K591" i="7" s="1"/>
  <c r="K385" i="7"/>
  <c r="K2817" i="7"/>
  <c r="J2823" i="7" s="1"/>
  <c r="K2824" i="7" s="1"/>
  <c r="K2720" i="7"/>
  <c r="J2725" i="7" s="1"/>
  <c r="K2726" i="7" s="1"/>
  <c r="K2670" i="7"/>
  <c r="K2425" i="7"/>
  <c r="K2392" i="7"/>
  <c r="K2053" i="7"/>
  <c r="J2059" i="7" s="1"/>
  <c r="K2060" i="7" s="1"/>
  <c r="K2038" i="7"/>
  <c r="J2044" i="7" s="1"/>
  <c r="K2045" i="7" s="1"/>
  <c r="K2014" i="7"/>
  <c r="K1927" i="7"/>
  <c r="J1932" i="7" s="1"/>
  <c r="K1933" i="7" s="1"/>
  <c r="K1826" i="7"/>
  <c r="K1683" i="7"/>
  <c r="K1684" i="7"/>
  <c r="K1672" i="7" s="1"/>
  <c r="K1452" i="7"/>
  <c r="K1360" i="7"/>
  <c r="K1200" i="7"/>
  <c r="K1172" i="7"/>
  <c r="K1173" i="7" s="1"/>
  <c r="K1161" i="7" s="1"/>
  <c r="K623" i="7"/>
  <c r="J628" i="7" s="1"/>
  <c r="K629" i="7" s="1"/>
  <c r="K2803" i="7"/>
  <c r="J2808" i="7" s="1"/>
  <c r="K2809" i="7" s="1"/>
  <c r="K2712" i="7"/>
  <c r="K2559" i="7"/>
  <c r="J2566" i="7" s="1"/>
  <c r="K2567" i="7" s="1"/>
  <c r="K2545" i="7"/>
  <c r="J2550" i="7" s="1"/>
  <c r="K2551" i="7" s="1"/>
  <c r="K2537" i="7"/>
  <c r="K2403" i="7"/>
  <c r="J2409" i="7" s="1"/>
  <c r="K2410" i="7" s="1"/>
  <c r="K2380" i="7"/>
  <c r="K2316" i="7"/>
  <c r="J2321" i="7" s="1"/>
  <c r="K2322" i="7" s="1"/>
  <c r="K2294" i="7"/>
  <c r="K2259" i="7"/>
  <c r="J2265" i="7" s="1"/>
  <c r="K2266" i="7" s="1"/>
  <c r="K2245" i="7"/>
  <c r="J2250" i="7" s="1"/>
  <c r="K2251" i="7" s="1"/>
  <c r="K2237" i="7"/>
  <c r="K2220" i="7"/>
  <c r="K2175" i="7"/>
  <c r="K1563" i="7"/>
  <c r="J1568" i="7" s="1"/>
  <c r="K1569" i="7" s="1"/>
  <c r="K1272" i="7"/>
  <c r="K1273" i="7" s="1"/>
  <c r="K1260" i="7" s="1"/>
  <c r="K1249" i="7"/>
  <c r="J1255" i="7" s="1"/>
  <c r="K1256" i="7" s="1"/>
  <c r="K747" i="7"/>
  <c r="K733" i="7" s="1"/>
  <c r="K1876" i="7"/>
  <c r="J1884" i="7" s="1"/>
  <c r="K1885" i="7"/>
  <c r="K1868" i="7"/>
  <c r="K1605" i="7"/>
  <c r="J1610" i="7" s="1"/>
  <c r="K1611" i="7" s="1"/>
  <c r="K1583" i="7"/>
  <c r="K1489" i="7"/>
  <c r="J1494" i="7" s="1"/>
  <c r="K1495" i="7" s="1"/>
  <c r="K1353" i="7"/>
  <c r="J1359" i="7" s="1"/>
  <c r="K958" i="7"/>
  <c r="K943" i="7"/>
  <c r="K936" i="7"/>
  <c r="J942" i="7" s="1"/>
  <c r="K853" i="7"/>
  <c r="K854" i="7" s="1"/>
  <c r="K842" i="7" s="1"/>
  <c r="K778" i="7"/>
  <c r="K779" i="7"/>
  <c r="K765" i="7" s="1"/>
  <c r="K281" i="7"/>
  <c r="J286" i="7" s="1"/>
  <c r="K287" i="7" s="1"/>
  <c r="K167" i="7"/>
  <c r="K168" i="7" s="1"/>
  <c r="K154" i="7" s="1"/>
  <c r="K158" i="7"/>
  <c r="K2156" i="7"/>
  <c r="J2162" i="7" s="1"/>
  <c r="K2163" i="7" s="1"/>
  <c r="K2098" i="7"/>
  <c r="J2104" i="7" s="1"/>
  <c r="K2105" i="7" s="1"/>
  <c r="K2011" i="7"/>
  <c r="K1916" i="7"/>
  <c r="K1711" i="7"/>
  <c r="K1639" i="7"/>
  <c r="K1525" i="7"/>
  <c r="K1522" i="7"/>
  <c r="K1398" i="7"/>
  <c r="J1407" i="7" s="1"/>
  <c r="K1408" i="7" s="1"/>
  <c r="K1039" i="7"/>
  <c r="J1044" i="7" s="1"/>
  <c r="K1045" i="7" s="1"/>
  <c r="K966" i="7"/>
  <c r="J972" i="7" s="1"/>
  <c r="K973" i="7"/>
  <c r="K895" i="7"/>
  <c r="K896" i="7" s="1"/>
  <c r="K885" i="7" s="1"/>
  <c r="K818" i="7"/>
  <c r="J823" i="7" s="1"/>
  <c r="K824" i="7" s="1"/>
  <c r="K730" i="7"/>
  <c r="K731" i="7"/>
  <c r="K717" i="7" s="1"/>
  <c r="K698" i="7"/>
  <c r="K699" i="7" s="1"/>
  <c r="K686" i="7" s="1"/>
  <c r="K438" i="7"/>
  <c r="K439" i="7" s="1"/>
  <c r="K426" i="7" s="1"/>
  <c r="K339" i="7"/>
  <c r="K340" i="7" s="1"/>
  <c r="K323" i="7" s="1"/>
  <c r="K1972" i="7"/>
  <c r="J1979" i="7" s="1"/>
  <c r="K1980" i="7" s="1"/>
  <c r="K1919" i="7"/>
  <c r="K1882" i="7"/>
  <c r="K1784" i="7"/>
  <c r="K1690" i="7"/>
  <c r="J1695" i="7" s="1"/>
  <c r="K1696" i="7" s="1"/>
  <c r="K1667" i="7"/>
  <c r="K1597" i="7"/>
  <c r="K1438" i="7"/>
  <c r="K1383" i="7"/>
  <c r="J1389" i="7" s="1"/>
  <c r="K1390" i="7" s="1"/>
  <c r="K1294" i="7"/>
  <c r="J1299" i="7" s="1"/>
  <c r="K1300" i="7" s="1"/>
  <c r="K1221" i="7"/>
  <c r="J1226" i="7" s="1"/>
  <c r="K1227" i="7" s="1"/>
  <c r="K1207" i="7"/>
  <c r="J1212" i="7" s="1"/>
  <c r="K1213" i="7" s="1"/>
  <c r="K1095" i="7"/>
  <c r="J1100" i="7" s="1"/>
  <c r="K1101" i="7" s="1"/>
  <c r="K1081" i="7"/>
  <c r="J1086" i="7" s="1"/>
  <c r="K1087" i="7" s="1"/>
  <c r="K839" i="7"/>
  <c r="K840" i="7" s="1"/>
  <c r="K828" i="7" s="1"/>
  <c r="K637" i="7"/>
  <c r="J642" i="7" s="1"/>
  <c r="K643" i="7" s="1"/>
  <c r="K480" i="7"/>
  <c r="K484" i="7"/>
  <c r="K81" i="7"/>
  <c r="K82" i="7" s="1"/>
  <c r="K66" i="7" s="1"/>
  <c r="K1947" i="7"/>
  <c r="K1799" i="7"/>
  <c r="K1800" i="7" s="1"/>
  <c r="K1788" i="7" s="1"/>
  <c r="K1625" i="7"/>
  <c r="K1555" i="7"/>
  <c r="K1509" i="7"/>
  <c r="K1467" i="7"/>
  <c r="K1464" i="7"/>
  <c r="K1345" i="7"/>
  <c r="K1001" i="7"/>
  <c r="K1002" i="7" s="1"/>
  <c r="K990" i="7" s="1"/>
  <c r="K929" i="7"/>
  <c r="K930" i="7" s="1"/>
  <c r="K915" i="7" s="1"/>
  <c r="K713" i="7"/>
  <c r="K709" i="7"/>
  <c r="K100" i="7"/>
  <c r="K101" i="7" s="1"/>
  <c r="K84" i="7" s="1"/>
  <c r="K99" i="7"/>
  <c r="K1481" i="7"/>
  <c r="K232" i="7"/>
  <c r="K233" i="7" s="1"/>
  <c r="K227" i="7" s="1"/>
  <c r="K118" i="7"/>
  <c r="K119" i="7" s="1"/>
  <c r="K103" i="7" s="1"/>
  <c r="K1541" i="7"/>
  <c r="K1338" i="7"/>
  <c r="J1344" i="7" s="1"/>
  <c r="K1315" i="7"/>
  <c r="K986" i="7"/>
  <c r="K678" i="7"/>
  <c r="K522" i="7"/>
  <c r="K507" i="7"/>
  <c r="K514" i="7"/>
  <c r="K1323" i="7"/>
  <c r="J1329" i="7" s="1"/>
  <c r="K1330" i="7" s="1"/>
  <c r="K1157" i="7"/>
  <c r="K809" i="7"/>
  <c r="K761" i="7"/>
  <c r="K683" i="7"/>
  <c r="K684" i="7" s="1"/>
  <c r="K675" i="7" s="1"/>
  <c r="K609" i="7"/>
  <c r="J614" i="7" s="1"/>
  <c r="K615" i="7" s="1"/>
  <c r="K567" i="7"/>
  <c r="J572" i="7" s="1"/>
  <c r="K573" i="7" s="1"/>
  <c r="K499" i="7"/>
  <c r="K492" i="7"/>
  <c r="K448" i="7"/>
  <c r="K452" i="7"/>
  <c r="K418" i="7"/>
  <c r="K422" i="7"/>
  <c r="K350" i="7"/>
  <c r="K354" i="7"/>
  <c r="K109" i="7"/>
  <c r="K399" i="7"/>
  <c r="K407" i="7"/>
  <c r="K309" i="7"/>
  <c r="K301" i="7"/>
  <c r="K136" i="7"/>
  <c r="K137" i="7" s="1"/>
  <c r="K121" i="7" s="1"/>
  <c r="K63" i="7"/>
  <c r="K64" i="7" s="1"/>
  <c r="K48" i="7" s="1"/>
  <c r="K267" i="7"/>
  <c r="J272" i="7" s="1"/>
  <c r="K273" i="7" s="1"/>
  <c r="K259" i="7"/>
  <c r="K151" i="7"/>
  <c r="K152" i="7" s="1"/>
  <c r="K139" i="7" s="1"/>
  <c r="K45" i="7"/>
  <c r="K46" i="7" s="1"/>
  <c r="K30" i="7" s="1"/>
  <c r="K951" i="7"/>
  <c r="J957" i="7" s="1"/>
  <c r="K878" i="7"/>
  <c r="K665" i="7"/>
  <c r="J670" i="7" s="1"/>
  <c r="K671" i="7" s="1"/>
  <c r="K245" i="7"/>
  <c r="K77" i="7"/>
  <c r="K1053" i="7"/>
  <c r="J1058" i="7" s="1"/>
  <c r="K1059" i="7" s="1"/>
  <c r="K970" i="7"/>
  <c r="K657" i="7"/>
  <c r="K581" i="7"/>
  <c r="J586" i="7" s="1"/>
  <c r="K587" i="7" s="1"/>
  <c r="K559" i="7"/>
  <c r="K464" i="7"/>
  <c r="K376" i="7"/>
  <c r="K223" i="7"/>
  <c r="K209" i="7" s="1"/>
  <c r="K124" i="7"/>
  <c r="K51" i="7"/>
  <c r="K27" i="7"/>
  <c r="K28" i="7" s="1"/>
  <c r="K11" i="7" s="1"/>
  <c r="K3705" i="7" l="1"/>
  <c r="K3693" i="7" s="1"/>
  <c r="K2524" i="7"/>
  <c r="K2525" i="7"/>
  <c r="K2513" i="7" s="1"/>
  <c r="K3494" i="7"/>
  <c r="K3495" i="7"/>
  <c r="K3483" i="7" s="1"/>
  <c r="K3480" i="7"/>
  <c r="K3481" i="7" s="1"/>
  <c r="K3469" i="7" s="1"/>
  <c r="K1287" i="7"/>
  <c r="K1288" i="7" s="1"/>
  <c r="K1275" i="7" s="1"/>
  <c r="K1242" i="7"/>
  <c r="K1243" i="7" s="1"/>
  <c r="K1231" i="7" s="1"/>
  <c r="K4930" i="7"/>
  <c r="K4931" i="7" s="1"/>
  <c r="K4919" i="7" s="1"/>
  <c r="K9249" i="7"/>
  <c r="K9250" i="7" s="1"/>
  <c r="K9238" i="7" s="1"/>
  <c r="K3747" i="7"/>
  <c r="K3735" i="7" s="1"/>
  <c r="K8024" i="7"/>
  <c r="K8007" i="7" s="1"/>
  <c r="K3944" i="7"/>
  <c r="K3938" i="7" s="1"/>
  <c r="K3704" i="7"/>
  <c r="K9235" i="7"/>
  <c r="K9236" i="7" s="1"/>
  <c r="K9224" i="7" s="1"/>
  <c r="K8474" i="7"/>
  <c r="K8475" i="7"/>
  <c r="K8460" i="7" s="1"/>
  <c r="K1116" i="7"/>
  <c r="K1117" i="7"/>
  <c r="K1105" i="7" s="1"/>
  <c r="K5199" i="7"/>
  <c r="K5200" i="7"/>
  <c r="K5187" i="7" s="1"/>
  <c r="K1144" i="7"/>
  <c r="K1145" i="7"/>
  <c r="K1133" i="7" s="1"/>
  <c r="K7138" i="7"/>
  <c r="K7125" i="7" s="1"/>
  <c r="K4652" i="7"/>
  <c r="K4653" i="7" s="1"/>
  <c r="K4641" i="7" s="1"/>
  <c r="K4846" i="7"/>
  <c r="K4847" i="7" s="1"/>
  <c r="K4835" i="7" s="1"/>
  <c r="K794" i="7"/>
  <c r="K795" i="7" s="1"/>
  <c r="K781" i="7" s="1"/>
  <c r="K9738" i="7"/>
  <c r="K9726" i="7" s="1"/>
  <c r="K9694" i="7"/>
  <c r="K9681" i="7" s="1"/>
  <c r="K4694" i="7"/>
  <c r="K4695" i="7" s="1"/>
  <c r="K4683" i="7" s="1"/>
  <c r="K2958" i="7"/>
  <c r="K2959" i="7" s="1"/>
  <c r="K2947" i="7" s="1"/>
  <c r="K3295" i="7"/>
  <c r="K3296" i="7" s="1"/>
  <c r="K3284" i="7" s="1"/>
  <c r="K4778" i="7"/>
  <c r="K4779" i="7" s="1"/>
  <c r="K4767" i="7" s="1"/>
  <c r="K7955" i="7"/>
  <c r="K7956" i="7" s="1"/>
  <c r="K7943" i="7" s="1"/>
  <c r="K574" i="7"/>
  <c r="K575" i="7" s="1"/>
  <c r="K563" i="7" s="1"/>
  <c r="K2825" i="7"/>
  <c r="K2826" i="7"/>
  <c r="K2813" i="7" s="1"/>
  <c r="K3592" i="7"/>
  <c r="K3593" i="7" s="1"/>
  <c r="K3581" i="7" s="1"/>
  <c r="K5084" i="7"/>
  <c r="K5085" i="7" s="1"/>
  <c r="K5073" i="7" s="1"/>
  <c r="K4832" i="7"/>
  <c r="K4833" i="7" s="1"/>
  <c r="K4822" i="7" s="1"/>
  <c r="K1981" i="7"/>
  <c r="K1982" i="7" s="1"/>
  <c r="K1968" i="7" s="1"/>
  <c r="K4077" i="7"/>
  <c r="K4078" i="7" s="1"/>
  <c r="K4065" i="7" s="1"/>
  <c r="K2685" i="7"/>
  <c r="K2686" i="7" s="1"/>
  <c r="K2674" i="7" s="1"/>
  <c r="K2396" i="7"/>
  <c r="K2397" i="7" s="1"/>
  <c r="K2384" i="7" s="1"/>
  <c r="K3424" i="7"/>
  <c r="K3425" i="7" s="1"/>
  <c r="K3413" i="7" s="1"/>
  <c r="K3676" i="7"/>
  <c r="K3677" i="7" s="1"/>
  <c r="K3665" i="7" s="1"/>
  <c r="K4247" i="7"/>
  <c r="K4248" i="7" s="1"/>
  <c r="K4236" i="7" s="1"/>
  <c r="K4680" i="7"/>
  <c r="K4681" i="7" s="1"/>
  <c r="K4669" i="7" s="1"/>
  <c r="K9663" i="7"/>
  <c r="K9664" i="7"/>
  <c r="K9651" i="7" s="1"/>
  <c r="K1301" i="7"/>
  <c r="K1302" i="7" s="1"/>
  <c r="K1290" i="7" s="1"/>
  <c r="K2253" i="7"/>
  <c r="K2241" i="7" s="1"/>
  <c r="K2252" i="7"/>
  <c r="K2810" i="7"/>
  <c r="K2811" i="7" s="1"/>
  <c r="K2800" i="7" s="1"/>
  <c r="K1965" i="7"/>
  <c r="K1966" i="7" s="1"/>
  <c r="K1951" i="7" s="1"/>
  <c r="K3719" i="7"/>
  <c r="K3707" i="7" s="1"/>
  <c r="K3718" i="7"/>
  <c r="K9648" i="7"/>
  <c r="K9649" i="7" s="1"/>
  <c r="K9636" i="7" s="1"/>
  <c r="K9498" i="7"/>
  <c r="K9499" i="7" s="1"/>
  <c r="K9486" i="7" s="1"/>
  <c r="K9329" i="7"/>
  <c r="K9317" i="7" s="1"/>
  <c r="K9328" i="7"/>
  <c r="K1102" i="7"/>
  <c r="K1103" i="7" s="1"/>
  <c r="K1091" i="7" s="1"/>
  <c r="K2135" i="7"/>
  <c r="K2123" i="7" s="1"/>
  <c r="K2134" i="7"/>
  <c r="K4958" i="7"/>
  <c r="K4959" i="7" s="1"/>
  <c r="K4947" i="7" s="1"/>
  <c r="K9801" i="7"/>
  <c r="K9802" i="7" s="1"/>
  <c r="K9789" i="7" s="1"/>
  <c r="K1215" i="7"/>
  <c r="K1203" i="7" s="1"/>
  <c r="K1214" i="7"/>
  <c r="K3635" i="7"/>
  <c r="K3623" i="7" s="1"/>
  <c r="K3634" i="7"/>
  <c r="K1228" i="7"/>
  <c r="K1229" i="7" s="1"/>
  <c r="K1217" i="7" s="1"/>
  <c r="K2106" i="7"/>
  <c r="K2107" i="7" s="1"/>
  <c r="K2094" i="7" s="1"/>
  <c r="K1934" i="7"/>
  <c r="K1935" i="7" s="1"/>
  <c r="K1923" i="7" s="1"/>
  <c r="K2699" i="7"/>
  <c r="K2700" i="7" s="1"/>
  <c r="K2688" i="7" s="1"/>
  <c r="K1061" i="7"/>
  <c r="K1049" i="7" s="1"/>
  <c r="K1060" i="7"/>
  <c r="K2267" i="7"/>
  <c r="K2268" i="7" s="1"/>
  <c r="K2255" i="7" s="1"/>
  <c r="K2769" i="7"/>
  <c r="K2770" i="7" s="1"/>
  <c r="K2758" i="7" s="1"/>
  <c r="K4346" i="7"/>
  <c r="K4334" i="7" s="1"/>
  <c r="K4345" i="7"/>
  <c r="K1855" i="7"/>
  <c r="K1856" i="7" s="1"/>
  <c r="K1844" i="7" s="1"/>
  <c r="K4944" i="7"/>
  <c r="K4945" i="7" s="1"/>
  <c r="K4933" i="7" s="1"/>
  <c r="K4806" i="7"/>
  <c r="K4807" i="7" s="1"/>
  <c r="K4795" i="7" s="1"/>
  <c r="K8907" i="7"/>
  <c r="K8908" i="7" s="1"/>
  <c r="K8892" i="7" s="1"/>
  <c r="K9513" i="7"/>
  <c r="K9514" i="7" s="1"/>
  <c r="K9501" i="7" s="1"/>
  <c r="K9619" i="7"/>
  <c r="K9606" i="7" s="1"/>
  <c r="K9618" i="7"/>
  <c r="K1331" i="7"/>
  <c r="K1332" i="7" s="1"/>
  <c r="K1319" i="7" s="1"/>
  <c r="K2061" i="7"/>
  <c r="K2062" i="7" s="1"/>
  <c r="K2049" i="7" s="1"/>
  <c r="K4430" i="7"/>
  <c r="K4418" i="7" s="1"/>
  <c r="K4429" i="7"/>
  <c r="K616" i="7"/>
  <c r="K617" i="7" s="1"/>
  <c r="K605" i="7" s="1"/>
  <c r="K825" i="7"/>
  <c r="K826" i="7"/>
  <c r="K814" i="7" s="1"/>
  <c r="K3382" i="7"/>
  <c r="K3383" i="7" s="1"/>
  <c r="K3371" i="7" s="1"/>
  <c r="K2224" i="7"/>
  <c r="K2225" i="7" s="1"/>
  <c r="K2212" i="7" s="1"/>
  <c r="K9454" i="7"/>
  <c r="K9455" i="7" s="1"/>
  <c r="K9443" i="7" s="1"/>
  <c r="K2411" i="7"/>
  <c r="K2412" i="7" s="1"/>
  <c r="K2399" i="7" s="1"/>
  <c r="K1046" i="7"/>
  <c r="K1047" i="7" s="1"/>
  <c r="K1035" i="7" s="1"/>
  <c r="K2552" i="7"/>
  <c r="K2553" i="7" s="1"/>
  <c r="K2541" i="7" s="1"/>
  <c r="K2727" i="7"/>
  <c r="K2728" i="7" s="1"/>
  <c r="K2716" i="7" s="1"/>
  <c r="K1018" i="7"/>
  <c r="K1019" i="7" s="1"/>
  <c r="K1004" i="7" s="1"/>
  <c r="K4191" i="7"/>
  <c r="K4192" i="7" s="1"/>
  <c r="K4180" i="7" s="1"/>
  <c r="K3551" i="7"/>
  <c r="K3539" i="7" s="1"/>
  <c r="K3550" i="7"/>
  <c r="K2441" i="7"/>
  <c r="K2429" i="7" s="1"/>
  <c r="K2440" i="7"/>
  <c r="K2840" i="7"/>
  <c r="K2841" i="7"/>
  <c r="K2828" i="7" s="1"/>
  <c r="K4443" i="7"/>
  <c r="K4444" i="7" s="1"/>
  <c r="K4432" i="7" s="1"/>
  <c r="K9752" i="7"/>
  <c r="K9753" i="7" s="1"/>
  <c r="K9740" i="7" s="1"/>
  <c r="K588" i="7"/>
  <c r="K589" i="7" s="1"/>
  <c r="K577" i="7" s="1"/>
  <c r="K1088" i="7"/>
  <c r="K1089" i="7" s="1"/>
  <c r="K1077" i="7" s="1"/>
  <c r="K288" i="7"/>
  <c r="K289" i="7" s="1"/>
  <c r="K277" i="7" s="1"/>
  <c r="K672" i="7"/>
  <c r="K673" i="7" s="1"/>
  <c r="K661" i="7" s="1"/>
  <c r="K2714" i="7"/>
  <c r="K2702" i="7" s="1"/>
  <c r="K2713" i="7"/>
  <c r="K1727" i="7"/>
  <c r="K1728" i="7" s="1"/>
  <c r="K1715" i="7" s="1"/>
  <c r="K2601" i="7"/>
  <c r="K2602" i="7" s="1"/>
  <c r="K2588" i="7" s="1"/>
  <c r="K2900" i="7"/>
  <c r="K2901" i="7" s="1"/>
  <c r="K2888" i="7" s="1"/>
  <c r="K4750" i="7"/>
  <c r="K4751" i="7" s="1"/>
  <c r="K4739" i="7" s="1"/>
  <c r="K2657" i="7"/>
  <c r="K2658" i="7"/>
  <c r="K2646" i="7" s="1"/>
  <c r="K4048" i="7"/>
  <c r="K4049" i="7" s="1"/>
  <c r="K4034" i="7" s="1"/>
  <c r="K7061" i="7"/>
  <c r="K7062" i="7" s="1"/>
  <c r="K7049" i="7" s="1"/>
  <c r="K7985" i="7"/>
  <c r="K7986" i="7"/>
  <c r="K7973" i="7" s="1"/>
  <c r="K6683" i="7"/>
  <c r="K6684" i="7" s="1"/>
  <c r="K6662" i="7" s="1"/>
  <c r="K7654" i="7"/>
  <c r="K7655" i="7" s="1"/>
  <c r="K7642" i="7" s="1"/>
  <c r="K7804" i="7"/>
  <c r="K7805" i="7" s="1"/>
  <c r="K7790" i="7" s="1"/>
  <c r="K9342" i="7"/>
  <c r="K9343" i="7" s="1"/>
  <c r="K9331" i="7" s="1"/>
  <c r="K8790" i="7"/>
  <c r="K8791" i="7" s="1"/>
  <c r="K8779" i="7" s="1"/>
  <c r="K3175" i="7"/>
  <c r="K3176" i="7" s="1"/>
  <c r="K3163" i="7" s="1"/>
  <c r="K5153" i="7"/>
  <c r="K5154" i="7" s="1"/>
  <c r="K5142" i="7" s="1"/>
  <c r="K3865" i="7"/>
  <c r="K3866" i="7" s="1"/>
  <c r="K3854" i="7" s="1"/>
  <c r="K7904" i="7"/>
  <c r="K7905" i="7" s="1"/>
  <c r="K7892" i="7" s="1"/>
  <c r="K8095" i="7"/>
  <c r="K8096" i="7" s="1"/>
  <c r="K8080" i="7" s="1"/>
  <c r="K5800" i="7"/>
  <c r="K5801" i="7" s="1"/>
  <c r="K5785" i="7" s="1"/>
  <c r="K9723" i="7"/>
  <c r="K9724" i="7" s="1"/>
  <c r="K9711" i="7" s="1"/>
  <c r="K8769" i="7"/>
  <c r="K8756" i="7" s="1"/>
  <c r="K8768" i="7"/>
  <c r="K10367" i="7"/>
  <c r="K10368" i="7" s="1"/>
  <c r="K10346" i="7" s="1"/>
  <c r="K10144" i="7"/>
  <c r="K10145" i="7" s="1"/>
  <c r="K10133" i="7" s="1"/>
  <c r="K7122" i="7"/>
  <c r="K7123" i="7" s="1"/>
  <c r="K7110" i="7" s="1"/>
  <c r="K485" i="7"/>
  <c r="K486" i="7" s="1"/>
  <c r="K472" i="7" s="1"/>
  <c r="K944" i="7"/>
  <c r="K945" i="7" s="1"/>
  <c r="K932" i="7" s="1"/>
  <c r="K2671" i="7"/>
  <c r="K2672" i="7" s="1"/>
  <c r="K2660" i="7" s="1"/>
  <c r="K1698" i="7"/>
  <c r="K1686" i="7" s="1"/>
  <c r="K1697" i="7"/>
  <c r="K912" i="7"/>
  <c r="K913" i="7" s="1"/>
  <c r="K898" i="7" s="1"/>
  <c r="K4555" i="7"/>
  <c r="K4556" i="7" s="1"/>
  <c r="K4544" i="7" s="1"/>
  <c r="K3061" i="7"/>
  <c r="K3048" i="7" s="1"/>
  <c r="K3060" i="7"/>
  <c r="K2986" i="7"/>
  <c r="K2987" i="7" s="1"/>
  <c r="K2975" i="7" s="1"/>
  <c r="K7439" i="7"/>
  <c r="K7440" i="7" s="1"/>
  <c r="K7420" i="7" s="1"/>
  <c r="K8115" i="7"/>
  <c r="K8116" i="7" s="1"/>
  <c r="K8098" i="7" s="1"/>
  <c r="K8753" i="7"/>
  <c r="K8754" i="7"/>
  <c r="K8738" i="7" s="1"/>
  <c r="K10130" i="7"/>
  <c r="K10131" i="7" s="1"/>
  <c r="K10119" i="7" s="1"/>
  <c r="K10242" i="7"/>
  <c r="K10243" i="7" s="1"/>
  <c r="K10228" i="7" s="1"/>
  <c r="K246" i="7"/>
  <c r="K247" i="7" s="1"/>
  <c r="K235" i="7" s="1"/>
  <c r="K1584" i="7"/>
  <c r="K1585" i="7" s="1"/>
  <c r="K1573" i="7" s="1"/>
  <c r="K2538" i="7"/>
  <c r="K2539" i="7" s="1"/>
  <c r="K2527" i="7" s="1"/>
  <c r="K3837" i="7"/>
  <c r="K3838" i="7" s="1"/>
  <c r="K3826" i="7" s="1"/>
  <c r="K4003" i="7"/>
  <c r="K3990" i="7" s="1"/>
  <c r="K4002" i="7"/>
  <c r="K3508" i="7"/>
  <c r="K3509" i="7" s="1"/>
  <c r="K3497" i="7" s="1"/>
  <c r="K6368" i="7"/>
  <c r="K6369" i="7" s="1"/>
  <c r="K6353" i="7" s="1"/>
  <c r="K5042" i="7"/>
  <c r="K5043" i="7" s="1"/>
  <c r="K5031" i="7" s="1"/>
  <c r="K4219" i="7"/>
  <c r="K4220" i="7" s="1"/>
  <c r="K4208" i="7" s="1"/>
  <c r="K6721" i="7"/>
  <c r="K6722" i="7"/>
  <c r="K6701" i="7" s="1"/>
  <c r="K5536" i="7"/>
  <c r="K5537" i="7" s="1"/>
  <c r="K5519" i="7" s="1"/>
  <c r="K5783" i="7"/>
  <c r="K5767" i="7" s="1"/>
  <c r="K5782" i="7"/>
  <c r="K7821" i="7"/>
  <c r="K7822" i="7"/>
  <c r="K7807" i="7" s="1"/>
  <c r="K8804" i="7"/>
  <c r="K8805" i="7" s="1"/>
  <c r="K8793" i="7" s="1"/>
  <c r="K658" i="7"/>
  <c r="K659" i="7" s="1"/>
  <c r="K647" i="7" s="1"/>
  <c r="K1785" i="7"/>
  <c r="K1786" i="7"/>
  <c r="K1774" i="7" s="1"/>
  <c r="K469" i="7"/>
  <c r="K470" i="7" s="1"/>
  <c r="K456" i="7" s="1"/>
  <c r="K4107" i="7"/>
  <c r="K4108" i="7" s="1"/>
  <c r="K4096" i="7" s="1"/>
  <c r="K4017" i="7"/>
  <c r="K4018" i="7" s="1"/>
  <c r="K4005" i="7" s="1"/>
  <c r="K5139" i="7"/>
  <c r="K5140" i="7" s="1"/>
  <c r="K5128" i="7" s="1"/>
  <c r="K4289" i="7"/>
  <c r="K4290" i="7" s="1"/>
  <c r="K4278" i="7" s="1"/>
  <c r="K3016" i="7"/>
  <c r="K3017" i="7"/>
  <c r="K3004" i="7" s="1"/>
  <c r="K3851" i="7"/>
  <c r="K3852" i="7" s="1"/>
  <c r="K3840" i="7" s="1"/>
  <c r="K6115" i="7"/>
  <c r="K6116" i="7" s="1"/>
  <c r="K6103" i="7" s="1"/>
  <c r="K4736" i="7"/>
  <c r="K4737" i="7"/>
  <c r="K4725" i="7" s="1"/>
  <c r="K4401" i="7"/>
  <c r="K4402" i="7" s="1"/>
  <c r="K4390" i="7" s="1"/>
  <c r="K6767" i="7"/>
  <c r="K6768" i="7" s="1"/>
  <c r="K6747" i="7" s="1"/>
  <c r="K8405" i="7"/>
  <c r="K8406" i="7" s="1"/>
  <c r="K8391" i="7" s="1"/>
  <c r="K7528" i="7"/>
  <c r="K7529" i="7" s="1"/>
  <c r="K7515" i="7" s="1"/>
  <c r="K7970" i="7"/>
  <c r="K7971" i="7" s="1"/>
  <c r="K7958" i="7" s="1"/>
  <c r="K8041" i="7"/>
  <c r="K8042" i="7" s="1"/>
  <c r="K8026" i="7" s="1"/>
  <c r="K8525" i="7"/>
  <c r="K8526" i="7" s="1"/>
  <c r="K8511" i="7" s="1"/>
  <c r="K10333" i="7"/>
  <c r="K10334" i="7" s="1"/>
  <c r="K10320" i="7" s="1"/>
  <c r="K302" i="7"/>
  <c r="K303" i="7"/>
  <c r="K291" i="7" s="1"/>
  <c r="K1542" i="7"/>
  <c r="K1543" i="7" s="1"/>
  <c r="K1529" i="7" s="1"/>
  <c r="K1556" i="7"/>
  <c r="K1557" i="7" s="1"/>
  <c r="K1545" i="7" s="1"/>
  <c r="K1668" i="7"/>
  <c r="K1669" i="7" s="1"/>
  <c r="K1657" i="7" s="1"/>
  <c r="K1409" i="7"/>
  <c r="K1410" i="7" s="1"/>
  <c r="K1394" i="7" s="1"/>
  <c r="K1827" i="7"/>
  <c r="K1828" i="7" s="1"/>
  <c r="K1816" i="7" s="1"/>
  <c r="K2164" i="7"/>
  <c r="K2165" i="7"/>
  <c r="K2152" i="7" s="1"/>
  <c r="K3779" i="7"/>
  <c r="K3780" i="7" s="1"/>
  <c r="K3763" i="7" s="1"/>
  <c r="K1903" i="7"/>
  <c r="K1904" i="7" s="1"/>
  <c r="K1889" i="7" s="1"/>
  <c r="K4819" i="7"/>
  <c r="K4820" i="7"/>
  <c r="K4809" i="7" s="1"/>
  <c r="K3146" i="7"/>
  <c r="K3147" i="7" s="1"/>
  <c r="K3135" i="7" s="1"/>
  <c r="K363" i="7"/>
  <c r="K364" i="7" s="1"/>
  <c r="K358" i="7" s="1"/>
  <c r="K4415" i="7"/>
  <c r="K4416" i="7"/>
  <c r="K4404" i="7" s="1"/>
  <c r="K6316" i="7"/>
  <c r="K6317" i="7" s="1"/>
  <c r="K6300" i="7" s="1"/>
  <c r="K5870" i="7"/>
  <c r="K5871" i="7" s="1"/>
  <c r="K5857" i="7" s="1"/>
  <c r="K6881" i="7"/>
  <c r="K6882" i="7" s="1"/>
  <c r="K6868" i="7" s="1"/>
  <c r="K5392" i="7"/>
  <c r="K5377" i="7" s="1"/>
  <c r="K5391" i="7"/>
  <c r="K5888" i="7"/>
  <c r="K5889" i="7" s="1"/>
  <c r="K5873" i="7" s="1"/>
  <c r="K7367" i="7"/>
  <c r="K7368" i="7" s="1"/>
  <c r="K7355" i="7" s="1"/>
  <c r="K9222" i="7"/>
  <c r="K9210" i="7" s="1"/>
  <c r="K9221" i="7"/>
  <c r="K6896" i="7"/>
  <c r="K6897" i="7" s="1"/>
  <c r="K6884" i="7" s="1"/>
  <c r="K423" i="7"/>
  <c r="K424" i="7" s="1"/>
  <c r="K411" i="7" s="1"/>
  <c r="K523" i="7"/>
  <c r="K524" i="7" s="1"/>
  <c r="K518" i="7" s="1"/>
  <c r="K3075" i="7"/>
  <c r="K3076" i="7" s="1"/>
  <c r="K3063" i="7" s="1"/>
  <c r="K4275" i="7"/>
  <c r="K4276" i="7" s="1"/>
  <c r="K4264" i="7" s="1"/>
  <c r="K4317" i="7"/>
  <c r="K4318" i="7" s="1"/>
  <c r="K4306" i="7" s="1"/>
  <c r="K5340" i="7"/>
  <c r="K5341" i="7" s="1"/>
  <c r="K5333" i="7" s="1"/>
  <c r="K4471" i="7"/>
  <c r="K4472" i="7" s="1"/>
  <c r="K4460" i="7" s="1"/>
  <c r="K7168" i="7"/>
  <c r="K7169" i="7" s="1"/>
  <c r="K7155" i="7" s="1"/>
  <c r="K6971" i="7"/>
  <c r="K6972" i="7" s="1"/>
  <c r="K6959" i="7" s="1"/>
  <c r="K8865" i="7"/>
  <c r="K8866" i="7" s="1"/>
  <c r="K8846" i="7" s="1"/>
  <c r="K9151" i="7"/>
  <c r="K9139" i="7" s="1"/>
  <c r="K9150" i="7"/>
  <c r="K7720" i="7"/>
  <c r="K7721" i="7" s="1"/>
  <c r="K7707" i="7" s="1"/>
  <c r="K537" i="7"/>
  <c r="K538" i="7"/>
  <c r="K526" i="7" s="1"/>
  <c r="K8281" i="7"/>
  <c r="K8282" i="7" s="1"/>
  <c r="K8264" i="7" s="1"/>
  <c r="K4667" i="7"/>
  <c r="K4655" i="7" s="1"/>
  <c r="K4666" i="7"/>
  <c r="K408" i="7"/>
  <c r="K409" i="7" s="1"/>
  <c r="K396" i="7" s="1"/>
  <c r="K644" i="7"/>
  <c r="K645" i="7" s="1"/>
  <c r="K633" i="7" s="1"/>
  <c r="K1612" i="7"/>
  <c r="K1613" i="7" s="1"/>
  <c r="K1601" i="7" s="1"/>
  <c r="K2295" i="7"/>
  <c r="K2296" i="7"/>
  <c r="K2284" i="7" s="1"/>
  <c r="K4303" i="7"/>
  <c r="K4304" i="7" s="1"/>
  <c r="K4292" i="7" s="1"/>
  <c r="K1032" i="7"/>
  <c r="K1033" i="7" s="1"/>
  <c r="K1021" i="7" s="1"/>
  <c r="K3987" i="7"/>
  <c r="K3988" i="7"/>
  <c r="K3975" i="7" s="1"/>
  <c r="K2755" i="7"/>
  <c r="K2756" i="7" s="1"/>
  <c r="K2744" i="7" s="1"/>
  <c r="K3522" i="7"/>
  <c r="K3523" i="7" s="1"/>
  <c r="K3511" i="7" s="1"/>
  <c r="K3354" i="7"/>
  <c r="K3355" i="7"/>
  <c r="K3343" i="7" s="1"/>
  <c r="K4331" i="7"/>
  <c r="K4332" i="7" s="1"/>
  <c r="K4320" i="7" s="1"/>
  <c r="K7623" i="7"/>
  <c r="K7624" i="7" s="1"/>
  <c r="K7610" i="7" s="1"/>
  <c r="K6659" i="7"/>
  <c r="K6660" i="7"/>
  <c r="K6638" i="7" s="1"/>
  <c r="K8422" i="7"/>
  <c r="K8423" i="7" s="1"/>
  <c r="K8408" i="7" s="1"/>
  <c r="K6036" i="7"/>
  <c r="K6037" i="7" s="1"/>
  <c r="K6021" i="7" s="1"/>
  <c r="K6350" i="7"/>
  <c r="K6351" i="7"/>
  <c r="K6335" i="7" s="1"/>
  <c r="K9314" i="7"/>
  <c r="K9315" i="7" s="1"/>
  <c r="K9300" i="7" s="1"/>
  <c r="K10055" i="7"/>
  <c r="K10056" i="7" s="1"/>
  <c r="K10043" i="7" s="1"/>
  <c r="K10259" i="7"/>
  <c r="K10260" i="7"/>
  <c r="K10245" i="7" s="1"/>
  <c r="K6832" i="7"/>
  <c r="K6833" i="7" s="1"/>
  <c r="K6818" i="7" s="1"/>
  <c r="K9440" i="7"/>
  <c r="K9441" i="7" s="1"/>
  <c r="K9429" i="7" s="1"/>
  <c r="K10481" i="7"/>
  <c r="K10482" i="7" s="1"/>
  <c r="K10464" i="7" s="1"/>
  <c r="K377" i="7"/>
  <c r="K378" i="7" s="1"/>
  <c r="K366" i="7" s="1"/>
  <c r="K453" i="7"/>
  <c r="K454" i="7" s="1"/>
  <c r="K441" i="7" s="1"/>
  <c r="K987" i="7"/>
  <c r="K988" i="7"/>
  <c r="K977" i="7" s="1"/>
  <c r="K714" i="7"/>
  <c r="K715" i="7" s="1"/>
  <c r="K701" i="7" s="1"/>
  <c r="K1640" i="7"/>
  <c r="K1641" i="7" s="1"/>
  <c r="K1629" i="7" s="1"/>
  <c r="K1869" i="7"/>
  <c r="K1870" i="7" s="1"/>
  <c r="K1858" i="7" s="1"/>
  <c r="K2568" i="7"/>
  <c r="K2569" i="7" s="1"/>
  <c r="K2555" i="7" s="1"/>
  <c r="K1453" i="7"/>
  <c r="K1454" i="7" s="1"/>
  <c r="K1442" i="7" s="1"/>
  <c r="K2015" i="7"/>
  <c r="K2016" i="7" s="1"/>
  <c r="K2001" i="7" s="1"/>
  <c r="K1998" i="7"/>
  <c r="K1999" i="7" s="1"/>
  <c r="K1984" i="7" s="1"/>
  <c r="K2091" i="7"/>
  <c r="K2092" i="7" s="1"/>
  <c r="K2079" i="7" s="1"/>
  <c r="K2468" i="7"/>
  <c r="K2469" i="7" s="1"/>
  <c r="K2457" i="7" s="1"/>
  <c r="K3132" i="7"/>
  <c r="K3133" i="7" s="1"/>
  <c r="K3121" i="7" s="1"/>
  <c r="K4149" i="7"/>
  <c r="K4150" i="7" s="1"/>
  <c r="K4138" i="7" s="1"/>
  <c r="K2972" i="7"/>
  <c r="K2973" i="7"/>
  <c r="K2961" i="7" s="1"/>
  <c r="K3221" i="7"/>
  <c r="K3222" i="7" s="1"/>
  <c r="K3210" i="7" s="1"/>
  <c r="K3760" i="7"/>
  <c r="K3761" i="7" s="1"/>
  <c r="K3749" i="7" s="1"/>
  <c r="K5407" i="7"/>
  <c r="K5408" i="7"/>
  <c r="K5402" i="7" s="1"/>
  <c r="K3823" i="7"/>
  <c r="K3824" i="7" s="1"/>
  <c r="K3811" i="7" s="1"/>
  <c r="K4387" i="7"/>
  <c r="K4388" i="7" s="1"/>
  <c r="K4376" i="7" s="1"/>
  <c r="K5167" i="7"/>
  <c r="K5168" i="7" s="1"/>
  <c r="K5156" i="7" s="1"/>
  <c r="K2031" i="7"/>
  <c r="K2032" i="7" s="1"/>
  <c r="K2018" i="7" s="1"/>
  <c r="K4499" i="7"/>
  <c r="K4500" i="7" s="1"/>
  <c r="K4488" i="7" s="1"/>
  <c r="K5214" i="7"/>
  <c r="K5215" i="7"/>
  <c r="K5202" i="7" s="1"/>
  <c r="K4360" i="7"/>
  <c r="K4348" i="7" s="1"/>
  <c r="K4359" i="7"/>
  <c r="K5366" i="7"/>
  <c r="K5367" i="7" s="1"/>
  <c r="K5360" i="7" s="1"/>
  <c r="K3264" i="7"/>
  <c r="K3265" i="7" s="1"/>
  <c r="K3252" i="7" s="1"/>
  <c r="K4708" i="7"/>
  <c r="K4709" i="7" s="1"/>
  <c r="K4697" i="7" s="1"/>
  <c r="K7335" i="7"/>
  <c r="K7336" i="7" s="1"/>
  <c r="K7317" i="7" s="1"/>
  <c r="K5262" i="7"/>
  <c r="K5263" i="7"/>
  <c r="K5248" i="7" s="1"/>
  <c r="K6426" i="7"/>
  <c r="K6427" i="7" s="1"/>
  <c r="K6406" i="7" s="1"/>
  <c r="K5496" i="7"/>
  <c r="K5497" i="7" s="1"/>
  <c r="K5481" i="7" s="1"/>
  <c r="K7152" i="7"/>
  <c r="K7153" i="7" s="1"/>
  <c r="K7140" i="7" s="1"/>
  <c r="K7184" i="7"/>
  <c r="K7185" i="7" s="1"/>
  <c r="K7171" i="7" s="1"/>
  <c r="K8568" i="7"/>
  <c r="K8569" i="7" s="1"/>
  <c r="K8563" i="7" s="1"/>
  <c r="K5611" i="7"/>
  <c r="K5612" i="7"/>
  <c r="K5596" i="7" s="1"/>
  <c r="K6277" i="7"/>
  <c r="K6278" i="7" s="1"/>
  <c r="K6263" i="7" s="1"/>
  <c r="K8004" i="7"/>
  <c r="K8005" i="7" s="1"/>
  <c r="K7988" i="7" s="1"/>
  <c r="K8491" i="7"/>
  <c r="K8492" i="7" s="1"/>
  <c r="K8477" i="7" s="1"/>
  <c r="K8994" i="7"/>
  <c r="K8995" i="7" s="1"/>
  <c r="K8983" i="7" s="1"/>
  <c r="K6941" i="7"/>
  <c r="K6942" i="7" s="1"/>
  <c r="K6929" i="7" s="1"/>
  <c r="K7874" i="7"/>
  <c r="K7875" i="7" s="1"/>
  <c r="K7859" i="7" s="1"/>
  <c r="K8321" i="7"/>
  <c r="K8322" i="7" s="1"/>
  <c r="K8304" i="7" s="1"/>
  <c r="K6472" i="7"/>
  <c r="K6473" i="7" s="1"/>
  <c r="K6452" i="7" s="1"/>
  <c r="K6799" i="7"/>
  <c r="K6800" i="7" s="1"/>
  <c r="K6786" i="7" s="1"/>
  <c r="K7856" i="7"/>
  <c r="K7857" i="7" s="1"/>
  <c r="K7842" i="7" s="1"/>
  <c r="K8244" i="7"/>
  <c r="K8245" i="7" s="1"/>
  <c r="K8230" i="7" s="1"/>
  <c r="K8440" i="7"/>
  <c r="K8441" i="7"/>
  <c r="K8425" i="7" s="1"/>
  <c r="K8968" i="7"/>
  <c r="K8969" i="7" s="1"/>
  <c r="K8957" i="7" s="1"/>
  <c r="K8227" i="7"/>
  <c r="K8228" i="7" s="1"/>
  <c r="K8213" i="7" s="1"/>
  <c r="K9384" i="7"/>
  <c r="K9385" i="7"/>
  <c r="K9373" i="7" s="1"/>
  <c r="K9919" i="7"/>
  <c r="K9920" i="7" s="1"/>
  <c r="K9906" i="7" s="1"/>
  <c r="K7001" i="7"/>
  <c r="K7002" i="7" s="1"/>
  <c r="K6989" i="7" s="1"/>
  <c r="K8457" i="7"/>
  <c r="K8458" i="7"/>
  <c r="K8443" i="7" s="1"/>
  <c r="K9543" i="7"/>
  <c r="K9544" i="7" s="1"/>
  <c r="K9531" i="7" s="1"/>
  <c r="K10503" i="7"/>
  <c r="K10504" i="7" s="1"/>
  <c r="K10484" i="7" s="1"/>
  <c r="K9483" i="7"/>
  <c r="K9484" i="7"/>
  <c r="K9471" i="7" s="1"/>
  <c r="K10101" i="7"/>
  <c r="K10102" i="7" s="1"/>
  <c r="K10088" i="7" s="1"/>
  <c r="K10040" i="7"/>
  <c r="K10041" i="7" s="1"/>
  <c r="K10028" i="7" s="1"/>
  <c r="K10202" i="7"/>
  <c r="K10203" i="7"/>
  <c r="K10191" i="7" s="1"/>
  <c r="K9965" i="7"/>
  <c r="K9966" i="7" s="1"/>
  <c r="K9953" i="7" s="1"/>
  <c r="K10420" i="7"/>
  <c r="K10421" i="7" s="1"/>
  <c r="K10401" i="7" s="1"/>
  <c r="K10586" i="7"/>
  <c r="K10587" i="7"/>
  <c r="K10574" i="7" s="1"/>
  <c r="K10461" i="7"/>
  <c r="K10462" i="7" s="1"/>
  <c r="K10444" i="7" s="1"/>
  <c r="K501" i="7"/>
  <c r="K488" i="7" s="1"/>
  <c r="K500" i="7"/>
  <c r="K1570" i="7"/>
  <c r="K1571" i="7" s="1"/>
  <c r="K1559" i="7" s="1"/>
  <c r="K2629" i="7"/>
  <c r="K2630" i="7" s="1"/>
  <c r="K2618" i="7" s="1"/>
  <c r="K3045" i="7"/>
  <c r="K3046" i="7" s="1"/>
  <c r="K3034" i="7" s="1"/>
  <c r="K2482" i="7"/>
  <c r="K2483" i="7" s="1"/>
  <c r="K2471" i="7" s="1"/>
  <c r="K1742" i="7"/>
  <c r="K1743" i="7" s="1"/>
  <c r="K1730" i="7" s="1"/>
  <c r="K3690" i="7"/>
  <c r="K3691" i="7" s="1"/>
  <c r="K3679" i="7" s="1"/>
  <c r="K3808" i="7"/>
  <c r="K3809" i="7" s="1"/>
  <c r="K3796" i="7" s="1"/>
  <c r="K7493" i="7"/>
  <c r="K7494" i="7" s="1"/>
  <c r="K7480" i="7" s="1"/>
  <c r="K8156" i="7"/>
  <c r="K8157" i="7" s="1"/>
  <c r="K8143" i="7" s="1"/>
  <c r="K7077" i="7"/>
  <c r="K7078" i="7"/>
  <c r="K7064" i="7" s="1"/>
  <c r="K8534" i="7"/>
  <c r="K8535" i="7" s="1"/>
  <c r="K8528" i="7" s="1"/>
  <c r="K4888" i="7"/>
  <c r="K4889" i="7" s="1"/>
  <c r="K4877" i="7" s="1"/>
  <c r="K9786" i="7"/>
  <c r="K9787" i="7" s="1"/>
  <c r="K9772" i="7" s="1"/>
  <c r="K974" i="7"/>
  <c r="K975" i="7" s="1"/>
  <c r="K962" i="7" s="1"/>
  <c r="K959" i="7"/>
  <c r="K960" i="7" s="1"/>
  <c r="K947" i="7" s="1"/>
  <c r="K5014" i="7"/>
  <c r="K5015" i="7" s="1"/>
  <c r="K5003" i="7" s="1"/>
  <c r="K3466" i="7"/>
  <c r="K3467" i="7" s="1"/>
  <c r="K3455" i="7" s="1"/>
  <c r="K4485" i="7"/>
  <c r="K4486" i="7" s="1"/>
  <c r="K4474" i="7" s="1"/>
  <c r="K5978" i="7"/>
  <c r="K5979" i="7" s="1"/>
  <c r="K5960" i="7" s="1"/>
  <c r="K5747" i="7"/>
  <c r="K5734" i="7" s="1"/>
  <c r="K5746" i="7"/>
  <c r="K8172" i="7"/>
  <c r="K8173" i="7" s="1"/>
  <c r="K8159" i="7" s="1"/>
  <c r="K6698" i="7"/>
  <c r="K6699" i="7"/>
  <c r="K6686" i="7" s="1"/>
  <c r="K7704" i="7"/>
  <c r="K7705" i="7" s="1"/>
  <c r="K7691" i="7" s="1"/>
  <c r="K8354" i="7"/>
  <c r="K8355" i="7" s="1"/>
  <c r="K8339" i="7" s="1"/>
  <c r="K7639" i="7"/>
  <c r="K7640" i="7"/>
  <c r="K7626" i="7" s="1"/>
  <c r="K274" i="7"/>
  <c r="K275" i="7" s="1"/>
  <c r="K263" i="7" s="1"/>
  <c r="K1158" i="7"/>
  <c r="K1159" i="7" s="1"/>
  <c r="K1147" i="7" s="1"/>
  <c r="K1346" i="7"/>
  <c r="K1347" i="7" s="1"/>
  <c r="K1334" i="7" s="1"/>
  <c r="K1391" i="7"/>
  <c r="K1392" i="7" s="1"/>
  <c r="K1379" i="7" s="1"/>
  <c r="K1257" i="7"/>
  <c r="K1258" i="7" s="1"/>
  <c r="K1245" i="7" s="1"/>
  <c r="K630" i="7"/>
  <c r="K631" i="7" s="1"/>
  <c r="K619" i="7" s="1"/>
  <c r="K2643" i="7"/>
  <c r="K2644" i="7" s="1"/>
  <c r="K2632" i="7" s="1"/>
  <c r="K5029" i="7"/>
  <c r="K5017" i="7" s="1"/>
  <c r="K5028" i="7"/>
  <c r="K1813" i="7"/>
  <c r="K1814" i="7"/>
  <c r="K1802" i="7" s="1"/>
  <c r="K5722" i="7"/>
  <c r="K5723" i="7" s="1"/>
  <c r="K5713" i="7" s="1"/>
  <c r="K5443" i="7"/>
  <c r="K5444" i="7" s="1"/>
  <c r="K5429" i="7" s="1"/>
  <c r="K5836" i="7"/>
  <c r="K5837" i="7"/>
  <c r="K5821" i="7" s="1"/>
  <c r="K8560" i="7"/>
  <c r="K8561" i="7" s="1"/>
  <c r="K8555" i="7" s="1"/>
  <c r="K5854" i="7"/>
  <c r="K5855" i="7" s="1"/>
  <c r="K5839" i="7" s="1"/>
  <c r="K7575" i="7"/>
  <c r="K7576" i="7"/>
  <c r="K7563" i="7" s="1"/>
  <c r="K7300" i="7"/>
  <c r="K7301" i="7" s="1"/>
  <c r="K7283" i="7" s="1"/>
  <c r="K7770" i="7"/>
  <c r="K7771" i="7" s="1"/>
  <c r="K7756" i="7" s="1"/>
  <c r="K9280" i="7"/>
  <c r="K9281" i="7" s="1"/>
  <c r="K9266" i="7" s="1"/>
  <c r="K9066" i="7"/>
  <c r="K9067" i="7" s="1"/>
  <c r="K9054" i="7" s="1"/>
  <c r="K9950" i="7"/>
  <c r="K9951" i="7" s="1"/>
  <c r="K9938" i="7" s="1"/>
  <c r="K9903" i="7"/>
  <c r="K9904" i="7" s="1"/>
  <c r="K9889" i="7" s="1"/>
  <c r="K1316" i="7"/>
  <c r="K1317" i="7" s="1"/>
  <c r="K1304" i="7" s="1"/>
  <c r="K1468" i="7"/>
  <c r="K1469" i="7" s="1"/>
  <c r="K1456" i="7" s="1"/>
  <c r="K1948" i="7"/>
  <c r="K1949" i="7"/>
  <c r="K1937" i="7" s="1"/>
  <c r="K1440" i="7"/>
  <c r="K1426" i="7" s="1"/>
  <c r="K1439" i="7"/>
  <c r="K1920" i="7"/>
  <c r="K1921" i="7" s="1"/>
  <c r="K1906" i="7" s="1"/>
  <c r="K1712" i="7"/>
  <c r="K1713" i="7" s="1"/>
  <c r="K1701" i="7" s="1"/>
  <c r="K1886" i="7"/>
  <c r="K1887" i="7" s="1"/>
  <c r="K1872" i="7" s="1"/>
  <c r="K2381" i="7"/>
  <c r="K2382" i="7" s="1"/>
  <c r="K2369" i="7" s="1"/>
  <c r="K2046" i="7"/>
  <c r="K2047" i="7"/>
  <c r="K2034" i="7" s="1"/>
  <c r="K2426" i="7"/>
  <c r="K2427" i="7" s="1"/>
  <c r="K2414" i="7" s="1"/>
  <c r="K2281" i="7"/>
  <c r="K2282" i="7" s="1"/>
  <c r="K2270" i="7" s="1"/>
  <c r="K867" i="7"/>
  <c r="K868" i="7"/>
  <c r="K856" i="7" s="1"/>
  <c r="K2496" i="7"/>
  <c r="K2497" i="7" s="1"/>
  <c r="K2485" i="7" s="1"/>
  <c r="K3001" i="7"/>
  <c r="K3002" i="7" s="1"/>
  <c r="K2989" i="7" s="1"/>
  <c r="K3235" i="7"/>
  <c r="K3236" i="7"/>
  <c r="K3224" i="7" s="1"/>
  <c r="K3893" i="7"/>
  <c r="K3894" i="7" s="1"/>
  <c r="K3882" i="7" s="1"/>
  <c r="K2120" i="7"/>
  <c r="K2121" i="7" s="1"/>
  <c r="K2109" i="7" s="1"/>
  <c r="K3972" i="7"/>
  <c r="K3973" i="7"/>
  <c r="K3960" i="7" s="1"/>
  <c r="K4457" i="7"/>
  <c r="K4458" i="7" s="1"/>
  <c r="K4446" i="7" s="1"/>
  <c r="K5184" i="7"/>
  <c r="K5185" i="7" s="1"/>
  <c r="K5170" i="7" s="1"/>
  <c r="K2930" i="7"/>
  <c r="K2931" i="7"/>
  <c r="K2918" i="7" s="1"/>
  <c r="K3438" i="7"/>
  <c r="K3439" i="7" s="1"/>
  <c r="K3427" i="7" s="1"/>
  <c r="K4569" i="7"/>
  <c r="K4570" i="7" s="1"/>
  <c r="K4558" i="7" s="1"/>
  <c r="K5245" i="7"/>
  <c r="K5246" i="7"/>
  <c r="K5232" i="7" s="1"/>
  <c r="K2149" i="7"/>
  <c r="K2150" i="7" s="1"/>
  <c r="K2137" i="7" s="1"/>
  <c r="K3396" i="7"/>
  <c r="K3397" i="7" s="1"/>
  <c r="K3385" i="7" s="1"/>
  <c r="K3793" i="7"/>
  <c r="K3794" i="7" s="1"/>
  <c r="K3782" i="7" s="1"/>
  <c r="K4972" i="7"/>
  <c r="K4973" i="7" s="1"/>
  <c r="K4961" i="7" s="1"/>
  <c r="K4373" i="7"/>
  <c r="K4374" i="7" s="1"/>
  <c r="K4362" i="7" s="1"/>
  <c r="K6183" i="7"/>
  <c r="K6184" i="7" s="1"/>
  <c r="K6168" i="7" s="1"/>
  <c r="K4764" i="7"/>
  <c r="K4765" i="7" s="1"/>
  <c r="K4753" i="7" s="1"/>
  <c r="K5687" i="7"/>
  <c r="K5688" i="7" s="1"/>
  <c r="K5671" i="7" s="1"/>
  <c r="K7240" i="7"/>
  <c r="K7241" i="7"/>
  <c r="K7224" i="7" s="1"/>
  <c r="K8715" i="7"/>
  <c r="K8716" i="7" s="1"/>
  <c r="K8702" i="7" s="1"/>
  <c r="K4583" i="7"/>
  <c r="K4584" i="7" s="1"/>
  <c r="K4572" i="7" s="1"/>
  <c r="K5593" i="7"/>
  <c r="K5594" i="7" s="1"/>
  <c r="K5578" i="7" s="1"/>
  <c r="K5957" i="7"/>
  <c r="K5958" i="7" s="1"/>
  <c r="K5945" i="7" s="1"/>
  <c r="K6449" i="7"/>
  <c r="K6450" i="7" s="1"/>
  <c r="K6429" i="7" s="1"/>
  <c r="K6956" i="7"/>
  <c r="K6957" i="7" s="1"/>
  <c r="K6944" i="7" s="1"/>
  <c r="K4610" i="7"/>
  <c r="K4611" i="7" s="1"/>
  <c r="K4599" i="7" s="1"/>
  <c r="K5653" i="7"/>
  <c r="K5654" i="7" s="1"/>
  <c r="K5632" i="7" s="1"/>
  <c r="K6130" i="7"/>
  <c r="K6131" i="7"/>
  <c r="K6118" i="7" s="1"/>
  <c r="K7383" i="7"/>
  <c r="K7384" i="7" s="1"/>
  <c r="K7370" i="7" s="1"/>
  <c r="K8980" i="7"/>
  <c r="K8981" i="7" s="1"/>
  <c r="K8971" i="7" s="1"/>
  <c r="K5998" i="7"/>
  <c r="K5999" i="7"/>
  <c r="K5981" i="7" s="1"/>
  <c r="K8059" i="7"/>
  <c r="K8060" i="7" s="1"/>
  <c r="K8044" i="7" s="1"/>
  <c r="K8666" i="7"/>
  <c r="K8667" i="7" s="1"/>
  <c r="K8651" i="7" s="1"/>
  <c r="K9008" i="7"/>
  <c r="K9009" i="7"/>
  <c r="K8997" i="7" s="1"/>
  <c r="K7260" i="7"/>
  <c r="K7261" i="7" s="1"/>
  <c r="K7243" i="7" s="1"/>
  <c r="K8843" i="7"/>
  <c r="K8844" i="7" s="1"/>
  <c r="K8830" i="7" s="1"/>
  <c r="K8336" i="7"/>
  <c r="K8337" i="7"/>
  <c r="K8324" i="7" s="1"/>
  <c r="K9108" i="7"/>
  <c r="K9109" i="7" s="1"/>
  <c r="K9097" i="7" s="1"/>
  <c r="K6219" i="7"/>
  <c r="K6220" i="7" s="1"/>
  <c r="K6204" i="7" s="1"/>
  <c r="K9164" i="7"/>
  <c r="K9165" i="7"/>
  <c r="K9153" i="7" s="1"/>
  <c r="K8140" i="7"/>
  <c r="K8141" i="7" s="1"/>
  <c r="K8129" i="7" s="1"/>
  <c r="K9398" i="7"/>
  <c r="K9399" i="7" s="1"/>
  <c r="K9387" i="7" s="1"/>
  <c r="K7688" i="7"/>
  <c r="K7689" i="7"/>
  <c r="K7674" i="7" s="1"/>
  <c r="K9935" i="7"/>
  <c r="K9936" i="7" s="1"/>
  <c r="K9922" i="7" s="1"/>
  <c r="K9468" i="7"/>
  <c r="K9469" i="7" s="1"/>
  <c r="K9457" i="7" s="1"/>
  <c r="K9588" i="7"/>
  <c r="K9589" i="7"/>
  <c r="K9576" i="7" s="1"/>
  <c r="K7560" i="7"/>
  <c r="K7561" i="7" s="1"/>
  <c r="K7546" i="7" s="1"/>
  <c r="K8388" i="7"/>
  <c r="K8389" i="7" s="1"/>
  <c r="K8373" i="7" s="1"/>
  <c r="K9769" i="7"/>
  <c r="K9770" i="7" s="1"/>
  <c r="K9755" i="7" s="1"/>
  <c r="K10317" i="7"/>
  <c r="K10318" i="7" s="1"/>
  <c r="K10304" i="7" s="1"/>
  <c r="K10441" i="7"/>
  <c r="K10442" i="7" s="1"/>
  <c r="K10423" i="7" s="1"/>
  <c r="K9815" i="7"/>
  <c r="K9816" i="7"/>
  <c r="K9804" i="7" s="1"/>
  <c r="K9412" i="7"/>
  <c r="K9413" i="7" s="1"/>
  <c r="K9401" i="7" s="1"/>
  <c r="K10116" i="7"/>
  <c r="K10117" i="7" s="1"/>
  <c r="K10104" i="7" s="1"/>
  <c r="K8940" i="7"/>
  <c r="K8941" i="7" s="1"/>
  <c r="K8929" i="7" s="1"/>
  <c r="K10276" i="7"/>
  <c r="K10277" i="7" s="1"/>
  <c r="K10262" i="7" s="1"/>
  <c r="K10010" i="7"/>
  <c r="K10011" i="7" s="1"/>
  <c r="K9998" i="7" s="1"/>
  <c r="K10608" i="7"/>
  <c r="K10609" i="7" s="1"/>
  <c r="K10589" i="7" s="1"/>
  <c r="K762" i="7"/>
  <c r="K763" i="7" s="1"/>
  <c r="K749" i="7" s="1"/>
  <c r="K1497" i="7"/>
  <c r="K1485" i="7" s="1"/>
  <c r="K1496" i="7"/>
  <c r="K2510" i="7"/>
  <c r="K2511" i="7" s="1"/>
  <c r="K2499" i="7" s="1"/>
  <c r="K2323" i="7"/>
  <c r="K2324" i="7" s="1"/>
  <c r="K2312" i="7" s="1"/>
  <c r="K2585" i="7"/>
  <c r="K2586" i="7" s="1"/>
  <c r="K2571" i="7" s="1"/>
  <c r="K5229" i="7"/>
  <c r="K5230" i="7" s="1"/>
  <c r="K5217" i="7" s="1"/>
  <c r="K5557" i="7"/>
  <c r="K5558" i="7" s="1"/>
  <c r="K5539" i="7" s="1"/>
  <c r="K3648" i="7"/>
  <c r="K3649" i="7" s="1"/>
  <c r="K3637" i="7" s="1"/>
  <c r="K5125" i="7"/>
  <c r="K5126" i="7"/>
  <c r="K5115" i="7" s="1"/>
  <c r="K2885" i="7"/>
  <c r="K2886" i="7" s="1"/>
  <c r="K2873" i="7" s="1"/>
  <c r="K7352" i="7"/>
  <c r="K7353" i="7" s="1"/>
  <c r="K7338" i="7" s="1"/>
  <c r="K5070" i="7"/>
  <c r="K5071" i="7" s="1"/>
  <c r="K5059" i="7" s="1"/>
  <c r="K9192" i="7"/>
  <c r="K9193" i="7" s="1"/>
  <c r="K9181" i="7" s="1"/>
  <c r="K8887" i="7"/>
  <c r="K8888" i="7" s="1"/>
  <c r="K8868" i="7" s="1"/>
  <c r="K8684" i="7"/>
  <c r="K8685" i="7" s="1"/>
  <c r="K8669" i="7" s="1"/>
  <c r="K7736" i="7"/>
  <c r="K7737" i="7" s="1"/>
  <c r="K7723" i="7" s="1"/>
  <c r="K8543" i="7"/>
  <c r="K8544" i="7" s="1"/>
  <c r="K8537" i="7" s="1"/>
  <c r="K9678" i="7"/>
  <c r="K9679" i="7" s="1"/>
  <c r="K9666" i="7" s="1"/>
  <c r="K7922" i="7"/>
  <c r="K7923" i="7" s="1"/>
  <c r="K7907" i="7" s="1"/>
  <c r="K5924" i="7"/>
  <c r="K5925" i="7" s="1"/>
  <c r="K5909" i="7" s="1"/>
  <c r="K10343" i="7"/>
  <c r="K10344" i="7"/>
  <c r="K10336" i="7" s="1"/>
  <c r="K810" i="7"/>
  <c r="K811" i="7" s="1"/>
  <c r="K797" i="7" s="1"/>
  <c r="K1626" i="7"/>
  <c r="K1627" i="7" s="1"/>
  <c r="K1615" i="7" s="1"/>
  <c r="K2209" i="7"/>
  <c r="K2210" i="7"/>
  <c r="K2197" i="7" s="1"/>
  <c r="K2194" i="7"/>
  <c r="K2195" i="7" s="1"/>
  <c r="K2182" i="7" s="1"/>
  <c r="K1841" i="7"/>
  <c r="K1842" i="7" s="1"/>
  <c r="K1830" i="7" s="1"/>
  <c r="K4031" i="7"/>
  <c r="K4032" i="7"/>
  <c r="K4020" i="7" s="1"/>
  <c r="K3090" i="7"/>
  <c r="K3091" i="7" s="1"/>
  <c r="K3078" i="7" s="1"/>
  <c r="K5295" i="7"/>
  <c r="K5296" i="7" s="1"/>
  <c r="K5282" i="7" s="1"/>
  <c r="K1376" i="7"/>
  <c r="K1377" i="7"/>
  <c r="K1364" i="7" s="1"/>
  <c r="K4902" i="7"/>
  <c r="K4903" i="7" s="1"/>
  <c r="K4891" i="7" s="1"/>
  <c r="K5374" i="7"/>
  <c r="K5375" i="7" s="1"/>
  <c r="K5369" i="7" s="1"/>
  <c r="K4233" i="7"/>
  <c r="K4234" i="7"/>
  <c r="K4222" i="7" s="1"/>
  <c r="K5942" i="7"/>
  <c r="K5943" i="7" s="1"/>
  <c r="K5927" i="7" s="1"/>
  <c r="K7399" i="7"/>
  <c r="K7400" i="7" s="1"/>
  <c r="K7386" i="7" s="1"/>
  <c r="K8210" i="7"/>
  <c r="K8211" i="7" s="1"/>
  <c r="K8194" i="7" s="1"/>
  <c r="K9263" i="7"/>
  <c r="K9264" i="7" s="1"/>
  <c r="K9252" i="7" s="1"/>
  <c r="K260" i="7"/>
  <c r="K261" i="7" s="1"/>
  <c r="K249" i="7" s="1"/>
  <c r="K1526" i="7"/>
  <c r="K1527" i="7" s="1"/>
  <c r="K1513" i="7" s="1"/>
  <c r="K1362" i="7"/>
  <c r="K1349" i="7" s="1"/>
  <c r="K1361" i="7"/>
  <c r="K3921" i="7"/>
  <c r="K3922" i="7" s="1"/>
  <c r="K3910" i="7" s="1"/>
  <c r="K3193" i="7"/>
  <c r="K3194" i="7"/>
  <c r="K3182" i="7" s="1"/>
  <c r="K5399" i="7"/>
  <c r="K5400" i="7" s="1"/>
  <c r="K5394" i="7" s="1"/>
  <c r="K5279" i="7"/>
  <c r="K5280" i="7" s="1"/>
  <c r="K5265" i="7" s="1"/>
  <c r="K3564" i="7"/>
  <c r="K3565" i="7"/>
  <c r="K3553" i="7" s="1"/>
  <c r="K4513" i="7"/>
  <c r="K4514" i="7" s="1"/>
  <c r="K4502" i="7" s="1"/>
  <c r="K5460" i="7"/>
  <c r="K5461" i="7" s="1"/>
  <c r="K5446" i="7" s="1"/>
  <c r="K7607" i="7"/>
  <c r="K7608" i="7" s="1"/>
  <c r="K7594" i="7" s="1"/>
  <c r="K5906" i="7"/>
  <c r="K5907" i="7" s="1"/>
  <c r="K5891" i="7" s="1"/>
  <c r="K8954" i="7"/>
  <c r="K8955" i="7" s="1"/>
  <c r="K8943" i="7" s="1"/>
  <c r="K8827" i="7"/>
  <c r="K8828" i="7" s="1"/>
  <c r="K8808" i="7" s="1"/>
  <c r="K7202" i="7"/>
  <c r="K7203" i="7" s="1"/>
  <c r="K7187" i="7" s="1"/>
  <c r="K8370" i="7"/>
  <c r="K8371" i="7" s="1"/>
  <c r="K8357" i="7" s="1"/>
  <c r="K8926" i="7"/>
  <c r="K8927" i="7"/>
  <c r="K8910" i="7" s="1"/>
  <c r="K6100" i="7"/>
  <c r="K6101" i="7" s="1"/>
  <c r="K6084" i="7" s="1"/>
  <c r="K9558" i="7"/>
  <c r="K9559" i="7" s="1"/>
  <c r="K9546" i="7" s="1"/>
  <c r="K8301" i="7"/>
  <c r="K8302" i="7" s="1"/>
  <c r="K8284" i="7" s="1"/>
  <c r="K560" i="7"/>
  <c r="K561" i="7" s="1"/>
  <c r="K548" i="7" s="1"/>
  <c r="K355" i="7"/>
  <c r="K356" i="7" s="1"/>
  <c r="K342" i="7" s="1"/>
  <c r="K515" i="7"/>
  <c r="K516" i="7"/>
  <c r="K503" i="7" s="1"/>
  <c r="K1482" i="7"/>
  <c r="K1483" i="7" s="1"/>
  <c r="K1471" i="7" s="1"/>
  <c r="K1510" i="7"/>
  <c r="K1511" i="7" s="1"/>
  <c r="K1499" i="7" s="1"/>
  <c r="K1598" i="7"/>
  <c r="K1599" i="7"/>
  <c r="K1587" i="7" s="1"/>
  <c r="K2238" i="7"/>
  <c r="K2239" i="7" s="1"/>
  <c r="K2227" i="7" s="1"/>
  <c r="K2179" i="7"/>
  <c r="K2180" i="7" s="1"/>
  <c r="K2167" i="7" s="1"/>
  <c r="K3031" i="7"/>
  <c r="K3032" i="7"/>
  <c r="K3019" i="7" s="1"/>
  <c r="K4205" i="7"/>
  <c r="K4206" i="7" s="1"/>
  <c r="K4194" i="7" s="1"/>
  <c r="K3310" i="7"/>
  <c r="K3311" i="7" s="1"/>
  <c r="K3298" i="7" s="1"/>
  <c r="K3907" i="7"/>
  <c r="K3908" i="7"/>
  <c r="K3896" i="7" s="1"/>
  <c r="K2076" i="7"/>
  <c r="K2077" i="7" s="1"/>
  <c r="K2064" i="7" s="1"/>
  <c r="K3104" i="7"/>
  <c r="K3105" i="7" s="1"/>
  <c r="K3093" i="7" s="1"/>
  <c r="K4527" i="7"/>
  <c r="K4528" i="7" s="1"/>
  <c r="K4516" i="7" s="1"/>
  <c r="K4624" i="7"/>
  <c r="K4625" i="7" s="1"/>
  <c r="K4613" i="7" s="1"/>
  <c r="K7591" i="7"/>
  <c r="K7592" i="7" s="1"/>
  <c r="K7578" i="7" s="1"/>
  <c r="K4541" i="7"/>
  <c r="K4542" i="7" s="1"/>
  <c r="K4530" i="7" s="1"/>
  <c r="K5575" i="7"/>
  <c r="K5576" i="7" s="1"/>
  <c r="K5560" i="7" s="1"/>
  <c r="K2944" i="7"/>
  <c r="K2945" i="7" s="1"/>
  <c r="K2933" i="7" s="1"/>
  <c r="K3957" i="7"/>
  <c r="K3958" i="7"/>
  <c r="K3946" i="7" s="1"/>
  <c r="K4261" i="7"/>
  <c r="K4262" i="7" s="1"/>
  <c r="K4250" i="7" s="1"/>
  <c r="K5098" i="7"/>
  <c r="K5099" i="7" s="1"/>
  <c r="K5087" i="7" s="1"/>
  <c r="K5316" i="7"/>
  <c r="K5317" i="7"/>
  <c r="K5298" i="7" s="1"/>
  <c r="K5818" i="7"/>
  <c r="K5819" i="7" s="1"/>
  <c r="K5803" i="7" s="1"/>
  <c r="K6260" i="7"/>
  <c r="K6261" i="7" s="1"/>
  <c r="K6243" i="7" s="1"/>
  <c r="K7477" i="7"/>
  <c r="K7478" i="7"/>
  <c r="K7461" i="7" s="1"/>
  <c r="K6566" i="7"/>
  <c r="K6567" i="7" s="1"/>
  <c r="K6546" i="7" s="1"/>
  <c r="K7314" i="7"/>
  <c r="K7315" i="7" s="1"/>
  <c r="K7303" i="7" s="1"/>
  <c r="K6403" i="7"/>
  <c r="K6404" i="7" s="1"/>
  <c r="K6389" i="7" s="1"/>
  <c r="K7016" i="7"/>
  <c r="K7017" i="7" s="1"/>
  <c r="K7004" i="7" s="1"/>
  <c r="K2797" i="7"/>
  <c r="K2798" i="7" s="1"/>
  <c r="K2785" i="7" s="1"/>
  <c r="K6589" i="7"/>
  <c r="K6590" i="7"/>
  <c r="K6569" i="7" s="1"/>
  <c r="K7839" i="7"/>
  <c r="K7840" i="7" s="1"/>
  <c r="K7825" i="7" s="1"/>
  <c r="K9094" i="7"/>
  <c r="K9095" i="7" s="1"/>
  <c r="K9083" i="7" s="1"/>
  <c r="K6848" i="7"/>
  <c r="K6849" i="7" s="1"/>
  <c r="K6835" i="7" s="1"/>
  <c r="K7889" i="7"/>
  <c r="K7890" i="7" s="1"/>
  <c r="K7877" i="7" s="1"/>
  <c r="K8633" i="7"/>
  <c r="K8620" i="7" s="1"/>
  <c r="K8632" i="7"/>
  <c r="K6332" i="7"/>
  <c r="K6333" i="7"/>
  <c r="K6319" i="7" s="1"/>
  <c r="K7671" i="7"/>
  <c r="K7672" i="7" s="1"/>
  <c r="K7657" i="7" s="1"/>
  <c r="K7417" i="7"/>
  <c r="K7418" i="7" s="1"/>
  <c r="K7404" i="7" s="1"/>
  <c r="K9573" i="7"/>
  <c r="K9574" i="7" s="1"/>
  <c r="K9561" i="7" s="1"/>
  <c r="K6519" i="7"/>
  <c r="K6520" i="7" s="1"/>
  <c r="K6499" i="7" s="1"/>
  <c r="K7753" i="7"/>
  <c r="K7754" i="7" s="1"/>
  <c r="K7739" i="7" s="1"/>
  <c r="K9633" i="7"/>
  <c r="K9634" i="7"/>
  <c r="K9621" i="7" s="1"/>
  <c r="K7046" i="7"/>
  <c r="K7047" i="7" s="1"/>
  <c r="K7034" i="7" s="1"/>
  <c r="K8508" i="7"/>
  <c r="K8509" i="7" s="1"/>
  <c r="K8494" i="7" s="1"/>
  <c r="K9603" i="7"/>
  <c r="K9604" i="7"/>
  <c r="K9591" i="7" s="1"/>
  <c r="K10158" i="7"/>
  <c r="K10159" i="7" s="1"/>
  <c r="K10147" i="7" s="1"/>
</calcChain>
</file>

<file path=xl/sharedStrings.xml><?xml version="1.0" encoding="utf-8"?>
<sst xmlns="http://schemas.openxmlformats.org/spreadsheetml/2006/main" count="41304" uniqueCount="5518">
  <si>
    <t>EDIFICI DE 8 HABITATGES DE PROTECCIÓ OFICIAL, LOCAL COMERCIAL I APARCAMENT</t>
  </si>
  <si>
    <t>Carrer Carles Mercader, 1. 08960 Sant Just  Desvern</t>
  </si>
  <si>
    <t>Desembre 2024</t>
  </si>
  <si>
    <t>PRESSUPOST</t>
  </si>
  <si>
    <t>Preu</t>
  </si>
  <si>
    <t>Amidament</t>
  </si>
  <si>
    <t>Import</t>
  </si>
  <si>
    <t>Obra</t>
  </si>
  <si>
    <t>01</t>
  </si>
  <si>
    <t>PressupostEDIFICI_20241204</t>
  </si>
  <si>
    <t>Capítol</t>
  </si>
  <si>
    <t>ENDERROCS</t>
  </si>
  <si>
    <t>01.01</t>
  </si>
  <si>
    <t>P2143-4RQT</t>
  </si>
  <si>
    <t>m2</t>
  </si>
  <si>
    <t>Enderroc de solera de formigó lleugerament armat, de fins a 15 cm de gruix, amb compressor i càrrega manual de runa sobre camió o contenidor</t>
  </si>
  <si>
    <t>P2143-4RR0</t>
  </si>
  <si>
    <t>m</t>
  </si>
  <si>
    <t>Enderroc d'esglaó d'obra, amb compressor i càrrega manual de runa sobre camió o contenidor</t>
  </si>
  <si>
    <t>P214P-E7IV</t>
  </si>
  <si>
    <t>m3</t>
  </si>
  <si>
    <t>Enderroc de fonament en lloses de formigó armat, a mà i amb martell trencador sobre retroexcavadora i càrrega mecànica de runa sobre camió</t>
  </si>
  <si>
    <t>P21R0-92GO</t>
  </si>
  <si>
    <t>u</t>
  </si>
  <si>
    <t>Tala controlada directa d'arbre de 6 a 10 m d'alçària, arrencant la soca, aplec de la brossa generada i càrrega sobre camió grua amb pinça, i transport de la mateixa a planta de compostatge (no més lluny de 20 km)</t>
  </si>
  <si>
    <t>P2R5-DT0M</t>
  </si>
  <si>
    <t>M3.Transport de residus a instal·lació autoritzada de gestió de residus, amb camió de 7 t i temps d'espera per a la càrrega a màquina, amb un recorregut de més de 15 i fins a 20 km</t>
  </si>
  <si>
    <t>P214P-E7Z3</t>
  </si>
  <si>
    <t>Enderroc de mur de contenció de formigó en massa, amb compressor i càrrega manual i mecànica de runa sobre camió</t>
  </si>
  <si>
    <t>P2145-4RS0</t>
  </si>
  <si>
    <t>Arrencada de reixa metàl·lica amb mitjans manuals i càrrega manual sobre camió o contenidor</t>
  </si>
  <si>
    <t>P2RA-EU1Z</t>
  </si>
  <si>
    <t>kg</t>
  </si>
  <si>
    <t>Transport i disposició controlada en centre de selecció i transferència de residus metàl·lics no perillosos, procedents de construcció o demolició.</t>
  </si>
  <si>
    <t>P230-DAZQ</t>
  </si>
  <si>
    <t>Apuntalament i estrebada a cel obert, fins a 4 m d'alçària, amb puntals metàl·lics i fusta, per a una protecció del 40%</t>
  </si>
  <si>
    <t>TOTAL</t>
  </si>
  <si>
    <t>02</t>
  </si>
  <si>
    <t>MOVIMENT DE TERRES</t>
  </si>
  <si>
    <t>01.02</t>
  </si>
  <si>
    <t>P22D1-DGOW</t>
  </si>
  <si>
    <t>Neteja i esbrossada del terreny realitzada amb retroexcavadora i càrrega mecànica sobre camió</t>
  </si>
  <si>
    <t>P221F-A8IQ</t>
  </si>
  <si>
    <t>Excavació de terres per a buidat de soterrani, de més de 6 m de fondària, en terreny compacte (SPT 20-50), realitzada amb pala excavadora i càrrega indirecta sobre camió</t>
  </si>
  <si>
    <t>P2219-5651</t>
  </si>
  <si>
    <t>Excavació de pou aïllat de 2 a 4 m de fondària, en terreny compacte, amb mitjans mecànics</t>
  </si>
  <si>
    <t>P2257-54BH</t>
  </si>
  <si>
    <t>Terraplenada i piconatge per a fonament de terraplè amb material seleccionat de la pròpia excavació, en tongades de fins a 25 cm, amb una compactació del 90 % del PM</t>
  </si>
  <si>
    <t>P24A-H9Z2</t>
  </si>
  <si>
    <t>Transport de materials a aplec o taller, amb camió de 7 t i temps d'espera per a la càrrega, amb un recorregut de fins a 20 km</t>
  </si>
  <si>
    <t>P2251-5483</t>
  </si>
  <si>
    <t>Estesa de graves per a drenatge de pedra granítica en tongades de 25 cm, com a màxim</t>
  </si>
  <si>
    <t>PD5I-H989</t>
  </si>
  <si>
    <t>Tub drenant de 0,20 m de diàmetre format per làmina geotèxtil de 150 g/m2 i graves</t>
  </si>
  <si>
    <t>03</t>
  </si>
  <si>
    <t>FONAMENTS</t>
  </si>
  <si>
    <t>01.03</t>
  </si>
  <si>
    <t>P312-D4ZZ</t>
  </si>
  <si>
    <t>De rases/pous de fonaments, amb formigó HM-25/B / 20 / IIa de consistència tova, grandària màxima del granulat 20 mm, amb &gt;= 275 kg/m3 de ciment, apte per a classe d'exposició IIa, abocat amb bomba</t>
  </si>
  <si>
    <t>P312-D4ZP</t>
  </si>
  <si>
    <t>De sabates  aïllades de fonaments, amb formigó HA-25/B / 20 / IIa de consistència fluïda, grandària màxima del granulat 20 mm, amb &gt;= 275 kg/m3 de ciment, apte per a classe d'exposició IIa, abocat amb bomba</t>
  </si>
  <si>
    <t>P4BE-FIVO</t>
  </si>
  <si>
    <t>Armadura per a pilars AP500S d'acer en barres corrugades B500S de límit elàstic &gt;= 500N/mm2</t>
  </si>
  <si>
    <t>P322-D73F</t>
  </si>
  <si>
    <t>Muntatge i desmuntatge d'una cara d'encofrat amb plafó metàl·lic de 100x50 cm, per a murs de contenció de base rectilínia encofrats a dues cares, d'una alçària &lt;= 3 m</t>
  </si>
  <si>
    <t>P324-DNKC</t>
  </si>
  <si>
    <t>Formigonament de murs de contenció (CE, EHE), de 6 m d'alçària com a màxim, amb formigó HA-25/F / 20 / IIa de consistència fluïda, grandària màxima del granulat 20 mm, amb &gt;= 275 kg/m3 de ciment, apte per a classe d'exposició IIa i abocat amb bomba</t>
  </si>
  <si>
    <t>P324-DNIM</t>
  </si>
  <si>
    <t>Formigonament de murs de contenció (CE, EHE), de 3 m d'alçària com a màxim, amb formigó HA-25/F / 20 / IIa de consistència fluïda, grandària màxima del granulat 20 mm, amb &gt;= 275 kg/m3 de ciment, apte per a classe d'exposició IIa i abocat amb bomba</t>
  </si>
  <si>
    <t>P322-D73G</t>
  </si>
  <si>
    <t>Muntatge i desmuntatge d'una cara d'encofrat amb plafó metàl·lic de 200x50 cm, per a murs de contenció de base rectilínia encofrats a dues cares, d'una alçària &lt;= 3 m</t>
  </si>
  <si>
    <t>P322-D740</t>
  </si>
  <si>
    <t>Muntatge i desmuntatge d'una cara d'encofrat amb plafó metàl·lic de 100x50 cm, per a murs de contenció de base rectilínia encofrats a dues cares, d'una alçària &lt;= 6 m</t>
  </si>
  <si>
    <t>P310-D51N</t>
  </si>
  <si>
    <t>Armadura de rases i pous AP500 S d'acer en barres corrugades B500S de límit elàstic &gt;= 500 N/mm2</t>
  </si>
  <si>
    <t>P320-D6Y8</t>
  </si>
  <si>
    <t>Armadura per a murs de contenció AP500 S, d'una alçària màxima de 6 m, d'acer en barres corrugades B500S de límit elàstic &gt;= 500 N/mm2</t>
  </si>
  <si>
    <t>P320-D6YB</t>
  </si>
  <si>
    <t>Armadura per a paret de bloc foradat AP500 S, d'una alçària màxima de 2 m, d'acer en barres corrugades B500S de límit elàstic &gt;= 500 N/mm2</t>
  </si>
  <si>
    <t>P3G8-DMDT</t>
  </si>
  <si>
    <t>Desplaçament, muntatge i desmuntatge a obra de l'equip de perforació</t>
  </si>
  <si>
    <t>P3G3-ZM0W</t>
  </si>
  <si>
    <t>Doble muret guia de 25 cm de gruix i 50 cm d'alçària, amb formigó HA-30/F / 20 / IIa de consistència fluïda, grandària màxima del granulat 20 mm, amb &gt;= 275 kg/m3 de ciment, apte per a classe d'exposició IIa, encofrat amb tauler de fusta de pi i armat amb acer B500S</t>
  </si>
  <si>
    <t>P3G4-DRNT</t>
  </si>
  <si>
    <t>Enderroc de coronament de pantalla, de 45 cm d'amplària</t>
  </si>
  <si>
    <t>P4530-4ZTR</t>
  </si>
  <si>
    <t>Biga de formigó armat de cantell, amb encofrat per a revestir, amb una quantia de 5 m2/m3, formigó HA-30/F/20/II, abocat amb bomba i armadura AP500 S d'acer en barres corrugades amb una quantia de 150 kg/m3</t>
  </si>
  <si>
    <t>P3G1-3D3L</t>
  </si>
  <si>
    <t>Armadura per a pantalles AP500 S d'acer en barres corrugades B500S de límit elàstic &gt;= 500 N/mm2</t>
  </si>
  <si>
    <t>P3GA-Z93Q</t>
  </si>
  <si>
    <t>Perforació de pantalla en terreny fluix, de 45 cm de gruix amb llot tixotròpic i formigonat amb formigó HA-30/F / 20 / IIa de consistència fluida, grandària màxima del granulat 20 mm, amb &gt;= 275 kg/m3 de ciment, apte per a classe d'exposició IIa, amb l'equip de llots inclòs</t>
  </si>
  <si>
    <t>P3G0-9TT0</t>
  </si>
  <si>
    <t>Placa de repartiment i ancoratge provisional amb tub d'inclinació per a un ancoratge de 6 a 7 cables i tesat amb cric hidràulic</t>
  </si>
  <si>
    <t>P3G5-9TSQ</t>
  </si>
  <si>
    <t>l</t>
  </si>
  <si>
    <t>Injecció d'ancoratges al terreny amb injecció única amb CEM I 42,5 R</t>
  </si>
  <si>
    <t>P3G9-9TSX</t>
  </si>
  <si>
    <t>Perforació d'ancoratge provisional de mur pantalla de &lt;= 200 mm de diàmetre, amb entubació recuperable</t>
  </si>
  <si>
    <t>P214O-4RZO</t>
  </si>
  <si>
    <t>Enderroc de muret guia de formigó armat, a mà i amb compressor i càrrega manual de runa sobre camió o contenidor</t>
  </si>
  <si>
    <t>P3GD-79KS</t>
  </si>
  <si>
    <t>Sanejament de la superfície interior de pantalla amb fresadora i càrrega de runa sobre camió o contenidor</t>
  </si>
  <si>
    <t>PZZ6-6ZXL</t>
  </si>
  <si>
    <t>Ancoratge riostra i forjat a pantalla, inclou perforacions 25cms.inclinades 5ª,D=20mm,previa neteja parament, i reomplert amb morter especial ancoratges.</t>
  </si>
  <si>
    <t>04</t>
  </si>
  <si>
    <t>ESTRUCTURA</t>
  </si>
  <si>
    <t>01.04</t>
  </si>
  <si>
    <t>P4510-D54Z</t>
  </si>
  <si>
    <t>Formigonament per a pilars, amb formigó HA-25/B / 12 / IIa de consistència tova, grandària màxima del granulat 12 mm, amb &gt;= 275 kg/m3 de ciment, apte per a classe d'exposició IIa, abocat amb bomba</t>
  </si>
  <si>
    <t>P4595-D9DG</t>
  </si>
  <si>
    <t>Formigonament per a sostre nervat reticular amb formigó HA-25/B / 12 / IIa de consistència fluïda, grandària màxima del granulat 12 mm, amb &gt;= 275 kg/m3 de ciment, apte per a classe d'exposició IIa, abocat amb bomba</t>
  </si>
  <si>
    <t>P4537-4AU1</t>
  </si>
  <si>
    <t>Formigonament per a bigues, amb formigó HA-25/B / 10 / IIa de consistència tova, grandària màxima del granulat 10 mm, amb &gt;= 275 kg/m3 de ciment, apte per a classe d'exposició IIa, abocat amb bomba</t>
  </si>
  <si>
    <t>P45C1-D5I7</t>
  </si>
  <si>
    <t>De lloses inclinades amb formigó HA-25/B / 10 / IIa de consistència fluïda, grandària màxima del granulat 10 mm, amb &gt;= 275 kg/m3 de ciment, apte per a classe d'exposició IIa, abocat amb bomba</t>
  </si>
  <si>
    <t>P45C1-D5J5</t>
  </si>
  <si>
    <t>De lloses amb formigó HA-25/B / 10 / IIa de consistència tova, grandària màxima del granulat 10 mm, amb &gt;= 275 kg/m3 de ciment, apte per a classe d'exposició IIa, abocat amb bomba</t>
  </si>
  <si>
    <t>P4B1-D7AT</t>
  </si>
  <si>
    <t>Armadura per a sostre nervat reticular AP500 T amb malla electrosoldada de barres corrugades d'acer ME 20x20 cm D:5-5 mm 6x2,2 m B500T UNE-EN 10080</t>
  </si>
  <si>
    <t>P4BF-D7A5</t>
  </si>
  <si>
    <t>Armadura per a sostre nervat reticular AP500 S d'acer en barres corrugades B500S de límit elàstic &gt;= 500 N/mm2</t>
  </si>
  <si>
    <t>P4B3-FJX5</t>
  </si>
  <si>
    <t>Armadura per a bigues AP500 S d'acer en barres corrugades B500S de límit elàstic &gt;= 500 N/mm2</t>
  </si>
  <si>
    <t>P4B8-D6QK</t>
  </si>
  <si>
    <t>Armadura per a lloses d'estructura AP500 S d'acer en barres corrugades B500S de límit elàstic &gt;= 500 N/mm2</t>
  </si>
  <si>
    <t>P4D1-ELMS</t>
  </si>
  <si>
    <t>Alleugeridor per a sostre nervat amb cassetons de morter de ciment de 70x23 cm i 25 cm d'alçària</t>
  </si>
  <si>
    <t>P4D6-3UFS</t>
  </si>
  <si>
    <t>Muntatge i desmuntatge d'encofrat amb tauler de fusta de pi, per a bigues de directriu recta, a una alçària &lt;= 3 m</t>
  </si>
  <si>
    <t>P4DC-3UXZ</t>
  </si>
  <si>
    <t>Muntatge i desmuntatge d'encofrat per a lloses, a una alçària &lt;= 3 m, amb tauler de fusta de pi</t>
  </si>
  <si>
    <t>P4DC-3UY0</t>
  </si>
  <si>
    <t>Muntatge i desmuntatge d'encofrat per a lloses inclinades, a una alçària &lt;= 3 m, amb tauler de fusta de pi</t>
  </si>
  <si>
    <t>P4DH-DQHH</t>
  </si>
  <si>
    <t>Muntatge i desmuntatge d'encofrat amb plafons metàl·lics per a pilars de secció rectangular, per a revestir, d'alçària fins a 3 m</t>
  </si>
  <si>
    <t>P44C-DP1V</t>
  </si>
  <si>
    <t>Acer S275J2 segons UNE-EN 10025-2, per a pilars formats per peça composta, en perfils laminats en calent sèrie IPN, IPE, HEB, HEA, HEM i UPN, treballat a taller i amb una capa d'imprimació antioxidant, col·locat a l'obra amb soldadura</t>
  </si>
  <si>
    <t>05</t>
  </si>
  <si>
    <t>COBERTA</t>
  </si>
  <si>
    <t>01.05</t>
  </si>
  <si>
    <t>P510-38DS</t>
  </si>
  <si>
    <t>Acabat de terrat amb capa de protecció de palet de riera de 16 a 32 mm de diàmetre, de 10 cm de gruix, col·locat sense adherir</t>
  </si>
  <si>
    <t>P713-DXZ1</t>
  </si>
  <si>
    <t>25_Membrana per a impermeabilització de cobertes PN-7 segons la norma UNE 104402 de dues làmines, de densitat superficial 6,6 kg/m2 formada per làmina de betum modificat LBM (SBS)-48-FP, amb armadura de feltre de polièster de 160 g/m2, I làmina de betum modificat LBM (SBS)-30-FP 60 g/m2, adherides entre elles en calent.</t>
  </si>
  <si>
    <t>P7B1-6Q5G</t>
  </si>
  <si>
    <t>4_Geotèxtil format per feltre de poliester no teixit lligat mecànicament de 150 g/m2, col·locat sense adherir</t>
  </si>
  <si>
    <t>P7B1-6Q35</t>
  </si>
  <si>
    <t>2_Geotèxtil format per feltre de poliester,antipunxonament no teixit lligat térmicament de 200 g/m2, col·locat sense adherir</t>
  </si>
  <si>
    <t>P5Z1A-EL6H</t>
  </si>
  <si>
    <t>20_Paredons de sostremort de gero de 240x115x100 mm, col·locada amb morter mixt 1:2:10, amb mestra superior de pasta de ciment ràpid i una tira de paper fort</t>
  </si>
  <si>
    <t>P7Z1-DX8Y</t>
  </si>
  <si>
    <t>27_31_Capa de protecció de morter de ciment 1:6, de gruix 5 cm acabat remolinat</t>
  </si>
  <si>
    <t>P93M-IAIR</t>
  </si>
  <si>
    <t>22_Solera de formigó armat amb additiu hidròfug HA - 30 / B / 20 / XC3 amb una quantitat de ciment de 300 kg/m3 i relació aigua ciment =&lt; 0.55, de gruix 5 cm, abocat des de camió</t>
  </si>
  <si>
    <t>P93O-9LKX</t>
  </si>
  <si>
    <t>29_Solera de formigó lleuger HLE-25/B/10/IIa, de densitat 1200 a 1500 kg/m3, de consistència tova i grandària màxima del granulat 10 mm, de 10 cm de gruix</t>
  </si>
  <si>
    <t>P93O-9LKT</t>
  </si>
  <si>
    <t>30_Solera de formigó lleuger HLE-25/B/10/IIa, de densitat 1200 a 1500 kg/m3, de consistència tova i grandària màxima del granulat 10 mm, de 15 cm de gruix</t>
  </si>
  <si>
    <t>P5ZDC-JJ46</t>
  </si>
  <si>
    <t>36_Remat de planxa d'acer plegada amb acabat galvanitzat i prelacat, d'2 mm de gruix, 40 cm de desenvolupament, com a màxim, amb 2 plecs, per a minvell, col·locat amb fixacions mecàniques, amb perfils conformats d' estanquitat, i segellat</t>
  </si>
  <si>
    <t>P7J3-DN9K</t>
  </si>
  <si>
    <t>37_Formació de junt de dilatació, en peces formigonades ''in situ'', amb planxa de poliestirè expandit (EPS), de 20 mm de gruix</t>
  </si>
  <si>
    <t>P5Z25-50X1</t>
  </si>
  <si>
    <t>21_Solera de tauló ceràmic bisellat de 800x300x40 mm, col·locat amb morter mixt 1:2:10, recolzada sobre envanets de sostremort</t>
  </si>
  <si>
    <t>P5Z14-4ZB6</t>
  </si>
  <si>
    <t>7_Formació de pendents amb formigó cel·lular sense granulat, de densitat 300 kg/m3, de 12,5 cm de gruix mitjà.</t>
  </si>
  <si>
    <t>P713-DXFT</t>
  </si>
  <si>
    <t>5_Membrana de dues làmines, formada per làmina de betum modificat LBM (SBS)-30-FV, amb armadura de feltre de fibra de vidre de 160 g/m2 sobre làmina de betum modificat LBM (SBS)-30-FP 160 g/m2, adherides entre elles en calent</t>
  </si>
  <si>
    <t>P7Z9-DQWO</t>
  </si>
  <si>
    <t>6_Reforç lineal de membrana, amb làmina de betum modificat LBM (SBS)-40-FP amb armadura de feltre de polièster de 160 g/m2, adherida en calent, prèvia imprimació</t>
  </si>
  <si>
    <t>P93I-I1S2</t>
  </si>
  <si>
    <t>10_Recrescuda i anivellament del suport de 30 mm de gruix, amb pasta autoanivellant de sulfat de calci tipus CA-C25-F5 segons UNE-EN 13813, aplicada mitjançant bombeig</t>
  </si>
  <si>
    <t>P7C25-DDBP</t>
  </si>
  <si>
    <t>3_Aïllament de planxa de poliestirè extruït (XPS), de 140 mm de gruix, resistència a compressió &gt;= 300 kPa, resistència tèrmica entre 3.784 i 4,5 m2·K/W, amb la superfície llisa i cantell mitjamossa, col·locada sense adherir</t>
  </si>
  <si>
    <t>P7Z9-DQWL</t>
  </si>
  <si>
    <t>6B_Reforç lineal de membrana, amb làmina de betum modificat LBM (SBS)-40/G-FP amb armadura de feltre de polièster de 150 g/m2, adherida en calent, prèvia imprimació</t>
  </si>
  <si>
    <t>P5Z14-4ZB8</t>
  </si>
  <si>
    <t>7_Formació de pendents amb formigó cel·lular sense granulat, de densitat 300 kg/m3, de 15 cm de gruix mitjà</t>
  </si>
  <si>
    <t>P721-5QI6</t>
  </si>
  <si>
    <t>13_Membrana per a impermeabilització de cobertes GA-6 segons UNE 104402, de dues làmines, autoprotegidesde densitat superficial 6,9 kg/m2 formada per làmina de betum modificat LBM (SBS)-40/G amb una armadura FP de feltre de polièster de 160 g/m2 sobre làmina de betum modificat LBM (SBS)-30-FP amb armadura de feltre de polièster de 160 g/m2, adherides en calent, prèvia imprimació</t>
  </si>
  <si>
    <t>P7A1-5QE4</t>
  </si>
  <si>
    <t>14_Barrera de vapor/estanquitat amb una pel·lícula d'emulsió bituminosa tipus EB, amb una dotació &lt;= 2 kg/m2, aplicada en dues capes</t>
  </si>
  <si>
    <t>P8KC-HOMO</t>
  </si>
  <si>
    <t>18_Remat de planxa d'acer plegada amb acabat galvanitzat, d'1,5 mm de gruix, 40 cm de desenvolupament, com a màxim, amb 3 plecs com a màxim, per a escopidor, col·locat  i segellat</t>
  </si>
  <si>
    <t>P7A1-5QE5</t>
  </si>
  <si>
    <t>33_Imprimació epoxi bicomponent per preparació formigó per aplicació poliurea, dotació 0,5kg/m2.amb una pel·lícula d'emulsióepoxi bicomponent, amb una dotació &lt;= 0,5 kg/m2.</t>
  </si>
  <si>
    <t>P9Z0-CUZZ</t>
  </si>
  <si>
    <t>34_Aplicació membrana poliurea 100%, de dos components per impermeabilització amb una elevada elasticitat, eliminació fisures, alta resistencia química i a al'abrasió. Aplicació amb equip de projecció d'alta presió y alta temperatura.</t>
  </si>
  <si>
    <t>P7J4-DNB6</t>
  </si>
  <si>
    <t>40_Banda de reforç, impermeable, autoadhesiva, formada per compost butiicl sobre film polipropile..ànima plana,ampl.=150mm,col.manual.</t>
  </si>
  <si>
    <t>P5Z14-4ZBB</t>
  </si>
  <si>
    <t>Formació de pendents amb formigó cel·lular sense granulat, de densitat 300 kg/m3, de 17,5 cm de gruix mitjà</t>
  </si>
  <si>
    <t>06</t>
  </si>
  <si>
    <t>AJUDES RAM DE PALETA</t>
  </si>
  <si>
    <t>01.06</t>
  </si>
  <si>
    <t>PY04-5Z7W</t>
  </si>
  <si>
    <t>Formació de graons d'escala amb maó ceràmic, rebut amb morter de ciment industrial, M-5, sobre llosa.</t>
  </si>
  <si>
    <t>PY04-H8SR</t>
  </si>
  <si>
    <t>Formació faldó de banyera amb maó ceràmic  perforat, amb morter ciment M5.</t>
  </si>
  <si>
    <t>PY03-628P</t>
  </si>
  <si>
    <t>Neteja final d'obra en habitatge d'edifici plurifamiliar, inclós part proporciona d'elements comuns, inclou treballs d'eliminació de brutícia, i pols acumulat en parament i fusteries, neteja i desinfecció de banys, neteja de vidres i fusteries exterior, eliminació de taques, restes de guix i morter adherits a terres i altres elements. Recollida i retirada de plàstics, cartró, i enganxines. Tot diposita a contenidor de residus inclou transport a abocador autoritzat.</t>
  </si>
  <si>
    <t>PY01-HBTU</t>
  </si>
  <si>
    <t>Ajudes a ram de paleta i altres oficis inclós instal·lacions.</t>
  </si>
  <si>
    <t>PD01-5CHF</t>
  </si>
  <si>
    <t>Pou circular de registre de diàmetre 70 cm, de 80cms m de fondària, amb solera amb mitja canya de formigó HM-20/P/20/I de 15 cm de gruix mínim per a tub de diàmetre 40 cm, paret per a pou circular de D=70 cm, de gruix 11,5 cm de maó calat, arrebossada i lliscada per dins amb morter mixt 1:0,5:4 bastiment quadrat aparent i tapa circular de fosa dúctil per a pou de registre, abatible, pas lliure de 600 mm de diàmetre i classe B125 segons norma UNE-EN 124</t>
  </si>
  <si>
    <t>07</t>
  </si>
  <si>
    <t>TANCAMENT I DIVISÒRIES</t>
  </si>
  <si>
    <t>Subcapítol</t>
  </si>
  <si>
    <t>ESV</t>
  </si>
  <si>
    <t>ESV_ELEMENTS DE SEPARACIÓ VERTICAL</t>
  </si>
  <si>
    <t>Niv. 4</t>
  </si>
  <si>
    <t>1A</t>
  </si>
  <si>
    <t>Fàbrica+trasdossat guix laminat entre habitatges</t>
  </si>
  <si>
    <t>01.07.ESV.1A</t>
  </si>
  <si>
    <t>P653-8IZ2</t>
  </si>
  <si>
    <t>Envà de plaques de guix laminat format per estructura senzilla normal amb perfileria de planxa d'acer galvanitzat, amb un gruix total de l'envà de, muntants cada 400 mm de 48 mm d'amplària i canals de 48 mm d'amplària, 2 plaques estàndard (A) de 12 mm de gruix en una cara, fixades mecànicament.</t>
  </si>
  <si>
    <t>P811-3EW9</t>
  </si>
  <si>
    <t>Arrebossat a bona vista sobre parament vertical interior, a 3,00 m d'alçària, com a màxim, amb morter de ciment 1:4, remolinat i lliscat amb ciment pòrtland amb filler calcari 32,5 R</t>
  </si>
  <si>
    <t>P7C47-DF6L</t>
  </si>
  <si>
    <t>Aïllament amb placa semirígida de llana mineral de vidre (MW) per a aïllaments, segons UNE-EN 13162, de gruix 40 mm, amb una conductivitat tèrmica &lt;= 0.035 W/(m·K), resistència tèrmica &gt;= 1,30 m2·K/W, col·locat sense adherir</t>
  </si>
  <si>
    <t>P6126-58ML</t>
  </si>
  <si>
    <t>Paret divisòria recolzada per a revestir de gruix 11,5 cm, de maó calat, de 240x115x100 mm, per a revestir, categoria I, HD, segons la norma UNE-EN 771-1, col·locat amb morter mixt de ciment pòrtland amb filler calcari CEM II/B-L, calç i sorra, amb 200 kg/m3 de ciment, amb una proporció en volum 1:2:10 i 2,5 N/mm2 de resistència a compressió, elaborat a l'obra</t>
  </si>
  <si>
    <t>1C</t>
  </si>
  <si>
    <t>Fàbrica+trasdossat guix laminat entre hab.WR+WR</t>
  </si>
  <si>
    <t>01.07.ESV.1C</t>
  </si>
  <si>
    <t>P653-8IB3</t>
  </si>
  <si>
    <t>Envà de plaques de guix laminat format per estructura senzilla normal amb perfileria de planxa d'acer galvanitzat, amb un gruix total de l'envà de, muntants cada 400 mm de 48 mm d'amplària i canals de 48 mm d'amplària, 2 plaques hidròfugues (H) de 12 mm de gruix en una cara, fixades mecànicament</t>
  </si>
  <si>
    <t>2B</t>
  </si>
  <si>
    <t>Fàbrica+trasdos.guix laminat entre habit. i ZC WR</t>
  </si>
  <si>
    <t>01.07.ESV.2B</t>
  </si>
  <si>
    <t>3A</t>
  </si>
  <si>
    <t>Fàbrica+trasdossat guix lamin.entre habitatf. i ZC</t>
  </si>
  <si>
    <t>01.07.ESV.3A</t>
  </si>
  <si>
    <t>P653-DXZK</t>
  </si>
  <si>
    <t>Làmina adhesiva de gruix 2 mm, d'una làmina insonora Tecsound SY35 o similar</t>
  </si>
  <si>
    <t>3B</t>
  </si>
  <si>
    <t>Fàbrica+trasdossat guix laminat entre hab.-ZC</t>
  </si>
  <si>
    <t>01.07.ESV.3B</t>
  </si>
  <si>
    <t>4A</t>
  </si>
  <si>
    <t>Divisòria paret estructural 11,5 i pladur hab. esc</t>
  </si>
  <si>
    <t>01.07.ESV.4A</t>
  </si>
  <si>
    <t>5B</t>
  </si>
  <si>
    <t>Fàbrica+tradossat guix laminat entre local i ZC.</t>
  </si>
  <si>
    <t>01.07.ESV.5B</t>
  </si>
  <si>
    <t>P653-8IBB</t>
  </si>
  <si>
    <t>Envà de plaques de guix laminat format per estructura senzilla normal amb perfileria de planxa d'acer galvanitzat, amb un gruix total de l'envà de, muntants cada 400 mm de 70 mm d'amplària i canals de 70 mm d'amplària, 2 plaques estàndard (A) de 12 mm de gruix en una cara, fixades mecànicament</t>
  </si>
  <si>
    <t>P7C47-DF6V</t>
  </si>
  <si>
    <t>Aïllament amb placa semirígida de llana mineral de vidre (MW) per a aïllaments, segons UNE-EN 13162, de gruix 60 mm, amb una conductivitat tèrmica &lt;= 0.035 W/(m·K), resistència tèrmica &gt;= 1,85 m2·K/W, amb vel negre, col·locat sense adherir</t>
  </si>
  <si>
    <t>5D</t>
  </si>
  <si>
    <t>Fàbrica+trasdos.guix laminat WR bany local</t>
  </si>
  <si>
    <t>01.07.ESV.5D</t>
  </si>
  <si>
    <t>P653-8IBC</t>
  </si>
  <si>
    <t>Envà de plaques de guix laminat format per estructura senzilla normal amb perfileria de planxa d'acer galvanitzat, amb un gruix total de l'envà de, muntants cada 400 mm de 70 mm d'amplària i canals de 70 mm d'amplària, 2 plaques hidròfugues (H) de 12 mm de gruix en una cara, fixades mecànicament</t>
  </si>
  <si>
    <t>FAC</t>
  </si>
  <si>
    <t>TANCAMENT FAÇANES</t>
  </si>
  <si>
    <t>01.07.FAC</t>
  </si>
  <si>
    <t>P6182-4ZZ2</t>
  </si>
  <si>
    <t>Paret de tancament per a rermvestir de 15 cm de gruix de bloc foradat de morter ciment, de 400x150x200 mm, llis, categoria I segons la norma UNE-EN 771-3, col·locat amb morter mixt 1:2:10 de ciment pòrtland amb filler calcari. Inclou reomplert amb formigó no estructural.</t>
  </si>
  <si>
    <t>P6182-44YY</t>
  </si>
  <si>
    <t>Paret de tancament per a revestir d'11 cm de gruix de bloc foradat de morter ciment, de 400x110x200 mm, llis, categoria I segons la norma UNE-EN 771-3, col·locat amb morter mixt 1:2:10 de ciment pòrtland amb filler calcari</t>
  </si>
  <si>
    <t>P6146-AWJR</t>
  </si>
  <si>
    <t>Paredó recolzat divisòria de 9 cm de gruix, de totxana de 240x115x90 mm, LD, categoria I, segons norma UNE-EN 771-1, per a revestir, col·locat amb morter per a ram de paleta industrialitzat M 2.5 (2,5 N/mm2) de designació (G) segons la norma UNE-EN 998-2</t>
  </si>
  <si>
    <t>P639-AJZK</t>
  </si>
  <si>
    <t>Fulla exterior de façana de plaques conformades de GRC tipus stud-frame de 8 a 15 cm de gruix, de mides segons plànols projecte executiu, formada per làmina de formigó reforçat amb fibres de vidre de 10 mm de gruix, resistent als àlcalis del ciment en una proporció  4-5% del pes total. acabat llis, de color especial, fixada amb connectors d'acer zincat a bastidor de tubs rectangulars d'acer galvanitzat en calent, col·locades amb fixacions mecàniques. El panell tindrà un gruix mínim de 8cms, aumentant en funció de les dimensions del panell fins arribar a 15cms. com a màxim. El panell format per dues làmines de morter amb fibra de vidre, reforçat amb un bastidor metàl·lic tubular zincat o d'acer inoxidable. Inclou repercusió de panells amb peça especial, coronament de mur de barana d'ample segons mides especificades projecte executiu, i inclús escopidor, i elements de ventil·lació incorporats a on sigui necessari segons projecte. Tot segons documentació fabricant del material. Inclou segellat de juntes verticals entre panells segons documentació proporcionada pel fabricant del material. Inclou també formació de juntes falses per seguir modulatge panells segons plànols projecte executiu. Partida totalment acabada.</t>
  </si>
  <si>
    <t>P639-AJZZ</t>
  </si>
  <si>
    <t>Fulla exterior de façana de plaques conformades de GRC tipus stud-frame de 8 a 15 cm de gruix, de mides segons plànols projecte executiu, formada per làmina de formigó reforçat amb fibres de vidre de 10 mm de gruix, resistent als àlcalis del ciment en una proporció  4-5% del pes total. acabat amb textura, de color especial, fixada amb connectors d'acer zincat a bastidor de tubs rectangulars d'acer galvanitzat en calent, col·locades amb fixacions mecàniques. El panell tindrà un gruix mínim de 8cms, aumentant en funció de les dimensions del panell fins arribar a 15cms. com a màxim. El panell format per dues làmines de morter amb fibra de vidre, reforçat amb un bastidor metàl·lic tubular zincat o d'acer inoxidable. Inclou repercusió de panells amb peça especial, coronament de mur de barana d'ample segons mides especificades projecte executiu, i inclús escopidor, i elements de ventil·lació incorporats a on sigui necessari segons projecte. Tot segons documentació fabricant del material. Inclou segellat de juntes verticals entre panells segons documentació proporcionada pel fabricant del material. Inclou també formació de juntes falses per seguir modulatge panells segons plànols projecte executiu. Partida totalment acabada</t>
  </si>
  <si>
    <t>P7J3-H85W</t>
  </si>
  <si>
    <t>Formació de junt amb banda de polietilè expandit, de 5 mm de gruix i 20 cm d'amplària</t>
  </si>
  <si>
    <t>P7C41-DI71</t>
  </si>
  <si>
    <t>Aïllament amb feltre de llana mineral de vidre (MW) per a aïllaments, segons UNE-EN 13162, de gruix 100 mm, amb una conductivitat tèrmica &lt;= 0.034 W/(m·K), resistència tèrmica &gt;= 2,957 m2·K/W, amb teixit de vidre, col·locat sense adherir</t>
  </si>
  <si>
    <t>P790-613C</t>
  </si>
  <si>
    <t>FAÇ-4-4B_Impermeabilització amb panells formats per dues capes, capa exterior de bentonita de sodi i capa interior de polietilè d'alta densitat, col·locats amb fixacions mecàniques</t>
  </si>
  <si>
    <t>P6182-44ZA</t>
  </si>
  <si>
    <t>Paret de tancament per a revestir de 30 cm de gruix de bloc foradat de morter ciment, de 400x300x200 mm, llis, categoria I segons la norma UNE-EN 771-3, col·locat amb morter mixt 1:2:10 de ciment pòrtland amb filler calcari</t>
  </si>
  <si>
    <t>P4E0-DAVK</t>
  </si>
  <si>
    <t>Acer en barres corrugades elaborat a l'obra B500S de límit elàstic &gt;= 500 N/mm2 per a l'armadura de parets de blocs de morter de ciment</t>
  </si>
  <si>
    <t>P4E2-DWXX</t>
  </si>
  <si>
    <t>Formigonament per a fàbrica de blocs de morter de ciment, amb formigó de 225 kg/m3, amb una proporció en volum 1:3:6, amb ciment pòrtland amb filler calcari CEM II/B-L 32,5 R i granulat de pedra calcària de grandària màxima 20 mm, elaborat a l'obra amb formigonera de 165 l, col·locat manualment</t>
  </si>
  <si>
    <t>TAB</t>
  </si>
  <si>
    <t>ENVANS DIVISONS INTERIORS GUIX LAMINAT</t>
  </si>
  <si>
    <t>Divisions interiors habitatges envà guix laminat</t>
  </si>
  <si>
    <t>01.07.TAB.1A</t>
  </si>
  <si>
    <t>P653-8N3S</t>
  </si>
  <si>
    <t>Envà de plaques de guix laminat format per estructura senzilla normal amb perfileria de planxa d'acer galvanitzat, amb un gruix total de l'envà de, muntants cada 600 mm de 48 mm d'amplària i canals de 48 mm d'amplària, 2 plaques tipus estàndard (A) a cada cara de 12mm de gruix cada una, fixades mecànicament</t>
  </si>
  <si>
    <t>1B</t>
  </si>
  <si>
    <t>Divisions interiors guix lam. int.hab. WR1c</t>
  </si>
  <si>
    <t>01.07.TAB.1B</t>
  </si>
  <si>
    <t>P653-8Z3T</t>
  </si>
  <si>
    <t>Envà de plaques de guix laminat format per estructura senzilla normal amb perfileria de planxa d'acer galvanitzat, amb un gruix total de l'envà de, muntants cada 600 mm de 48 mm d'amplària i canals de 48 mm d'amplària, 2 plaques tipus hidròfuga (H) a una cara de 12 mm de gruix i 2 plaques standard (A) a l'altra cara de 12 mm de gruix, fixades mecànicament</t>
  </si>
  <si>
    <t>Divisions interiors guix lam. int.hab. WR2c</t>
  </si>
  <si>
    <t>01.07.TAB.1C</t>
  </si>
  <si>
    <t>P653-8N3T</t>
  </si>
  <si>
    <t>Envà de plaques de guix laminat format per estructura senzilla normal amb perfileria de planxa d'acer galvanitzat, amb un gruix total de l'envà de, muntants cada 600 mm de 48 mm d'amplària i canals de 48 mm d'amplària, 2 plaques tipus hidròfuga (H) a cada cara de 12mm de gruix cada una, fixades mecànicament</t>
  </si>
  <si>
    <t>2A</t>
  </si>
  <si>
    <t>Envà int. guix laminat per porta corredera</t>
  </si>
  <si>
    <t>01.07.TAB.2A</t>
  </si>
  <si>
    <t>P653-8N41</t>
  </si>
  <si>
    <t>Envà de plaques de guix laminat format per estructura senzilla normal amb perfileria de planxa d'acer galvanitzat, amb un gruix total de l'envà de, muntants cada 600 mm de 70 mm d'amplària i canals de 70 mm d'amplària, 2 plaques tipus estàndard (A) a cada cara de 12mm de gruix cada una, fixades mecànicament</t>
  </si>
  <si>
    <t>Envà guix lam.porta corred. WR 1c.</t>
  </si>
  <si>
    <t>01.07.TAB.2B</t>
  </si>
  <si>
    <t>P653-8Z42</t>
  </si>
  <si>
    <t>Envà de plaques de guix laminat format per estructura senzilla normal amb perfileria de planxa d'acer galvanitzat, amb un gruix total de l'envà de, muntants cada 600 mm de 70 mm d'amplària i canals de 70 mm d'amplària, 2 plaques tipus hidròfuga (H) a una cara de 12 mm de gruix cada una i 2 plaques tipus standard (A) a una cara de 12 mm de gruix cada una, fixades mecànicament</t>
  </si>
  <si>
    <t>Envà guix lam. div.interiors local com. WR 1c</t>
  </si>
  <si>
    <t>01.07.TAB.3B</t>
  </si>
  <si>
    <t>P653-8IZ1</t>
  </si>
  <si>
    <t>Envà de plaques de guix laminat format per estructura senzilla normal amb perfileria de planxa d'acer galvanitzat, amb un gruix total de l'envà de, muntants cada 400 mm de 70 mm d'amplària i canals de 70 mm d'amplària, 2 plaques tipus hidròfuga (H) a una cara, 2 plaques tipus A a una cara, de 12 mm de gruix cada una, fixades mecànicament</t>
  </si>
  <si>
    <t>Folrat de pilars, passos instal. i murs. 2PYL (A)</t>
  </si>
  <si>
    <t>01.07.TAB.4A</t>
  </si>
  <si>
    <t>P653-8IZU</t>
  </si>
  <si>
    <t>Envà de plaques de guix laminat format per estructura senzilla normal amb perfileria de planxa d'acer galvanitzat, amb un gruix total de l'envà de, muntants cada 400 mm de 48 mm d'amplària i canals de 48 mm d'amplària, 2 plaques tipus estàndard (A) a una cara de 12 mm de gruix cada una, fixades mecànicament</t>
  </si>
  <si>
    <t>4B</t>
  </si>
  <si>
    <t>Trasdossat de pilars amb envà de guix laminat 2H</t>
  </si>
  <si>
    <t>01.07.TAB.4B</t>
  </si>
  <si>
    <t>P653-ZZZZ</t>
  </si>
  <si>
    <t>Envà de plaques de guix laminat format per estructura senzilla normal amb perfileria de planxa d'acer galvanitzat, amb un gruix total de l'envà de, muntants cada 400 mm de 48 mm d'amplària i canals de 48 mm d'amplària, 2 plaques tipus hidròfuga (H) a una cara de 12 mm de gruix cada una, fixades mecànicament</t>
  </si>
  <si>
    <t>6A</t>
  </si>
  <si>
    <t>Folrat de pilars 2A 12mm 70mm</t>
  </si>
  <si>
    <t>01.07.TAB.6A</t>
  </si>
  <si>
    <t>P653-YYYY</t>
  </si>
  <si>
    <t>Envà de plaques de guix laminat format per estructura senzilla normal amb perfileria de planxa d'acer galvanitzat, amb un gruix total de l'envà de, muntants cada 400 mm de 70 mm d'amplària i canals de 70 mm d'amplària, 2 plaques tipus estàndard (A) a cada cara de 12,5 mm de gruix cada una, fixades mecànicament</t>
  </si>
  <si>
    <t>6B</t>
  </si>
  <si>
    <t>Trasdossat de pilars amb envà guix laminat</t>
  </si>
  <si>
    <t>01.07.TAB.6B</t>
  </si>
  <si>
    <t>P653-XXXX</t>
  </si>
  <si>
    <t>Envà de plaques de guix laminat format per estructura senzilla normal amb perfileria de planxa d'acer galvanitzat, amb un gruix total de l'envà de, muntants cada 400 mm de 70 mm d'amplària i canals de 70 mm d'amplària, 2 plaques tipus hidròfuga (H) a una cara de 12 mm de gruix cada una, fixades mecànicament</t>
  </si>
  <si>
    <t>7A</t>
  </si>
  <si>
    <t>Doblat d'envà YPLper instal·lacions.</t>
  </si>
  <si>
    <t>01.07.TAB.7A</t>
  </si>
  <si>
    <t>P653-8MXB</t>
  </si>
  <si>
    <t>Envà de plaques de guix laminat format per estructura senzilla normal amb perfileria de planxa d'acer galvanitzat, amb un gruix total de l'envà de, muntants cada 600 mm de 90 mm d'amplària i canals de 90 mm d'amplària, 2 placa estàndard (A) de 12 mm de gruix en una cara, fixades mecànicament</t>
  </si>
  <si>
    <t>TRS</t>
  </si>
  <si>
    <t>TRS_TRADOSSAT DE MUR I REGISTRE INSTAL·LACIONS.</t>
  </si>
  <si>
    <t>Trasdossat d'envà de guix laminat 2H 48mms.</t>
  </si>
  <si>
    <t>01.07.TRS.4B</t>
  </si>
  <si>
    <t>Trasdossat mur pantalla local</t>
  </si>
  <si>
    <t>01.07.TRS.6A</t>
  </si>
  <si>
    <t>SUP</t>
  </si>
  <si>
    <t>Suport de fusta per col·locació d'elements suspeso</t>
  </si>
  <si>
    <t>01.07.TRS.SUP</t>
  </si>
  <si>
    <t>P65Z-424Y</t>
  </si>
  <si>
    <t>Suport universal de fusta com a reforç d'elements suspesos en envà de guix laminat. Tauler de fusta laminat fixat mecànicament a perfils metàl·lics de connexió, amb anclatges, i peces necesàries per la seva execució.</t>
  </si>
  <si>
    <t>P652-424U</t>
  </si>
  <si>
    <t>Perfileria de planxa d'acer galvanitzat amb perfils de muntant d'amplària 48 mm, col·locats cada 40 cm, amb banda acústica autoadhesiva, fixats mecànicament, per a reforç de porta de pas i entrada.</t>
  </si>
  <si>
    <t>08</t>
  </si>
  <si>
    <t>REVESTIMENTS</t>
  </si>
  <si>
    <t>01.08</t>
  </si>
  <si>
    <t>P846-9JNB</t>
  </si>
  <si>
    <t>ST-5-ST-14_Cel ras continu de plaques de guix laminat tipus estàndard (A), per a revestir, de 12,5 mm de gruix i vora afinada (BA), amb entramat estructura senzilla d'acer galvanitzat format per perfils col·locats cada 600 mm fixats al sostre mitjançant vareta de suspensió cada 1,2 m, per a una alçària de cel ras de 4 m com a màxim</t>
  </si>
  <si>
    <t>P843-A8Z7</t>
  </si>
  <si>
    <t>ST-6_Cel ras flotant de placa guix laminat, per aïllament acústic, amb subjecció al sostre amb amortidor antivibratori de cautxú, de 60 mm de llargària i 52 mm d'amplària, amb carsassa metàl·lica per a una càrrega màxima admissible de 25 kg/m2, entramat ocult amb suspenció mitjançant vareta de suspensió,format per una placa de guix laminat tipus estàndard (A) de 12,5 mm de gruix, i entre l'entramat metàl·lic placa de llana mineral de roca de 60 mm</t>
  </si>
  <si>
    <t>P846-9JN9</t>
  </si>
  <si>
    <t>ST8-9-11_Cel ras continu de plaques de guix laminat tipus hidròfuga (H), per a revestir, de 12,5 mm de gruix i vora afinada (BA), amb entramat estructura senzilla d'acer galvanitzat format per perfils col·locats cada 600 mm fixats al sostre mitjançant vareta de suspensió cada 1,2 m, per a una alçària de cel ras de 4 m com a màxim</t>
  </si>
  <si>
    <t>P84J-9JQY</t>
  </si>
  <si>
    <t>ST-10_Cel ras registrable de plaques de guix laminat acabat amb perforacions a tota la superfície, 600x 600 mm i 12,5 mm de gruix amb classe d'absorció acústica C segons la UNE-EN ISO 11654, sistema desmuntable amb estructura d'acer galvanitzat ocult format per perfils principals amb forma de T invertida de 24 mm de base col·locats cada,6 m i fixats al sostre mitjançant vareta de suspensió cada 1,2 m, amb perfils secundaris col·locats Indeterminat, per a una alçària de cel ras de 4 m com a màxim</t>
  </si>
  <si>
    <t>P811-3FAV</t>
  </si>
  <si>
    <t>REV-3-REV-4_Arrebossat reglejat sobre parament vertical interior, a 3,00 m d'alçària, com a màxim, amb morter de calç per a ús corrent (GP), de designació CSIII-W0, segons UNE-EN 998-1, remolinat</t>
  </si>
  <si>
    <t>P824-3QXJ</t>
  </si>
  <si>
    <t>REV-8-9-10_Enrajolat de parament vertical interior a una alçària &lt;= 3 m amb rajola de gres porcellànic premsat esmaltat de forma rectangular o quadrada, de 6 a 15 peces/m2, preu superior, grup BIa (UNE-EN 14411), col·locades amb adhesiu per a rajola ceràmica C2 (UNE-EN 12004) i rejuntat amb beurada CG2 (UNE-EN 13888)</t>
  </si>
  <si>
    <t>P811-3F8C</t>
  </si>
  <si>
    <t>REV-12_Arrebossat reglejat sobre parament vertical exterior, a 3,00 m d'alçària, com a màxim, amb morter de ciment per a ús corrent (GP), de designació CSIV-W0, segons UNE-EN 998-1, remolinat</t>
  </si>
  <si>
    <t>P89H-4V7C</t>
  </si>
  <si>
    <t>REV-1-2_Pintat de parament vertical interior de ciment, amb pintura al silicat amb acabat llis, amb una capa de fons i dues d'acabat</t>
  </si>
  <si>
    <t>P89H-HECC</t>
  </si>
  <si>
    <t>REV-12_Pintat de parament vertical exterior de ciment, amb pintura al silicat amb acabat llis, i pigments, amb una capa d'imprimació fixadora i dues d'acabat</t>
  </si>
  <si>
    <t>P84N-A82F</t>
  </si>
  <si>
    <t>ST-9_Formació de calaix en cel ras amb plaques de guix laminat tipus hidròfuga (H) de 12,5 mm de gruix, col·locades amb entramat estructura senzilla d'acer galvanitzat format per perfils col·locats cada 600 mm fixats al sostre mitjançant vareta de suspensió cada 1,2 m, per a una alçària de cel ras de 4 m com a màxim</t>
  </si>
  <si>
    <t>P89H-4V6U</t>
  </si>
  <si>
    <t>REV-3-4_Pintat de parament vertical interior de ciment, amb pintura plàstica amb acabat llis, amb una capa de fons diluïda i dues d'acabat</t>
  </si>
  <si>
    <t>P89H-4V7D</t>
  </si>
  <si>
    <t>ST-2-4-7_Pintat de parament horitzontal interior de ciment, amb pintura plàstica amb acabat llis, amb una capa de fons diluïda i dues d'acabat</t>
  </si>
  <si>
    <t>P7C40-5O0F</t>
  </si>
  <si>
    <t>ST6_Aïllament amb feltres de llana mineral de roca de densitat 20 a 25 kg/m3, de 60 mm de gruix amb làmina d'alumini en la mateixa direcció de les fibres, col·locat sense adherir</t>
  </si>
  <si>
    <t>P816-6FJL</t>
  </si>
  <si>
    <t>REV.5_Enguixat projectat reglejat sobre parament vertical interior, a 3,00 m d'alçària, com a màxim, amb guix B1 per a projectar, acabat lliscat,amb escaiola A, segons la norma UNE-EN 13279-1</t>
  </si>
  <si>
    <t>P816-6FJS</t>
  </si>
  <si>
    <t>REV.5_Enguixat projectat reglejat sobre parament vertical interior, a 3,00 m d'alçària, com a màxim, amb guix B1 per a projectar, acabat lliscat amb guix C6, segons la normaUNE-EN 13279-1</t>
  </si>
  <si>
    <t>P816-6FJ7</t>
  </si>
  <si>
    <t>ST-12_ST-7_Enguixat projectat reglejat sobre parament horitzontal interior, a 3,00 m d'alçària, com a màxim, amb guix B1 per a projectar, acabat lliscat amb guix C6, segons la normaUNE-EN 13279-1</t>
  </si>
  <si>
    <t>P8314-3WA8</t>
  </si>
  <si>
    <t>REV-16_Aplacat de parament vertical exterior a una alçària &gt;3 m, amb pedra calcària d'importació amb una cara buixardada, preu alt, de 30 mm de gruix amb forats per a fixacions i aresta viva a les quatre vores i de 1251 a 2500 cm2, col·locada amb ganxos i morter de ciment 1:6</t>
  </si>
  <si>
    <t>P89I-4V8Q</t>
  </si>
  <si>
    <t>ST-5-7-8-9-10-11-12-14_Pintat de parament horitzontal de guix, amb pintura plàstica amb acabat llis, amb una capa segelladora i dues d'acabat</t>
  </si>
  <si>
    <t>P8B0-5Z7Y</t>
  </si>
  <si>
    <t>ST-13_Pintat de superfície de parament de formigó amb pintura anticarbonatació, tixotròpica i elàstica de resines acríliques, monocomponent, per a protecció contra la penetració i resistent a l'humitat, aplicada en tres capes</t>
  </si>
  <si>
    <t>P89I-4V8S</t>
  </si>
  <si>
    <t>REV-5-6_Pintat de parament vertical de guix, amb pintura plàstica amb acabat llis, amb una capa segelladora i dues d'acabat</t>
  </si>
  <si>
    <t>P894-4V8Z</t>
  </si>
  <si>
    <t>SE2-3-13-16_Pintat de barana i reixa d'acer de barrots separats 10 cm, amb esmalt sintètic, amb dues capes d'imprimació antioxidant i 2 d'acabat</t>
  </si>
  <si>
    <t>P89K-42YN</t>
  </si>
  <si>
    <t>FF8_Pintat de parament vertical de fusta, a l'esmalt sintètic, amb una capa segelladora i dues d'acabat</t>
  </si>
  <si>
    <t>PBA3-DXIZ</t>
  </si>
  <si>
    <t>Pintat sobre paviment de marca vial longitudinal contínua per a ús permanent i no retrorreflectant, tipus P-NR, de 10 cm d'amplària, amb plàstic d'aplicació en fred de dos components de color blanc, aplicada amb mitjans manuals</t>
  </si>
  <si>
    <t>PBB5-65KZ</t>
  </si>
  <si>
    <t>Rètol adhesiu ( MIE-RAT.10 ) de maniobra per a quadre o pupitre de control elèctric, adherit</t>
  </si>
  <si>
    <t>P83E8-AERA</t>
  </si>
  <si>
    <t>ST15_Cel ras per a exterior hidròfug tipus Aquapanel o equivalent, llis . Format per: ESTRUCTURA: estructura metàl·lica d'acer galvanitzat de mestres primàries i suspeses del forjat o element suport de formigó, i mestres secundàries fixades perpendicularment a les primàries amb connectors tipus cavallet; PLAQUES: una capa de plaques tipus Aquapanel o equivalent, revestides amb una capa de fibra de vidre embeguda a les dues cares. Fins i tot fixacions per a l'ancoratge dels perfils, cargols per a la fixació de les plaques, perfils , morter de juntes, cinta de juntes, imprimació, pasta per a plasteït superficial de plaques, i accessoris de muntatge.Inlou p.p amb el mateix acabat en el desnivell amb el sotre de l'aparcament.</t>
  </si>
  <si>
    <t>09</t>
  </si>
  <si>
    <t>PAVIMENTS</t>
  </si>
  <si>
    <t>01.09</t>
  </si>
  <si>
    <t>P924-DX77</t>
  </si>
  <si>
    <t>PAV.1_Subbase de 15 cm de gruix de grava de pedrera de pedra calcària, de 50 a 70 mm, amb estesa i piconatge del material</t>
  </si>
  <si>
    <t>P93M-3G0F</t>
  </si>
  <si>
    <t>PAV.1_Solera de formigó HA-25/B/20/IIa, de consistència tova i grandària màxima del granulat 20 mm, de gruix 15 cm, abocat amb bomba</t>
  </si>
  <si>
    <t>P9G0-51BK</t>
  </si>
  <si>
    <t>PAV.1_Acabat paviment formigó afegint 4 kg/m2 de pols de quars gris</t>
  </si>
  <si>
    <t>P9D5-35ZR</t>
  </si>
  <si>
    <t>PAV.2_Paviment interior, de rajola de gres extruït esmaltat antilliscant, grup AI/AIIa (UNE-EN 14411), de forma rectangular o quadrada, de 16 a 25 peces/m2, Indeterminat col·locades amb adhesiu per a rajola ceràmica C1 (UNE-EN 12004) i rejuntat amb beurada CG1 (UNE-EN 13888)</t>
  </si>
  <si>
    <t>P9VB-E7MR</t>
  </si>
  <si>
    <t>PAV.3_Esglaó de gres extruït esmaltat antilliscant, de dues peces, frontal i estesa, col·locat a truc de maceta amb morter mixt 1:2:10</t>
  </si>
  <si>
    <t>P9B6-71YO</t>
  </si>
  <si>
    <t>PAV.5_Paviment de pedra calcària nacional amb una cara polida i abrillantada, preu mitja, de 30 mm de gruix amb aresta viva a les quatre vores 1251 a 2500 cm2, col·locada a truc de maceta amb morter mixt 1:2:10, amb rebaixat, polit i abrillantat</t>
  </si>
  <si>
    <t>P9B4-I0XL</t>
  </si>
  <si>
    <t>PAV.4_Paviment de pedra calcària nacional amb una cara buixardada, de 30 mm de gruix amb aresta viva a les quatre vores 1251 a 2500 cm2, col·locada a truc de maceta amb morter mixt 1:2:10</t>
  </si>
  <si>
    <t>P9V6-E7LS</t>
  </si>
  <si>
    <t>PAV.6_Esglaó de pedra natural calcària nacional, preu mitjà, de dues peces, frontal i estesa, col·locat a truc de maceta amb morter mixt 1:2:10</t>
  </si>
  <si>
    <t>P9Q5-5VC2</t>
  </si>
  <si>
    <t>PAV.7_Parquet flotant amb posts multicapa sintètics per a ús domèstic elevat, classe 23 (UNE-EN 13329), de 1190 a 1800 mm de llargària, de 180 a 200 mm d'amplària, 9,5 mm de gruix, amb base de tauler de fibres d'alta densitat, amb unió a pressió, col·locat sobre làmina de polietilè expandit de 3 mm</t>
  </si>
  <si>
    <t>P9D5-3623</t>
  </si>
  <si>
    <t>PAV.9_Paviment interior, de rajola de gres porcellànic premsat esmaltat, grup BIa (UNE-EN 14411), de forma rectangular o quadrada, preu mitjà, de 6 a 15 peces/m2, Indeterminat col·locades amb adhesiu per a rajola ceràmica C1 (UNE-EN 12004) i rejuntat amb beurada CG1 (UNE-EN 13888)</t>
  </si>
  <si>
    <t>P9D5-35XZ</t>
  </si>
  <si>
    <t>PAV.10_Paviment exterior, de rajola de gres extruït sense esmaltar ni polir, grup AI/AIIa (UNE-EN 14411), de forma rectangular o quadrada, preu alt, de 6 a 15 peces/m2, Indeterminat col·locades amb adhesiu per a rajola ceràmica C2 (UNE-EN 12004) i rejuntat amb beurada CG2 (UNE-EN 13888)</t>
  </si>
  <si>
    <t>P9B7-35ZH</t>
  </si>
  <si>
    <t>PAV.13_Paviment de pedra granítica nacional abuixardat, preu alt, de 20 mm de gruix amb aresta viva a les quatre vores 1251 a 2500 cm2, col·locada a truc de maceta amb morter mixt 1:2:10</t>
  </si>
  <si>
    <t>P9VH-HB50</t>
  </si>
  <si>
    <t>Graons d'escales de lloses de pedra sorrenca quarcítica buixardada, de 4 cm de gruix, col·locada amb morter</t>
  </si>
  <si>
    <t>P9Z3-DP58</t>
  </si>
  <si>
    <t>PAV.1_Armadura per soleres de formigó AP500 SD amb malla electrosoldada de barres corrugades d'acer ME 20x20 cm D:8-8 mm 6x2,2 m B500SD UNE-EN 10080</t>
  </si>
  <si>
    <t>P9G0-51BI</t>
  </si>
  <si>
    <t>PAV.12_Ratllat manual de paviments de formigó</t>
  </si>
  <si>
    <t>P7B1-6Q4L</t>
  </si>
  <si>
    <t>PAV.1_Geotèxtil format per feltre de polipropilè teixit de 100 a 110 g/m2, col·locat sense adherir</t>
  </si>
  <si>
    <t>P7B2-5RJ7</t>
  </si>
  <si>
    <t>PAV.1_Làmina separadora de polietilè de 50 µm i 48 g/m2, col·locada no adherida</t>
  </si>
  <si>
    <t>P93G-57PX</t>
  </si>
  <si>
    <t>Recrescuda del suport de paviments, de 5,2 cm de gruix, amb morter de ciment 1:6</t>
  </si>
  <si>
    <t>P93G-5ZX</t>
  </si>
  <si>
    <t>Recrescuda del suport de paviments, de 6 cm de gruix, amb morter de ciment 1:6</t>
  </si>
  <si>
    <t>P9U4-4ZAY</t>
  </si>
  <si>
    <t>Sòcol de fusta de roure envernissada, de 10 cm d'alçària, col·locat amb tacs d'expansió i cargols</t>
  </si>
  <si>
    <t>P9U8-4Z8D</t>
  </si>
  <si>
    <t>Sòcol de rajola de gres porcellànic premsat polit, de 10 cm d'alçària, col·locat amb adhesiu per a rajola ceràmica C1 (UNE-EN 12004) i rejuntat amb beurada CG1 (UNE-EN 13888)</t>
  </si>
  <si>
    <t>P9U8-4Z7S</t>
  </si>
  <si>
    <t>PAV-2-Sòcol de rajola de gres extruït esmaltat, de 10 cm d'alçària, col·locat amb adhesiu per a rajola ceràmica C1 (UNE-EN 12004) i rejuntat amb beurada CG2 (UNE-EN 13888)</t>
  </si>
  <si>
    <t>P9U7-EKMC</t>
  </si>
  <si>
    <t>Sòcol de pedra natural calcària nacional, preu alt, de 10 cm d'alçària i 2 cm de gruix, col·locat a truc de maceta amb morter de ciment 1:6</t>
  </si>
  <si>
    <t>P9U8-4Z7T</t>
  </si>
  <si>
    <t>Sòcol de rajola de gres extruït sense esmaltar ni polir, de 10 cm d'alçària, col·locat amb adhesiu per a rajola ceràmica C1 (UNE-EN 12004) i rejuntat amb beurada CG1 (UNE-EN 13888)</t>
  </si>
  <si>
    <t>P9D5-35ZZ</t>
  </si>
  <si>
    <t>PAV.8_Paviment interior, de rajola de gres porcellànic tipus hidraúlic antilliscant, grup BIa (UNE-EN 14411), de forma rectangular o quadrada, de 6 a 15 peces/m2, Indeterminat col·locades amb adhesiu per a rajola ceràmica C1 (UNE-EN 12004) i rejuntat amb beurada CG1 (UNE-EN 13888)</t>
  </si>
  <si>
    <t>P9V6-E7M2</t>
  </si>
  <si>
    <t>Esglaó de pedra natural granítica nacional, preu alt, de dues peces, frontal i estesa, col·locat a truc de maceta amb morter de ciment 1:8</t>
  </si>
  <si>
    <t>P9U7-EKMH</t>
  </si>
  <si>
    <t>Sòcol de pedra natural granítica nacional, preu mitjà, de 10 cm d'alçària i 2 cm de gruix, col·locat a truc de maceta amb morter de ciment 1:6</t>
  </si>
  <si>
    <t>PXZA-4ZDL</t>
  </si>
  <si>
    <t>PAV.1_Acabat sup.solera amb helicopter</t>
  </si>
  <si>
    <t>P7CR3-AZZ8</t>
  </si>
  <si>
    <t>Làmina acústica 10 mms. 0,32 m2.k/W ALw 27dB</t>
  </si>
  <si>
    <t>P7C25-DD3U</t>
  </si>
  <si>
    <t>Aïllament de planxa de poliestirè extruït (XPS), de 60 mm de gruix, resistència a compressió &gt;= 300 kPa, resistència tèrmica entre 1.935 i 1,765 m2·K/W, amb la superfície acanalada i cantell mitjamossa, col·locada sense adherir</t>
  </si>
  <si>
    <t>P9F4-DMIT</t>
  </si>
  <si>
    <t>Paviment de peça monocapa de formigó, de forma rectangular de 16x24 cm i 7 cm de gruix,, sobre llit de sorra de 10 cm de gruix, amb rebliment de junts amb sorra fina i compactació del paviment acabat</t>
  </si>
  <si>
    <t>10</t>
  </si>
  <si>
    <t>FUSTERIA INTERIOR</t>
  </si>
  <si>
    <t>01.10</t>
  </si>
  <si>
    <t>PAQ5-38OE</t>
  </si>
  <si>
    <t>FF3_Fulla batent per a porta interior, de 35 mm de gruix, 80 cm d'amplària i 200 cm alçària, MDF lacat, de cares llises i estructura interior de fusta, col·locada</t>
  </si>
  <si>
    <t>PAQB-B7ZX</t>
  </si>
  <si>
    <t>FF1_Porta block de fulles batents de fusta, per entrada, batent, de 40 mm de gruix, amb una llum de pas de 80 cm d'amplària i 210 cm d'alçària, per a un gruix de bastiment de 10 cm, com a màxim, acabat lacat, amb fulla cares llises de tauler aglomerat hidròfug xapat, galzes i tapajunts de MDF xapat, ribet de goma, 3 punts d'ancoratge, espiell, ferramenta de penjar, pany de cop, amb joc de manetes, acer inoxidable 1.4301 (AISI 304), amb placa petita, de preu alt.Inclou 2 xapes d'acer de 0.8mms, amb 3 punts d'ancoratge, xapa lateral d'acer 2mms. antipalanca.</t>
  </si>
  <si>
    <t>PAQB-B7YX</t>
  </si>
  <si>
    <t>FF2_Porta block de fulles batents de fusta per a interior, batent, de 35 mm de gruix, amb una llum de pas de 80 cm d'amplària i 210 cm d'alçària, per a un gruix de bastiment de 10 cm, com a màxim, acabat lacat, amb fulla cares llises de tauler aglomerat hidròfug xapat, galzes i tapajunts de MDF xapat, ribet de goma, ferramenta de penjar, pany de cop, amb joc de manetes, acer inoxidable 1.4301 (AISI 304), amb placa petita, de preu alt</t>
  </si>
  <si>
    <t>PAQA-BG50</t>
  </si>
  <si>
    <t>FF4-FF5_Fulla per a porta corredissa encastada amb una llum de pas de 80x 200 cm, de cares llises, acabat superficial ambde DM lacat, ferratges de preu alt i folrat del bastiment de base amb fusta del mateix tipus, fixada a les guies de la caixa encastada, inclou caixa per encastar en envà YPL.</t>
  </si>
  <si>
    <t>PAQ2-4UKX</t>
  </si>
  <si>
    <t>FF7_2 Fulles batents per a porta d'armari, MDF lacat, de 30 mm de gruix, de cares llises i estructura interior de fusta, de 60 cm d'amplària i 210 cm d'alçària</t>
  </si>
  <si>
    <t>PAQ0-51ZX</t>
  </si>
  <si>
    <t>FF6_Conjunt de dues fulles batents per a portes d'armari, de MDF lacat, de 30 mm de gruix, de cares llises i estructura interior de cartró, de 50 cm d'amplària i 210 cm d'alçària</t>
  </si>
  <si>
    <t>P866-AC4F</t>
  </si>
  <si>
    <t>FF8_Revestiment vertical a 3,00 m d'alçària, com a màxim, amb tauler de fibres de fusta i resines sintètiques fabricat per procés sec MDF, de 19 mm de gruix i &gt;= 800 kg/m3 de densitat, per a ambient sec segons UNE-EN 622-5, reacció al foc B-s2, d0, acabat no revestit, tallat a mida, col·locat amb fixacions mecàniques sobre enllatat de fusta</t>
  </si>
  <si>
    <t>P83ES-CUXJ</t>
  </si>
  <si>
    <t>Revestiment vertical amb perfil plegat de planxa d'acer galvanitzat, per a façanes, amb un gruix d'1,2 mm, llisa, a 3,00 m d'alçària, com a màxim, col·locat amb fixacions mecàniques</t>
  </si>
  <si>
    <t>11</t>
  </si>
  <si>
    <t>FUSTERIA EXTERIOR</t>
  </si>
  <si>
    <t>01.11</t>
  </si>
  <si>
    <t>PAF8-7EGY</t>
  </si>
  <si>
    <t>FA1_FA1P_Finestra d'alumini, gama mitjana, amb rotura pont tèrrmic, 1 fulla oscil·lobatent, de dimensions 100x122,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</si>
  <si>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PAF8-7DIQ</t>
  </si>
  <si>
    <t>FA2_Finestra d'alumini, gama mitjana, amb rotura pont tèrrmic, 1 fulla oscil·lobatent, de dimensions 60x122,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</si>
  <si>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PAF8-7CIJ</t>
  </si>
  <si>
    <t>FA3_Finestra d'alumini lacat color RAL a escollir, col·locada sobre bastiment de base, amb una fulla batent i una fulla oscil·lobatent, per a un buit d'obra aproximat de 150x120 cm, elaborada amb perfils de preu mitjà, amb rotura pont tèrrmic, 1 fulla oscil·lobatent i fulla practicable,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</si>
  <si>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PAF8-7DHE</t>
  </si>
  <si>
    <t>FA4P__Finestra d'alumini lacat color RAL a escollir, col·locada sobre bastiment de base, amb una fulla batent,una fulla oscil·lobatent, i 1 fixe per a un buit d'obra aproximat de 250x120 cm, elaborada amb perfils de preu mitjà, amb rotura pont tèrrmic, , amb el segell QUALICOAT, amb fulla oculta 70mms. Inclou ribets clavats, galzes, juntes estanqueitat de EPDM, maneta i ferratges, segons ENE-EN12208, i classificació permeabilització a l'aire C4, segons UNE-EN 12207, clasificació a l'estanqueitat de l'aigua clase E1650, segons UNE-EN 12208, i classificació a la resistència a la càrrega del vent classe C5, segons UNE-EN 12210.</t>
  </si>
  <si>
    <t>PAF8-7D5Y</t>
  </si>
  <si>
    <t>FA5_Finestra d'alumini lacat color RAL a escollir, col·locada sobre bastiment de base, amb una fulla batent,una fulla oscil·lobatent, i 1 fixe per a un buit d'obra aproximat de 210x45 cm, elaborada amb perfils de preu mitjà, amb rotura pont tèrrmic, , amb el segell QUALICOAT, amb fulla oculta 70mms. Inclou ribets clavats, galzes, juntes estanqueitat de EPDM, maneta i ferratges, segons ENE-EN12208, i classificació permeabilització a l'aire C4, segons UNE-EN 12207, clasificació a l'estanqueitat de l'aigua clase E1650, segons UNE-EN 12208, i classificació a la resistència a la càrrega del vent classe C5, segons UNE-EN 12210.</t>
  </si>
  <si>
    <t>PAF7-7REM</t>
  </si>
  <si>
    <t>FA6_Finestra d'alumini, gama mitjana, amb rotura pont tèrrmic, 1 fulla oscil·lobatent, de dimensions 100x122, i 1 fixe inferior de dimensions 100x102,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</si>
  <si>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PAF3-7MON</t>
  </si>
  <si>
    <t>Balconera d'alumini, gama mitjana, amb rotura pont tèrrmic, 1 fulla practicable, de dimensions 100x224,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</si>
  <si>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PAF3-7MOK</t>
  </si>
  <si>
    <t>FA7P_Balconera d'alumini, gama mitjana, amb rotura pont tèrrmic, 1 fulla practicable, de dimensions 100x228,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</si>
  <si>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PAF2-7WQT</t>
  </si>
  <si>
    <t>FA8P_Balconera d'alumini, gama mitjana, amb rotura pont tèrrmic, 1 fulla practicable, de dimensions 100x228, acabat Lacat color RAL  a escollir, i un fixe de 136x228, tot el conjunt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</si>
  <si>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PC1A-BLI4</t>
  </si>
  <si>
    <t>Vidre aïllant de baixa emissivitat 6mm de gruix, cambra d'aire de 15 mm amb gas deshidratada,amb perfil separador d'alumini i doble segellat perimetral, reomplerta de gas Argon90% i vidre laminar de 4+4 mm de gruix Silent acústic, col·locat amb perfils conformats de neoprè sobre alumini.</t>
  </si>
  <si>
    <t>PAN5-7YXT</t>
  </si>
  <si>
    <t>Bastiment de base per a finestra, de tub d'acer galvanitzat de secció 40x20 mm2, per a un buit d'obra aproximat de fins 100x122 cm</t>
  </si>
  <si>
    <t>PAN5-7YFU</t>
  </si>
  <si>
    <t>Bastiment de base per a finestra, de tub d'acer galvanitzat de secció 40x20 mm2, amb accessoris per a persiana, per a un buit d'obra fins a 100x122 cm</t>
  </si>
  <si>
    <t>PAN5-7YNI</t>
  </si>
  <si>
    <t>Bastiment de base per a balconera, de tub d'acer galvanitzat de secció 60x20 mm2, amb accessoris per a persiana, per a un buit d'obra fins aproximat de 100x230 cm</t>
  </si>
  <si>
    <t>PAN5-7Z4P</t>
  </si>
  <si>
    <t>Bastiment de base per a balconera, de tub d'acer galvanitzat de secció 60x20 mm2, per a un buit d'obra aproximat de 120x230 cm</t>
  </si>
  <si>
    <t>PAN5-7YNK</t>
  </si>
  <si>
    <t>Bastiment de base per a balconera, de tub d'acer galvanitzat de secció 60x20 mm2, amb accessoris per a persiana, per a un buit d'obra aproximat fins a 150x230 cm</t>
  </si>
  <si>
    <t>P6Z2-429I</t>
  </si>
  <si>
    <t>Caixa per a persiana enrotllable en paret de 28 cm, d'escuma de poliestirè expandit de densitat alta per a revestir, de 25x25 cm i &lt;= 2 m de llargària, per a un accionament a través de cinta, col·locada amb morter</t>
  </si>
  <si>
    <t>PAV9-4VJY</t>
  </si>
  <si>
    <t>Persiana enrotllable d'alumini de 14 a 14,5 mms de gruix, 55 a 60mms, d'alçaria i de 6 a 6,5 kg/m2.</t>
  </si>
  <si>
    <t>P61Z2-45O1</t>
  </si>
  <si>
    <t>Bastiment de perfil U d'acer galvanitzat de 100x50 mm, per a parets de vidre emmotllat o premsat, col·locat amb fixacions mecàniques</t>
  </si>
  <si>
    <t>P61C0-45IH</t>
  </si>
  <si>
    <t>Paret de vidre emmotllat i premsat de 19x9x8 cm, amb cambra d'aire, de color en massa, transparent amb acabat superficial ondulat, amb vores per a junts &lt; 10 mm, col·locat amb morter de ciment 1:5 i rejuntat amb beurada</t>
  </si>
  <si>
    <t>12</t>
  </si>
  <si>
    <t>SERRALLERIA</t>
  </si>
  <si>
    <t>01.12</t>
  </si>
  <si>
    <t>PAS2-5QPZ</t>
  </si>
  <si>
    <t>SE1_Porta tallafocs metàl·lica, EI2-C 60, una fulla batent, per a una llum de 90x210 cms, col·locada, de color blanc. Inclou suministre i col·locació de molla tancaportes de velocitat regulable. Frontisses, manetes, partida totalment acabada.</t>
  </si>
  <si>
    <t>PAS2-5ZZ9</t>
  </si>
  <si>
    <t>SE4_Porta tallafocs metàl·lica, EI2-C 60, una fulla batent, per a una llum obra de 50x210 cm, col·locada.Color blanc. Inclou frontisses, maneta i pany Cia. elèctrica, ferratges. partida totalment acabada.</t>
  </si>
  <si>
    <t>PAS2-5QQB</t>
  </si>
  <si>
    <t>SE4_Porta tallafocs metàl·lica, EI2-C 60, una fulla batent, per a una llum de 80x210 cm, col·locada. Color blanc. Inclou frontisses, manetes i pany de Cia. elèctrica, i ferratges. Partida totalment acabada.</t>
  </si>
  <si>
    <t>P83ZO-8Z6Z</t>
  </si>
  <si>
    <t>Revestiment vertical amb perfil grecat de planxa d'acer per pintar a 3,00 m d'alçària, com a màxim,  i 1,2 mm de gruix,  acabat llis acol·locada amb fixacions mecàniques</t>
  </si>
  <si>
    <t>PAS2-5ZZ1</t>
  </si>
  <si>
    <t>SE5_Porta tallafocs metàl·lica, EI2-C5 60, de dues fulles batents, per a una llum de 120x210 cm, preu alt, col·locada, color blanc.Inclou reixes intumescents EI2 C5 60 2 sup. i 2 inf. Pany de CIA. ferratges, manetas, frontisses. Partida totalment acabada.</t>
  </si>
  <si>
    <t>PAS2-5ZZZ</t>
  </si>
  <si>
    <t>SE6_b_Registre tallaf.,metàl.,EI2-C5 mides 60x60 bat.,col.locada.Inclou pany CIA. frontisses i ferratge. Partida totalment a acabada.</t>
  </si>
  <si>
    <t>PB12-DIWW</t>
  </si>
  <si>
    <t>SE19_Barana d'acer galvanitzat, , 80 cms d'alçada, amb travesser sup. inf. format per passamà acer galvanitzat 50X15 mm, muntant 50x15mm, c/150 cms ancorada a l'obra amb pletines 120x120x8 mms amb 4 cargols mètrica 12mms de 15 cms.</t>
  </si>
  <si>
    <t>P547-6CI1</t>
  </si>
  <si>
    <t>RA13_Coberta sandwich amb pendent inferior a 30 %, formada per dues planxes, la inferior és un perfil grecat de planxa d'acer galvanitzada i lacada amb greques cada 172 mm, de 44 mm d'alçària i 1 mm de gruix, amb una inèrcia entre 42 i 43 cm4 i una massa superficial entre 11 i 12 kg/m2, acabat llis de color estàndard, segons la norma UNE-EN 14782perfil grecat de planxa d'acer galvanitzada i lacada amb greques cada 172 mm, de 44 mm d'alçària i 1 mm de gruix, amb una inèrcia entre 42 i 43 cm4 i una massa superficial entre 11 i 12 kg/m2, acabat llis de color estàndard, segons la norma UNE-EN 14782i perfils omega d'acer, d'alçària 100 mm com a separadors i aïllament amb placa de llana mineral de roca de 126 a 160 kg/m3 i gruix 90 mm</t>
  </si>
  <si>
    <t>P445-E7GU</t>
  </si>
  <si>
    <t>RA13_Acer S235JRC segons UNE-EN 10025-2, per a corretja formada per peça simple, en perfils conformats en fred sèrie L, U, C, Z i omega, amb una capa d'imprimació antioxidant, col·locat a l'obra amb cargols</t>
  </si>
  <si>
    <t>P8KC-I858</t>
  </si>
  <si>
    <t>Ref.4_Remat de planxa d'acer plegada amb acabat galvanitzat, d'1,2 mm de gruix, 50 cm de desenvolupament, com a màxim, amb 5 plecs, per a escopidor, col·locat amb fixacions mecàniques, i segellat</t>
  </si>
  <si>
    <t>P8M2-I2VF</t>
  </si>
  <si>
    <t>Ref.1-1a-1b_Remat de planxa d'acer plegada amb acabat prelacat, d'1,2 mm de gruix, 40 cm de desenvolupament, com a màxim, amb 5 plecs, per a brancal, col·locat amb fixacions mecàniques, i segellat</t>
  </si>
  <si>
    <t>P8KC-I2KI</t>
  </si>
  <si>
    <t>Ref.2-2a-2b_Remat de planxa d'acer plegada amb acabat prelacat, d'1,2 mm de gruix, 40 cm de desenvolupament, com a màxim, amb 5 plecs, per a escopidor, col·locat amb fixacions mecàniques, i segellat</t>
  </si>
  <si>
    <t>P8L3-HYPS</t>
  </si>
  <si>
    <t>Ref.3b_Remat de planxa d'acer plegada amb acabat prelacat, d'1,2 mm de gruix, 30 cm de desenvolupament, com a màxim, amb 5 plecs, per a llinda, col·locat amb fixacions mecàniques, i segellat</t>
  </si>
  <si>
    <t>P8L3-I2BR</t>
  </si>
  <si>
    <t>Ref.3a_Remat de planxa d'acer plegada amb acabat prelacat, d'1,2 mm de gruix, 40 cm de desenvolupament, com a màxim, amb 5 plecs, per a llinda, col·locat amb fixacions mecàniques, i segellat</t>
  </si>
  <si>
    <t>P8J8-6YIZ</t>
  </si>
  <si>
    <t>SE22_Coronament de paret de planxa d'alumini lacat d'1,5 mm de gruix, &gt;600 mm de desenvolupament i de 4 plecs, col·locat amb adhesiu i fixacions mecàniques</t>
  </si>
  <si>
    <t>P7C71-DBG5</t>
  </si>
  <si>
    <t>Ref.11_Aïllament tèrmic i acústic, amb 2 làmines d'alumini i capa de bombolles aire sec g=10mm. Resistència acústica=2,40 m2K/W. Resistència térmica=1,46 m2 K/W. Emitància=0,03. Col·locada no adherida.</t>
  </si>
  <si>
    <t>P83ES-CUXM</t>
  </si>
  <si>
    <t>Ref.7_Revestiment vertical amb perfil plegat de planxa d'acer galvanitzat i prelacat, per a façanes, amb un gruix d'1,2 mm, llisa, a 3,00 m d'alçària, com a màxim, col·locat amb fixacions mecàniques</t>
  </si>
  <si>
    <t>P652-4253</t>
  </si>
  <si>
    <t>Ref.8a-8b_Perfileria acer galv.escaires sustentació 100x40x150 de 2mms.de retenció 60x40x150 de 2mms. i cada.60cm,fix.mec.,p/suport paret recta, fixats mecànicament amb 2 colisos a l'la suport ceràmic  42x12mm M10, per a suport de paret recta</t>
  </si>
  <si>
    <t>P6Z5-6546</t>
  </si>
  <si>
    <t>Ref.9_Perfils conformats d'acer galvanitzat tipus tubular de 40x40 mm,PG40 col·locats amb fixacions mecàniques</t>
  </si>
  <si>
    <t>P8M2-HYPT</t>
  </si>
  <si>
    <t>Ref.5_Remat de planxa d'acer plegada amb acabat prelacat, d'1,2 mm de gruix, 30 cm de desenvolupament, com a màxim, amb 5 plecs, per a brancal, col·locat amb fixacions mecàniques, i segellat</t>
  </si>
  <si>
    <t>PB23-DFSA</t>
  </si>
  <si>
    <t>SE11-SE12_Barrera de seguretat metàl·lica simple, per a una classe de contenció normal, amb nivell de contenció N2, índex de severitat A, amplària de treball W6 i deflexió dinàmica 2 m segons UNE-EN 1317-2, reduïda, amb un perfil longitudinal de secció doble ona i suports C-120 col·locats amb fixacions mecàniques cada 4 m (BMSRA4/C), col·locada en trams rectes o en corbes de radi igual o superior a 22 m. 2 ml perfil bionda/ml barana.</t>
  </si>
  <si>
    <t>P8L3-IZZ3</t>
  </si>
  <si>
    <t>SE20_Llinda de planxa d'acer plegada amb acabat prelacat, d'1 mm de gruix, &gt;60 cm de desenvolupament, , amb 5 plecs com a màxim, per a llinda, col·locat amb fixacions mecàniques, i segellat</t>
  </si>
  <si>
    <t>PB12-DISC</t>
  </si>
  <si>
    <t>SE16_Barana d'acer per a pintar, amb passamà, travesser inferior, muntants cada 100 cm i brèndoles cada 10 cm, de 100 a 125 cm d'alçària, ancorada a l'obra amb morter</t>
  </si>
  <si>
    <t>PB12-DISF</t>
  </si>
  <si>
    <t>SE17_Barana d'acer galvanitzat, amb passamà, travesser inferior i superior, muntants cada 100 cm i brèndoles cada 10 cm, de 110 cm d'alçària, ancorada a l'obra amb morter</t>
  </si>
  <si>
    <t>PB1D-52WE</t>
  </si>
  <si>
    <t>SE16_Passamà de perfil d'acer de 50x15mms, i suports de perfil d'acer de 50x15 mm</t>
  </si>
  <si>
    <t>P8JC-HOS9</t>
  </si>
  <si>
    <t>SE16_Remat de planxa d'acer plegada amb acabat prelacat, d'1 mm de gruix, 30 cm de desenvolupament, com a màxim, amb 4 plecs, per a coronament, col·locat amb fixacions mecàniques</t>
  </si>
  <si>
    <t>PC1D-9OHX</t>
  </si>
  <si>
    <t>SE3_Vidre aïllant de lluna acolorida de 3+3 mm de gruix amb 1 butiral transparent classe 2 (B) 2 segons UNE-EN 12600, cambra d'aire de 15 mm i lluna de 4+4 mm de gruix amb 3 butiral transparent de lluna incolora, classe 1 (B) 1 segons UNE-EN 12600, col·locat amb perfils conformats de neoprè sobre alumini o PVC</t>
  </si>
  <si>
    <t>PAT0-AZZN</t>
  </si>
  <si>
    <t>SE2_Conjunt tancament d'acer per pintar 150x220 cm d'alçària, format per porta de 100x210 mcs i pfixe de 43x220cms, amb tubulars de 40x40mm i barrots verticals 20x20mms. Inclou muntant vertical de 60x60 mm per fixació de frontisses i molla retenedora a porta, pletines de 200x200x10 per fixació a forjat amb 4 cargols de mètrica 10mm, maneta interior d'acer inoxidable, pany per clau de cop, i refestiment de capa llisa, fixacions mecàniques a parets. Mitjançant platina d'ancoratge agafada amb morter ciment 1:6, tant a paret com a forjat. Partida totalment acabada segons DBA-6.17 i documentació projecte executiu.</t>
  </si>
  <si>
    <t>PAT0-AHJO</t>
  </si>
  <si>
    <t>SE3_Conjunt tancament d'acer per pintar per buit d'obra de 250x220 cm, format per porta i parament fixe, amb muntatns i travessers superior i inferior de 140x70 mm i marc porta de 70x70 mms. Inclou tirador vertical d'acer inoxidable, frontisses, ferratges, tapaboques, pany per clau de cop, molla retenedora de velocitat regulable, revestiment de xapa llisa de 80x220 per encastar porter elèctronic. Inclou fixacions mecàniques,  mitjançant platina d'ancoratge agafada amb morter ciment 1:6 a forjat i parets.</t>
  </si>
  <si>
    <t>PAT0-AHJK</t>
  </si>
  <si>
    <t>SE13_Conjunt tancament d'acer per pintar 360x220 cm d'alçària, format per porta de 100x210 mcs i pfixe de 250x220cms, amb tubulars de 40x40mm i barrots verticals 20x20mms. Inclou muntant vertical de 60x60 mm per fixació de frontisses i molla retenedora a porta, pletines de 200x200x10 per fixació a forjat amb 4 cargols de mètrica 10mm, maneta interior d'acer inoxidable, pany per clau de cop, i refestiment de capa llisa, fixacions mecàniques a parets. Mitjançant platina d'ancoratge agafada amb morter ciment 1:6, tant a paret com a forjat. Partida totalment acabada segons DBA-6.17 i documentació projecte executiu.</t>
  </si>
  <si>
    <t>PQN1-HAA5</t>
  </si>
  <si>
    <t>SE15_Escala metàl·lica de gat, d'alumini amb gàbia de protecció de 70x80 cm. interiors, barana de 80cms i graons antilliscants de 3cms de profunditat. Inclou suports amb pletines  encastats per fixació a paret, amb morter de ciment 1:4, elaborat a l'obra, i tanca inferior de seguretat.</t>
  </si>
  <si>
    <t>PB33-609G</t>
  </si>
  <si>
    <t>SE10-SE21_Reixa galvanitzada d'entramat d'acer de 10x40 mm de pas de malla, amb marc de passamà d'acer i platines 40x10mms interiors,c/10cms. ancorada amb morter de ciment 1:4, elaborat a l'obra. Amb fixacions mecàniques a paret laterals.</t>
  </si>
  <si>
    <t>P83Q3-8Z0Z</t>
  </si>
  <si>
    <t>SE7_Tancament lames fixes d'alumini color RAL, 56x36mms. amb distància vertical entre lames de 50mm de solapament de 6mms. Marc format per bastiment tubular perimetral de 40x40mm collat a pletina de 120x120s12 mm amb fixacions mecàniques a mur i forjat. Model DUFIX 60Z P50 de Durmi o similar.</t>
  </si>
  <si>
    <t>P83Q1-AAZZ</t>
  </si>
  <si>
    <t>SE9_Tancament de lames fixes d'alumini color RAL a escollir de 100x36mms en forma de U invertida amb 2 cares vistes, dins bstiment tubular perimetral de 40x40mm collat a pleta de 120x120x8 mm amb fixacions mecàniques a mur. Model DUFIX 100Y de Durmi o similar. Inclou coronament per mur de 15cms.</t>
  </si>
  <si>
    <t>P8J8-6YI0</t>
  </si>
  <si>
    <t>SE7-SE9_Coronament de paret de planxa d'alumini lacat d'1,5 mm de gruix, d'entre 200 i 400 mm de desenvolupament i de 3 plecs, com a màxim,col·locat amb adhesiu i fixacions mecàniques.</t>
  </si>
  <si>
    <t>P8KC-HZ3F</t>
  </si>
  <si>
    <t>Ref.6-10_Remat inferior de planxa d'acer plegada amb acabat prelacat, d'1.2 mm de gruix, 20 cm de desenvolupament, com a màxim, amb 4 plecs, com a màxim, col·locat amb fixacions mecàniques, i segellat</t>
  </si>
  <si>
    <t>P6A2-4IJ5</t>
  </si>
  <si>
    <t>SE14_Porta per buit de 100x(84-114)cms formada per marc de perfils tubulars buits de 40x40x1,5mms d'acer galvanitzat amb fulla exterior de lames verticals d'acer galvanitzat prelacat 1,2mm de gruix de 250 i 300 mms d'amplada, amb imprimaciómínima de 55 micres, fixades a la subestructura amb 5 ut/m2 de cargols autotaladrants de cap hexagonal d'acer de carboni endurit i glavanitzat tipus 4,8x1,9 mms.</t>
  </si>
  <si>
    <t>PAR0-4URH</t>
  </si>
  <si>
    <t>SE8_Tancament a 1 cara de safates d'acer galvanitzat prelacat de 1.2mms i imprimació mínima de 55 micres de 390mm d'alçada de xapa llisa i perforada (R.0,6 T:1,25 i coef. perf.15%) fixades a subestructura de perfils tubulars buits de 70x70 mm d'acer galvanitzat prelacat colltas a estructura de suport de muntants i travessers de 100x100 d'acer galvanitzat i prelacat de 1,2mms i imprimació mínima de 55 micres amb fixacions mecàniques a paret i/o forjats per a buit d'obra de 480x395cm. Inclou parts fixes, porta de vehicles basculant motoritzada de dues fulles de 340x300 cms de llum de pas, compensada amb contrapés lateral protegit dins de caixa registrable amb guies i pany. porta de vianants de 80x210 cms amb molla retenedora, frontisses, pany amb clau de cop, maneta interior i tirador exterior d'acer inxoxidable de diàmetre 40mm i 40 cms de longitud.</t>
  </si>
  <si>
    <t>PE40-60ME</t>
  </si>
  <si>
    <t>SE26_Barret de xemeneia amb lamel·les i antirregolfant de planxa d'alumini lacat color Ral a definir segon mostra, de 950x550 mm de secció, amb estructura interior, col·locat amb fixacions mecàniques sobre calaix d'obra. Inclou tapa registrable.</t>
  </si>
  <si>
    <t>PE40-60M2</t>
  </si>
  <si>
    <t>SE26_Barret de xemeneia amb lamel·les i antirregolfant de planxa d'alumini lacat, de 850x550 mm de secció, amb estructura interior, col·locat amb fixacions mecàniques sobre calaix d'obra. Inclou tapa registrable.</t>
  </si>
  <si>
    <t>PE40-T001</t>
  </si>
  <si>
    <t>SE27a_Tapa registrable sombreret 60x30cm</t>
  </si>
  <si>
    <t>PE40-T002</t>
  </si>
  <si>
    <t>SE27a_Tapa registrable sombreret 70x30cm</t>
  </si>
  <si>
    <t>PE40-T003</t>
  </si>
  <si>
    <t>SE27a_Tapa regsitrable sombreret 90x30cm</t>
  </si>
  <si>
    <t>PE40-T004</t>
  </si>
  <si>
    <t>SE27b_Tapa regsitrable sombreret 50x50cm</t>
  </si>
  <si>
    <t>PE40-T005</t>
  </si>
  <si>
    <t>SE27b_Tapa registrable sombreret 50x70cm</t>
  </si>
  <si>
    <t>PE40-60IW</t>
  </si>
  <si>
    <t>SE28_Remat amb conducte circular de Ø500mm i 70cm d'alçada d'acer galvanitzat esmaltat color Ral a definir segons mostra, amb sombreret de lamel·les antirregolfant de planxa d'acer galvanitzat esmaltat de 40cm d'alçada, adaptat per a doble tub, col·locat amb fixacions mecàniques.</t>
  </si>
  <si>
    <t>PE40-60IE</t>
  </si>
  <si>
    <t>SE29_Sombreret circular de Ø200mm i 35cm d'alçada, de lamel·les antirregolfant de planxa d'acer galvanitzat esmaltat color Ral a definir segons mostra, adaptat per a doble tub, col·locat amb fixacions mecàniques.</t>
  </si>
  <si>
    <t>PE40-T006</t>
  </si>
  <si>
    <t>SE30_Conjunt de tancamant i xemeneies d'extracció de Ø100cm i 300cmd'alçada. Amb 200cm d'alçada de xapa llisa d'acer galvanitzat de 8mm de gruix esmaltada de color RAL a decidir i 120cm superirios de xapa perforada al 80%. Inclou sostre circular amb xapa llisa de 10mm de gruix i doble perfileria de suport inferior a paret de bloc de formigó armat, amb diámetres exteriors de 116 i 110mm amb perfils ´´L´´ de 70x70 ancorats amb tacs químics i cargols C-100 M16.( Conjunt de les 2 unitats de xemeneia)</t>
  </si>
  <si>
    <t>PAS2-T5ZZ1</t>
  </si>
  <si>
    <t>SE5_Porta tallafocs metàl·lica, EI2-C5 60, de dues fulles batents, per a una llum de 150x210 cm, preu alt, col·locada, color blanc.Inclou reixes intumescents EI2 C5 60 2 sup. i 2 inf. Pany de CIA. ferratges, manetas, frontisses. Partida totalment acabada.</t>
  </si>
  <si>
    <t>P8J8-6YJ4</t>
  </si>
  <si>
    <t>SE31_Coronament de paret de planxa d'alumini lacat d'1,5 mm de gruix, d'entre 600 i 900 mm de desenvolupament i de 4 plecs, col·locat amb adhesiu i fixacions mecàniques.</t>
  </si>
  <si>
    <t>13</t>
  </si>
  <si>
    <t>INSTAL·LACIONS DE TRANSPORT</t>
  </si>
  <si>
    <t>01.13</t>
  </si>
  <si>
    <t>PL20-6T4K</t>
  </si>
  <si>
    <t>Ascensor elèctric sense cambra de maquinària, sistema de tracció amb reductor i maniobra d'aturada i arrencada de 2 velocitats, velocitat 1 m/s, nivell de trànsit estàndard, per a 6 persones (càrrega màxima de 480 kg), de 7 parades (recorregut 18 m), habitacle de qualitat mitjana de mides 1250x1000 mm, embarcament doble a 180º amb portes automàtiques d'obertura central d'1+1 fulles d'acer inoxidable de 800x2000 mm, portes d'accés automàtiques d'obertura central d'1+1 fulles d'acer inoxidable de qualitat mitjana de mides 800x2000 mm, maniobra col·lectiva de baixada simple, amb marcatge CE segons REAL DECRETO 203/2016</t>
  </si>
  <si>
    <t>14</t>
  </si>
  <si>
    <t>EQUIPAMENTS</t>
  </si>
  <si>
    <t>01.14</t>
  </si>
  <si>
    <t>PQ72-79KD</t>
  </si>
  <si>
    <t>Mobiliari per a cuina linial de 5 m màxim de llargària, d'aglomerat amb melamina amb mòduls alts de 330 mm de fondària, incloent mòdul escorreplats, i mòduls baixos de 600 mm de fondària i 800 mm d'alçària, amb mòdul per a forn,,i mòdul calaixos, i raconer. Inclou sòcol inf. 10cms.Frontisses, unglers a tots els mòduls, Tot col·locat.</t>
  </si>
  <si>
    <t>PQ54-430N</t>
  </si>
  <si>
    <t>Taulell silestone .,g=20mm,llarg.=100 a 149cm,sob/suport,mural encast.</t>
  </si>
  <si>
    <t>P8315-B2XC</t>
  </si>
  <si>
    <t>Aplacat vertical interior&lt;= 3m,silestone model EDORA o similar,g=20mm,, col·locada amb adhesiu C2 TE (UNE-EN 12004) i rejuntat amb beurada CG2 (UNE-EN 13888)</t>
  </si>
  <si>
    <t>PQ80-H9UU</t>
  </si>
  <si>
    <t>Campana extractora d'acer inoxidable, de 90 x 90 cm, equipada amb dos motors, interruptor parada/marxa, commutador de tres velocitats, filtres metàl·lics de tres peces, dues làmpades de 40 w, xemeneia telescòpica</t>
  </si>
  <si>
    <t>PQ81-HZ3Z</t>
  </si>
  <si>
    <t>Cuina elec.induccio 3focs+forn,connex.xarxa electr.  i col·locada enrasada amb el taulell de cuina</t>
  </si>
  <si>
    <t>PJ117-3BZ6</t>
  </si>
  <si>
    <t>Lavabo mural de porcellana esmaltada, de costat &gt;= 38 cm, de color blanc, col·locat amb suports murals</t>
  </si>
  <si>
    <t>PJ113-3JO4</t>
  </si>
  <si>
    <t>Banyera de planxa d'acer esmaltat brillant, de llargària 1,6 m, de color blanc, preu alt, per a revestir, col·locada sobre suports de totxana de 290x140x100 mm</t>
  </si>
  <si>
    <t>PJ11A-7AL0</t>
  </si>
  <si>
    <t>Plat de dutxa rectangular de material acrílic, de 1200x700 mm, de color blanc, preu alt, col·locat sobre el paviment</t>
  </si>
  <si>
    <t>PJ11A-7AS0</t>
  </si>
  <si>
    <t>Plat de dutxa rectangular de porcellana, de 1200x700 mm, de color blanc, preu alt, encastat al paviment</t>
  </si>
  <si>
    <t>PJ11C-3CYM</t>
  </si>
  <si>
    <t>Inodor de porcellana esmaltada, de sortida vertical i/o horitzontal, amb seient i tapa, de color blanc, preu alt, col·locat sobre el paviment i connectat a la xarxa d'evacuació</t>
  </si>
  <si>
    <t>PJ11G-79ZZ</t>
  </si>
  <si>
    <t>Cisterna per a inodor, a amb una amplària de 0.35 a 0.45 m, per a una descàrrega de 4/9 l, accionament manual amb acabat mat, col·locat.</t>
  </si>
  <si>
    <t>PJ181-3DXM</t>
  </si>
  <si>
    <t>Aigüera de planxa d'acer inoxidable amb una pica  d'un sinus de 50 a 60 cm de llargària, acabat brillant, preu alt, encastada a un taulell de cuina</t>
  </si>
  <si>
    <t>PJ210-3YK3</t>
  </si>
  <si>
    <t>Aixeta mescladora per a aigüera, muntada superficialment, de llautó cromat preu alt, amb broc giratori de fosa, amb dues entrades de maniguets</t>
  </si>
  <si>
    <t>PJ212-3M1F</t>
  </si>
  <si>
    <t>Aixeta monocomandament per a banyera, muntada superficialment, amb broc i transfusor, de llautó cromat, preu alt, amb dues entrades de 1/2'' i sortida de 1/2'' per a dutxa de telèfon</t>
  </si>
  <si>
    <t>PJ2Z6-3Y78</t>
  </si>
  <si>
    <t>Suport regulable sobre barra lliscant per a dutxa de telèfon, mural, muntat superficialment, de llautó cromat, preu alt</t>
  </si>
  <si>
    <t>PJ32-3EHA</t>
  </si>
  <si>
    <t>Desguàs mecànic recte per a lavabo, de llautó, de diàmetre 1''1/4, roscat a un sifó de llautó cromat</t>
  </si>
  <si>
    <t>PJ34-3FP8</t>
  </si>
  <si>
    <t>Desguàs recte per a aigüera, amb sobreeixidor, tap i cadeneta incorporats, de PVC, de diàmetre 32 mm, connectat a un ramal o a un sifó de PVC</t>
  </si>
  <si>
    <t>PJ35-3E19</t>
  </si>
  <si>
    <t>Desguàs sifònic per a banyera, amb sobreeixidor, tap i cadeneta incorporats, de PVC, de diàmetre 40 mm, connectat a xarxa sanejament</t>
  </si>
  <si>
    <t>PJ36-3E1V</t>
  </si>
  <si>
    <t>Desguàs sifònic per a plat de dutxa, amb tapa d'acer inoxidable incorporada, de PVC de diàmetre 40 mm, connectat a xarxa sanejament.</t>
  </si>
  <si>
    <t>PJ219-3SFT</t>
  </si>
  <si>
    <t>Aixeta monocomandament per a lavabo, muntada superficialment sobre taulell o aparell sanitari, de llautó cromat, preu alt, amb dues entrades de 1/2''</t>
  </si>
  <si>
    <t>PJ218-3UCV</t>
  </si>
  <si>
    <t>Aixeta monocomandament, mural, muntada superficialment, per a dutxa de telèfon, de llautó cromat, preu alt, amb dues entrades de 1/2'' i sortida de 1/2''</t>
  </si>
  <si>
    <t>PJ3D-3FKR</t>
  </si>
  <si>
    <t>Sifó de botella per a lavabo, de llautó cromat de diàmetre 1''1/4 amb enllaç de diàmetre 30 mm, connectat a la xarxa de petita evacuació</t>
  </si>
  <si>
    <t>PAVL-CKNN</t>
  </si>
  <si>
    <t>Tendal de llargària 3000 a 3500 mm i 2000 mm d'amplària, accionament manual, amb estructura de color blanc i tela de color llis, col·locat amb fixació mecànica al parament o al sostre</t>
  </si>
  <si>
    <t>15</t>
  </si>
  <si>
    <t>INSTAL·LACIONS EDIFICI 8 HABITATGES</t>
  </si>
  <si>
    <t>HA</t>
  </si>
  <si>
    <t>EDIFICI 8 HABITATGES</t>
  </si>
  <si>
    <t>ELECTRICITAT</t>
  </si>
  <si>
    <t>Niv. 5</t>
  </si>
  <si>
    <t>ESCOMESA</t>
  </si>
  <si>
    <t>01.15.HA.01.01</t>
  </si>
  <si>
    <t>EG22TP1K</t>
  </si>
  <si>
    <t>Tub corbable corrugat de polietilè, de doble capa, llisa la interior i corrugada l'exterior, de 160 mm de diàmetre nominal, aïllant i no propagador de la flama, resistència a l'impacte de 40 J, resistència a compressió de 450 N, muntat com a canalització soterrada</t>
  </si>
  <si>
    <t>EG11CD62</t>
  </si>
  <si>
    <t>Caixa general de protecció de polièster reforçat amb fibra de vidre , de 250 A, segons esquema Unesa número 9 , seccionable en càrrega (BUC) , inclosa base portafusibles trifàsica (sense fusibles), neutre seccionable, borns de connexió i grau de protecció IP-43, IK09, muntada superficialment</t>
  </si>
  <si>
    <t>EG11Z6B1</t>
  </si>
  <si>
    <t>Caixa de seccionament de polièster reforçat, de 250 A, encastada</t>
  </si>
  <si>
    <t>EG2DCBE8</t>
  </si>
  <si>
    <t>Safata metàl·lica de xapa llisa amb coberta d'acer galvanitzat sendzimir, d'alçària 75 mm i amplària 150 mm, col·locada suspesa de paraments horitzontals amb elements de suport</t>
  </si>
  <si>
    <t>PG33-E43E</t>
  </si>
  <si>
    <t>Cable amb conductor de coure de tensió assignada0,6/1 kV, de designació RZ1-K (AS), construcció segons norma UNE 21123-4, unipolar, de secció 1x120 mm2, amb coberta del cable de poliolefines, classe de reacció al foc Cca-s1b, d1, a1 segons la norma UNE-EN 50575 amb baixa emissió fums, col·locat en canal o safata</t>
  </si>
  <si>
    <t>PG33-E43B</t>
  </si>
  <si>
    <t>Cable amb conductor de coure de tensió assignada0,6/1 kV, de designació RZ1-K (AS), construcció segons norma UNE 21123-4, unipolar, de secció 1x70 mm2, amb coberta del cable de poliolefines, classe de reacció al foc Cca-s1b, d1, a1 segons la norma UNE-EN 50575 amb baixa emissió fums, col·locat en canal o safata</t>
  </si>
  <si>
    <t>EG1NZW4R</t>
  </si>
  <si>
    <t>Centralització de comptadors elèctrics de dos mòduls, per a 9 comptadors monofàsics (habitatges) y un 1 comptador trifàsic (Serveis comuns), 1 comptador trifàsic (reserva) de dimensions 860x1400x144mm. Inclou limitador de tensions de tipus 1, interruptor manual de tall en carrega de 250A per suministrament de xarxa i interruptor manual de tall en carrega per suministrament fotovoltaic,  accessoris de fixació i connexió. muntada.</t>
  </si>
  <si>
    <t>EGDZ1102</t>
  </si>
  <si>
    <t>Punt de connexió a terra amb pont seccionador de platina de coure, muntat en caixa estanca i col.locat superficialment</t>
  </si>
  <si>
    <t>EEK1ZI23</t>
  </si>
  <si>
    <t>Reixa intumescent classificada EI-120 segons UNE-EN-1634-1, de 100x100mm. Construida amb silicat sódic forrat en PVC. Model FTR de Madel o equivalent. Inclou masilla intumescent de fixació i connexió. Col.locada segons especificacions del fabricant.</t>
  </si>
  <si>
    <t>HABITATGES</t>
  </si>
  <si>
    <t>01.15.HA.01.02</t>
  </si>
  <si>
    <t>1G22Z3WE</t>
  </si>
  <si>
    <t>Instal·lació electrica interior per a habitatges de 1 habitacions, amb grau de electrificació elevada (9.20 kW).
Quadre electric i de protecció format per:
-1 limitador de sobretensions permanent, bipolar.
-1 ICP (interruptor de control de potència) de 40A/2p
-1 IGA (interruptor automàtic bipolar) de 40A/2p
-3 rele, diferencial 40A/0.03/2p
-1 PIA de 10A amb linia de 2x1,5+TT per a circuit d'il·luminació ''C.1''
-1 PIA de 16A amb linia de 2x2,5+TT per a circuit de preses de corrent ''C.2''
-1 PIA de 25A amb linia de 2x6+TT per a circuit de forn-cuina ''C.3''
-1 PIA de 16A amb linia de 2x2,5+TT per a circuit de rentavaixella ''C.4.1''
-1 PIA de 16A amb linia de 2x2,5+TT per a circuit de rentadora ''C.4.3''
-1 PIA de 16A amb linia de 2x2,5+TT per a circuit de preses de corrent de bany i auxiliar de cuina ''C.5''
-1 PIA de 20A amb linia de 2x4+TT per a circuit de bomba de calor ACS ''C.6''
-1 PIA de 25A amb linia de 2x6+TT per a circuit de la maquina d'aerotermia ''C.9a''
-1 PIA de 16A amb linia de 2x2,5+TT per a circuit de secadora ''C.10''
Inclouen tots els elements que es detallen en la memòria, esquemes, plec i plànols tals com: mecanismes LS 990 de Jung, timbre,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
El cablejat que circuli per les capçaleres dels llits serà apantallat.</t>
  </si>
  <si>
    <t>1G22ZG7V</t>
  </si>
  <si>
    <t>Instal·lació electrica interior per a habitatges de 2 habitacions, amb grau de electrificació elevada (9.20 kW).
Quadre electric i de protecció format per:
-1 limitador de sobretensions permanent, bipolar.
-1 ICP (interruptor de control de potència) de 40A/2p
-1 IGA (interruptor automàtic bipolar) de 40A/2p
-3 rele, diferencial 40A/0.03/2p
-1 PIA de 10A amb linia de 2x1,5+TT per a circuit d'il·luminació ''C.1''
-1 PIA de 16A amb linia de 2x2,5+TT per a circuit de preses de corrent ''C.2''
-1 PIA de 25A amb linia de 2x6+TT per a circuit de forn-cuina ''C.3''
-1 PIA de 16A amb linia de 2x2,5+TT per a circuit de rentavaixella ''C.4.1''
-1 PIA de 16A amb linia de 2x2,5+TT per a circuit de rentadora ''C.4.3''
-1 PIA de 16A amb linia de 2x2,5+TT per a circuit de preses de corrent de bany i auxiliar de cuina ''C.5''
-1 PIA de 20A amb linia de 2x4+TT per a circuit de bomba de calor ACS ''C.6''
-1 PIA de 25A amb linia de 2x6+TT per a circuit de la maquina d'aerotermia ''C.9a''
-1 PIA de 16A amb linia de 2x2,5+TT per a circuit de secadora ''C.10''
Inclouen tots els elements que es detallen en la memòria, esquemes, plec i plànols tals com: mecanismes LS 990 de Jung, timbre,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
El cablejat que circuli per les capçaleres dels llits serà apantallat.</t>
  </si>
  <si>
    <t>1G22ZHFX</t>
  </si>
  <si>
    <t>Instal·lació electrica interior per a habitatges de 3 habitacions, amb grau de electrificació elevada (9.20 kW).
Quadre electric i de protecció format per:
-1 limitador de sobretensions permanent, bipolar.
-1 ICP (interruptor de control de potència) de 40A/2p
-1 IGA (interruptor automàtic bipolar) de 40A/2p
-3 rele, diferencial 40A/0.03/2p
-1 PIA de 10A amb linia de 2x1,5+TT per a circuit d'il·luminació ''C.1''
-1 PIA de 16A amb linia de 2x2,5+TT per a circuit de preses de corrent ''C.2''
-1 PIA de 25A amb linia de 2x6+TT per a circuit de forn-cuina ''C.3''
-1 PIA de 16A amb linia de 2x2,5+TT per a circuit de rentavaixella ''C.4.1''
-1 PIA de 16A amb linia de 2x2,5+TT per a circuit de rentadora ''C.4.3''
-1 PIA de 16A amb linia de 2x2,5+TT per a circuit de preses de corrent de bany i auxiliar de cuina ''C.5''
-1 PIA de 20A amb linia de 2x4+TT per a circuit de bomba de calor ACS ''C.6''
-1 PIA de 25A amb linia de 2x6+TT per a circuit de la maquina d'aerotermia ''C.9a''
-1 PIA de 16A amb linia de 2x2,5+TT per a circuit de secadora ''C.10''
Inclouen tots els elements que es detallen en la memòria, esquemes, plec i plànols tals com: mecanismes LS 990 de Jung, timbre,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
El cablejat que circuli per les capçaleres dels llits serà apantallat.</t>
  </si>
  <si>
    <t>EH11ZSTR</t>
  </si>
  <si>
    <t>ml</t>
  </si>
  <si>
    <t>Lluminaria tipus tira flexible LED de 18W/m. Equipat amb lámpara LED MID POWER, temperatura de color blanc 3000k, Amb grau de protecció IP65, Clase de aïllament III, per enllumenat sota moble de cuina sobre taula de treball de cuina i adapatat a les seves dimensions. Inclou driver, difusor de policarbonat, perfil buit fabricat en alumini anoditzat amb tapas finals, accesoris de fixació i connexió. Instal·lat i connectat.</t>
  </si>
  <si>
    <t>EH11ZTER</t>
  </si>
  <si>
    <t>Lluminaria per enllumenat exterior de terrassa, de 17x11x7cm, amb lampada LED de 5.3W i 3000ºK, amb grau de protecció IP44, IK06. Model NEMESIS de la marca LEDS C4 o equivalent, color gris urbà, accessoris de fixació i connexió. Instal·lat i connectat.</t>
  </si>
  <si>
    <t>EHB5ZKSE</t>
  </si>
  <si>
    <t xml:space="preserve">Downlight encastable rodó de 90mm de diametre. Difusor interior de vidre. Equipat amb lampada LED 8 W, 800 lm, i 3000 K temperatura de color, conector GU 10. Amb un grau de protecció IP44. </t>
  </si>
  <si>
    <t>EHB5ZKSF</t>
  </si>
  <si>
    <t>Aplic per mirall de bany model Pandora amb llum LED de 8 W de potència, fabricat en alumini de color crom i forma rectangular. Produeix llum blanca de 3000 K i inclou drivers-transformador. Dimensions: 30,8 x 1,5 x 11,2 cm. Instal·lat i connectat.</t>
  </si>
  <si>
    <t>DERIVACIONS INDIVIDUALS</t>
  </si>
  <si>
    <t>01.15.HA.01.03</t>
  </si>
  <si>
    <t>PG33-E4CJ</t>
  </si>
  <si>
    <t>Cable amb conductor de coure de tensió assignada0,6/1 kV, de designació RZ1-K (AS), construcció segons norma UNE 21123-4, tripolar, de secció 3x16 mm2, amb coberta del cable de poliolefines, classe de reacció al foc Cca-s1b, d1, a1 segons la norma UNE-EN 50575 amb baixa emissió fums, + cable de comandament, col·locat en canal o safata</t>
  </si>
  <si>
    <t>EG222A11</t>
  </si>
  <si>
    <t>Tub flexible corrugat de PVC, de 40 mm de diàmetre nominal, aïllant i no propagador de la flama, resistència a l'impacte d'1 J, resistència a compressió de 320 N i una rigidesa dielèctrica de 2000 V, muntat encastat</t>
  </si>
  <si>
    <t>E7DZZAWF</t>
  </si>
  <si>
    <t>Partida Alçada d'abonament integre per feines de segellat dels muntants electrics amb plaques de p</t>
  </si>
  <si>
    <t>E7DZZB11</t>
  </si>
  <si>
    <t>Segellat de protecció contra el foc de buit de 125x150 mm com a màxim per a pas de 1 a 3 cables a través de mur amb escuma autoinflable d'estructura cel·lular fina i porus tancat, amb una conductivitat tèrmica 0,035 W/mK, amb resistència al foc EI-90, i aplicat amb pistola</t>
  </si>
  <si>
    <t>SERVEIS COMUNS</t>
  </si>
  <si>
    <t>01.15.HA.01.04</t>
  </si>
  <si>
    <t>EG312326</t>
  </si>
  <si>
    <t>Cable amb conductor de coure de 0,6/1 kV de tensió assignada, amb designació RZ1-K (AS), tripolar, de secció 3 x 1,5 mm2, amb coberta del cable de poliolefines amb baixa emissió fums, col·locat en canal o safata</t>
  </si>
  <si>
    <t>EG312336</t>
  </si>
  <si>
    <t>Cable amb conductor de coure de 0,6/1 kV de tensió assignada, amb designació RZ1-K (AS), tripolar, de secció 3 x 2,5 mm2, amb coberta del cable de poliolefines amb baixa emissió fums, col·locat en canal o safata</t>
  </si>
  <si>
    <t>EG325124</t>
  </si>
  <si>
    <t>Cable amb conductor de coure 450/750 V de tensió assignada, amb designació ES07Z1-K (AS), unipolar, de secció 1 x 1,5 mm2, amb aïllament poliolefines, amb baixa emissió fums, col·locat en tub</t>
  </si>
  <si>
    <t>EG325134</t>
  </si>
  <si>
    <t>Cable amb conductor de coure 450/750 V de tensió assignada, amb designació ES07Z1-K (AS), unipolar, de secció 1 x 2,5 mm2, amb aïllament poliolefines, amb baixa emissió fums, col·locat en tub</t>
  </si>
  <si>
    <t>EG312356</t>
  </si>
  <si>
    <t>Cable amb conductor de coure de 0,6/1 kV de tensió assignada, amb designació RZ1-K (AS), tripolar, de secció 3 x 6 mm2, amb coberta del cable de poliolefines amb baixa emissió fums, col·locat en canal o safata</t>
  </si>
  <si>
    <t>EG312666</t>
  </si>
  <si>
    <t>Cable amb conductor de coure de 0,6/1 kV de tensió assignada, amb designació RZ1-K (AS), pentapolar, de secció 5 x 10 mm2, amb coberta del cable de poliolefines amb baixa emissió fums, col·locat en canal o safata</t>
  </si>
  <si>
    <t>EG22H711</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</si>
  <si>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encastat</t>
  </si>
  <si>
    <t>EG22H811</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</si>
  <si>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 muntat encastat</t>
  </si>
  <si>
    <t>EG22H911</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</si>
  <si>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 muntat encastat</t>
  </si>
  <si>
    <t>EG151512</t>
  </si>
  <si>
    <t>Caixa de derivació quadrada de plàstic, de 100x100 mm, amb grau de protecció IP-40, muntada superficialment</t>
  </si>
  <si>
    <t>EG151912</t>
  </si>
  <si>
    <t>Caixa de derivació quadrada de plàstic, de 125x125 mm, amb grau de protecció IP-40, muntada superficialment</t>
  </si>
  <si>
    <t>EG161A12</t>
  </si>
  <si>
    <t>Caixa de derivació rectangular de plàstic, de 200x250 mm, amb grau de protecció IP-40, muntada superficialment</t>
  </si>
  <si>
    <t>EG6211D1</t>
  </si>
  <si>
    <t>Interruptor, de tipus universal, bipolar (2P), 10 AX/250 V, amb tecla, preu econòmic, encastat</t>
  </si>
  <si>
    <t>EG631156</t>
  </si>
  <si>
    <t>Presa de corrent de tipus universal, bipolar amb presa de terra lateral (2P+T), 16 A 250 V, amb tapa protegida, preu mitjà, encastada</t>
  </si>
  <si>
    <t>PHT4-H9AD</t>
  </si>
  <si>
    <t>Interruptor crepuscular per al comandament automàtic de la il·luminació en funció de la lluminositat, sensibilitat de 2 a 200 lux, temporitzador, intensitat dels contactes per cos fi= 1 de 10 A, fixat a pressió</t>
  </si>
  <si>
    <t>EH11ZSGR</t>
  </si>
  <si>
    <t>Lluminaria tipus tira flexible LED de 18W/m. Equipat amb lámpara LED MID POWER, temperatura de color blanc 3000k, Amb grau de protecció IP65, Clase de aïllament III. Inclou driver, difusor de policarbonat, perfil buit fabricat en alumini anoditzat amb tapas finals, accesoris de fixació i connexió. Instal·lat i connectat.</t>
  </si>
  <si>
    <t>EH61Z2EG</t>
  </si>
  <si>
    <t xml:space="preserve">Lluminària d'emergència, per làmpada LED de flux lluminós de 340 lm. Model ECOLD 320 de DUISA o equivalent. Inclou totes les ajudes de necessàries, làmpada, equips, accessoris i elements de fixació i connexió. Totalment acabat, instal·lat, verificat i en perfecte funcionament. Instal·lada i connectada. </t>
  </si>
  <si>
    <t>EH11ZF11</t>
  </si>
  <si>
    <t>Aplic de superfície de sostre o paret per a enllumenat normal. Circular de 330 de diàmetre i 55mm d'alçada. Amb difusor de policarbonat antienlluernament irrompible i autoextingible, amb grau de protecció IP-65, equipat amb làmpada LED de 24W, 2273 lm i 3000 K, IRC 80, 30.000h L70 B50. Model Pastilla 0425 24W 3K CLD CELL BLANC Ref (22042514-00) de FOSNOVA o equivalent.
Inclou equip, llum, accessoris de fixació i connexió. Col·locat adossat.</t>
  </si>
  <si>
    <t>EH11ZF10</t>
  </si>
  <si>
    <t>Aplic de superfície de sostre o paret per a enllumenat normal i emergència. Circular de 330 de diàmetre i 55mm d'alçada. Amb difusor de policarbonat antienlluernament irrompible i autoextingible, amb grau de protecció IP-65, equipat amb làmpada LED de 24W, 2273 lm i 3000 K, IRC 80, 30.000h L70 B50. Model Pastilla 0425 24W 3K CLD CELL-ME BLANC Ref (22042514-09) de FOSNOVA o equivalent.
Inclou equip, llum, accessoris de fixació i connexió. Col·locat adossat.</t>
  </si>
  <si>
    <t>EHV2ZSE3</t>
  </si>
  <si>
    <t>Detector de moviment i lluminositat per instal·lació empotrada en sostre de 76 mm de diamtre. Amb 360 graus de cobertura, 10 metres de diametre a 2,5m d'alçada. Rang de temporització de 10s a 30minuts, rang de sensibilitat luminica: 3 a 2000lux. per un maxim de 500 VA de carregues amb lampades LED. Model DICROMAT + OB136112 de ORBIS o equivalent. Inclou accessoris de fixació i connexió. Instal·lat i connectat.</t>
  </si>
  <si>
    <t>EH1AZL03</t>
  </si>
  <si>
    <t>Lluminaria tipus regleta estanca model CORELINE ESTANCA WT120C de PHILIPS o equivalent, per instal·lació adosada, equipada amb lampada LED de 23W, 3000 lm, amb index de reproducció cromatica de 80 i temperatura de color de 4000 K. Inclou equip electronic, tub LED, accessoris de connexió i fixació.  Totalment acabat, instal·lat, verificat i en perfecte funcionament.</t>
  </si>
  <si>
    <t>EH2LZ4G3</t>
  </si>
  <si>
    <t>Downlight d'encastar. Per làmpada LED GU10 de 7W, 700lm, 4000 K de temperatura de color, òptica Flood de 36°. Amb reflector de policarbonat blanc de 90 mm. Model FRESH ref 02100501 de FARO o equivalent.. Inclou accessoris de fixació i connexió. muntada i connectada.</t>
  </si>
  <si>
    <t>EH61Z2E4</t>
  </si>
  <si>
    <t xml:space="preserve">Lluminària d'emergència per empotrar a fals-sostre amb un diametre de 40mm, per làmpada LED de flux lluminós de 400 lm. Model IZAR N8 de Daisalux o equivalent. Inclou totes les ajudes de necessàries, làmpada, equips, accessoris i elements de fixació i connexió. Totalment acabat, instal·lat, verificat i en perfecte funcionament. Instal·lada i connectada. </t>
  </si>
  <si>
    <t>EH1DZSWR</t>
  </si>
  <si>
    <t>Luminaria per enllumenat exterior, per instal·lar a paret, amb 2 projectors orientables. Model Modis Opal Doble 430 mm de LedsC4 o equivalent. Equipada amb lampada LED de 26,4W, 1488 lm , 3200 k, 50.000h L80 B20  IP66, IK10. Inclou driver, lampada, accesoris de fixacio i connexio. Instal·lada i connectada.</t>
  </si>
  <si>
    <t>EHV2ZSE2</t>
  </si>
  <si>
    <t>Detector de moviment per instal·lació superficial en paret. Amb 240 graus de cobertura, 12 metres frontals, 15 m ltarela a 20 º a 3m d'alçada. Rang de temporització de 10s a 30minuts, per un maxim de 500 VA de carregues amb lampades LED. Model PRXIMAT OB132312 de ORBIS o equivalent. Inclou accessoris de fixació i connexió. Instal·lat i connectat.</t>
  </si>
  <si>
    <t>EH11ZM10</t>
  </si>
  <si>
    <t>Aplic de paret de empotrar rectangular amb grau de protecció IP-65, equipat amb làmpada LED de 24W, 1923 lm i 3000 K, IRC 80, 30.000h L70 B50. Model MICENAS Asymetrual de LedsC4 o equivalent. Inclou equip, caixa d'empotrar, accessoris de fixació i connexió. Col·locat adossat.</t>
  </si>
  <si>
    <t>QUADRE SERVEIS COMUNS</t>
  </si>
  <si>
    <t>01.15.HA.01.05</t>
  </si>
  <si>
    <t>EG4113JD</t>
  </si>
  <si>
    <t>Interruptor automàtic magnetotèrmic de 25 A d'intensitat nominal, tipus ICP-M, tetrapolar (4P), de 4500 A de poder de tall segons UNE 20317, de 4 mòduls DIN de 18 mm d'amplària, muntat en perfil DIN</t>
  </si>
  <si>
    <t>EG482325</t>
  </si>
  <si>
    <t>Protector per a sobretensions permanents i transitòries amb IGA integrat d'intensitat nominal 25 A, tetrapolar (3P+N), PIA corba C, de poder de tall segons UNE-EN 60898 de 6000 A, intensitat màxima transitòria 15 kA, muntat en perfil DIN</t>
  </si>
  <si>
    <t>EG42529H</t>
  </si>
  <si>
    <t>Interruptor diferencial de la classe A, gamma terciari, de 40 A d'intensitat nominal, bipolar (2P), de sensibilitat 0.03 A, de desconnexió fix instantani, amb botó de test incorporat i indicador mecànic de defecte, construït segons les especificacions de la norma UNE-EN 61008-1, de 2 mòduls DIN de 18 mm d'amplària, muntat en perfil DIN</t>
  </si>
  <si>
    <t>EG426C9H</t>
  </si>
  <si>
    <t>Interruptor diferencial de la classe A superimmunitzat, gamma terciari, de 40 A d'intensitat nominal, bipolar (2P), de sensibilitat 0.3 A, de desconnexió fix selectiu, amb botó de test incorporat i indicador mecànic de defecte, construït segons les especificacions de la norma UNE-EN 61008-1, de 2 mòduls DIN de 18 mm d'amplària, muntat en perfil DIN</t>
  </si>
  <si>
    <t>EG415D99</t>
  </si>
  <si>
    <t>Interruptor automàtic magnetotèrmic de 10 A d'intensitat nominal, tipus PIA corba C, bipolar (2P), de 6000 A de poder de tall segons UNE-EN 60898 i de 10 kA de poder de tall segons UNE-EN 60947-2, de 2 mòduls DIN de 18 mm d'amplària, muntat en perfil DIN</t>
  </si>
  <si>
    <t>EG415D9B</t>
  </si>
  <si>
    <t>Interruptor automàtic magnetotèrmic de 16 A d'intensitat nominal, tipus PIA corba C, bipolar (2P), de 6000 A de poder de tall segons UNE-EN 60898 i de 10 kA de poder de tall segons UNE-EN 60947-2, de 2 mòduls DIN de 18 mm d'amplària, muntat en perfil DIN</t>
  </si>
  <si>
    <t>EG415D9D</t>
  </si>
  <si>
    <t>Interruptor automàtic magnetotèrmic de 25 A d'intensitat nominal, tipus PIA corba C, bipolar (2P), de 6000 A de poder de tall segons UNE-EN 60898 i de 10 kA de poder de tall segons UNE-EN 60947-2, de 2 mòduls DIN de 18 mm d'amplària, muntat en perfil DIN</t>
  </si>
  <si>
    <t>EG415DJD</t>
  </si>
  <si>
    <t>Interruptor automàtic magnetotèrmic de 25 A d'intensitat nominal, tipus PIA corba C, tetrapolar (4P), de 6000 A de poder de tall segons UNE-EN 60898 i de 10 kA de poder de tall segons UNE-EN 60947-2, de 4 mòduls DIN de 18 mm d'amplària, muntat en perfil DIN</t>
  </si>
  <si>
    <t>EG4R5CR0</t>
  </si>
  <si>
    <t>Contactor d'execució silenciosa, de 230 V de tensió de control, 25 A d'intensitat nominal, tetrapolar (4P), 2NA+2NC, format per 2 mòduls DIN de 18 mm d'amplària cada un, per a un circuit de potència de 230 V, categoria d'ús AC 1 segons UNE-EN 60947-4-1, fixat a pressió</t>
  </si>
  <si>
    <t>EG43Z353</t>
  </si>
  <si>
    <t>Minuter automàtic d'escala  per a carril DIN, excitació amb polsadors, un poder de ruptura de 10a a 230*vc.a. i possibilitat de comandament automàtic o permanent. model t-20 de ORBIS o similar. inclou part proporcional de l'armari, elements de fixació i connexió i accessoris. Instal·lat i connectat</t>
  </si>
  <si>
    <t>EG1AU030</t>
  </si>
  <si>
    <t>Armari metàl·lic, en xapa electrozincada, reforçat, per a quadre de distribució, en muntatge superficial, per a 5 fileres de fins a 48 passos de 9 mm per filera, amb cuba, xassís, suport de carrils, marc frontal amb targes perforades, sistema d'etiquetat, obturadors i col·lector terra/neutre, amb porta transparent, pany i clau, de dimensions 550x900x175 mm, col·locat</t>
  </si>
  <si>
    <t>SUBQUADRE RITU</t>
  </si>
  <si>
    <t>01.15.HA.01.06</t>
  </si>
  <si>
    <t>EG415D9H</t>
  </si>
  <si>
    <t>Interruptor automàtic magnetotèrmic de 40 A d'intensitat nominal, tipus PIA corba C, bipolar (2P), de 6000 A de poder de tall segons UNE-EN 60898 i de 10 kA de poder de tall segons UNE-EN 60947-2, de 2 mòduls DIN de 18 mm d'amplària, muntat en perfil DIN</t>
  </si>
  <si>
    <t>EG415A9B</t>
  </si>
  <si>
    <t>Interruptor automàtic magnetotèrmic de 16 A d'intensitat nominal, tipus PIA corba C, bipolar (2P), de 6000 A de poder de tall segons UNE-EN 60898, de 2 mòduls DIN de 18 mm d'amplària, muntat en perfil DIN</t>
  </si>
  <si>
    <t>EG415A99</t>
  </si>
  <si>
    <t>Interruptor automàtic magnetotèrmic de 10 A d'intensitat nominal, tipus PIA corba C, bipolar (2P), de 6000 A de poder de tall segons UNE-EN 60898, de 2 mòduls DIN de 18 mm d'amplària, muntat en perfil DIN</t>
  </si>
  <si>
    <t>EG1B0162</t>
  </si>
  <si>
    <t>Armari de polièster de 300x250x140 mm, amb porta i finestreta, muntat superficialment</t>
  </si>
  <si>
    <t>SANEJAMENT</t>
  </si>
  <si>
    <t>01.15.HA.02.01</t>
  </si>
  <si>
    <t>EJ1SZV1B</t>
  </si>
  <si>
    <t>Instal·lació de sanejament interior habitatge tipus 1 Cambra higiènica distribuit c/u amb:  
- Cambra higiènica per banyera/dutxa, lavabo i wc.
- Cuina per pica i rentavaixelles.
- Espai per rentadora i equip producció ACS.
- Desguàs equip de clima
Sanejament format amb: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</si>
  <si>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EJ1SZV2B</t>
  </si>
  <si>
    <t>Instal·lació de sanejament interior habitatges tipus 2 Cambres higièniques distribuït c/u amb:  
- Cambra higiènica 1 per banyera/dutxa, lavabo i wc.
- Cambra higiènica 2 per dutxa, lavabo i wc.
- Cuina per pica i rentavaixelles.
- Espai per rentadora i equip producció ACS.
- Desguàs equip de clima
Sanejament format amb: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</si>
  <si>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EJ1SZVAD</t>
  </si>
  <si>
    <t>Instal·lació de sanejament interior habitatges adaptat amb 2 Cambres higièniques distribuït c/u amb:  
- Cambra higiènica 1 per dutxa, lavabo i wc.
- Cambra higiènica 2 per dutxa, lavabo i wc.
- Cuina per pica i rentavaixelles.
- Espai per rentadora i equip producció ACS.
- Desguàs equip de clima
Sanejament format amb:
- Xarxa aigües residuals 
- Habitatge adaptat, es complirà amb totes les especificacions i normativas, alçades equips, sanitaris,... d'un habitatge d'aquest tipus.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</si>
  <si>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ED31Z0S1</t>
  </si>
  <si>
    <t xml:space="preserve">Sifó sec, sifó de bola per evacuació de condensats de tubs de ventilació,...  model DFSKSYFON de Siber o similar, per evitar el retorn d'olors, registrable, de material termoplàstic resistent. Inclou ajudes de paleta, ràcords de connexió, canonada de connexió entrada i sortida fins xarxa, accesoris i elements de fixació i connexió, d'acord a les prescripcions del fabricant i normatives de sanejament.   </t>
  </si>
  <si>
    <t>01.15.HA.02.02</t>
  </si>
  <si>
    <t>ED75Z0090</t>
  </si>
  <si>
    <t>Canonada per evacuació fonoabsorvent en polipropileno tricapa, de diàmetre exterior 90 mm, gruix 2,5 mm amb extrem abocardat per unions per junta elàstica, color gris RAL 7037 amb bandes blaves, fabricat segons Norma UNE EN 1451. Tubs tricapes lliures d'halogenurs formats per paret exterior PP resistent a l'impacte + paret PP amb càrrega mineral per fonoabsorbencia i reacció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</si>
  <si>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ED75Z0110</t>
  </si>
  <si>
    <t>Canonada per evacuació fonoabsorvent en polipropileno tricapa, de diàmetre exterior 110 mm, gruix 3,1 mm amb extrem abocardat per unions per junta elàstica, color gris RAL 7037 amb bandes blaves, fabricat segons Norma UNE EN 1451. Tubs tricapes lliures d'halogenurs formats per paret exterior PP resistent a l'impacte + paret PP amb càrrega mineral per fonoabsorbencia i reacció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</si>
  <si>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ED75Z0125</t>
  </si>
  <si>
    <t>Canonada per evacuació fonoabsorvent polipropileno tricapa, de diàmetre exterior 125 mm, gruix 3,4 mm amb extrem abocardat per unions per junta elàstica, color gris RAL 7037 amb bandes blaves, fabricat segons Norma UNE EN 1451. Tubs tricapes lliures d'halogenurs formats per paret exterior PP resistent a l'impacte + paret PP amb càrrega mineral per fonoabsorbencia i reacció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</si>
  <si>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E5ZHZMXD</t>
  </si>
  <si>
    <t xml:space="preserve">Bonera sifònica locals d'acer inox. 200x200 mm, amb tapa metàl·lica, col·locada </t>
  </si>
  <si>
    <t>E5ZHZMX2</t>
  </si>
  <si>
    <t xml:space="preserve">Bonera sifònica a coberta d'acer inox. 250x250 mm, sortida diàmetre 110 mm. amb tapa antigrava metàl·lica i protecció, lamina impermeabilitzant, col·locada </t>
  </si>
  <si>
    <t>ED144730</t>
  </si>
  <si>
    <t>Baixant de tub de planxa galvanitzada i lacada amb unió plegada de DN 80 mm i 0,6 mm de gruix, incloses les peces especials i fixat mecànicament amb brides</t>
  </si>
  <si>
    <t>ED1VZVL4</t>
  </si>
  <si>
    <t>VÀLVULES AIREACIÓ PER A VENTILACIÓ PRIMÀRIA BAIXANTS RESIDUALS QUE NO TINGUIN SORTIDA EN COBERTA, DIAM. 110 A COL·LOCAR EN EL FALS SOSTRE, FACILITEN L'ENTRADA D'AIRE EXTERIOR QUAN ES PRODUEIX UNA DESCÀRREGA I QUAN LA DESCÀRREGA FINALITZA LA VÀLVULA ES TANCA PER SEU PROPI PES, EVITANT LA SORTIDA EXTERIOR DE MALS OLORS PROCEDENTS DE LA INSTAL·LACIÓ, VÀLVULA DE ABS, COLOR BLANC, AMB JUNTA I ADAPTADOR PER BAIXANT RESIDUAL. INCLOU AJUDES, ACCESSORIS I ELEMENTS DE FIXACIÓ I CONNEXIÓ.</t>
  </si>
  <si>
    <t>ED1VZVL5</t>
  </si>
  <si>
    <t>VÀLVULES AIREACIÓ PER A VENTILACIÓ PRIMÀRIA BAIXANTS RESIDUALS QUE NO TINGUIN SORTIDA EN COBERTA, DIAM. 125 A COL·LOCAR EN EL FALS SOSTRE, FACILITEN L'ENTRADA D'AIRE EXTERIOR QUAN ES PRODUEIX UNA DESCÀRREGA I QUAN LA DESCÀRREGA FINALITZA LA VÀLVULA ES TANCA PER SEU PROPI PES, EVITANT LA SORTIDA EXTERIOR DE MALS OLORS PROCEDENTS DE LA INSTAL·LACIÓ, VÀLVULA DE ABS, COLOR BLANC, AMB JUNTA I ADAPTADOR PER BAIXANT RESIDUAL. INCLOU AJUDES, ACCESSORIS I ELEMENTS DE FIXACIÓ I CONNEXIÓ.</t>
  </si>
  <si>
    <t>FONTANERIA</t>
  </si>
  <si>
    <t>01.15.HA.03.01</t>
  </si>
  <si>
    <t>ED35Z55M</t>
  </si>
  <si>
    <t>Pericó per escomesa fontaneria interior límit finca, connexió aigua freda sanitària (AFS) de xarxa pública, mides interiors 50x50x40 cm.h, amb tapes registrables. 
Alimentació a 8 habitatges, serveis comuns escala, serveis comuns edifici aparcament i local comercial. 
AFS cabal 4 a 10 m3/h, ramal 40mm, 2´´, passatubs diam.100, pletina diam.150 mm.
Inclos totes les ajudes, passatubs, suports, brides, pletines de connexió, tapes C-250, desguas interior, accessoris de fixació i muntage. Segons prescripcions de Companyia Suministradora d'aigües, Promunsa i Ajuntament de Sant Just Desvern. Muntada</t>
  </si>
  <si>
    <t>EN422697</t>
  </si>
  <si>
    <t>Vàlvula de papallona concèntrica segons norma UNE-EN 593, manual, per a muntar entre brides, de 50 mm de diàmetre nominal, de 16 bar de pressió nominal, cos de fosa nodular EN-GJS-400-15 (GGG40) amb revestiment de resina epoxi (100 micres), disc d'acer inoxidable 1.4401 (AISI 316), anell d'etilè propilè diè (EPDM), eix d'acer inoxidable 1.4021 (AISI 420) i accionament per palanca, muntada superficialment</t>
  </si>
  <si>
    <t>EN8125B4</t>
  </si>
  <si>
    <t>Vàlvula de retenció de clapeta, amb rosca, de 2´´ de diàmetre nominal, de 10 bar de pressió nominal, cos de llautó, clapeta de llautó i tancament de seient metàl·lic, muntada en pericó de canalització soterrada</t>
  </si>
  <si>
    <t>EFB19655</t>
  </si>
  <si>
    <t>Tub de polietilè de designació PE 100, de 63 mm de diàmetre nominal, de 16 bar de pressió nominal, sèrie SDR 11, UNE-EN 12201-2, connectat a pressió, amb grau de dificultat mitjà, utilitzant accessoris de plàstic i col·locat al fons de la rasa</t>
  </si>
  <si>
    <t>EFQ334GL</t>
  </si>
  <si>
    <t>Aïllament tèrmic d'escuma elastomèrica per a canonades que transporten fluids a temperatura entre -50°C i 105°C, per a tub de diàmetre exterior 64 mm, de 9 mm de gruix, amb un factor de resistència a la difusió del vapor d'aigua &gt;= 7000, col·locat superficialment amb grau de dificultat mitjà</t>
  </si>
  <si>
    <t>01.15.HA.03.02</t>
  </si>
  <si>
    <t>EJ1SZVT1</t>
  </si>
  <si>
    <t xml:space="preserve">Instal·lació de fontaneria interior habitatge tipus 1 Cambra higiènica distribuit c/u amb:  
- Cambra higiènica per banyera/dutxa, lavabo i wc.
- Cuina per pica i rentavaixelles.
- Espai per rentadora i equip producció ACS.
Instal·lació interior d'aigua freda i calenta sanitària, segons plànols adjunts, formada per:
- Canalització amb tub de polietilè reticulat PEX S.5, segons UNE-EN ISO 15875, de DN 16, 20, 25,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tots els punts de consum, inclós rentadora i rentavaixelles.
- Entrada aigua freda i calenta per fal sostre, traçats per part superior tancaments i sostre habitatge.
- Canonada d'AFS i ACS, diam. segons plànols, canonades  aiïllades, no cal retorn distància &lt;15m, producció ACS punt mes allunyat.   
- Vàlvules de pas general entrada habitatge (situació segons plànols)  per aigua freda i  calenta.
- Vàlvules de esfera manual de pas, amb bola d'acer inoxidable i empaquetadura de teflon, per totes les habitacions humides, per aigua freda i calenta.
- Claus d'escaire previes per tots els punts de consum d'aigua (inodor per aigua freda i lavabo, pica per aigua freda i calenta). 
- Claus d'escaire acodades per rentavaixelles i reantadora (per aigua freda i calenta). 
- Griferia tipus moncomandament, termostàtica barrejadores per banyera/dutxa,  de broc alta giratori per pica, tipus ECO amb sistemes d'estalvi d'aigua i airejadors,  segons les especificacions tècniques generals per aixetes sanitaries normes UNE-19-703-91, UNE 19-707-91 i EN200. Griferia a validar per la propietat i la DF
- Inclòs proves, totes les ajudes, accesoris i elements de connexió i fixació, segons normativa vigent i el CTE. 
- No inclós aparells sanitaris ni electrodomèstics cuina, ni la producció d'ACS.  </t>
  </si>
  <si>
    <t>EJ1SZT2</t>
  </si>
  <si>
    <t xml:space="preserve">Instal·lació de fontaneria interior habitatges tipus 2 Cambres higièniques distribuït c/u amb:  
- Cambra higiènica 1 per banyera/dutxa, lavabo i wc.
- Cambra higiènica 2 per dutxa, lavabo i wc.
- Cuina per pica i rentavaixelles.
- Espai per rentadora i equip producció ACS.
Instal·lació interior d'aigua freda i calenta sanitària, segons plànols adjunts, formada per:
- Canalització amb tub de polietilè reticulat PEX S.5, segons UNE-EN ISO 15875, de DN 16, 20, 25,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tots els punts de consum, inclós rentadora i rentavaixelles.
- Entrada aigua freda i calenta per fal sostre, traçats per part superior tancaments i sostre habitatge.
- Canonada d'AFS i ACS, diam. segons plànols, canonades  aiïllades, no cal retorn distància &lt;15m, producció ACS punt mes allunyat.   
- Vàlvules de pas general entrada habitatge (situació segons plànols)  per aigua freda i  calenta.
- Vàlvules de esfera manual de pas, amb bola d'acer inoxidable i empaquetadura de teflon, per totes les habitacions humides, per aigua freda i calenta.
- Claus d'escaire previes per tots els punts de consum d'aigua (inodor per aigua freda i lavabo, pica per aigua freda i calenta). 
- Claus d'escaire acodades per rentavaixelles i reantadora (per aigua freda i calenta). 
- Griferia tipus moncomandament, termostàtica barrejadores per banyera/dutxa,  de broc alt giratori per pica, tipus ECO amb sistemes d'estalvi d'aigua i airejadors,  segons les especificacions tècniques generals per aixetes sanitaries normes UNE-19-703-91, UNE 19-707-91 i EN200. Griferia a validar per la propietat i la DF
- Inclòs proves, totes les ajudes, accesoris i elements de connexió i fixació, segons normativa vigent i el CTE. 
- No inclós aparells sanitaris ni electrodomèstics cuina, ni la producció d'ACS.  </t>
  </si>
  <si>
    <t>EJ1SZADP</t>
  </si>
  <si>
    <t xml:space="preserve">Instal·lació de fontaneria interior habitatges adaptat amb 2 Cambres higièniques distribuït c/u amb:  
- Cambra higiènica 1 per dutxa, lavabo i wc.
- Cambra higiènica 2 per dutxa, lavabo i wc.
- Cuina per pica i rentavaixelles.
- Espai per rentadora i equip producció ACS.
- Habitatge adaptat, es complirà amb totes les especificacions i normativas, alçades equips, sanitaris, tipus d'aixetes,... d'un habitatge d'aquest tipus.
Instal·lació interior d'aigua freda i calenta sanitària, segons plànols adjunts, formada per:
- Canalització amb tub de polietilè reticulat PEX S.5, segons UNE-EN ISO 15875, de DN 16, 20, 25,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tots els punts de consum, inclós rentadora i rentavaixelles.
- Entrada aigua freda i calenta per fal sostre, traçats per part superior tancaments i sostre habitatge.
- Canonada d'AFS i ACS, diam. segons plànols, canonades  aiïllades, no cal retorn distància &lt;15m, producció ACS punt mes allunyat.   
- Vàlvules de pas general entrada habitatge (situació segons plànols)  per aigua freda i  calenta.
- Vàlvules de esfera manual de pas, amb bola d'acer inoxidable i empaquetadura de teflon, per totes les habitacions humides, per aigua freda i calenta.
- Claus d'escaire previes per tots els punts de consum d'aigua (inodor per aigua freda i lavabo, pica per aigua freda i calenta). 
- Claus d'escaire acodades per rentavaixelles i reantadora (per aigua freda i calenta). 
- Griferia tipus moncomandament, termostàtica barrejadores per banyera/dutxa,  de broc alt giratori per pica, tipus ECO amb sistemes d'estalvi d'aigua i airejadors,  segons les especificacions tècniques generals per aixetes sanitaries normes UNE-19-703-91, UNE 19-707-91 i EN200. Griferia a validar per la propietat i la DF
- Inclòs proves, totes les ajudes, accesoris i elements de connexió i fixació, segons normativa vigent i el CTE. 
- No inclós aparells sanitaris ni electrodomèstics cuina, ni la producció d'ACS.  </t>
  </si>
  <si>
    <t>01.15.HA.03.03</t>
  </si>
  <si>
    <t>EJ53Z2C8</t>
  </si>
  <si>
    <t>Bateria per comptador electronics d'aigua en polipropilé model ITALSAN BANDERA 3/12 o equivalent, per a 12 comptadors: 8 habitatges, 1 serveis comuns, 1 serveis comuns edifici aparcament, 1 local comercia i 1 espai de reserva, segons esquema, repartits en 3 fileres de 4 comptadors amb connexió principal tipus bandera. Inclou claus dels compadors segons companyia (2 claus de pas, 1 antiretorn i 1 aixeta de prova), brides, taps espai reserva, accessoris de connexió i fixació. Instal.lada i connectada segons prescripcions de la companyia d'aigua subministradora.</t>
  </si>
  <si>
    <t>EFB19652</t>
  </si>
  <si>
    <t>Tub de polietilè de designació PE 100, de 63 mm de diàmetre nominal, de 16 bar de pressió nominal, sèrie SDR 11, UNE-EN 12201-2, connectat a pressió, amb grau de dificultat mitjà, utilitzant accessoris de plàstic i col·locat superficialment</t>
  </si>
  <si>
    <t>ENE2Z305</t>
  </si>
  <si>
    <t xml:space="preserve">Filtre general per aigua freda sanitaria d'acord a les prescripcions del CTE DB-HS4, 25/50 um, malla d'acer inox. i bany de plata, DN65 de Cilit o similar, de 16 bar de pressió nominal. Inclós suportació, taps roscats, vàlvules de buidat, taps registre, malla filtrant, brides. Instal·lat i connectat. </t>
  </si>
  <si>
    <t>EN4226A7</t>
  </si>
  <si>
    <t>Vàlvula de papallona concèntrica segons norma UNE-EN 593, manual, per a muntar entre brides, de 65 mm de diàmetre nominal, de 16 bar de pressió nominal, cos de fosa nodular EN-GJS-400-15 (GGG40) amb revestiment de resina epoxi (100 micres), disc d'acer inoxidable 1.4401 (AISI 316), anell d'etilè propilè diè (EPDM), eix d'acer inoxidable 1.4021 (AISI 420) i accionament per palanca, muntada superficialment</t>
  </si>
  <si>
    <t>EN317727</t>
  </si>
  <si>
    <t>Vàlvula d'esfera manual amb rosca, de dues peces amb pas total, de llautó, de diàmetre nominal 1´´1/4, de 25 bar de PN i preu alt, muntada superficialment</t>
  </si>
  <si>
    <t>EN316427</t>
  </si>
  <si>
    <t>VÀLVULA D'ESFERA MANUAL AMB ROSCA, DE DIÀMETRE NOMINAL 1´´, DE 16 BAR DE PN, DE BRONZE, PREU ALT, MUNTADA SUPERFICIALMENT</t>
  </si>
  <si>
    <t>EN315427</t>
  </si>
  <si>
    <t>Vàlvula de bola manual amb rosca, de dues peces amb pas total, de bronze, de diàmetre nominal 3/4´´, de 16 bar de PN i preu alt, muntada superficialment</t>
  </si>
  <si>
    <t>EN8124D4</t>
  </si>
  <si>
    <t>Vàlvula de retenció de clapeta, amb rosca, de 2´´1/2 de diàmetre nominal, de 8 bar de pressió nominal, cos de llautó, clapeta de llautó i tancament de seient metàl·lic, muntada en pericó de canalització soterrada</t>
  </si>
  <si>
    <t>EN811687</t>
  </si>
  <si>
    <t>Vàlvula de retenció de clapeta, amb rosca, d'1´´ de diàmetre nominal, de 16 bar de pressió nominal, cos de llautó, clapeta de llautó i tancament de seient elàstic, muntada superficialment</t>
  </si>
  <si>
    <t>EN812677</t>
  </si>
  <si>
    <t>Vàlvula de retenció de clapeta, amb rosca, de 3/4´´ de diàmetre nominal, de 16 bar de pressió nominal, cos de llautó, clapeta de llautó i tancament de seient metàl·lic, muntada superficialment</t>
  </si>
  <si>
    <t>ENFBZ001</t>
  </si>
  <si>
    <t xml:space="preserve">Purga d'aire per muntant general d'aigua freda sanitària </t>
  </si>
  <si>
    <t>EN74ZC17</t>
  </si>
  <si>
    <t xml:space="preserve">Vàlvula reductora de pressió amb seient equilibrat escala manomètrica ajustable mod. D06F
Evita sobrepressions i la pressió de sortida es manté constant
Pressió d'entrada màxim 25 bar
Pressió de sortida 1,5 – 6,0 bar
DN 1´´
La válvula reductora de presión se compone de:
. Cuerpo con roscas G ¼” en ambas caras para conexión de manómetro
. Racores roscados 
. Conjunto interno completo con diafragma y asiento
. Filtro con malla de 0,16 mm
. Tapa del muelle con mando de ajuste y escala graduada
. Vaso de filtro
. Muelle de ajuste
Materiales
. Cuerpo de latón resistente a la pérdida de zinc
. Racores de latón con rosca macho
. Conjunto interno de válvula de material plástico de alta calidad
. Malla de acero inoxidable
. Tapa del muelle y mando de ajuste de material plástico de alta calidad
. Vaso de filtro de material plástico transparente o de latón
. Diafragma de NBR reforzado
. Juntas de NBR
. Muelle de acero
Inclós accessoris i elements de fixació i connexió. Muntada </t>
  </si>
  <si>
    <t>EEU6B230</t>
  </si>
  <si>
    <t>Manòmetre per a una pressió de 0 a 16 bar, d'esfera de 100 mm i rosca de connexió de 1/2´´ G, instal·lat</t>
  </si>
  <si>
    <t>UUPOAZ006</t>
  </si>
  <si>
    <t>Canalización con tubería de polietileno reticulado PEX S.5, fabricada conforme a la norma UNE-EN ISO 15875 según método Engel (Peróxido), de DN 20 mm, e=1,9 mm, para instalaciones de agua fría, sujeta mediante abrazaderas, incluso p.p. de accesorios y pequeño material. Instalada y probada. Según C.T.E. DB HS-4 y Orden 25/05/2007 Consejería de Industria.</t>
  </si>
  <si>
    <t>UUPOAZ010</t>
  </si>
  <si>
    <t>Canalización con tubería de polietileno reticulado PEX S.5, fabricada conforme a la norma UNE-EN ISO 15875 según método Engel (Peróxido), de DN 25 mm, e=2,3 mm, para instalaciones interiores de agua fría,sujeta mediante abrazaderas, incluso p.p. de accesorios y pequeño material. Instalada y probada. Según C.T.E. DB HS-4 y Orden 25/05/2007 Consejería de Industria.</t>
  </si>
  <si>
    <t>UUPOAZ014</t>
  </si>
  <si>
    <t>Canalización con tubería de polietileno reticulado Uponor o similar PEX S.5, fabricada conforme a la norma UNE-EN ISO 15875 según método Engel (Peróxido), de DN 32 mm, e=2,9 mm, para instalaciones interiores de agua fría, caliente y retorno, sujeta mediante abrazaderas, incluso p.p. de accesorios Uponor Quick &amp; Easy plástico (PPSU) y pequeño material. Instalada y probada. Según C.T.E. DB HS-4 y Orden 25/05/2007 Consejería de Industria.</t>
  </si>
  <si>
    <t>EFQ3Z47K</t>
  </si>
  <si>
    <t>Aïllament tèrmic d'escuma elastomèrica per a canonades que transporten fluids a temperatura entre -50°C i 105°C, per a tub de diàmetre exterior 20 mm, de 9 mm de gruix, amb un factor de resistència a la difusió del vapor d'aigua &gt;= 7000, col·locat superficialment amb grau de dificultat baix</t>
  </si>
  <si>
    <t>EFQ3Z49K</t>
  </si>
  <si>
    <t>Aïllament tèrmic d'escuma elastomèrica per a canonades que transporten fluids a temperatura entre -50°C i 105°C, per a tub de diàmetre exterior 25 mm, de 9 mm de gruix, amb un factor de resistència a la difusió del vapor d'aigua &gt;= 7000, col·locat superficialment amb grau de dificultat baix</t>
  </si>
  <si>
    <t>EFQ334BK</t>
  </si>
  <si>
    <t>Aïllament tèrmic d'escuma elastomèrica per a canonades que transporten fluids a temperatura entre -50°C i 105°C, per a tub de diàmetre exterior 35 mm, de 9 mm de gruix, amb un factor de resistència a la difusió del vapor d'aigua &gt;= 7000, col·locat superficialment amb grau de dificultat baix</t>
  </si>
  <si>
    <t>EJ239130</t>
  </si>
  <si>
    <t>Aixeta per neteja/reg amb racord connexió manega, amb dispositiu reductor de consum, per instal.lació muntada superficialment sobre paret, de llautó cromat,amb entrada de 3/4´´, accessoris, elements de fixació i connexió. Instal·lada i connectada.</t>
  </si>
  <si>
    <t>EJ2A8133</t>
  </si>
  <si>
    <t>Aixeta per a abocador/neteja, mural, muntat superficialment, amb aixeta i tub amb ràcord mànega amb dispositiu reductor de consum, per instal.lació muntada superficialment sobre paret, de llautó cromat,amb entrada de 3/4´´, accessoris, elements de fixació i connexió. Instal·lada i connectada.</t>
  </si>
  <si>
    <t>EJM3Z010</t>
  </si>
  <si>
    <t>Clau d'escaire anterior a les aixetes sortides d'aigua, pica, lavabo i inodor, complira amb les especificacions tècniques generals per aixetes sanitària normes UNE-19-703-91, UNE-19-707-91 i EN 200. Inclou totes les ajudes de obra necessàries, accessoris i elements de fixació i connexió . Instal·lada i connectada .</t>
  </si>
  <si>
    <t>PROTECCIO CONTRA INCENDIS</t>
  </si>
  <si>
    <t>01.15.HA.04.01</t>
  </si>
  <si>
    <t>EM31261J</t>
  </si>
  <si>
    <t>Extintor manual de pols seca polivalent, de càrrega 6 kg, amb pressió incorporada, pintat, amb suport a paret</t>
  </si>
  <si>
    <t>EM31Z6AR</t>
  </si>
  <si>
    <t>Armari metàl·lic per extintor d'incendis amb clau mestre, porta abatible amb visor de policarbonat de trencament fàcil, pintura epoxi poliester, color standar RAL3000, amb suports a paret, de mides 275x210x650 mm.h.</t>
  </si>
  <si>
    <t>EM31351K</t>
  </si>
  <si>
    <t>Extintor manual de diòxid de carboni, de càrrega 5 kg, amb pressió incorporada, pintat, amb armari muntat superficialment</t>
  </si>
  <si>
    <t>EM11Z925</t>
  </si>
  <si>
    <t>Conjunt de senyals de seguretat per indicacio de la posició dels mitjans de protecció contra incendis d'utilització manual,  extintors,... de cada escala d'habitatges, de mides normalitzades, fotoluminescents, segons CTE, norma UNE 23033 i 23035. Inclós accesoris de fixació. Zona serveis comuns bloc.</t>
  </si>
  <si>
    <t>EM11Z92E</t>
  </si>
  <si>
    <t>Conjunt de senyalització interior per a indicació de mesures de salvament i vies d'evacuació,  fixada mecànicament, inclos senyaletica no utilitzar l'ascensor en cas d'emergència, direcció a sortida, sortda habitual,...  de cada escala d'habitatges, de mides normalitzades, fotoluminescents, segons CTE, norma UNE 23033 i 23035. Inclós accesoris de fixació. Zona serveis comuns bloc.</t>
  </si>
  <si>
    <t>COLLARINS SECTORITZACIÓ</t>
  </si>
  <si>
    <t>01.15.HA.04.02</t>
  </si>
  <si>
    <t>E7DZZ2AA</t>
  </si>
  <si>
    <t>Segellat canonades de sanejament de 90 mm de diàmetre amb ´´collarins´´ EI-120, a través de parets i sostres tallafocs, amb abraçadora formada per anell metàl·lic amb folrat interior de material intumescentper per anar fixada a la paret o al sostre superficialment o encastada amb cargols</t>
  </si>
  <si>
    <t>E7DZZ2A1</t>
  </si>
  <si>
    <t>Segellat canonades de sanejament de 110 mm de diàmetre amb ´´collarins´´ EI-120, a través de parets i sostres tallafocs, amb abraçadora formada per anell metàl·lic amb folrat interior de material intumescentper per anar fixada a la paret o al sostre superficialment o encastada amb cargols</t>
  </si>
  <si>
    <t>E7DZZ2C1</t>
  </si>
  <si>
    <t>Segellat canonades de sanejament de 125 mm de diàmetre amb ´´collarins´´ EI-120, a través de parets i sostres tallafocs, amb abraçadora formada per anell metàl·lic amb folrat interior de material intumescentper per anar fixada a la paret o al sostre superficialment o encastada amb cargols</t>
  </si>
  <si>
    <t>CLIMATITZACIO</t>
  </si>
  <si>
    <t>01.15.HA.05.01</t>
  </si>
  <si>
    <t>EEGNZRD6</t>
  </si>
  <si>
    <t>Unitat interior 1x1 tipus CONDUCTE gamma LIGHT COMMERCIAL, model RAD-60RPE. Potència nominal frigorífica de 1,20/6,50 i 1,20/8,00 kW de potència nominal calorífica. Nivell de pressió sonora en refrigeració 29/32/ 35/39 db(A) i en calefacció de 29/32/35/40 dB(A) i potència sonora de 53 dB(A) Cabal d'aire frigorífic de 350/540/800/1140 m3/hi calorífic de 350 / 540 / 800 / 1140 m3/h Diàmetre de canonades (Líq.-Gas) 1/4-1/2 polzades Diàmetre d'evacuació de condensats 16mm Dimensions de 270 x 900 x 720 mm (AxLxP) i 3 pes.
Marca/model: HITACHI/RAD-60RPE´´
Amb certificació Eurovent. Característiques i connexionat segons plànols i memòries de projecte, prescripcions del fabricant i del RITE.</t>
  </si>
  <si>
    <t>EEGNZRD5</t>
  </si>
  <si>
    <t>Unitat interior 1x1 tipus CONDUCTE gamma LIGHT COMMERCIAL, model RAD-50RPE. Potència nominal frigorífica de 1,20/5,80 i 1,20/6,80 kW de potència nominal calorífica. Nivell de pressió sonora en refrigeració 29/32/ 35/39 db(A) i en calefacció de 29/32/35/40 dB(A) i potència sonora de 53 dB(A) Cabal d'aire frigorífic de 350/540/800/1140 m3/hi calorífic de 350 / 540 / 800 / 1140 m3/h Diàmetre de canonades (Líq.-Gas) 1/4-1/2 polzades Diàmetre d'evacuació de condensats 16mm Dimensions de 270 x 900 x 720 mm (AxLxP) i 3 pes.
Marca/model: HITACHI/RAD-50RPE´´
Amb certificació Eurovent. Característiques i connexionat segons plànols i memòries de projecte, prescripcions del fabricant i del RITE.</t>
  </si>
  <si>
    <t>EEGJZRC6</t>
  </si>
  <si>
    <t>Unitat exterior 1x1, gamma LIGHT COMMERCIAL, Mod. RAC-60NPE. Potència nominal absorbida en refrigeració de 0,30/2,65 kW i 0,30/2,65 kW en calefacció. EER-COP 3,51/3, 80. Classe energètica frigorífica A++ i A+ per a calefacció Nivell de pressió sonora en refrigeració i calefacció de 50/53 dB(A) Cabal d'aire frigorífic de 2.160 m3/h i calorífic de 2.160 m3/h Alimentació de 22 1Ph,50 Hz. Diàmetre de canonades (Líq.-Gas) 1/4-1/2 polzades Fluid refrigerant R32 Dimensions de 750×850×298 mm (AxLxP) i pes de 50 Kg.
Marca/model: HITACHI/RAC-60NPE
Amb certificació Eurovent. Característiques i connexionat segons plànols i memòries de projecte, prescripcions del fabricant i del RITE.</t>
  </si>
  <si>
    <t>EEGJZRC5</t>
  </si>
  <si>
    <t>Unitat exterior 1x1, gamma LIGHT COMMERCIAL, Mod. RAC-50NPE. Potència nominal absorbida en refrigeració de 0,30/2,50 kW i 0,30/2,65 kW en calefacció. EER-COP 3,52/3, 82. Classe energètica frigorífica A++ i A+ per a calefacció Nivell de pressió sonora en refrigeració i calefacció de 50/53 dB(A) Cabal d'aire frigorífic de 2.160 m3/h i calorífic de 2.160 m3/h Alimentació de 22 1Ph,50 Hz. Diàmetre de canonades (Líq.-Gas) 1/4-1/2 polzades Fluid refrigerant R32 Dimensions de 750×850×298 mm (AxLxP) i pes de 50 Kg.
Marca/model: HITACHI/RAC-50NPE
Amb certificació Eurovent. Característiques i connexionat segons plànols i memòries de projecte, prescripcions del fabricant i del RITE.</t>
  </si>
  <si>
    <t>EEGNZSPX</t>
  </si>
  <si>
    <t>Comandament per cable multifunció, model SPX-WKT4 amb programació setmanal (5 programacions diàries d'horari i temperatura), configuració i ajustament dels paràmetres de funcionament. Accés als paràmetres de la unitat exterior per facilitar les tasques de revisió i manteniment. : Programació de les opcions ON/OFF a distància, informe d'errors i rearmament automàtic Control d'1 a 16 unitats interiors Control individual de les lamel·les Configuració de les diferents funcions del sensor de presència Autodiagnòstic, anticongelació i reducció de temperatura Sonda d'ambient integrada Diversos idiomes Pantalla LCD User friendly Compatible amb gamma d'unitats interiors de Domèstic.
Marca/model: HITACHI/SPX-WKT4
Amb certificació Eurovent. Característiques i connexionat segons plànols i memòries de projecte, prescripcions del fabricant i del RITE.</t>
  </si>
  <si>
    <t>EEE1ZIUY</t>
  </si>
  <si>
    <t>Dipòsit per a producció d'ACS, gammaYUTAMP R32, model TAW-190RHC. Alimentació 230V-50Hz. COPt de fins a 3,1 segons EN 16147 amb una temperatura de l'aire 7ºC i amb aigua freda a 10ºC fins a 53ºC. Eficiència de la producció d'ACS en clima mitjà de fins a 126% i en clima càlid de fins a 136% segons EN 16147. Perfil declarat L. Volum màxim d'aigua calenta de 256 L. Possibilitat de seleccionar la temperatura de l'aigua des de +30ºC fins a +75º C. Dipòsit termodinàmic de 190 l Comandament a distància inclòs en panell Dimensions del dipòsit de 520x597x1714 mm (AnxoxFondoxAlto) i pes de 53 Kg. Equip certificat en Keymark.
Marca/Model dipòsit termodinàmic: HITACHI/TAW-190RHC
Amb certificació Eurovent. Característiques i connexionat segons plànols i memòries de projecte, prescripcions del fabricant i del RITE.</t>
  </si>
  <si>
    <t>EEE1ZOUY</t>
  </si>
  <si>
    <t>Ud. Exterior gama YUTAMPO R32, mod. RAW-35RHC
Marca/Modelo: HITACHI/RAW-35RHC
Amb certificació Eurovent. Característiques i connexionat segons plànols i memòries de projecte, prescripcions del fabricant i del RITE.</t>
  </si>
  <si>
    <t>EEE1ZOBY</t>
  </si>
  <si>
    <t>Sistema de soportació de unitats de clima molde FIX-IT FOOT 600 de Arimex-Charemx o equivalent format per taco de goma amb carril de fixació incorporat. De dimensions 600x220x95mm. Inclou accessoris de fixació i connexió.</t>
  </si>
  <si>
    <t>EEX2ZACS</t>
  </si>
  <si>
    <t>INSTAL.LACIÓ HIDRÀULICA PER LA PRODUCCIÓ D'AIGUA CALENTA UNITAT HIDRÒNICA  CONSTA DE:
- 1 VAS D'EXPANSIÓ ACS DE 12 LITRES/6 BAR.
- 1 VALVULA DE SEGURETAT 6BAR ACS
- VÂLVULES DE TALL 1´´ SEGONS ESQUEMA DE PRNCIPI.
- 1 MANOMETRE
- 2 TERMOMETRE
- 1 REGULADOR DE PRESSIÓ
- 1 FILTRE
- 1 ANTIRETORN
LES CANONADES ESTAN AL PRESSUPOST DE FONTANERIA.
INCLOU RESTA DE MATERIAL I VALVULERIA NECESSARI PER LA INTERCONNEXIÓ HIDRAULICA DE TOTS ELS ELEMENTS,  ACCESSORIS DE FIXACIÓ I CONNEXIÓ SEGONS ESQUEMA DE PRINCIPI, I PROVES HIDRAULIQUES.
TOT INSTAL·LAT I CONNECTAT SEGUINT ESQUEMES DE PRINCIPI I LES PRESCRIPCIONS DELS FABRICANTS I EL RITE.</t>
  </si>
  <si>
    <t>PEKL-Z36C</t>
  </si>
  <si>
    <t>Reixeta d'impulsió de doble deflexió, de dues fileres d'aletes, a la vista horitzontals, lames posteriors pintades color negre (shadow effect), d'alumini anoditzat lacades color blanc, de 800x150 mm, d'aletes totes orientables, separades 20 mm, amb comporta de regulació posterior en la part de clima (no en la de ventilació), de secció recta i fixada al bastiment.</t>
  </si>
  <si>
    <t>PEKL-Z36F</t>
  </si>
  <si>
    <t>Reixeta d'impulsió de doble deflexió, de dues fileres d'aletes, a la vista horitzontals, lames posteriors pintades color negre (shadow effect), d'alumini anoditzat lacades color blanc, de 450x150 mm, d'aletes totes orientables, separades 20 mm, amb comporta de regulació posterior en la part de clima (no en la de ventilació), de secció recta i fixada al bastiment.</t>
  </si>
  <si>
    <t>PEKJ-Z8KD</t>
  </si>
  <si>
    <t>Reixeta de retorn, d'una filera d'aletes fixes horitzontals, d'alumini lacat blanc, de 500x150 mm, d'aletes separades 16/12,5 mm, de secció recta i recolzada sobre el bastiment.</t>
  </si>
  <si>
    <t>PEKJ-Z8KF</t>
  </si>
  <si>
    <t>Reixeta de retorn, d'una filera d'aletes fixes horitzontals, d'alumini lacat blanc, de 300x150 mm, d'aletes separades 16/12,5 mm, de secció recta i recolzada sobre el bastiment.</t>
  </si>
  <si>
    <t>EE51Z0BB</t>
  </si>
  <si>
    <t>Formació de conducte rectangular de placa autoportant de llana de roca de baixa conductivitat tèrmica  Climacoustic de Knauf o equivalent, amb conductivitat tèrmica de 0'032 W/m·K, gruix 25 mm i resistència tèrmica 0'75 m2K/W. Recobriment exterior de kraft-alumini reforçat amb una malla de vidre, i en l'interior disposa d'un recobriment acústic que compleix el certificat GreenGuard per la seva baixa emissivitat de partícules. Grau de dificultat mig. Muntat superficialment.</t>
  </si>
  <si>
    <t>EF5H1H03</t>
  </si>
  <si>
    <t>Tub de coure recuit, preaïllat i revestit, per a instal·lacions frigorífiques, simple, de 5/8´´ de diàmetre nominal, 1 mm de gruix i 10 mm de gruix de l'aïllament, col·locat en canal o safata</t>
  </si>
  <si>
    <t>EF5H1403</t>
  </si>
  <si>
    <t>Tub de coure recuit, preaïllat i revestit, per a instal·lacions frigorífiques, simple, d'1/4´´ de diàmetre nominal, 0.8 mm de gruix i 9 mm de gruix de l'aïllament, col·locat en canal o safata</t>
  </si>
  <si>
    <t>PG2J-4BS0</t>
  </si>
  <si>
    <t>Safata metàl·lica de xapa llisa amb coberta d'acer galvanitzat sendzimir, d'alçària 60 mm i amplària 200 mm, col·locada sobre suports horitzontals amb elements de suport</t>
  </si>
  <si>
    <t>PG2J-4BS1</t>
  </si>
  <si>
    <t>Safata metàl·lica de xapa llisa amb coberta d'acer galvanitzat sendzimir, d'alçària 60 mm i amplària 300 mm, col·locada sobre suports horitzontals amb elements de suport</t>
  </si>
  <si>
    <t>VENTILACIO</t>
  </si>
  <si>
    <t>01.15.HA.06.01</t>
  </si>
  <si>
    <t>EE42ZIVA</t>
  </si>
  <si>
    <t>Instal·lació de ventilació forçada de doble flux amb recuperació de calor centralitzada per vivenda de 2 habitacions. Format per:
-Reixes d'aportació i extracció serie BOREA de ALDER o equivalent
-Sistema de passaportes de la serie AirPaso de SYSTEMAIR
-Moduls de regulació de cabal serie RD de S&amp;P o equivalent
-Conductes rectangulars plàstics de 200 x 60 mm
-Conductes rectangulars plàstics de 180 x 95 mm
-Conducte llis flexible acustic (per instal·lació en trams finals des de modul de regulació fins a reixes i boques d'extracció)
Inclou part proporcional d'ajudes de paleta, accessoris de muntatge i fixació. Tot instal·lat i connectat segons plànols i prescripcions de fabricant, DB-HS3 de CTE i del RITE.</t>
  </si>
  <si>
    <t>EE42ZIVB</t>
  </si>
  <si>
    <t>Instal·lació de ventilació forçada de doble flux amb recuperació de calor centralitzada per habitatges d'una habitació. Format per:
-Reixes d'aportació i extracció serie BOREA de ALDER o equivalent
-Sistema de passaportes de la serie AirPaso de SYSTEMAIR
-Moduls de regulació de cabal serie RD de S&amp;P o equivalent
-Conductes rectangulars plàstics de 200 x 60 mm
-Conductes rectangulars plàstics de 180 x 95 mm
-Conducte llis flexible acustic (per instal·lació en trams finals des de modul de regulació fins a reixes i boques d'extracció)
Inclou part proporcional d'ajudes de paleta, accessoris de muntatge i fixació. Tot instal·lat i connectat segons plànols i prescripcions de fabricant, DB-HS3 de CTE i del RITE.</t>
  </si>
  <si>
    <t>EE42ZIVC</t>
  </si>
  <si>
    <t>Instal·lació de ventilació forçada de doble flux amb recuperació de calor centralitzada per vivendes de 3 habitacions. Format per:
-Reixes d'aportació i extracció serie BOREA de ALDER o equivalent
-Sistema de passaportes de la serie AirPaso de SYSTEMAIR
-Moduls de regulació de cabal serie RD de S&amp;P o equivalent
-Conductes rectangulars plàstics de 200 x 60 mm
-Conductes rectangulars plàstics de 180 x 95 mm
-Conducte llis flexible acustic (per instal·lació en trams finals des de modul de regulació fins a reixes i boques d'extracció)
Inclou part proporcional d'ajudes de paleta, accessoris de muntatge i fixació. Tot instal·lat i connectat segons plànols i prescripcions de fabricant, DB-HS3 de CTE i del RITE.</t>
  </si>
  <si>
    <t>CAMPANES CUINES</t>
  </si>
  <si>
    <t>01.15.HA.06.02</t>
  </si>
  <si>
    <t>EE42Q412</t>
  </si>
  <si>
    <t>Conducte per a extacció de campana de cuines de 90 x 180 mm. 
Conducte rectangular de paret interior llisa produit en material termoplàstic, marca SIBER. Inclou part proporcional de colzes, tés, accessorios de connexió a campana, accessorios de fixació i connexio, accessorios necesaris amb junta EPDM de doble llavi d'Alta Estanqueitat i clip integrat per a una fixació resistent, marca SIBER serie Siber®SafeFix.</t>
  </si>
  <si>
    <t>01.15.HA.06.03</t>
  </si>
  <si>
    <t>EEJBZZ520</t>
  </si>
  <si>
    <t>Unitat de tractament d'aire de doble flux amb recuperador per la ventilació comunitaria dels habitatges. Model VEX520 d'ALDER o equivalent. Amb panells de doble paret amb aillament de llana mineral de 50 mm, 40 kg/m3. Interior en acer galvanitzat. Ventiladors centrífugs amb roda a reacció i motor EC.
Característiques:
- Ventiladors d'impulsió i retorn de 1.200 m3/h de cabal maxim. Amb sensor per controlar la velocitat variable.
- Bescanvidaor de contraflux en alumini d'alt rendiment (90% i superior).
- Inclou filtres F7 impulsio i M5 extracció
- Pot max bateria electrica: 2.616KW
- Pot max electrica de la centrals: 0.98KW
- Tensió Bat Electr: 3x400 V
- Tensió de la central: 230 V
- Dimensions: 1823 x 608 mm., (H) 1161 mm. 
- Pes 205kg
Inclou telecomandament THM tactil, Control de filtres amb pressostats i sensors per control de velocitat variable
Característiques principals
. centrals monobloc precablejades de construcció autoportant amb panell doble pell,
. aïllament de llana mineral 50 mm, densitat 40kg/m3,
. intercanviador contraflux d'alt rendiment fins al 95% (certificat AAHU),
. motor EC i rodet a reacció d'alta prestació,
. bypass 100% i modulable,
. filtres G4 (Gruix 60%) sobre l'extracció, F7 (ePM1 60%) sobre l'aire nou en estàndard,
. interruptor integrat,
. regulació Aldes Smart Control®:
- velocitat constant,
- cabal constant,
- pressió constant,
- cabal variable segons sonda CO2/COV (senyal 0-10V),
- pressió regulada: adapta la pressió en funció del cabal mesurat per a una molt alta eficiència energètica,
- rellotge integrat: gestió de franges horàries.
. parametrització i supervisió mitjançant:
- telecomandament tàctil,
- webserver integrat,
- GTE/GTC mitjançant Modbus RTU, Bacnet, TCP/IP.
. descarregament per bateria elèctrica sobre aire extret o per obertura modulada del bypass.
Inclou bancada de formigo sobre base de neoprè, amortidor Vibrachoc o equivalent, lones vibratòries en connexió a conductes, totes les ajudes de paleta necessàries, accessoris de fixació i connexió. Instal·lat i comprovat seguint les especificacions del fabricant i del RITE.</t>
  </si>
  <si>
    <t>EEP1Z355</t>
  </si>
  <si>
    <t>Silenciador circular d'acer amb bafle interior + juntes de diametre nominal 355 model OCTA BAFLE de ALDER o equivalent construit per:
Longitud: 900 mm
Diam Int: 355 mm
Diam Ext: 450 mm
Pes: 17 kg
Perdua de carrega a 5 m/s: 7 Pa
Atenuació acustica (ISO 7235 a 1000 Hz): 28 dB
Amb:
- Funda exterior de xapa galvanitzada 
- Funda interior de xapa galvanitzada perforada.
- Aillant acustic de llana de roca i vel de vidre
- Un bafle interior
- Resistencia al foc M0.
Inclou accessoris de muntatge i connexió. Muntat i connectat</t>
  </si>
  <si>
    <t>EE42Z424</t>
  </si>
  <si>
    <t>Proteccio antipluja, amb malla antiocells a l'aportació i extracció del recuperador model VISERA de ALDER o equivalent de 315mm de diametre nominal.
inclou accessoris de connexió i fixació
Muntat i connectat</t>
  </si>
  <si>
    <t>EEK2ZRES</t>
  </si>
  <si>
    <t>Registre de 400x200 per col·locar en conductes circular. Col·locat.</t>
  </si>
  <si>
    <t>EEK2ZREG</t>
  </si>
  <si>
    <t>Registre  D125 a part inferior del muntant de ventilació d'habitatges. Col·locat.</t>
  </si>
  <si>
    <t>EE42Q312</t>
  </si>
  <si>
    <t>Conducte helicoïdal circular de planxa d'acer galvanitzat de 100 mm de diàmetre (s/UNE-EN 1506), de gruix 0,5 mm, muntat superficialment</t>
  </si>
  <si>
    <t>EE42Q412D9BN</t>
  </si>
  <si>
    <t>Conducte helicoïdal circular de planxa d'acer galvanitzat de 125 mm de diàmetre (s/UNE-EN 1506), de gruix 0.5 mm, muntat superficialment. Article: ref. GH-125-05 de la serie Acer Galvanitzat d'AIR TUB</t>
  </si>
  <si>
    <t>EE42Q112</t>
  </si>
  <si>
    <t>Conducte helicoïdal circular de planxa d'acer galvanitzat de 150 mm de diàmetre (s/UNE-EN 1506), de gruix 0.5 mm, muntat superficialment</t>
  </si>
  <si>
    <t>EE42Q922</t>
  </si>
  <si>
    <t>Conducte helicoïdal circular de planxa d'acer galvanitzat de 250 mm de diàmetre (s/UNE-EN 1506), de gruix 0.6 mm, muntat superficialment</t>
  </si>
  <si>
    <t>EE42QC22</t>
  </si>
  <si>
    <t>Conducte helicoïdal circular de planxa d'acer galvanitzat de 300 mm de diàmetre (s/UNE-EN 1506), de gruix 0,6 mm, muntat superficialment</t>
  </si>
  <si>
    <t>EE42QB22</t>
  </si>
  <si>
    <t>Conducte helicoïdal circular de planxa d'acer galvanitzat de 400 mm de diàmetre (s/UNE-EN 1506), de gruix 0,6 mm, muntat superficialment</t>
  </si>
  <si>
    <t>EEK1ZZI20</t>
  </si>
  <si>
    <t>Reixa intumescent classificada EI-120 segons UNE-EN-1634-1, de 300x300mm. Construida amb silicat sódic forrat en PVC. Model FTR de Madel o equivalent. Inclou masilla intumescent de fixació i connexió. Col.locada segons especificacions del fabricant.</t>
  </si>
  <si>
    <t>EE611011</t>
  </si>
  <si>
    <t>Aïllament tèrmic de conductes amb feltre de llana de vidre per aïllaments (MW), segons UNE-EN 13162, de gruix 25 mm, amb una conductivitat tèrmica &lt;= 0,036 W/mK, resistència tèrmica &gt;= 0,69444 m2.K/W amb alumini incombustible, muntat interiorment</t>
  </si>
  <si>
    <t>EEK27AA7</t>
  </si>
  <si>
    <t>Reixeta d'impulsió o retorn, amb una filera d'aletes orientables horitzontals, d'alumini lacat blanc, de 300x300 mm, d'aletes separades 20 mm, de secció recta i fixada al bastiment</t>
  </si>
  <si>
    <t>EE42Q812</t>
  </si>
  <si>
    <t>Conducte helicoïdal circular de planxa d'acer galvanitzat de 200 mm de diàmetre (s/UNE-EN 1506), de gruix 0,5 mm, muntat superficialment</t>
  </si>
  <si>
    <t>CAPTACIÓ FV</t>
  </si>
  <si>
    <t>01.15.HA.07</t>
  </si>
  <si>
    <t>EGE1ZZMFV</t>
  </si>
  <si>
    <t>Mòduls fotovoltaics monocristal·lins marca Viessmann o equivalent. Model VITOVOLT 300M blackframe, de 405 Wp de potència nominal. Dimensions: 1719 x 1140 x 35 mm. Alta fiabilitat amb classificació a fàbrica de potència bec garantida de 0/+5W. Rendiment de mòdul de 20,7%. Tipus de cèl·lula: Cèl·lula monocristal·lina en silici amb tecnologia PERC Shingled. Número de cèl·lules: 340. Marc: Aliatge d'alumini anoditzat. Vidre frontal: Vidre de seguretat senzill de 3,2 mm amb revestiment antireflectant. Pes: 22 kg. Càrrega màxima per pressió/succió: 5400 Pa/2400 Pa. Caixa de connexions: IIP67, 2 díodes. Cables: Cables de 1,25 m, secció de fil de 4 mm2 amb Multicontact (MC4). Classe de protecció: II. Els certificats conforme a les normes IEC 61215 i IEC 61730 garanteixen estàndards de qualitat internacionals.</t>
  </si>
  <si>
    <t>EGE1ZZAW4</t>
  </si>
  <si>
    <t>ESTRUCTURA DE SUPORTACIÓ DE PLAQUES FOTOVOLTAIQUES A 10º SOLARBLOC O EQUIVALENT. INCLOU:
- SOLARBLOC(COBERTES I SUPERFICIES )10º
- LLAST PER SOLARBLOC DE 10º A 18º , SEGONS CÀLCULS.
- OMEGA D'ALUMINI PER PANELL
- CARGOL DIN 912 INOX A2 8X70MM
- FIJACIÓ FINAL ALUMINI
- CARGOL DIN 912 INOX A2 8X60MM
- ARANDELA GROWER M8 ESPECIAL
- REGLETA CURTA PER CARRIL SOLARBLOC
- COLA DE FIXACIÓ ENTRE SOLARBLOC I LLAST, SEGONS CÀLCULS.
INCLOU ACCESSORIS DE FIXACIÓ I CONNEXIÓ. COL·LOCAT.</t>
  </si>
  <si>
    <t>EGE2ZZIFV</t>
  </si>
  <si>
    <t>Inversor Sunny Tripower 8.0. Inversor fotovoltaic per a la injecció a la xarxa Pac, r/Sac, màx. 8.0 kW/8.0kVA d'injecció trifàsica, amb injecció de potència reactiva, sense transformador, interfície de comunicació Speedwire/Webconnect integrada incl. protocols SMA Modbus i  unSpec, Webserver integrat, interfície de comunicació RS485 i TS4, tecnologia multistring, connexió de DC SUNCLIX, incl. desconnexió DC.
-Potència nominal: 8.000 W/8.000 VA  (TRIFÀSIC)
-Rendiment màxim: 98,3%
-Vnom: 580 V
-Vmàx: 1000 V
-Imàx: 20 A.
Amb injecció de potència reactiva, sense transformador, interruptor giratori de codificació per ajustos per país, funció multistring, connexió de CC SUNCLIX, interruptor-seccionador de potència de CC integrat, d'inversió de polaritat integrades, grau de protecció IP-65. 
Inclou connexió per comunicació MODBUS RS485 o comptador d'energia activa amb comunicació MODBUS RS485 per el monitoratge de les dades de producció. Col·locat i connectat seguint prescripcions del fabricant i normatives vigents.</t>
  </si>
  <si>
    <t>EGE1ZZSHM</t>
  </si>
  <si>
    <t>Sunny Home Manager. Monitorització sense fil de la instal·lació i gestió intel·ligent de la energia, que permet limitar l'alimentació de potència activa al 0% o 0 W. Inclou un equip de mesurament integrat de fins a 63 A (&gt;63 A mitjançant pinces amperimètriques). Mesurament de potència al punt de connexió a la xarxa (consum de la xarxa/injecció a xarxa). Compatibles amb totes les funcionalitats de gestió de l'energia disponibles a la versió de firmware 1.13.14.R del Sunny Home Manager Bluetooth. Acumulació de valors de mesura de energia i potència en una llar connectada.
. Monitorització d'energia: representació de fluxos d'energia a través del Sunny Portal
. Gestió d'energia: control automàtic dels consumidors connectats amb l'objectiu de optimitzar l'eficiència energètica
. Limitació dinàmica de la injecció de potència activa
. Mesura de potència activa mitjançant l'equip de mesura integrat amb connexió directa fins a 63 A de corrent límit
. Ús de transformadors de corrent necessaris per a aplicacions per sobre de 63 A
. Connexió de consumidors mitjançant EEBus i SEMP
. Compatibilitat amb les preses WLAN Edimax SP-2101W fins a la versió de firmware 2.08 i Edimax SP-2101W V2 a partir de la versió de microprogramari 1.00
Inclou accessoris de fixació i connexió. Instal·lat i connectat.</t>
  </si>
  <si>
    <t>EG31Z2132</t>
  </si>
  <si>
    <t>Cable amb conductor de coure de 0,6/1 kV de tensió assignada, amb designació RZ1-K (AS), unipolar, de secció 1 x 2,5 mm2, amb coberta del cable de poliolefines amb baixa emissió fums, Clase de reacció al foc Cca (S1b, d1, a1) segons normativa CPR, col·locat superficialment</t>
  </si>
  <si>
    <t>EG1AZSOL</t>
  </si>
  <si>
    <t>Armari metàl·lic per Quadre fotovoltaic de 800x1000x250mm IP-65, IK-10, format per caixa metal·lica de amb capacitat per totes les proteccions descrites en els esquemes de projecte més un 20% d'espai de reserva, amb porta transparent, amb pany amb clau. Inclou accessorisd e fixació i connexió. Instal·lat i connectat.</t>
  </si>
  <si>
    <t>EG652043</t>
  </si>
  <si>
    <t>Portafusible amb fusible de 16 A com a màxim, del preu econòmic i col·locat encastat a la intempèrie</t>
  </si>
  <si>
    <t>EG47222F</t>
  </si>
  <si>
    <t>Interruptor en càrrega modular de 20 A d'intensitat nominal i 250V de tensió assignada d'aïllament (Ui), bipolar (2P), tall completament aparent amb indicador mecànic de senyalització de l' estat dels contactes, amb indicador lluminós, categoria d'ús AC-22A segons UNE-EN 60947-3, d'1 mòdul d'amplària (18mm p/ mòdul), fixat a pressió</t>
  </si>
  <si>
    <t>EG31Z354</t>
  </si>
  <si>
    <t>Cable amb conductor de coure de 0,6/1 kV de tensió assignada, amb designació RZ1-K (AS), tripolar, de secció 3 x 6 mm2, amb coberta del cable de poliolefines amb baixa emissió fums, Clase de reacció al foc Cca (S1b, d1, a1) segons normativa CPR,  col·locat en tub</t>
  </si>
  <si>
    <t>EG21281H</t>
  </si>
  <si>
    <t>Tub rígid de PVC, de 25 mm de diàmetre nominal, aïllant i no propagador de la flama, amb una resistència a l'impacte de 2 J, resistència a compressió de 1250 N i una rigidesa dielèctrica de 2000 V, amb unió roscada i muntat superficialment</t>
  </si>
  <si>
    <t>EG42439H</t>
  </si>
  <si>
    <t>Interruptor diferencial de la classe AC, gamma terciari, de 40 A d'intensitat nominal, bipolar (2P), de sensibilitat 0.3 A, de desconnexió fix instantani, amb botó de test incorporat i indicador mecànic de defecte, construït segons les especificacions de la norma UNE-EN 61008-1, de 2 mòduls DIN de 18 mm d'amplària, muntat en perfil DIN</t>
  </si>
  <si>
    <t>EG47474E</t>
  </si>
  <si>
    <t>Interruptor en càrrega modular de 40 A d'intensitat nominal i 400V de tensió assignada d'aïllament (Ui), tetrapolar (4P), tall completament aparent amb indicador mecànic de senyalització de l' estat dels contactes, sense indicador lluminós, categoria d'ús AC-22A segons UNE-EN 60947-3, de 4 mòduls d'amplària (18mm p/ mòdul), fixat a pressió</t>
  </si>
  <si>
    <t>EG51Z782</t>
  </si>
  <si>
    <t>COMPTADOR D'AUTOCONSUM TRIFÀSIC HOMOLOGAT PER ENDESA  (CERT-1) PER UNA POTENCIA &lt;15KW, AMB TELEGESTIÓ, BIDERECCIONAL, AMB INTERRUPTOR DE SOBREINTENSITAT INTEGRAT, DISCRIMINACIÓ HORARIA, AMB SISTEMES PLC Y PRIME. INCLOU ACCESSORIS DE FIXACIÓ I CONNEXIÓ. INSTAL·LAT I CONNECTAT.</t>
  </si>
  <si>
    <t>TELECOMUNICACIONS</t>
  </si>
  <si>
    <t>INSTAL·LACIÓ DE TELEVISIÓ</t>
  </si>
  <si>
    <t>Niv. 6</t>
  </si>
  <si>
    <t>INSTAL·LACIÓ ICT DE RTV TERRENA</t>
  </si>
  <si>
    <t>01.15.HA.08.01.01</t>
  </si>
  <si>
    <t>EP113010</t>
  </si>
  <si>
    <t>Antena UHF ELLIPSE de TV Televés per a la banda IV-V (UHF). Guany 17-32 dB. Sèrie DAT HD. Ref. 148920</t>
  </si>
  <si>
    <t>EP113001</t>
  </si>
  <si>
    <t>Antena de FM Televés per a la banda II, amb Dipol doblegat circularment. Ref. 1201</t>
  </si>
  <si>
    <t>EP113002</t>
  </si>
  <si>
    <t>Antena de DAB Televés per a la banda III, amb dipol doblegat circularment. Ref. 1050</t>
  </si>
  <si>
    <t>EP123000</t>
  </si>
  <si>
    <t>Amplificador monocanal / multicanal Televés Ref. 508612. amplificador monocanal / multicanal TDT amb guany 50 dB amb nivell màxim de sortida de 125 dBuV. Regulació de guany 30 dB. Figura de soroll 9 dB.</t>
  </si>
  <si>
    <t>EP123001</t>
  </si>
  <si>
    <t>Amplificador FM. Televés Ref. 508212. Amplificador de FM amb guany 35 dB amb nivell màxim de sortida de 114 dBuV. Regulació de guany 35 dB. Figura de soroll 9 dB.</t>
  </si>
  <si>
    <t>EP123002</t>
  </si>
  <si>
    <t>Amplificador DAB. Televés Ref. 508312. Amplificador de DAB amb guany 45 dB amb nivell màxim de sortida de 123 dBuV. Regulació de guany 35 dB. Figura de soroll 9 dB.</t>
  </si>
  <si>
    <t>EP123003</t>
  </si>
  <si>
    <t>Pont d'unió mòduls. Televés Ref. 5074</t>
  </si>
  <si>
    <t>EP123004</t>
  </si>
  <si>
    <t>Font d'alimentació commutada 60 W 24 V - 2,5 A. Televés Ref. 549812</t>
  </si>
  <si>
    <t>EP1X2005</t>
  </si>
  <si>
    <t>Combinador 3 entrades, 1 per a la banda 5-862 MHz i 2 per a la banda 950-2150 MHz. Pèrdues d'inserció: 4 dB a TV i 2 dB en FI. Rebuig TV-FI&gt; 20. Connectors ´´F´´ Femella. Dimensions: 93X78X25 mm. D'aplicació en la ICT per facilitar la incorporació del senyal FI-SAT de capçalera a la xarxa de distribució. Model: Televés Ref. 7407</t>
  </si>
  <si>
    <t>EP133005</t>
  </si>
  <si>
    <t>Derivador de 4 sortides, SATÈL.LIT ROVER, Model: ROD 4/10 per RF i FI amb pèrdues en derivació de 10 dB. Banda de freqüències 5-2150 MHz. Connectors F. de corrent a una sortida 24 V. DC, 1A Màx.</t>
  </si>
  <si>
    <t>EP133006</t>
  </si>
  <si>
    <t>Derivador de 4 sortides, SATÈL.LIT ROVER, Model: ROD 4/15 per RF i FI amb pèrdues en derivació de 15 dB. Banda de freqüències 5-2150 MHz. Connectors F. de corrent a una sortida 24 V. DC, 1A Màx.</t>
  </si>
  <si>
    <t>EP133007</t>
  </si>
  <si>
    <t>Derivador de 4 sortides, SATÈL.LIT ROVER, Model: ROD 4/20 per RF i FI amb pèrdues en derivació de 20 dB. Banda de freqüències 5-2150 MHz. Connectors F. de corrent a una sortida 24 V. DC, 1A Màx.</t>
  </si>
  <si>
    <t>EP133024</t>
  </si>
  <si>
    <t>PAU de dues entrades i quatre sortides. Atenuació 9,5 dB (UHF) i 12,0 dB (FI). Rebuig entre sortides de dues entrades i cinc sortides. Atenuació 9,5 dB (UHF) i 12,0 dB (FI). Rebuig entre sortides&gt; 15. Permet el pas de corrent. SATÉLITE ROVER PTR 4</t>
  </si>
  <si>
    <t>EP143000</t>
  </si>
  <si>
    <t>Presa per a instal·lacions col·lectives de dues sortides separadores per a TV i SAT 1 FI. Amb pas de corrent. Atenuació de 0,6 dB UHF i 1,2 dB FI. SATÈL.LIT ROVER BS TDC</t>
  </si>
  <si>
    <t>EP1Z3000</t>
  </si>
  <si>
    <t>Conector F</t>
  </si>
  <si>
    <t>EP1Z3001</t>
  </si>
  <si>
    <t>Suport de paret (1 alimenatador + 7 mòduls o 10 mòduls). Televés Ref. 5071</t>
  </si>
  <si>
    <t>EP1Z3002</t>
  </si>
  <si>
    <t>Resistència de final de línia de 75 Ohms</t>
  </si>
  <si>
    <t>EP1Z3003</t>
  </si>
  <si>
    <t>Màstil de 3 metres, de 45 mm. de diàmetre i 2 mm. de paret interior, galvanitzat i prolongable per a fixació d'antenes de TV. i FM. Ref. 3010</t>
  </si>
  <si>
    <t>EP1Z3004</t>
  </si>
  <si>
    <t>Arpes per a subjecció de màstil. 300 mm ´´L´´. Televés Ref. 2401</t>
  </si>
  <si>
    <t>EP413000</t>
  </si>
  <si>
    <t>Cable coaxial fabricat amb Dielèctric de Polietilè Cel·lular expandit per mitjans físics (per injecció de gas inert) i coberta de PVC de baixa intensitat de fums. Freqüència de treball fins a 2.150 MHz, i atenuació típica a 800 MHz de 15 dB / 100 m. ja 2.150 de 27 dB / 100 m. No propagador de flama, de nivell mínim Dca, s2,d2,a2. Instal·lat i comprovat.</t>
  </si>
  <si>
    <t>EG333000</t>
  </si>
  <si>
    <t>Cable de terra 25 mm 2 de secció.</t>
  </si>
  <si>
    <t>EG3R3000</t>
  </si>
  <si>
    <t>Terminal de terra 25 mm</t>
  </si>
  <si>
    <t>INSTAL·LACIÓ ICT DE SATÈL·LIT.</t>
  </si>
  <si>
    <t>01.15.HA.08.01.02</t>
  </si>
  <si>
    <t>EP113003</t>
  </si>
  <si>
    <t>Antena parabòlica Offset de 65 cm amb reflector d'acer. Ample de banda: 10,7-12,75 GHz. Guany típica: 37 dB. Permet incorporar diferents focus o LNBs. Inclou muntura per a muntatge a màstil. Model: Televés Ref. 930601.</t>
  </si>
  <si>
    <t>EP113004</t>
  </si>
  <si>
    <t>LNB Quattro banda 10,7-12,75 GHz Ha-Va-Hb-Vb. Guany 57 dB. Bandes FI a H i V: 950-2050, 1100-2150 GHz. Figura de soroll 0,5 dB. Consum màxim 190 mA. Ref. 7477.</t>
  </si>
  <si>
    <t>EP123006</t>
  </si>
  <si>
    <t>Amplificador FI 950 ... 2150 MHz Guany 35 ... 50 dB Vs 124 dBuV. Televés Ref. 508.012</t>
  </si>
  <si>
    <t>EP1Z3005</t>
  </si>
  <si>
    <t>Suport ´´L´´ RPR d'parabòlica Paret. 380x350 mm / diàmetre 45 mm x Gruix 1,5 mm. Televés Ref. 7349</t>
  </si>
  <si>
    <t>INSTAL·LACIÓ D'ACCÉS I DISTRIBUCIÓ DEL SERVEI</t>
  </si>
  <si>
    <t>SISTEMA DE PARELLS TRENATS</t>
  </si>
  <si>
    <t>01.15.HA.08.02.01</t>
  </si>
  <si>
    <t>EP433000</t>
  </si>
  <si>
    <t>Cable per a transmissió de dades amb conductor de coure, de 4 parells, categoria 6 UTP, No propagador de flama, lliure d'halògens i baixa emissió de fums, de nivel mínimo Dca, s2,d2,a2 segons UNE-EN 50266, col·locat sota tub o canal</t>
  </si>
  <si>
    <t>EP733001</t>
  </si>
  <si>
    <t>Presa de senyal de veu i dades, de tipus universal, amb connectors RJ45 simple, categoria 6 UTP, amb connexió per desplaçament de l'aïllament. Per muntatge en superfície</t>
  </si>
  <si>
    <t>EP733002</t>
  </si>
  <si>
    <t>Presa de senyal de veu i dades, de tipus universal, amb connectors RJ45 simple, categoria 6 UTP, amb connexió per desplaçament de l'aïllament. encastada</t>
  </si>
  <si>
    <t>EP733003</t>
  </si>
  <si>
    <t>Connector UTP Cat.6 RJ45 - Mascle</t>
  </si>
  <si>
    <t>EP433001</t>
  </si>
  <si>
    <t>Fuetó amb 2 connectors RJ45, categoria 6 UTP, de 0,5 a 1,6 m de longitud</t>
  </si>
  <si>
    <t>EP743002</t>
  </si>
  <si>
    <t>Armari RACK de 19´´ i 6U Dimensions 500x600x350 mm</t>
  </si>
  <si>
    <t>EP733000</t>
  </si>
  <si>
    <t>Multiplexor passiu 8 sortides Televés Ref. 546501</t>
  </si>
  <si>
    <t>EP7Z3020</t>
  </si>
  <si>
    <t>Panell amb 24 connectors RJ45 categoria 6 UTP integrats, inclou xassís per a muntatge en RACK</t>
  </si>
  <si>
    <t>EP7Z3015</t>
  </si>
  <si>
    <t>Switch TP-LINK LS1008G - Switch 8 ports 10/100/1000Mbps</t>
  </si>
  <si>
    <t>SISTEMA DE FIBRA ÒPTICA</t>
  </si>
  <si>
    <t>01.15.HA.08.02.02</t>
  </si>
  <si>
    <t>EP7Z3002</t>
  </si>
  <si>
    <t>Panell fins a 24 connectors dobles ´´SC / APC´´, de fibra òptica. Instal·lació en RACK</t>
  </si>
  <si>
    <t>EP7Z3005</t>
  </si>
  <si>
    <t>Fusió de fibra òptica (inclou pigtail de fussió)</t>
  </si>
  <si>
    <t>EP4A3000</t>
  </si>
  <si>
    <t>Cable 2 fibres Monomode Retardant a la flama, lliuree d' halògens i baixa emissió de fums, de nivell mínim Dca, s2,d2,a2. Tipus de fibra G.657 A. Elements tracció: Filatures Aramida. Rang de temperatures de -10 ºC a +70 ºC. Radi de curvatura min. 5 x diàmetre exterior.</t>
  </si>
  <si>
    <t>EP4T3000</t>
  </si>
  <si>
    <t>Roseta de connexió de fibra òptica inclou 2 adaptadors ( ´´SC / APC´´ femella - ´´SC / APC´´ femella). Encunyat accés cables. Accés de cable posterior. Tapa lliscant. Connextorització directa en aplicacions FTTx. Ref. 2315</t>
  </si>
  <si>
    <t>EP7Z3006</t>
  </si>
  <si>
    <t>Caixa per FO monomode de reserva  per registre secundari</t>
  </si>
  <si>
    <t>EP7Z3007</t>
  </si>
  <si>
    <t>Cable preconectoritzat de fibra òptica monomode de 20 mts</t>
  </si>
  <si>
    <t>EP7Z3008</t>
  </si>
  <si>
    <t>Adaptador tipus Keystone de RJ45 a F.O monomode SC/APC inclou adaptador femella/femella SC/APC i placa inclinada</t>
  </si>
  <si>
    <t>INFRAESTRUCTURA DE TELECOMUNICACIONS.</t>
  </si>
  <si>
    <t>01.15.HA.08.03</t>
  </si>
  <si>
    <t>E2221422</t>
  </si>
  <si>
    <t>Excavació de rases i pous de 1,5 metres de profunditat com a màxim en terreny de qualsevol tipus amb mitjans mecànics, i càrrega mecànica sobre camió i transport deposin de residus.</t>
  </si>
  <si>
    <t>E2252772</t>
  </si>
  <si>
    <t>Emplenat de forats de rases i aplanat del terreny de la zona de les arquetes, amb mitjans mecànics i terres adequades.</t>
  </si>
  <si>
    <t>EP31X483</t>
  </si>
  <si>
    <t>Pericó d’entrada de dimensions de 400x400x600mm(llarg x ample x fons), amb dos punts per a l’estesa de cables situats 150 mm per sobre del fons, en parets oposades, que suporten una tracció de 5KN i tindrà la forma normalitza. La tapa serà de fundició. Instal·lada sobre terra amb drenatge.</t>
  </si>
  <si>
    <t>E31521G3</t>
  </si>
  <si>
    <t>Atès de formigó per a la Canalització externa, amb formigó de 150 kg / m3, col·locat segons secció tipus del projecte.</t>
  </si>
  <si>
    <t>EG21003H</t>
  </si>
  <si>
    <t>Tub de plàstic, AISCAN-DRN de 63 mm de diàmetre fabricats sota la norma UNE-EN-50086-1 i UNE-EN-50086-2-4. Color vermell RAL 3002. Instal·lat amb cables guia. Model: AISCAN-DRN de 63 mm</t>
  </si>
  <si>
    <t>EG21094K</t>
  </si>
  <si>
    <t>Tub de plàstic, no propagador de la flama, AISCAN-CHF coarrugat D.50 IP5,  de 50 mm de diàmetre exterior fabricats segons la norma UNE-EN-50086-1 i UNE-EN-50086-2-4. Instal·lat amb cables o cables guia. Model: SL d'50. Lliure d'halògens, no propagador de la flama</t>
  </si>
  <si>
    <t>EG21094I</t>
  </si>
  <si>
    <t>Tub de plàstic, no propagador de la flama, AISCAN-CHF coarrugat D.40 IP5, de 40 mm de diàmetre exterior fabricats segons la norma UNE-EN-50086-1 i UNE-EN-50086-2-4. Color vermell RAL 3002. Instal·lat amb cables o cables guia. Model:AISCAN-CHF coarrugat D.40 IP5. Lliure d'halògens, no propagador de la flama</t>
  </si>
  <si>
    <t>EG21094X</t>
  </si>
  <si>
    <t>Tub de plàstic, no propagador de la flama, AISCAN-CHF Coarrrugat D.32, de 32 mm de diàmetre exterior fabricats segons la norma UNE-EN-61.386-22. Color gris RAL 7035. Instal·lat amb cables o cables guia. Model: AISCAN-CHF Coarrrugat D.32. Lliure d'halògens, no propagador de la flama</t>
  </si>
  <si>
    <t>EG21094J</t>
  </si>
  <si>
    <t>Tub de plàstic, no propagador de la flama, AISCAN-CHF Coarrrugat D.25, de 25 mm de diàmetre exterior fabricats sota la norma UNE-EN-61.386-22. Color gris RAL 7035. Instal·lat amb cables o cables guia. Model: AISCAN-CHF  D.25. Libre d'halògens, no propagador de la flama</t>
  </si>
  <si>
    <t>EPA1094H</t>
  </si>
  <si>
    <t>Tub de plàstic, no propagador de la flama, AISCAN-CHF Coarrrugat D.20 , de 20 mm de diàmetre exterior fabricats sota la norma UNE-EN-61.386-22. Color gris RAL 7035. Instal·lat amb cables o cables guia. AISCAN-CHF Coarrrugat D.20.libre d'halògens</t>
  </si>
  <si>
    <t>EP32X563</t>
  </si>
  <si>
    <t>Canal de PVC de 150x60 mm lliure de halògens</t>
  </si>
  <si>
    <t>EG2C1883</t>
  </si>
  <si>
    <t>Recinte d'Instal·lacions de Telecomunicació de dimensions segons projecte. amb Resistència al foc de la porta EI-45 i ventilacio de 2 cops l'hora (si el recinte està inclòs en el pressupost arquitectònic s'haurà de suprimir aquesta partida del pressupost)</t>
  </si>
  <si>
    <t>EPW1X401</t>
  </si>
  <si>
    <t>Interruptor automàtic magnetotèrmic tipus C, de maniobra i protecció de circuits. Intensitat Nominal 10 A Unipolar + Neutre 240 V. Instal·lat i comprovat. Model: Shneider ref. 24310.</t>
  </si>
  <si>
    <t>EPW1X402</t>
  </si>
  <si>
    <t>Interruptor diferencial de sensibilitat 300 mA. Intensitat Nominal 25 A. Bipolar 240 V. Instal·lat i comprovat. Model: Schneider ref. 23011.</t>
  </si>
  <si>
    <t>EPW1X403</t>
  </si>
  <si>
    <t>Interruptor automàtic magnetotèrmic tipus C, de maniobra i protecció de circuits. Intensitat Nominal 16 A. Unipolar + Neutre 240 V. Instal·lat i comprovat. Model: Shneider ref. 24311.</t>
  </si>
  <si>
    <t>EPW1X255</t>
  </si>
  <si>
    <t>Base d'endoll amb presa de terra i de capacitat mínima de 16 A</t>
  </si>
  <si>
    <t>EPW1X404</t>
  </si>
  <si>
    <t>Embarrats de connexió dels recintes de telecomunicació s'empraran grapes de platina de coure electrogalvanitzat. Instal·lat i comprovat. Model: HEC 70-6K.</t>
  </si>
  <si>
    <t>EPW1X199</t>
  </si>
  <si>
    <t>Mecanisme interruptor 10 A, sobre caixa de superfície LEGRAND Mosaic. Instal·lat i comprovat. Model: 740 80</t>
  </si>
  <si>
    <t>EPW1X407</t>
  </si>
  <si>
    <t>Bombeta 60W</t>
  </si>
  <si>
    <t>EPW1X406</t>
  </si>
  <si>
    <t>Portallum  LEGRAND E27 amb caixa estanca. Instal·lat i comprovat. Model 601 52</t>
  </si>
  <si>
    <t>EPW1X408</t>
  </si>
  <si>
    <t>Llum d'emergència LEGRAND URA 21 6 W i 70 Lúmens, amb autonomia d'1 hora. Instal·lada i comprovada. Model: 617 01</t>
  </si>
  <si>
    <t>EG151201</t>
  </si>
  <si>
    <t>Caixa d'encastar quadrada. Disposa per a la fixació de l'element de connexió (BAT o presa d'usuari) dos orificis per cargols, separats entre si 6 cm. De material termoplàstic, amb una rigidesa dielèctrica 15 KV / mm, un gruix de 2 mm i un grau de protecció IP 33.5. Dimensions: 64x64x42 mm. Instal·lada. Model: 10488</t>
  </si>
  <si>
    <t>EP32X202</t>
  </si>
  <si>
    <t>Caixa per al registre de planta prefabricada, amb tapa metàl·lica. Posseeix un orifici superior i un altre inferior per permetre el pas dels tubs. Dimensions: 45x45x15 cm. Per fixar els diversos elements de la ICT dotada de tancament amb resistència al foc de la porta EI-30. Instal·lada.</t>
  </si>
  <si>
    <t>EP32X209</t>
  </si>
  <si>
    <t>Registre de finalització de xarxa per a RTV, TB i CLTV ÚNIC de TELEVÉS, d'encastar per a l'interior de l'habitatge. De material termoplàstic amb tapa, con una rigidesa dielèctrica superior a 15 kV / mm, un gruix mínim de 2 mm i un grau de protecció IP33.5. Dimensions: 500x600x80 mm. Instal·lat. Model: Vilaplana 500x600x80. Ref. 546702 de Televés</t>
  </si>
  <si>
    <t>EG622033</t>
  </si>
  <si>
    <t>Marc, base i frontal cec de la sèrie elèctrica a instal·lar per ocultar el registre d'usuari configurable. Instal·lat</t>
  </si>
  <si>
    <t>EPW1X256</t>
  </si>
  <si>
    <t>Base doble d'endoll per al PAU amb presa de terra i de capacitat mínima de 16 A</t>
  </si>
  <si>
    <t>INTERFON</t>
  </si>
  <si>
    <t>01.15.HA.09</t>
  </si>
  <si>
    <t>PP26-622H</t>
  </si>
  <si>
    <t>Instal·lació porter electrònic, per a edifici de 8 habitatges, amb placa de carrer, equip d'alimentació, aparells d'usuari i obreportes elèctric, per a encastar. 
Veure definició de component en desgloç de partida. 
Inclou accessoris de fixació i connexió. Instal·lat i connectat.</t>
  </si>
  <si>
    <t>VARIS</t>
  </si>
  <si>
    <t>01.15.HA.10</t>
  </si>
  <si>
    <t>PPAUZCHA</t>
  </si>
  <si>
    <t>Partida alçada d'abonament íntegre per a les ajudes del ram de paleta a les instal.lacions i indu</t>
  </si>
  <si>
    <t>XPAUZAB0</t>
  </si>
  <si>
    <t>Partida alçada d'abonament integra per les feines d'elaboració dels plànols ´´as built´´ , r</t>
  </si>
  <si>
    <t>PPAUZEL1</t>
  </si>
  <si>
    <t>Legalizació de la instal·lació elèctrica dels Serveis Comuns i FV de l'edifici d'habitatges. Inclou elaboració de plànols ''as built'', expedient de legalizació, visats, certificat final de responsabilitat, taxes previstes a pagar a les EIC, tramitació en industria.</t>
  </si>
  <si>
    <t>16</t>
  </si>
  <si>
    <t>INSTAL·LACIONS LOCAL COMERCIAL</t>
  </si>
  <si>
    <t>LC</t>
  </si>
  <si>
    <t>LOCAL COMERCIAL</t>
  </si>
  <si>
    <t>01.16.LC.01</t>
  </si>
  <si>
    <t>1G22Z3LC</t>
  </si>
  <si>
    <t>Instal·lació electrica provisional per interior per a local, amb grau de electrificació elevada (9.20 kW).
Inclouen tots els elements que es detallen en la memòria, esquemes, plec i plànols tals com: mecanismes LS 990 de Jung,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t>
  </si>
  <si>
    <t>01.16.LC.02</t>
  </si>
  <si>
    <t>EJ1SZVSL</t>
  </si>
  <si>
    <t xml:space="preserve">Previsió instal·lació de sanejament interior Local comercial distribuït c/u amb:  
- Cambra higiènica per lavabo i wc.
- A validar previsió punts de desguàs local.
Instal·lació de sanejament interior local comercial, proposta a definir/validar, segons plànols adjunts, xarxa de sanejament formada per: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t>
  </si>
  <si>
    <t>01.16.LC.03</t>
  </si>
  <si>
    <t>EJ1SZVLC</t>
  </si>
  <si>
    <t xml:space="preserve">Previsió instal·lació de fontaneria interior Local comercial distribuït c/u amb:  
- Cambra higiènica per lavabo i wc.
- Punts d'aigua.
Instal·lació interior d'aigua freda/calenta interior local comercial, proposta a definir/validar, segons plànols adjunts, formada per:
- Canalització amb tub de polietilè reticulat PEX S.5, segons UNE-EN ISO 15875, de DN 16, 20, 25, 32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definir/validar, segons punts de consum.
- Vàlvules de pas general entrada local comercial i vàlvules de esfera manual de pas, amb bola d'acer inoxidable i empaquetadura de teflon, per cambres humides.
- Claus d'escaire previes per tots els punts de consum d'aigua.  
- Griferia tipus moncomandament, tipus  ´ECO´ amb sistemes d'estalvi d'aigua i airejadors,  segons les especificacions tècniques generals per aixetes sanitaries normes UNE-19-703-91, UNE 19-707-91 i EN200. Griferia a validar per la propietat
- Inclòs proves, totes les ajudes, accesoris i elements de connexió i fixació, segons normativa vigent i el CTE. 
- No inclós aparells sanitaris ni electrodomèstics, ni la producció d'ACS en cas de disposar.  </t>
  </si>
  <si>
    <t>01.16.LC.04</t>
  </si>
  <si>
    <t>EM11Z92L</t>
  </si>
  <si>
    <t>Previsió conjunt de senyals de seguretat per indicacio de la posició dels mitjans de protecció contra incendis d'utilització manual,  extintors,... de local comercial, de mides normalitzades, fotoluminescents, segons CTE, norma UNE 23033 i 23035. Inclós accesoris de fixació. Zona serveis comuns bloc.</t>
  </si>
  <si>
    <t>EM11Z9LC</t>
  </si>
  <si>
    <t>Previsió conjunt de senyalització interior per a indicació de mesures de salvament i vies d'evacuació,  fixada mecànicament, inclos senyaletica direcció a sortida, sortda habitual,...  de local comercial, de mides normalitzades, fotoluminescents, segons CTE, norma UNE 23033 i 23035. Inclós accesoris de fixació. Zona serveis comuns bloc.</t>
  </si>
  <si>
    <t>01.16.LC.06</t>
  </si>
  <si>
    <t>EE5AZAV3</t>
  </si>
  <si>
    <t>Formació de conducte de ventilació i extracció de fums, tant vertical com horitzontal, resistent al foc EI-120 amb plaques de silicat càlcic de 52 mm, amb una conductivitat tèrmica 0,09 W/mK i una densitat de 500 kg/m3, totalment instal·lat, inclòs sistema de suspensió</t>
  </si>
  <si>
    <t>PE42-48RI</t>
  </si>
  <si>
    <t>PE54-35E2</t>
  </si>
  <si>
    <t>Formació de conducte rectangular de planxa d'acer galvanitzat, de gruix 0,6 mm, amb classificació de resistència al foc E600/120, amb unió marc cargolat i clips, segellat amb massilla resistent a altes temperatures, muntat adossat amb suports</t>
  </si>
  <si>
    <t>17</t>
  </si>
  <si>
    <t>INSTAL·LACIONS APARCAMENT</t>
  </si>
  <si>
    <t>PK</t>
  </si>
  <si>
    <t>APARCAMENT</t>
  </si>
  <si>
    <t>ESCOMESA PRINCIPAL</t>
  </si>
  <si>
    <t>01.17.PK.01.01</t>
  </si>
  <si>
    <t>PG19-DGH6</t>
  </si>
  <si>
    <t>Caixa general de protecció de polièster reforçat amb fibra de vidre, de 160 A, segons esquema Unesa número 9, seccionable en càrrega (BUC), inclosa base portafusibles trifàsica (sense fusibles), neutre seccionable, borns de connexió i grau de protecció IP-43, IK09, muntada superficialment</t>
  </si>
  <si>
    <t>PG1D-H9VR</t>
  </si>
  <si>
    <t>Conjunt de protecció i mesura del tipus TMF10 per a subministrament trifàsic individual superior a 15 kW, per a mesura indirecta, potència entre 55 i 111 kW, tensió de 400 V, format per conjunt de caixes modulars de doble aïllament de polièster reforçat amb fibra de vidre de mides totals 630x1260x171 mm, amb base de fusibles (sense incloure els fusibles), sense equip de comptage, amb IGA tetrapolar (4P) de 160 A regulable entre 80 i 160 A i poder de tall de 10 kA, sense protecció diferencial, col·locat superficialment</t>
  </si>
  <si>
    <t>PG1D-H9VX</t>
  </si>
  <si>
    <t>Protecció diferencial per a conjunt de protecció i mesura TMF10 de 80 a 160 A (55 a 111 kW), amb toroidal de 70 mm de diàmetre, sortida superior o lateral, muntat en caixa modular de poliéster reforçat amb fibra de vidre, col·locat adossat al conjunt de protecció i mesura</t>
  </si>
  <si>
    <t>PG2J-4BRZ</t>
  </si>
  <si>
    <t>Safata metàl·lica de xapa llisa amb coberta d'acer galvanitzat sendzimir, d'alçària 60 mm i amplària 150 mm, col·locada sobre suports horitzontals amb elements de suport</t>
  </si>
  <si>
    <t>PG33-HKSC</t>
  </si>
  <si>
    <t>Cable amb conductor de coure de tensió assignada0,6/1 kV, de designació RZ1-K (AS), construcció segons norma UNE 21123-4, tripolar més neutre, de secció 3x95/50 mm2, amb, coberta del cable de poliolefines, classe de reacció al foc Cca-s1b, d1, a1 segons la norma UNE-EN 50575 amb baixa emissió fums, col·locat en canal o safata</t>
  </si>
  <si>
    <t>ESCOMESA COMPLEMENTARIA</t>
  </si>
  <si>
    <t>01.17.PK.01.02</t>
  </si>
  <si>
    <t>LGA Escomesa Principal</t>
  </si>
  <si>
    <t>01.17.PK.01.03</t>
  </si>
  <si>
    <t>PG33-ILNL</t>
  </si>
  <si>
    <t>Cable amb conductor de coure de tensió assignada0,6/1 kV, de designació SZ1-K (AS+), construcció segons norma UNE 211025, tripolar més neutre, de secció 3x95/50 mm2, amb, coberta del cable de poliolefines, classe de reacció al foc Cca-s1b, d1, a1 segons la norma UNE-EN 50575 amb baixa emissió fums, col·locat en canal o safata</t>
  </si>
  <si>
    <t>LGA Escomesa Complementaria</t>
  </si>
  <si>
    <t>01.17.PK.01.04</t>
  </si>
  <si>
    <t>QUADRES</t>
  </si>
  <si>
    <t>QGD PK</t>
  </si>
  <si>
    <t>01.17.PK.01.05.01</t>
  </si>
  <si>
    <t>PG47-EMJA</t>
  </si>
  <si>
    <t>Interruptor automàtic magnetotèrmic de 63 A d'intensitat nominal, tipus PIA corba C, tetrapolar (4P), de 10000 A de poder de tall segons UNE-EN 60898 i de 15 kA de poder de tall segons UNE-EN 60947-2, de 4 mòduls DIN de 18 mm d'amplària, muntat en perfil DIN</t>
  </si>
  <si>
    <t>PG47-ELUR</t>
  </si>
  <si>
    <t>Interruptor automàtic magnetotèrmic de 100 A d'intensitat nominal, tipus PIA corba C, tetrapolar (4P), de 25 kA de poder de tall segons UNE-EN 60947-2, de 6 mòduls DIN de 18 mm d'amplària, muntat en perfil DIN</t>
  </si>
  <si>
    <t>PG4H-AJQY</t>
  </si>
  <si>
    <t>Protector per a sobretensions permanents, tetrapolar (3P+N), de 4 mòduls DIN de 18 mm d'amplària, col·locat</t>
  </si>
  <si>
    <t>PG4H-ZJQY</t>
  </si>
  <si>
    <t xml:space="preserve">Conmutació automatica motoritzada, per intensitats de 80 A/4p 400V AC1, per passar de escomesa principal a complementaria en cas de fallada de subministre. Amb contactors i selector. Inclou contactes i reles de sensor de tensió, temportizadors i accessoris de fixació i conexió. Instal·lada i connectada. </t>
  </si>
  <si>
    <t>PG47-EMN6</t>
  </si>
  <si>
    <t>Interruptor automàtic magnetotèrmic de 80 A d'intensitat nominal, tipus PIA corba C, tetrapolar (4P), de 25 kA de poder de tall segons UNE-EN 60947-2, de 6 mòduls DIN de 18 mm d'amplària, muntat en perfil DIN</t>
  </si>
  <si>
    <t>PG47-ELUU</t>
  </si>
  <si>
    <t>Interruptor automàtic magnetotèrmic de 100 A d'intensitat nominal, tipus PIA corba C, tetrapolar (4P), de 10000 A de poder de tall segons UNE-EN 60898 i de 10 kA de poder de tall segons UNE-EN 60947-2, de 6 mòduls DIN de 18 mm d'amplària, muntat en perfil DIN</t>
  </si>
  <si>
    <t>PG4B-DWYE</t>
  </si>
  <si>
    <t>Interruptor diferencial de la classe A, gamma terciari, de 40 A d'intensitat nominal, bipolar (2P), de sensibilitat 0,03 A, de desconnexió fix instantani, amb botó de test incorporat i indicador mecànic de defecte, construït segons les especificacions de la norma UNE-EN 61008-1, de 2 mòduls DIN de 18 mm d'amplària, muntat en perfil DIN</t>
  </si>
  <si>
    <t>PG4B-DWYN</t>
  </si>
  <si>
    <t>Interruptor diferencial de la classe A, gamma terciari, de 40 A d'intensitat nominal, tetrapolar (4P), de sensibilitat 0,3 A, de desconnexió fix instantani, amb botó de test incorporat i indicador mecànic de defecte, construït segons les especificacions de la norma UNE-EN 61008-1, de 4 mòduls DIN de 18 mm d'amplària, muntat en perfil DIN</t>
  </si>
  <si>
    <t>PG4B-DWYP</t>
  </si>
  <si>
    <t>Interruptor diferencial de la classe A superimmunitzat, gamma terciari, de 40 A d'intensitat nominal, tetrapolar (4P), de sensibilitat 0,3 A, de desconnexió fix selectiu, amb botó de test incorporat i indicador mecànic de defecte, construït segons les especificacions de la norma UNE-EN 61008-1, de 4 mòduls DIN de 18 mm d'amplària, muntat en perfil DIN</t>
  </si>
  <si>
    <t>PG47-EMEQ</t>
  </si>
  <si>
    <t>Interruptor automàtic magnetotèrmic de 6 A d'intensitat nominal, tipus PIA corba C, bipolar (2P), de 6000 A de poder de tall segons UNE-EN 60898, de 2 mòduls DIN de 18 mm d'amplària, muntat en perfil DIN</t>
  </si>
  <si>
    <t>PG47-ELQE</t>
  </si>
  <si>
    <t>PG47-ELX7</t>
  </si>
  <si>
    <t>PG47-ELRN</t>
  </si>
  <si>
    <t>Interruptor automàtic magnetotèrmic de 10 A d'intensitat nominal, tipus PIA corba C, tetrapolar (4P), de 6000 A de poder de tall segons UNE-EN 60898, de 4 mòduls DIN de 18 mm d'amplària, muntat en perfil DIN</t>
  </si>
  <si>
    <t>PG47-ELY6</t>
  </si>
  <si>
    <t>Interruptor automàtic magnetotèrmic de 16 A d'intensitat nominal, tipus PIA corba C, tetrapolar (4P), de 6000 A de poder de tall segons UNE-EN 60898, de 4 mòduls DIN de 18 mm d'amplària, muntat en perfil DIN</t>
  </si>
  <si>
    <t>PG47-EM1Q</t>
  </si>
  <si>
    <t>Interruptor automàtic magnetotèrmic de 20 A d'intensitat nominal, tipus PIA corba C, tetrapolar (4P), de 6000 A de poder de tall segons UNE-EN 60898, de 4 mòduls DIN de 18 mm d'amplària, muntat en perfil DIN</t>
  </si>
  <si>
    <t>PG47-EM58</t>
  </si>
  <si>
    <t>Interruptor automàtic magnetotèrmic de 25 A d'intensitat nominal, tipus PIA corba C, tetrapolar (4P), de 6000 A de poder de tall segons UNE-EN 60898, de 4 mòduls DIN de 18 mm d'amplària, muntat en perfil DIN</t>
  </si>
  <si>
    <t>PG47-EMJ6</t>
  </si>
  <si>
    <t>Interruptor automàtic magnetotèrmic de 63 A d'intensitat nominal, tipus PIA corba C, tetrapolar (4P), de 6000 A de poder de tall segons UNE-EN 60898, de 4 mòduls DIN de 18 mm d'amplària, muntat en perfil DIN</t>
  </si>
  <si>
    <t>PG44-BILT</t>
  </si>
  <si>
    <t>Contactor de 230 V de tensió de control, 25 A d'intensitat nominal, bipolar (2P), 2NA, format per 1 mòdul DIN de 18 mm d'amplària, per a un circuit de potència de 230 V, categoria d'ús AC 1 segons UNE-EN 60947-4-1, fixat a pressió</t>
  </si>
  <si>
    <t>PG4H-ZJR0</t>
  </si>
  <si>
    <t>Protector per a sobretensions transitòries TIPUS 1+2, tetrapolar (3P+N), de 50kA d'intensitat màxima transitòria segons EN/IEC 61.643-11., de 4 mòduls DIN, col·locat.</t>
  </si>
  <si>
    <t>EPKUZO12</t>
  </si>
  <si>
    <t xml:space="preserve">Maniobra i control de la ventilació pk segons esquema de projecte, per a les següents funcions:
- Funció de ventilació (impulsió/extracció) amb la centraleta de CO, 
- Funció de ventilació (impulsió/extracció) mitjançant rellotge. (un rellotge per planta), 
- Funció solament extracció amb la centraleta AI, 
- Control ventiladors des de quadre exterior ús exclusiu bombers. 
Inclou selectors, reles, contactes auxiliars, programador horari digital, cablejat resistent al foc de maniobra entre contactors quadre elèctric, bombers, centrals CO i AI, accessoris de fixació i connexió. Instal·lat i connectat. </t>
  </si>
  <si>
    <t>PG1A-Z030</t>
  </si>
  <si>
    <t>Armari metàl·lic, en xapa electrozincada, reforçat, per a Quadre General de Distribució, en muntatge superficial, amb cuba, xassís, suport de carrils, marc frontal amb targes perforades, sistema d'etiquetat, obturadors i col·lector terra/neutre, amb porta transparent, pany i clau. De dimensions per aparellatge segons esquema amb un 20% de reserva. Inclou accessoris de fixació i connexió, cablejat interior, canaletes. Instal·lat i col·locat.</t>
  </si>
  <si>
    <t>SQ VEHICLE ELECTRIC</t>
  </si>
  <si>
    <t>01.17.PK.01.05.02</t>
  </si>
  <si>
    <t>PG4F-ZCH8</t>
  </si>
  <si>
    <t>Bobina de dispar per a integrar en interruptor automàtic magnetotèrmic de commandament a través de senyals de centraleta de incendis. col·locada.</t>
  </si>
  <si>
    <t>PG4B-DWYJ</t>
  </si>
  <si>
    <t>Interruptor diferencial de la classe A superimmunitzat, gamma terciari, de 40 A d'intensitat nominal, tetrapolar (4P), de sensibilitat 0,03 A, de desconnexió fix selectiu, amb botó de test incorporat i indicador mecànic de defecte, construït segons les especificacions de la norma UNE-EN 61008-1, de 4 mòduls DIN de 18 mm d'amplària, muntat en perfil DIN</t>
  </si>
  <si>
    <t>PG47-EM8S</t>
  </si>
  <si>
    <t>Interruptor automàtic magnetotèrmic de 32 A d'intensitat nominal, tipus PIA corba C, tetrapolar (4P), de 6000 A de poder de tall segons UNE-EN 60898, de 4 mòduls DIN de 18 mm d'amplària, muntat en perfil DIN</t>
  </si>
  <si>
    <t>PG1A-Z031</t>
  </si>
  <si>
    <t>Armari metàl·lic, en xapa electrozincada, reforçat, per a SubQuadre Vehicle electric, en muntatge superficial, amb cuba, xassís, suport de carrils, marc frontal amb targes perforades, sistema d'etiquetat, obturadors i col·lector terra/neutre, amb porta transparent, pany i clau. De dimensions per aparellatge segons esquema amb un 50% de reserva per futura ampliació (9 sortidas addicionals) . Inclou accessoris de fixació i connexió, cablejat interior, canaletes. Instal·lat i col·locat.</t>
  </si>
  <si>
    <t>BATERIA DE CONDENSADORS</t>
  </si>
  <si>
    <t>01.17.PK.01.05.03</t>
  </si>
  <si>
    <t>PGB0-Z8DX</t>
  </si>
  <si>
    <t>Bateria de condensadors automatica d'energia reactiva de 25 kVAr de potència reactiva (etapes de 5+10+10) , de 400 V de tensió, de connexió automàtica. Serie OPTIMA P&amp;P de Circutor o equivalent. Inclou protecció, accessoris de fixació i connexió. Muntada superficialment.</t>
  </si>
  <si>
    <t>DISTRIBUCIÓ</t>
  </si>
  <si>
    <t>01.17.PK.01.06</t>
  </si>
  <si>
    <t>EG31Z326</t>
  </si>
  <si>
    <t>Cable amb conductor de coure de 0,6/1 kV de tensió assignada, amb designació RZ1-K (AS), tripolar, de secció 3 x 1,5 mm2, amb coberta del cable de poliolefines amb baixa emissió fums, Clase de reacció al foc Cca (S1b, d1, a1) segons normativa CPR, col·locat en tub. Col·locat en canal o safata</t>
  </si>
  <si>
    <t>EG31Z336</t>
  </si>
  <si>
    <t>Cable amb conductor de coure de 0,6/1 kV de tensió assignada, amb designació RZ1-K (AS), tripolar, de secció 3 x 2,5 mm2, amb coberta del cable de poliolefines amb baixa emissió fums, Clase de reacció al foc Cca (S1b, d1, a1) segons normativa CPR, col·locat en tub. Col·locat en canal o safata</t>
  </si>
  <si>
    <t>EG32B124</t>
  </si>
  <si>
    <t>Cable amb conductor de coure 450/750 V de tensió assignada, amb designació H07Z-K (AS), unipolar, de secció 1 x 1,5 mm2, amb aïllament poliolefines, amb baixa emissió fums, col·locat en tub</t>
  </si>
  <si>
    <t>EG32B134</t>
  </si>
  <si>
    <t>Cable amb conductor de coure 450/750 V de tensió assignada, amb designació H07Z-K (AS), unipolar, de secció 1 x 2,5 mm2, amb aïllament poliolefines, amb baixa emissió fums, col·locat en tub</t>
  </si>
  <si>
    <t>PG33-E48Q</t>
  </si>
  <si>
    <t>Cable amb conductor de coure de tensió assignada0,6/1 kV, de designació SZ1-K (AS+), construcció segons norma UNE 211025, pentapolar, de secció 5x2,5 mm2, amb coberta del cable de poliolefines, classe de reacció al foc Cca-s1b, d1, a1 segons la norma UNE-EN 50575 amb baixa emissió fums, col·locat en canal o safata</t>
  </si>
  <si>
    <t>PG33-E48O</t>
  </si>
  <si>
    <t>Cable amb conductor de coure de tensió assignada0,6/1 kV, de designació SZ1-K (AS+), construcció segons norma UNE 211025, pentapolar, de secció 5x1,5 mm2, amb coberta del cable de poliolefines, classe de reacció al foc Cca-s1b, d1, a1 segons la norma UNE-EN 50575 amb baixa emissió fums, col·locat en canal o safata</t>
  </si>
  <si>
    <t>EG2DG6E7</t>
  </si>
  <si>
    <t>Safata metàl·lica reixa amb coberta d'acer electrozincat, d'alçària 50 mm i amplària 150 mm, col·locada sobre suports horitzontals amb elements de suport</t>
  </si>
  <si>
    <t>EG21ZTUB</t>
  </si>
  <si>
    <t>Tub rígid de plàstic sense halògens, de 20 mm de diàmetre nominal, aïllant i no propagador de la flama, amb una resistència a l'impacte de 2 J, resistència a compressió de 1250 N i una rigidesa dielèctrica de 2000 V, amb unió endollada i muntat superficialment</t>
  </si>
  <si>
    <t>EG21ZTOB</t>
  </si>
  <si>
    <t>Tub rígid de plàstic sense halògens, de 25 mm de diàmetre nominal, aïllant i no propagador de la flama, amb una resistència a l'impacte de 2 J, resistència a compressió de 1250 N i una rigidesa dielèctrica de 2000 V, amb unió endollada i muntat superficialment</t>
  </si>
  <si>
    <t>EG151D22</t>
  </si>
  <si>
    <t>Caixa de derivació quadrada de plàstic, de 200x200 mm, amb grau de protecció IP-54, muntada superficialment</t>
  </si>
  <si>
    <t>PG33-HJY5</t>
  </si>
  <si>
    <t>Cable amb conductor de coure de tensió assignada0,6/1 kV, de designació RZ1-K (AS), construcció segons norma UNE 21123-4, tripolar més neutre, de secció 3x70/35 mm2, amb, coberta del cable de poliolefines, classe de reacció al foc Cca-s1b, d1, a1 segons la norma UNE-EN 50575 amb baixa emissió fums, col·locat en canal o safata</t>
  </si>
  <si>
    <t>PUNTS DE CONSUM</t>
  </si>
  <si>
    <t>01.17.PK.01.07</t>
  </si>
  <si>
    <t>EG64U010</t>
  </si>
  <si>
    <t>Polsador temporitzat amb caixa incorporada, muntat superficialment</t>
  </si>
  <si>
    <t>EG63D15R</t>
  </si>
  <si>
    <t>Presa de corrent de superfície, bipolar amb presa de terra lateral, (2P+T), 16 A 250 V, amb tapa i caixa estanca, amb grau de protecció IP-55, preu mitjà, muntada superficialment</t>
  </si>
  <si>
    <t>EHV2ZSEN</t>
  </si>
  <si>
    <t>Detector de moviment i lluminositat per instal·lació superficial en sostre. Amb 360 graus de cobertura, 9 metres de diametre a 3m d'alçada. Rang de temporització de 10s a 30minuts, rang de sensibilitat luminica: 3 a 2000lux. per un maxim de 500 VA de carregues amb lampades LED. Model OB137112 de ORBIS o equivalent. Inclou accessoris de fixació i connexió. Instal·lat i connectat.</t>
  </si>
  <si>
    <t>EH61Z210</t>
  </si>
  <si>
    <t xml:space="preserve">Lluminària d'emergència, estanca IP65 IK07 , per làmpada LED de flux lluminós de 340 lm. Model D-ESLD 320 de DUISA o equivalent. Inclou totes les ajudes de necessàries, làmpada, equips, accessoris i elements de fixació i connexió. Totalment acabat, instal·lat, verificat i en perfecte funcionament. Instal·lada i connectada. </t>
  </si>
  <si>
    <t>EH1AZL02</t>
  </si>
  <si>
    <t>Lluminaria tipus regleta estanca model CORELINE ESTANCA WT120C de PHILIPS o equivalent, per instal·lació adosada, equipada amb lampada LED de 30W, 4000 lm, amb index de reproducció cromatica de 80 i temperatura de color de 4000 K. Inclou equip electronic, tub LED, accessoris de connexió i fixació.  Totalment acabat, instal·lat, verificat i en perfecte funcionament.</t>
  </si>
  <si>
    <t>EH11ZAVS</t>
  </si>
  <si>
    <t>Downlight de empotrar de 220 mm de diametre amb difusor interior fabricat en metacrilat opal. Equipat amb lampada LED 50.000h L80 B10 de 23 W, 2.300 lm i 4000 K de temperatura de color. Model SDLAC-3 LED 23 de Avant LED.  Inclou equip electronic, tapes finals, elements de connexió i fixació. Instal·lada i connectada.</t>
  </si>
  <si>
    <t>Distribucio VEHICLE ELECTRIC</t>
  </si>
  <si>
    <t>01.17.PK.01.08</t>
  </si>
  <si>
    <t>EG2CZF12</t>
  </si>
  <si>
    <t>Safata aïllant de plàstic perforada, de 60x150 mm, amb 1 compartiment, muntada sobre suports horitzontals</t>
  </si>
  <si>
    <t>EG21H91J</t>
  </si>
  <si>
    <t>Tub rígid de plàstic sense halògens, de 32 mm de diàmetre nominal, aïllant i no propagador de la flama, amb una resistència a l'impacte de 2 J, resistència a compressió de 1250 N i una rigidesa dielèctrica de 2000 V, amb unió endollada i muntat superficialment</t>
  </si>
  <si>
    <t>PG33-E44Z</t>
  </si>
  <si>
    <t>Cable amb conductor de coure de tensió assignada0,6/1 kV, de designació RZ1-K (AS), construcció segons norma UNE 21123-4, pentapolar, de secció 5x10 mm2, amb coberta del cable de poliolefines, classe de reacció al foc Cca-s1b, d1, a1 segons la norma UNE-EN 50575 amb baixa emissió fums, col·locat en canal o safata</t>
  </si>
  <si>
    <t>PG33-E43Z</t>
  </si>
  <si>
    <t>Cable amb conductor de coure de tensió assignada0,6/1 kV, de designació RZ1-K (AS), construcció segons norma UNE 21123-4, tripolar, de secció 3x10 mm2, amb coberta del cable de poliolefines, classe de reacció al foc Cca-s1b, d1, a1 segons la norma UNE-EN 50575 amb baixa emissió fums, col·locat en canal o safata</t>
  </si>
  <si>
    <t>Sistema V.E. Orbis</t>
  </si>
  <si>
    <t>01.17.PK.01.09</t>
  </si>
  <si>
    <t>EG63ZVE1</t>
  </si>
  <si>
    <t>Punt doble de recarrega de vehicle electric.
Ref: OB94P2BBFC2 de Orbis o equivalent.
VIARIS COMBI+ MONF.7,4 kW + 7,4 kW + BASE T2 +BASE T2+ (1+5+6/1+5+6)+2 MID+WIFI+ETHERNET.
Inclou accessoris de fixació i connexió. Instal·lat i connectat.</t>
  </si>
  <si>
    <t>EG63ZVE2</t>
  </si>
  <si>
    <t>Punt simple de recarrega de vehicle electric.
Ref: OB94P2B09B2 de Orbis o equivalent.
VIARIS COMBI + MONOF.7,4 kW +BASE T-2+ (1+5+6)+MID+WIFI+ETHERNET
Inclou accessoris de fixació i connexió. Instal·lat i connectat.</t>
  </si>
  <si>
    <t>EG63ZVE3</t>
  </si>
  <si>
    <t>Sistema de gestió de carrega de vehicle electric.
Ref: OB100012 de Orbis o equivalent.
SPL TRIFASICO 600
Inclou accessoris de fixació i connexió. Instal·lat i connectat.</t>
  </si>
  <si>
    <t>EG63ZVE4</t>
  </si>
  <si>
    <t>Sistema de gestió de carrega de vehicle electric.
Ref: OB100005 de Orbis o equivalent.
HABILITACION SPL
Inclou accessoris de fixació i connexió. Instal·lat i connectat.</t>
  </si>
  <si>
    <t>EP43Z640</t>
  </si>
  <si>
    <t>Cable per a transmissió de dades amb conductor de coure, de 4 parells, categoria 6a U/UTP, aïllament de poliolefina i coberta de poliolefina, de baixa emissió de fums i opacitat reduïda, no propagador de la flama segons UNE-EN 60332-1-2, col·locat sota tub o canal. Segons normativa CPR.</t>
  </si>
  <si>
    <t>EP43ZRJM</t>
  </si>
  <si>
    <t>Connector RJ 45 mascle per col·locar en extrem de cable de coure de 4 parells, categoria 6a U/UTP. Instal·lat.</t>
  </si>
  <si>
    <t>EP733451</t>
  </si>
  <si>
    <t>1</t>
  </si>
  <si>
    <t>Certificació per a cada enllaç de veu/dades, incloent la confecció de registres i emisió de certificació pel distribuIdor oficial.</t>
  </si>
  <si>
    <t>PP7A-H9LL</t>
  </si>
  <si>
    <t>Commutador (switch) gestionable, de 24 ports 10/100/1000 Mbps RJ45 i 2 ports tipus SFP 1/10Gbps compatible amb alimentació Ethernet (PoE/PoE+) IEEE 802.3af i 802.3at, per armari tipus rack, amb alimentació a 240V, col·locat i connectat</t>
  </si>
  <si>
    <t>Sistema V.E. Circontrol</t>
  </si>
  <si>
    <t>01.17.PK.01.10</t>
  </si>
  <si>
    <t>EG41ZDFG</t>
  </si>
  <si>
    <t>CAIXA DE RECÀRREGA DE V.E, ENVOLTANT ABS/PC, 2 PRESES MODE 3 TIPUS 2 MONOFÀSICA (230 V, 32A, POTÈNCIA DE 7,4KW + 7,4KW)
DISPLAY LCD, INDICADOR LLUMINÓS D'ESTAT DE CÀRREGA, MESURADOR MID CLASSE 1. LECTOR RFID MIFARE, OCPP1.6 JSON,I  CONNEXIÓ ETHERNET. Amb:
- Indicador lluminós d'estat de càrrega RGB per connector
- Display LCD: visualització de l'estat, errors, energia, temps
- Mesurador d'energia Trifàsic (kWh) MID Classe 1 EN50470-3 amb la possibilitat de llegir el consum acumulat a display LCD per poder retarificar tercers
- Identificació d'usuari Lector RF-ID Mifare ISO 14443 A/B per a activació d'usuaris
- Sistema integrat de gestió de la potència entre els dos connectors permet reduir els costos totals carregant dos VEU alhora.
- Es pot afegir un sistema de gestió de potència SPL o DLM (Dynamic Load Managment System) extern per a gestió de diversos carregadors nous o existents amb connectors AC i DC simultanis
- Connexió de potència i de dades interna Intern amb borns de connexió protegits del born de dades
- Protocol d'Interoperabilitat OCPP 1.5 i 1.6 Json per a integració de plataforma Back-Ends (+ de 35 integracions acreditades a nivell internacional) i evolucionable en un futur proper a OCPP 2.0 mitjançant: Retrofit HW i FW
- Funcionament Autònom o Comunicat amb Aplicació Externa
- Solució Integrable amb solucions PMS (Parking Management Systems) externes acreditable mitjançant OCPP o altres protocols per a vinculació del pagament per estada + recàrrega: Integració ja acreditable amb almenys 5 fabricants de solucions PMS (Parkere, Skidata, Bymar, Meypar, Scheidt&amp;Bachmann)
- Solució integrable amb solució BMS Edificis: API Integrable mitjançant ordres de lectura/escriptura
- Comunicació TCP-IP Ethernet i Mòdem 4G (Opcional)
- La solució de recàrrega inclou 2 Targetes RFID Mifare preparades per al seu funcionament d'acord amb codificació RFID Mifare
- Embolcall amb índexs de protecció IP 54 i d'impacte IK10 certificada per laboratori extern, material de plàstic ABS ignífug i resistent a radiació ultraviolada.
INCLOU ACCESSORIS DE FIXACIÓ I CONNEXIÓ. INSTAL·LAT I CONNECTAT.</t>
  </si>
  <si>
    <t>EG41ZDFH</t>
  </si>
  <si>
    <t>CAIXA DE RECÀRREGA DE V.E, ENVOLTANT ABS/PC, 1 PRESES MODE 3 TIPUS 2 MONOFÀSICA (230 V, 32A, POTÈNCIA DE 7,4KW + 7,4KW)
DISPLAY LCD, INDICADOR LLUMINÓS D'ESTAT DE CÀRREGA, MESURADOR MID CLASSE 1. LECTOR RFID MIFARE, OCPP1.6 JSON,I 
CONNEXIÓ ETHERNET. Amb:
- Indicador lluminós d'estat de càrrega RGB per connector
- Display LCD: visualització de l'estat, errors, energia, temps
- Mesurador d'energia Trifàsic (kWh) MID Classe 1 EN50470-3 amb la possibilitat de llegir el consum acumulat a display LCD per poder retarificar tercers
- Identificació d'usuari Lector RF-ID Mifare ISO 14443 A/B per a activació d'usuaris
- Sistema integrat de gestió de la potència entre els dos connectors permet reduir els costos totals carregant dos VEU alhora.
- Es pot afegir un sistema de gestió de potència SPL o DLM (Dynamic Load Managment System) extern per a gestió de diversos carregadors nous o existents amb connectors AC i DC simultanis
- Connexió de potència i de dades interna Intern amb borns de connexió protegits del born de dades
- Protocol d'Interoperabilitat OCPP 1.5 i 1.6 Json per a integració de plataforma Back-Ends (+ de 35 integracions acreditades a nivell internacional) i evolucionable en un futur proper a OCPP 2.0 mitjançant: Retrofit HW i FW
- Funcionament Autònom o Comunicat amb Aplicació Externa
- Solució Integrable amb solucions PMS (Parking Management Systems) externes acreditable mitjançant OCPP o altres protocols per a vinculació del pagament per estada + recàrrega: Integració ja acreditable amb almenys 5 fabricants de solucions PMS (Parkere, Skidata, Bymar, Meypar, Scheidt&amp;Bachmann)
- Solució integrable amb solució BMS Edificis: API Integrable mitjançant ordres de lectura/escriptura
- Comunicació TCP-IP Ethernet i Mòdem 4G (Opcional)
- La solució de recàrrega inclou 2 Targetes RFID Mifare preparades per al seu funcionament d'acord amb codificació RFID Mifare
- Embolcall amb índexs de protecció IP 54 i d'impacte IK10 certificada per laboratori extern, material de plàstic ABS ignífug i resistent a radiació ultraviolada.
INCLOU ACCESSORIS DE FIXACIÓ I CONNEXIÓ. INSTAL·LAT I CONNECTAT.</t>
  </si>
  <si>
    <t>EG41ZSG1</t>
  </si>
  <si>
    <t>SISTEMA MONITORITZACIÓ I GESTIO DE LA POTENCIA CONSUMIDA I ASSIGNADA A CADA PUNT DE RECARREGA DE VEHICLE ELECTRIC EN FUNCIÓ DE LA POTENCIA DISPONIBLE A L'EDIFICI.
DLM: Dynamic Load Management System, 
DLM 15E - DYNAMIC LOAD BALANCING.
Servidor Enracable o carril DIN + Llicència per dur a terme la gestió dinàmica de potència de fins a 15 carregadors – 30 punts de carrega/connectors
INCLOU CABLEJAT DE MANIOBRA I CONTROL ENTRE DISPOSITIUS, PROGRAMACIÓ, CONFIGURACIÓ I POSTA EN MARXA DEL SISTEMA. TOT PROGRAMAT I COMPROVAT.</t>
  </si>
  <si>
    <t>EG41ZSG2</t>
  </si>
  <si>
    <t>Kit de Monitorización energética de Edificios de hasta 250A, incluyendo el Medidor de Energía, transformadores de intensidad y comunicación Ethernet Externa.
BMK 800+ BUILDING MONOTORIZING KIT 250A de Circutor o equivalent.
INCLOU CABLEJAT DE MANIOBRA I CONTROL ENTRE DISPOSITIUS, PROGRAMACIÓ, CONFIGURACIÓ I POSTA EN MARXA DEL SISTEMA. TOT PROGRAMAT I COMPROVAT.</t>
  </si>
  <si>
    <t>TERRES</t>
  </si>
  <si>
    <t>01.17.PK.01.11</t>
  </si>
  <si>
    <t>EG380907</t>
  </si>
  <si>
    <t>Conductor de coure nu, unipolar de secció 1x35 mm2, muntat en malla de connexió a terra</t>
  </si>
  <si>
    <t>EGD1441E</t>
  </si>
  <si>
    <t>Piqueta de connexió a terra d'acer, amb recobriment de coure de gruix estàndard, de 2500 mm de llargària de 18.3 mm de diàmetre, clavada a terra</t>
  </si>
  <si>
    <t>FDK256F3</t>
  </si>
  <si>
    <t>Pericó de 38x38x55 cm, amb parets de 15 cm de gruix de formigó HM-20/P/20/I i solera de maó calat, sobre llit de sorra</t>
  </si>
  <si>
    <t>FDKZH9C4</t>
  </si>
  <si>
    <t>Bastiment i tapa quadrada de fosa dúctil, per a pericó de serveis, recolzada, pas lliure de 400x400 mm i classe C250 segons norma UNE-EN 124, col·locat amb morter</t>
  </si>
  <si>
    <t>ESCOMESA SANEJAMENT CONJUNT EDIFICI</t>
  </si>
  <si>
    <t>01.17.PK.02.01</t>
  </si>
  <si>
    <t>ED31Z0BJ</t>
  </si>
  <si>
    <t>Sifó en linia de 160 mm de diam, en plàstic amb junta ´´labiada´´segons UNE-EN 1401, de Jimten o similar, registrable, Inclos sortida per venilació, accessoris de fixació i connexió. Montat</t>
  </si>
  <si>
    <t>ED31Z945</t>
  </si>
  <si>
    <t>Valvula anti-retorn de doble clapeta segons CTE per a sanejament de 160 mm de diam, registrable, en plàstic, amb junta ´´labiada´´, segons UNE-EN 1401, Model S-223 de Jimten o similar, Inclos accessoris de fixació i connexió. Montada</t>
  </si>
  <si>
    <t>ED75Z0160</t>
  </si>
  <si>
    <t>Canonada per evacuació fonoabsorvent en polipropileno tricapa, de diàmetre exterior 160 mm, gruix 4,3 mm amb extrem abocardat per unions per junta elàstica, color gris RAL 7037 amb bandes blaves, fabricat segons Norma UNE EN 1451. Tubs tricapes lliures d'halogenurs formats per paret exterior PP resistent a l'impacte + paret PP amb càrrega mineral per fonoabsorbencia i reacció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</si>
  <si>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ED75Z0200</t>
  </si>
  <si>
    <t>Canonada per evacuació fonoabsorvent en polipropileno tricapa, de diàmetre exterior 200 mm, gruix 5,3 mm amb extrem abocardat per unions per junta elàstica, color gris RAL 7037 amb bandes blaves, fabricat segons Norma UNE EN 1451. Tubs tricapes lliures d'halogenurs formats per paret exterior PP resistent a l'impacte + paret PP amb càrrega mineral per fonoabsorbencia i reacció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</si>
  <si>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FD7JG186</t>
  </si>
  <si>
    <t>Claveguera amb tub de paret estructurada, amb paret interna llisa i externa corrugada, de polietilè HDPE, tipus B, àrea aplicació U, de diàmetre nominal exterior 250 mm, de rigidesa anular SN 8 kN/m2, segons la norma UNE-EN 13476-3, unió de maniguets, amb grau de dificultat mitja i col·locat al fons de la rasa</t>
  </si>
  <si>
    <t>FD95Z4S5</t>
  </si>
  <si>
    <t>Recobriment protector exterior per a clavegueres de tub de diàmetre 25 cm, amb 15 cm de formigó HM-20/P/20/I</t>
  </si>
  <si>
    <t>SERVEI APARCAMENT</t>
  </si>
  <si>
    <t>01.17.PK.02.02</t>
  </si>
  <si>
    <t>EJ1SZVPK</t>
  </si>
  <si>
    <t xml:space="preserve">Previsió instal·lació de sanejament interior servei aparcament distribuït c/u amb:  
- Cambra higiènica per lavabo i wc.
Instal·lació de sanejament interior aparcament, segons plànols adjunts, xarxa de sanejament formada per:  
- Xarxa aigües residuals 
- Canonades fins baixans o tubs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excepte trams encastats
- No inclós aparells sanitaris </t>
  </si>
  <si>
    <t>XARXA VISTA APARCAMENT</t>
  </si>
  <si>
    <t>01.17.PK.02.03</t>
  </si>
  <si>
    <t>XARXA SOTERRADA APARCAMENT</t>
  </si>
  <si>
    <t>01.17.PK.02.04</t>
  </si>
  <si>
    <t>ED75ZSN11</t>
  </si>
  <si>
    <t>Canonada per evacuació soterrada en polipropilè tricapa, de diàmetre exterior 110 mm, gruix 4mm,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</si>
  <si>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ED75ZSN12</t>
  </si>
  <si>
    <t>Canonada per evacuació soterrada en polipropilè tricapa, de diàmetre exterior 125 mm, gruix 4 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</si>
  <si>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ED75ZSN16</t>
  </si>
  <si>
    <t>Canonada per evacuació soterrada en polipropilè tricapa, de diàmetre exterior 160 mm, gruix 6 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</si>
  <si>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EACOMZD10</t>
  </si>
  <si>
    <t>Canal i reixa linial de 30 cm. d'ample, per recollida d'aigües pluvials tipus SELF-300 de ACO DRAIN o similar de formigó polímer, canal de 20 cm. alçada i 25 cm d'ample interior, reixa C250, de 30 cm. fixació ràpida. Amb certificació d'homologació CE i segons norma EN1433. trams de 100 cm, Inclòs peça de connexió de sortida diam. 160 mm. desguas horitzontal/vertical, tos els materials i accesoris per la seva execució i instal·lació, amb dau de formigó HM-25/P/20/I al voltant del canal. Totalment instal·lada segons especificacions del fabricant.</t>
  </si>
  <si>
    <t>POU I GRUP DE PRESSIÓ</t>
  </si>
  <si>
    <t>01.17.PK.02.05</t>
  </si>
  <si>
    <t>EDK2ZGB1</t>
  </si>
  <si>
    <t xml:space="preserve">Pou i grup de bombeig d'aigües pluvials/residuals d'Ejecpur o similar, per anar soterrat i situat en planta aparcament 
Pou de PEAD de 1,20m i h.3,00m, d'alçada ampliable en funcio de les necessitats, amb vàlvula de retenció i vàlvula de pas
Grup de bombeig a muntar dins pou de bombeig que inclou: 
- Cabal 24 m3/h
-  7,5 mca
- 2 ut bomba sumergible de 0,55 kW en inoxidable, amb impulsor rodet vórtex, 400 V
- Tipus d'aigua residual /pluvial 
- Frecuencia 50 Hz
- Tensió nominal 400 V 3~
- Velocitat nominal 2.900 rpm
- Protecció IP 68
- Quadre elèctric amb contactors de maniobra, protecció dels motors i contactor alimentació general. Inclòs penjat i connexionat quadre elèctric, cablejat i accesoris auxiliars. 
- Valvuleria per a cada bomba amb clau de pas tipus i de retenció de bola en fundició
- Connexionat amb tuberia 75 PN 16,
-Entrada sanejament diam 160 mm
- 3 nivells de maniobra i funcionament 
- Sitema d'alarma connectat a caseta de seguretat. 
- Anclatge automàtic amb barres guies d'acer al carboni, cadenes per la seva manipulació de 6 mm,
El sistema de bombeig amb 2 bombes funciona de manera alternatiu o en paral·lel segons necesitats, amb 3 sensors de nivell, un mínim, un intermig i un màxim, quan l'aigua arriba al sensor de nivell intermig el quadre elèctric acciona 1 bomba, cuando l'aigua arriba al nivell mínim s'atura. Quan l'aigua torna a arribar al nivell intermig s'acciona l'altre bomba, alternant continuament per evitar que una funcioni menys que l'altre, si s'arriba al nivell màxim (cabal punta) s'accionarien les 2 bombes a la vegada. 
S'inclou també els passatubs per entrades i sortides, ajudes, accesoris i elements fins a deixar operativa l'estació de bombeig segons especificacions de la direcció i la DF.  </t>
  </si>
  <si>
    <t>EDKZZEB5</t>
  </si>
  <si>
    <t xml:space="preserve">Bastiment i tapa cega en acer galvanittzat, lagrimat, per a pou de bombeig registrable de 1,20x1,20m, 2 parts, estanca i antiolors amb segellat oli-neopre a tot el perimetre, obertura per bisagres, segons norma UNE-EN 124. Inclós accessoris, elements,... per la col·locació de la tapa registrable, marcatge identificatiu, totalment acabada i validada segons especificacions de la propietat i dels fabricant del pou. </t>
  </si>
  <si>
    <t>PN12-DPSF</t>
  </si>
  <si>
    <t>Vàlvula de comporta manual amb brides, de cos curt, de 65 mm de diàmetre nominal, de 16 bar de PN, cos de fosa nodular EN-GJS-500-7 (GGG50) i tapa de fosa nodular EN-GJS-500-7 (GGG50), amb revestiment de resina epoxi (250 micres), comporta de fosa+EPDM i tancament de seient elàstic, eix d'acer inoxidable 1.4021 (AISI 420), amb accionament per volant de fosa, muntada superficialment</t>
  </si>
  <si>
    <t>PN84-DAJ1</t>
  </si>
  <si>
    <t>Vàlvula de retenció de clapeta, segons norma UNE-EN 12334, amb brides, de 65 mm de diàmetre nominal, de 16 bar de pressió nominal, cos de fosa nodular EN-GJS-400-15 (GGG40) amb recobriment de resina epoxi (200 micres), clapeta de fosa nodular EN-GJS-400-15 (GGG40), tancament de seient elàstic, muntada superficialment</t>
  </si>
  <si>
    <t>EFB1A622</t>
  </si>
  <si>
    <t>TUB DE POLIETILÈ DE DESIGNACIÓ PE 100, DE 75 MM DE DIÀMETRE NOMINAL, DE 16 BAR DE PRESSIÓ NOMINAL, SÈRIE SDR 11, UNE-EN 12201-2, SOLDAT, AMB GRAU DE DIFICULTAT MITJÀ, UTILITZANT ACCESSORIS DE PLÀSTIC I COL·LOCAT SUPERFICIALMENT</t>
  </si>
  <si>
    <t>01.17.PK.03</t>
  </si>
  <si>
    <t>EJ23Z010</t>
  </si>
  <si>
    <t>Aixeta antivàndalica per a lavabo serveis, temporitzada, amb polsador per a aigua freda, muntada a paret, sobre taulell o aparell sanitari, amb entrada de 1/2´´ per aigua freda sanitaria, amb dispositiu estalviador del consum. Inclou accessoris i elements de fixació o i connexió. Model a validar per la propietat i la DF</t>
  </si>
  <si>
    <t>PROTECCIÓ CONTRA INCENDIS</t>
  </si>
  <si>
    <t>01.17.PK.04.01</t>
  </si>
  <si>
    <t>ED35Z5DB</t>
  </si>
  <si>
    <t>Pericó per escomesa aigua contra incendis interior límit finca, penjat dels sostre de l'aparcament, connexió BIEs aparcament, de xarxa pública sense comptador, mides interiors 75x75x70 cm.h, amb tapes registrables C-250. 
Cabal 12 m3/h, ramal 60mm, 2 1/2´´,  passatubs diam.200, pletina diam.185 mm.
Inclos totes les ajudes, passatubs, suports, brides, pletines de connexió, tapes, desguas interior, accessoris de fixació i muntage. Segons prescripcions de Companyia Suministradora d'aigües i l'Ajuntament de Sant Just Desvern. Muntada</t>
  </si>
  <si>
    <t>EN4226A4</t>
  </si>
  <si>
    <t>Vàlvula de papallona concèntrica segons norma UNE-EN 593, manual, per a muntar entre brides, de 65 mm de diàmetre nominal, de 16 bar de pressió nominal, cos de fosa nodular EN-GJS-400-15 (GGG40) amb revestiment de resina epoxi (100 micres), disc d'acer inoxidable 1.4401 (AISI 316), anell d'etilè propilè diè (EPDM), eix d'acer inoxidable 1.4021 (AISI 420) i accionament per palanca, muntada en pericó de canalització soterrada</t>
  </si>
  <si>
    <t>EFB1A655</t>
  </si>
  <si>
    <t>Tub de polietilè de designació PE 100, de 75 mm de diàmetre nominal, de 16 bar de pressió nominal, sèrie SDR 11, UNE-EN 12201-2, connectat a pressió, amb grau de dificultat mitjà, utilitzant accessoris de plàstic i col·locat al fons de la rasa</t>
  </si>
  <si>
    <t>EFB1A652</t>
  </si>
  <si>
    <t>Tub de polietilè de designació PE 100, de 75 mm de diàmetre nominal, de 16 bar de pressió nominal, sèrie SDR 11, UNE-EN 12201-2, connectat a pressió, amb grau de dificultat mitjà, utilitzant accessoris de plàstic i col·locat superficialment</t>
  </si>
  <si>
    <t>EXTINCIÓ INCENDI</t>
  </si>
  <si>
    <t>01.17.PK.04.02</t>
  </si>
  <si>
    <t>EM23Z500</t>
  </si>
  <si>
    <t>Armari per equips de proteccio contra incendis tipus vertical, amb boca d'incendi Bie-25/20 m i espai per extintor i polsador (accessible exterior), de xapa pintada amb epoxi porta cega, de superficie, mides segons fabricant, aprox 600 de llarg x1500 d'alt x 250 ample, alçades equips d'acord al RICPI del 2017, amb rotuls. Inclou el conjunt boca d'incendis Bie-25/20 m. equipada de 25 mm de diametre, amb manega de 20 m de longitud, segons normes UNE-23-403-89 i 23.091 i senyalització segons Decret 1403/1986 (BOE 8/7/86), guia per extracció manega, devanadera circular, boquilla, llança de 3 efectes, racor, valvula i manometre amb clau de tall.
Inclos tambe totes les ajudes de paleta necesaries, cablejat electric, accesoris i elements de fixacio i connexio. 
- No inclou l'extintor ni el polsador d'alarma.</t>
  </si>
  <si>
    <t>EF21ZB12</t>
  </si>
  <si>
    <t>Tub d'acer 2 1/2´´ al carbono galvanitzat  interior i exterior  amb revestiment cincat exterior, tipus steel/PRES de InoxPres, apte per a instal·lacions de protecció contra incendis, xarxa de BIEs, amb accessoris amb juntes EPDM i vermell MVQ, unions inoxpres pressfiting, PN16 bar, de diàmetre exterior especificat=76,1 mm x2 mm (72,1) i DN=65 mm), acero al carbonoi E190CRS4 (1.0031) segons especificacions del fabricant, Inlcou part proporcional d'accessories, corbes, ´´T´´, reduccions, colzes, ràcors,... i col·locat superficialment</t>
  </si>
  <si>
    <t>EF21Z911</t>
  </si>
  <si>
    <t>Tub d'acer 2´´ al carbono galvanitzat  interior i exterior  amb revestiment cincat exterior, tipus steel/PRES de InoxPres, apte per a instal·lacions de protecció contra incendis, xarxa de BIEs, amb accessoris amb juntes EPDM i vermell MVQ, unions inoxpres pressfiting, PN16 bar, de diàmetre exterior especificat=54 mm x1,5 mm (51) i DN=50 mm), acero al carbonoi E190CRS4 (1.0031) segons especificacions del fabricant, Inlcou part proporcional d'accessories, corbes, ´´T´´, reduccions, colzes, ràcors,... i col·locat superficialment</t>
  </si>
  <si>
    <t>EF21Z811</t>
  </si>
  <si>
    <t>Tub d'acer 1 1/2´´ al carbono galvanitzat  interior i exterior  amb revestiment cincat exterior, tipus steel/PRES de InoxPres, apte per a instal·lacions de protecció contra incendis, xarxa de BIEs, amb accessoris amb juntes EPDM i vermell MVQ, unions inoxpres pressfiting, PN16 bar, de diàmetre exterior especificat=42 mm x1,5 mm (39) i DN=40 mm), acero al carbonoi E190CRS4 (1.0031) segons especificacions del fabricant, Inlcou part proporcional d'accessories, corbes, ´´T´´, reduccions, colzes, ràcors,... i col·locat superficialment</t>
  </si>
  <si>
    <t>DETECCIÓ INCENDI</t>
  </si>
  <si>
    <t>01.17.PK.04.03</t>
  </si>
  <si>
    <t>EM12Z066</t>
  </si>
  <si>
    <t>Central de detecció d'incendis microprocessada per a instal·lacions analògiques per a 2 bucles, amb possibilitat de connexió de fins a 199 elements per bucle , amb doble alimentació, amb funcions d'autoanàlisi automàtic amb teclat i matriu LCD indicador de funcions i d'estat, amb LED's indicadors d'alimentació, de zona, d'avaria, de connexió de zona i de prova d'alarma , amb cofre d'acer i porta amb pany i clau, i muntada a la paret. Inclós connexió de la central a empresa de seguretat 24 h. amb modul de trucada exterior.</t>
  </si>
  <si>
    <t>EM112120</t>
  </si>
  <si>
    <t>Detector de fums òptic per a instal·lació contra incendis analògica, segons norma UNE-EN 54-7, amb base de superfície, muntat superficialment</t>
  </si>
  <si>
    <t>EM112520</t>
  </si>
  <si>
    <t>Detector tèrmic termovelocimètric per a instal·lació contra incendis analògica, segons norma UNE-EN 54-5, amb base de superfície, muntat superficialment</t>
  </si>
  <si>
    <t>EM1421D2</t>
  </si>
  <si>
    <t>Polsador d'alarma per a instal·lació contra incendis analògica, accionament manual per trencament d'element fràgil, direccionable, segons norma UNE-EN 54-11, muntat superficialment</t>
  </si>
  <si>
    <t>EM131222</t>
  </si>
  <si>
    <t>Sirena electrònica per a instal·lació convencional i analògica, nivell de potència acústica 100 dB, amb senyal lluminós i so multitò, grau de protecció IP-66, fabricada segons la norma UNE-EN 54-3, col·locada a l'exterior.
NOTA: Les sirenes exteriors s'han de regular segona l'Annex 9 de la Oredenança Municipal Reguladora del Soroll i de les vibracions de Sant Just Desvern.</t>
  </si>
  <si>
    <t>EM131211</t>
  </si>
  <si>
    <t>Sirena electrònica per a instal·lació convencional i analògica, nivell de potència acústica 100 dB, so multitò, grau de protecció IP-54, fabricada segons la norma UNE-EN 54-3, col·locada a l'interior</t>
  </si>
  <si>
    <t>EM17Z100</t>
  </si>
  <si>
    <t xml:space="preserve">Mòdul entrada/sortida compatible i configurable  instal·lació detecció , alimentació per llaç, per a retenidors de portes, comportes tallafocs...
Inclós cablejat interior caixa connexió, ,... accesoris i elements de fixació i connexió. Muntat i comprovat.    </t>
  </si>
  <si>
    <t>EM11Z5C5</t>
  </si>
  <si>
    <t>Cable manega per instal.lació llaç detecció analogica, alimenta a detectors i polsadors analogics, alarmes interiors i exteriors, color vermell/negre de 2x1,5 mm2 amb aïlllament, trenat i apantallat de baixa capacitat, lliure de halogens i resistent al foc de 120 minuts, segons norma UNE EN 50200, CPR CCA temp. de treball: -20ºC a 85º per muntar  a l'interior de tub. Inclòs accesoris i elements de connexió i fixació. Instal·lat i connectat.</t>
  </si>
  <si>
    <t>EG21271J</t>
  </si>
  <si>
    <t>Tub rígid de PVC, de 20 mm de diàmetre nominal, aïllant i no propagador de la flama, amb una resistència a l'impacte de 2 J, resistència a compressió de 1250 N i una rigidesa dielèctrica de 2000 V, amb unió endollada i muntat superficialment</t>
  </si>
  <si>
    <t>EG21281J</t>
  </si>
  <si>
    <t>Tub rígid de PVC, de 25 mm de diàmetre nominal, aïllant i no propagador de la flama, amb una resistència a l'impacte de 2 J, resistència a compressió de 1250 N i una rigidesa dielèctrica de 2000 V, amb unió endollada i muntat superficialment</t>
  </si>
  <si>
    <t>EG22H715</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</si>
  <si>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sobre sostremort</t>
  </si>
  <si>
    <t>EG153A12</t>
  </si>
  <si>
    <t>Caixa de derivació quadrada de planxa d'acer, de 130x130 mm, amb grau de protecció IP-40, muntada superficialment</t>
  </si>
  <si>
    <t>EM15Z010</t>
  </si>
  <si>
    <t>Retenedor electromagnètic per a tancament automàtic de portes, amb placa de muntatge, interruptor d'accionament manual i connexionat. Amb discriminidar de tancament per a portes dobles.</t>
  </si>
  <si>
    <t>EM11Z960</t>
  </si>
  <si>
    <t xml:space="preserve">Font d'alimentació, per moduls entrada/sortida  de sirenes i equips retenedors magnetics de portes RF, de 24V 2A, montat en caixa amb carregador de bateries </t>
  </si>
  <si>
    <t>SENYALITZACIÓ</t>
  </si>
  <si>
    <t>01.17.PK.04.04</t>
  </si>
  <si>
    <t>EMDBZ005</t>
  </si>
  <si>
    <t>Placa de senyalització interior per a indicació de mesures de salvament i vies d'evacuació, de 210 x 297 mm, amb pintura fotoluminiscent segons normes UNE i DIN, fixada mecànicament</t>
  </si>
  <si>
    <t>EMDBZ010</t>
  </si>
  <si>
    <t>Placa de senyalització interior per a indicació de mesures de salvament i vies d'evacuació, de 420 x 297 mm, amb pintura fotoluminiscent segons normes UNE i DIN, fixada mecànicament</t>
  </si>
  <si>
    <t>EM11Z990</t>
  </si>
  <si>
    <t>Conjunt de senyals de seguretat per indicacio de la posició dels mitjans de protecció contra incendis d'utilització manual, equips bies, extintors, polsadors, ... mides normalitzades, fotoluminescents, segons CTE, norma UNE 23033 i 23035. Inclós ajudes de paleta, accesoris de fixació. Zona aparcament i trasters.</t>
  </si>
  <si>
    <t>EM11Z995</t>
  </si>
  <si>
    <t xml:space="preserve">Plànol segons indicacions del Bombers, apte per intemperie i protegit, amb esquema de l'aparcament, indicant els seus accessos i les escales protegides, plantes, places, trasters ... tamany DINA3. </t>
  </si>
  <si>
    <t>01.17.PK.05</t>
  </si>
  <si>
    <t>EEM0ZE1A</t>
  </si>
  <si>
    <t>EXT-PK-2 i EXT-PK-4. Ventilador extracció Nivell 2 i 4.
Ventilador d'extracció helicoidal en caixa aïllada acústicament de xapa galvanitzada.
Model CJS-2263-4T-F-300 IE3 de SODECA o equivalent
Apte per treballar immers en zones de risc d'incendis: a 300ºC / 2 hores
Cabal de 14.000 m3/h
Pressió de 253 Pa
Potencia sonora 92 dB(A)
Motor trifasic amb una classe d'eficiència energètica IE3 i una potencia eléctrica de 5,50 kW. 
Inclou totes les ajudes de paleta necessaries, antivibratoris elástics, lones flexibles, elements de connexió i fixació. Muntat i connectat.</t>
  </si>
  <si>
    <t>EEM0ZE1B</t>
  </si>
  <si>
    <t>EXT-PK-1 i EXP-PK 3. Ventilador extracció Nivell 1 i 3.
Ventilador d'extracció helicoidal en caixa aïllada acústicament de xapa galvanitzada.
Model CJTHT/PLUS-71-4T-2-F-300 IE3 de SODECA o equivalent
Apte per treballar immers en zones de risc d'incendis: a 300ºC / 2 hores
Cabal de 4.500 m3/h
Pressió de 253 Pa
Potencia sonora 93 dB(A)
Motor trifasic amb una classe d'eficiència energètica IE3 i una potencia eléctrica de 1,46 kW. 
Inclou totes les ajudes de paleta necessaries, antivibratoris elástics, lones flexibles, elements de connexió i fixació. Muntat i connectat.</t>
  </si>
  <si>
    <t>EEM0ZI24</t>
  </si>
  <si>
    <t>IMP-PK-2 i IMP-PK-4. Ventilador impulsió Nivell 2 i 4.
Ventilador d'impulsió helicoidal en caixa aïllada acústicament de xapa galvanitzada.
Model CJTHT/PLUS-80-4T-3-F-300 IE3 de SODECA o equivalent
Apte per treballar immers en zones de risc d'incendis: a 300ºC / 2 hores
Cabal de 11.000 m3/h
Pressió de 318 Pa
Potencia sonora 98 dB(A)
Motor trifasic amb una classe d'eficiència energètica IE3 i una potencia eléctrica de 2,16 kW. 
Inclou totes les ajudes de paleta necessaries, antivibratoris elástics, lones flexibles, elements de connexió i fixació. Muntat i connectat.</t>
  </si>
  <si>
    <t>EEM0ZI13</t>
  </si>
  <si>
    <t>IMP-PK-1 i IMP-PK-3. Ventilador impulsió Nivell 1 i 3.
Ventilador d'impulsió helicoidal en caixa aïllada acústicament de xapa galvanitzada.
Model CJTHT/PLUS-71-4T-2-12º-F-300 IE3 de SODECA o equivalent
Apte per treballar immers en zones de risc d'incendis: a 300ºC / 2 hores
Cabal de 3.500 m3/h
Pressió de 335 Pa
Potencia sonora 95 dB(A)
Motor trifasic amb una classe d'eficiència energètica IE3 i una potencia eléctrica de 1,44 kW. 
Inclou totes les ajudes de paleta necessaries, antivibratoris elástics, lones flexibles, elements de connexió i fixació. Muntat i connectat.</t>
  </si>
  <si>
    <t>EG76ZP44</t>
  </si>
  <si>
    <t>Variador de freqüència per a control de velocitat del motor, model VSD3/A-RFT-7,5 de Sodeca o equivalent.
Amb entrada i sortida trifàsica 400 V, de 5,6 kW de potència (7,5 CV), control amb display led i bus de dades integrat, amb grau de protecció IP 66, muntat superficialment o en quadre, connectat a línies elèctriques i de control i configurat. Inclou accessoris de fixació i connexió, cablejat de maniobra i control.</t>
  </si>
  <si>
    <t>EG76ZP32</t>
  </si>
  <si>
    <t>Variador de freqüència per a control de velocitat del motor, model VSD3/A-RFT-3 de Sodeca o equivalent.
Amb entrada i sortida trifàsica 400 V, d'2,25 kW de potència (3 CV), control amb display led i bus de dades integrat, amb grau de protecció IP 66, muntat superficialment o en quadre, connectat a línies elèctriques i de control i configurat. Inclou accessoris de fixació i connexió, cablejat de maniobra i control.</t>
  </si>
  <si>
    <t>EG76ZP31</t>
  </si>
  <si>
    <t>Variador de freqüència per a control de velocitat del motor, model VSD3/A-RFT-2 de Sodeca o equivalent.
Amb entrada i sortida trifàsica 400 V, d'1,5 kW de potència (2 CV), control amb display led i bus de dades integrat, amb grau de protecció IP 66, muntat superficialment o en quadre, connectat a línies elèctriques i de control i configurat. Inclou accessoris de fixació i connexió, cablejat de maniobra i control.</t>
  </si>
  <si>
    <t>EEKSZZI1A</t>
  </si>
  <si>
    <t>Silenciador acústic rectangular de cel.les paral.leles tipus XS-F/1000x1000x1500/6x100/P de Trox o equivalent. 
Amb 6 cel·les amb un ample de 100 mm,
cabal d'aire de 14.000 m3/h, 
pèrdua de càrrega màxima de 33 Pa
Velocitat: 9,7 m/s
Format per envoltant exterior de xapa d'acer galvanitzat de 1,2 mm i lames interiors de fibra mineral de 55 Kg/m3 amb revestiment tèxtil d'alta resistència en ambdues cares. Inclou perfil aerodinàmic en forma de falca en el cantell de les lames orientat cap a l'entrada d'aire al silenciador. Inclou col.locació amb tots els segellats necessaris per evitar ponts acústics. Totalment instal.lat i connectat a màquina i/o conducte.</t>
  </si>
  <si>
    <t>EEKSZZI1B</t>
  </si>
  <si>
    <t>Silenciador acústic rectangular de cel.les paral.leles tipusXS-F/800x800x1000/3x200/P de Trox o equivalent. 
Amb 3 cel·les amb un ample de 200 mm,
cabal d'aire de 3.500 / 4.500 m3/h, 
pèrdua de càrrega màxima de 19 / 31 Pa
Velocitat: 6,0 / 7,8 m/s
Format per envoltant exterior de xapa d'acer galvanitzat de 1,2 mm i lames interiors de fibra mineral de 55 Kg/m3 amb revestiment tèxtil d'alta resistència en ambdues cares. Inclou perfil aerodinàmic en forma de falca en el cantell de les lames orientat cap a l'entrada d'aire al silenciador. Inclou col.locació amb tots els segellats necessaris per evitar ponts acústics. Totalment instal.lat i connectat a màquina i/o conducte.</t>
  </si>
  <si>
    <t>EEKSZZE0A</t>
  </si>
  <si>
    <t>Silenciador acústic rectangular de cel.les paral.leles tipus XS-F/1000x1000x1500/6x100/P de Trox o equivalent. 
Amb 7 cel·les amb un ample de 100 mm,
cabal d'aire de 11.000 m3/h, 
pèrdua de càrrega màxima de 53 Pa
Velocitat: 10,2 m/s
Format per envoltant exterior de xapa d'acer galvanitzat de 1,2 mm i lames interiors de fibra mineral de 55 Kg/m3 amb revestiment tèxtil d'alta resistència en ambdues cares. Inclou perfil aerodinàmic en forma de falca en el cantell de les lames orientat cap a l'entrada d'aire al silenciador. Inclou col.locació amb tots els segellats necessaris per evitar ponts acústics. Totalment instal.lat i connectat a màquina i/o conducte.</t>
  </si>
  <si>
    <t>EM11X456</t>
  </si>
  <si>
    <t>Quadre de control de ventilació aparcament situat en armari metàl·lic exterior per a ús exclusiu de bombers, amb 4 selectors A-O-M (automatic-aturada-marxa) per els ventiladors de l'aparcament. Inclou rètol ''ventilació forçada/utilitzar en cas d'emergència-us exclusiu bombers'', retolació selectors, cablejat de maniobra fins a subquadre d'aparcament amb cable resistent al foc, per assegurar la maniobra dels ventiladors durant 2h a 300ºc com mínim, segons esquema. Inclou accessoris de fixació i connexió, elements de fixació. muntat.</t>
  </si>
  <si>
    <t>EE51ZS64</t>
  </si>
  <si>
    <t>Conducte rectangular de xapa galvanitzada per a extracció de dimensions i instal·lacio d'acord a normes UNE 100.101,100.102 i 100.103. homologat per funcionar a 300ºC/60min (E300 - 60), unio tipus metu system o similar. Inclou totes les ajudes de paleta necessàries, part proporcional de tapes de inspeccio, accessoris i elements de connexio i fixacio. instal·lat i connectat.</t>
  </si>
  <si>
    <t>EEK1Z4X3</t>
  </si>
  <si>
    <t>Reixeta de impulsió / extracció, d'una filera d'aletes orientables individualment, d'alumini anoditzat platejat, de 400x200 mm, d'aletes separades 20 mm, amb comporta de regulació posterior. Inclou accessoris de fixació i connexió.Col·locada.</t>
  </si>
  <si>
    <t>EEK1Z4X5</t>
  </si>
  <si>
    <t>Reixeta d'impulsió / extraccio , d'una filera d'aletes orientables individualment, d'alumini anoditzat platejat, de 500x200 mm, d'aletes separades 20 mm, amb comporta de regulació posterior. Inclou accessoris de fixació i connexió.Col·locada.</t>
  </si>
  <si>
    <t>EEK1Z3B2</t>
  </si>
  <si>
    <t>Reixeta d'impulsió/extracció, d'una filera d'aletes orientables individualment, d'alumini anoditzat platejat, de 300x150 mm, d'aletes separades 20 mm, amb comporta de regulació posterior. Inclou accessoris de fixació i connexió.Col·locada.</t>
  </si>
  <si>
    <t>EEK1Z3B4</t>
  </si>
  <si>
    <t>Reixeta d'impulsió/extracció, d'una filera d'aletes orientables individualment, d'alumini anoditzat platejat, de 250x150 mm, d'aletes separades 20 mm, amb comporta de regulació posterior. Inclou accessoris de fixació i connexió.Col·locada.</t>
  </si>
  <si>
    <t>EEK1ZI25</t>
  </si>
  <si>
    <t>EEM3Z315</t>
  </si>
  <si>
    <t>Ventilador-extractor en línica de baixa nivell sonor, model Neosilent 315 de Sodeca o equivalent. Envolvent de planxa d'acer, aillament tèrmic i acústic de llana de roca, potencia total Lw 71 dBA, monofàsic per a 230 V de tensió, 293 W, 2 velocitats. Inclou accessoris de fixació i connexió. Instal·lat superficialment i connectat.</t>
  </si>
  <si>
    <t>PM10-385L</t>
  </si>
  <si>
    <t>Central de detecció de CO, per a 4 zones, amb indicador d'alimentació, de zona, d'avaria, de connexió de zona i de prova d'alarma i muntada a la paret</t>
  </si>
  <si>
    <t>PM13-HB7V</t>
  </si>
  <si>
    <t>Detector de monòxid de carboni de resposta ràpida, resolució de fins a 5 ppm, temps de resposta de 10 s, superfície de detecció de fins a 300 m2, segons norma UNE 23300, amb base de superfície, muntat superficialment</t>
  </si>
  <si>
    <t>EM11Z5CO</t>
  </si>
  <si>
    <t>Cable manega per instal.lació llaç detecció de icendis o CO, color vermell/negre de 2x1,5 mm2 amb aïlllament, trenat i apantallat de baixa capacitat, lliure de halogens i resistent al foc durnant 120 minuts, segons norma UNE EN 50200, CPR CCA, temp. de treball: -20ºC a 85º per muntar  a l'interior de tub. Inclòs accesoris i elements de connexió i fixació. Instal·lat i connectat.</t>
  </si>
  <si>
    <t>EG161422</t>
  </si>
  <si>
    <t>Caixa de derivació rectangular de plàstic, de 100x160 mm, amb grau de protecció IP-54, muntada superficialment</t>
  </si>
  <si>
    <t>EG21H71H</t>
  </si>
  <si>
    <t>Tub rígid de plàstic sense halògens, de 20 mm de diàmetre nominal, aïllant i no propagador de la flama, amb una resistència a l'impacte de 2 J, resistència a compressió de 1250 N i una rigidesa dielèctrica de 2000 V, amb unió roscada i muntat superficialment</t>
  </si>
  <si>
    <t>EE631AV3</t>
  </si>
  <si>
    <t>Protecció contra el foc EI-120 de conducte de ventilació metàl·lic amb plaques de silicat càlcic de 52 mm de gruix, amb una conductivitat tèrmica de 0,09 W/mK i una densitat de 500 kg/m3, totalment instal·lat</t>
  </si>
  <si>
    <t>PEKJ-Z8LB</t>
  </si>
  <si>
    <t xml:space="preserve">Reixeta d'impulsió o retorn, d'una filera d'aletes fixes horitzontals, d'alumini anoditzat platejat, de 600x800 mm, d'aletes separades 20 mm, de secció recta i fixada al bastiment. </t>
  </si>
  <si>
    <t>PEKJ-Z8LS</t>
  </si>
  <si>
    <t xml:space="preserve">Reixeta d'impulsió o retorn, d'una filera d'aletes fixes horitzontals, d'alumini anoditzat platejat, de 900x400 mm, d'aletes separades 20 mm, de secció recta i fixada al bastiment. </t>
  </si>
  <si>
    <t>PEKJ-Z8M1</t>
  </si>
  <si>
    <t>Reixeta d'impulsió o retorn, d'una filera d'aletes fixes horitzontals, d'alumini anoditzat platejat, de 500x250 mm, d'aletes separades 20 mm,  totes en el mateix sentit i fixada al bastiment.</t>
  </si>
  <si>
    <t>PEP6-8FV2</t>
  </si>
  <si>
    <t>Boca d'extracció de 125 mm de diàmetre de connexió i 160 mm de diàmetre exterior, d'acer galvanitzat amb acabat pintat, fixada amb cargols a paret o sostre i ajustada a cabals de sortida</t>
  </si>
  <si>
    <t>PEP6-ZFV2</t>
  </si>
  <si>
    <t>Reixa doble passaportes de 400x200 mm. de lames fixes. Inclou elaboració de forat a porta, accessoris de fixació i connexió. Col·locada.</t>
  </si>
  <si>
    <t>01.17.PK.07</t>
  </si>
  <si>
    <t>PPAUZCPK</t>
  </si>
  <si>
    <t>PPAUZEL3</t>
  </si>
  <si>
    <t>Legalizació de la instal·lació elèctrica de l'aparcament. Inclou elaboració de plànols ''as built'', expedient de legalizació, visats, certificat final de responsabilitat, taxes previstes a pagar a les EIC, tramitació en industria.</t>
  </si>
  <si>
    <t>18</t>
  </si>
  <si>
    <t>INSTAL·LACIONS URBANITZACIÓ PLAÇA EXTERIOR</t>
  </si>
  <si>
    <t>UR</t>
  </si>
  <si>
    <t>URBANITZACIO PLAÇA EXTERIOR</t>
  </si>
  <si>
    <t>01.18.UR.01</t>
  </si>
  <si>
    <t>PD5E-FEM6</t>
  </si>
  <si>
    <t>Cuneta amb peça prefabricada de formigó de 30x13 cm amb canal enV a la cara superior, col·locada amb morter de ciment sobre llit de formigó HNE-15/P/10</t>
  </si>
  <si>
    <t>PD73-UCVO</t>
  </si>
  <si>
    <t>Claveguera amb tub de paret estructurada per a sanejament soterrat sense pressió, de polietilè, diàmetre nominal DN 250, classe de rigidesa anular SN 4 (rigidesa anular 4 kN/m2), de superfícies interna llisa i externa perfilada de tipus B, codi d'àrea d'aplicació U, fabricació segons norma UNE-EN 13476-3, unió mitjançant maniguet extruït i junt elastomèric d'estanquitat, col·locat al fons de la rasa sobre llit de sorra de 10 cm de gruix i reblert de sorra fins a 30 cm per sobre del tub, inclosa la formació d'una solera de 15 cm de gruix de formigó d'ús no estructural HNE-20/P/20 de resistència a compressió 20 N/mm2, consistència plàstica i grandària màxima del granulat 20 mm</t>
  </si>
  <si>
    <t>PD73-UCW7</t>
  </si>
  <si>
    <t>Claveguera amb tub de paret estructurada per a sanejament soterrat sense pressió, de polietilè, diàmetre nominal DN 200, classe de rigidesa anular SN 8 (rigidesa anular 8 kN/m2), de superfícies interna llisa i externa perfilada de tipus B, codi d'àrea d'aplicació U, fabricació segons norma UNE-EN 13476-3, unió mitjançant maniguet extruït i junt elastomèric d'estanquitat, col·locat al fons de la rasa sobre llit de sorra de 10 cm de gruix i reblert de sorra fins a 30 cm per sobre del tub, inclosa la formació d'una solera de 15 cm de gruix de formigó d'ús no estructural HNE-20/P/20 de resistència a compressió 20 N/mm2, consistència plàstica i grandària màxima del granulat 20 mm</t>
  </si>
  <si>
    <t>PD7T-T001</t>
  </si>
  <si>
    <t>Connexió de la xarxa general de sanejament del municipi.</t>
  </si>
  <si>
    <t>PD7T-T002</t>
  </si>
  <si>
    <t>Connexió a imbornal existent.</t>
  </si>
  <si>
    <t>19</t>
  </si>
  <si>
    <t>SEGURETAT I SALUT</t>
  </si>
  <si>
    <t>01.19</t>
  </si>
  <si>
    <t>PY30-615B</t>
  </si>
  <si>
    <t>SEGURETAT I SALUT
Conjunt de mesures a adoptar per a complir amb l'Estudi de Seguretat i Salut, segons el Pla de Seguretat i Salut aprovat, inclent proeteccions individuals i col·lectives en el treball, així com el Control de la Seguretat a l'obra i la formació del personal.</t>
  </si>
  <si>
    <t>20</t>
  </si>
  <si>
    <t>GESTIÓ DE RESIDUS</t>
  </si>
  <si>
    <t>01.20</t>
  </si>
  <si>
    <t>PZCZ-ZZ4Z</t>
  </si>
  <si>
    <t>GESTIÓ DE RESIDUS
Gestió de residus generats en la construcció, segons el Pla de Gestió de residus, excepte les terres netes, incloent la classificació a peu d'obra i càrrega sobre contenidor de residus de construcció o demolició en fraccions segons REAL DECRETO 105/2008, amb mitjans manuals; transport de residus a instal·lació autoritzada de gestió de residus, amb camió de 12 t i temps d'espera per a la càrrega a màquina, amb un recorregut de més de 15 i fins a 20 km; deposició controlada a centre de reciclatge de:
- residus de paper i cartó no perillosos amb una densitat 0,04 t/m3, procedents de construcció o demolició, amb codi 150101 segons la llista Europea de Residus (ORDEN MAM/304/2002).
- residus de metalls barrejats no perillosos amb una densitat de 0,2 t/m3, procedents de construcció o demolició, amb codi 17047 segons la Llista Europea de Residus (ORDEN MAM/304/2022).
- residus de plàstic no perillosos amb una densitat 0,035 t/m3, procedents de construcció o demolició, amb codi 170203 segons la Llista Europea de REsidus (ORDEN MAM/304/2002).
- residus barrejats inerts amb una densitat 1,0 t/m3, procedents de construcció o demolició, amb codi 170107 segons la Llista Europea de Residus (ORDEN MAM/304/2002).</t>
  </si>
  <si>
    <t>21</t>
  </si>
  <si>
    <t>CONTROL DE QUALITAT</t>
  </si>
  <si>
    <t>01.21</t>
  </si>
  <si>
    <t>PZZZ-T001</t>
  </si>
  <si>
    <t>CONTROL DE QUALITAT
Conjunt de control, assajos i proves de control de qualitat de l'obra, amb documentació final del control, assajos i proves realitzades.
Es descriuen i valoren de manera estimativa no limitativa en document apart.
Nota: 
Segons el ´´Pliego de cláusulas administrativas generales para la contratación de obras de Estado, Cláusula 38´´, per a obres per a les administracions públiques, La Direcció pot ordenar que es verifiquin els assaigs i l'anàlisi de materials i unitats d'obra que en cada cas siguin pertinents i les despeses que s'originin seran a compte del contractista fins a un import màxim de l'u per cent del pressupost de l'obra.
La mateixa Direcció ha de fixar el nombre, la forma i les dimensions i altres característiques que han de reunir les mostres i provetes per a assaig i anàlisi, en cas que no hi hagi disposició general a aquest efecte, ni estableixi aquestes dades el plec de prescripcions tècniques particulars.</t>
  </si>
  <si>
    <t xml:space="preserve">IMPORT TOTAL DEL PRESSUPOST : </t>
  </si>
  <si>
    <t>Justificació d'elements</t>
  </si>
  <si>
    <t>Nº</t>
  </si>
  <si>
    <t>Codi</t>
  </si>
  <si>
    <t>U.A.</t>
  </si>
  <si>
    <t>Descripció</t>
  </si>
  <si>
    <t>Element compost</t>
  </si>
  <si>
    <t>B06D-0L9K</t>
  </si>
  <si>
    <t>Formigó de 225 kg/m3, amb una proporció en volum 1:3:6, amb ciment pòrtland amb filler calcari CEM II/B-L 32,5 R i granulat de pedra calcària de grandària màxima 20 mm, elaborat a l'obra amb formigonera de 165 l</t>
  </si>
  <si>
    <t>Rend.:</t>
  </si>
  <si>
    <t>Mà d'obra</t>
  </si>
  <si>
    <t>A0E-000A</t>
  </si>
  <si>
    <t>h</t>
  </si>
  <si>
    <t>Manobre especialista</t>
  </si>
  <si>
    <t>/R</t>
  </si>
  <si>
    <t>x</t>
  </si>
  <si>
    <t>=</t>
  </si>
  <si>
    <t>Subtotal mà d'obra</t>
  </si>
  <si>
    <t>Maquinària</t>
  </si>
  <si>
    <t>C176-00FX</t>
  </si>
  <si>
    <t>Formigonera de 165 l</t>
  </si>
  <si>
    <t>Subtotal maquinària</t>
  </si>
  <si>
    <t>Material</t>
  </si>
  <si>
    <t>B055-067M</t>
  </si>
  <si>
    <t>t</t>
  </si>
  <si>
    <t>Ciment pòrtland amb filler calcari CEM II/B-L 32,5 R segons UNE-EN 197-1, en sacs</t>
  </si>
  <si>
    <t>B03J-0K7V</t>
  </si>
  <si>
    <t>Grava de pedrera de pedra calcària, de grandària màxima 20 mm, per a formigons</t>
  </si>
  <si>
    <t>B03L-05MQ</t>
  </si>
  <si>
    <t>Sorra de pedrera de pedra calcària per a formigons</t>
  </si>
  <si>
    <t>B011-05ME</t>
  </si>
  <si>
    <t>Aigua</t>
  </si>
  <si>
    <t>Subtotal material</t>
  </si>
  <si>
    <t>Altres</t>
  </si>
  <si>
    <t>A%AUX001</t>
  </si>
  <si>
    <t>%</t>
  </si>
  <si>
    <t>Despeses auxiliars sobre la mà d'obra</t>
  </si>
  <si>
    <t>Subtotal altres</t>
  </si>
  <si>
    <t>Cost directe</t>
  </si>
  <si>
    <t>Total</t>
  </si>
  <si>
    <t>B07F-0LT0</t>
  </si>
  <si>
    <t>Morter de ciment pòrtland amb filler calcari CEM II/B-L i sorra, amb 300 kg/m3 de ciment, amb una proporció en volum 1:5 i 7,5 N/mm2 de resistència a compressió, elaborat a l'obra</t>
  </si>
  <si>
    <t>B03L-05N7</t>
  </si>
  <si>
    <t>Sorra de pedrera per a morters</t>
  </si>
  <si>
    <t>B07F-0LT4</t>
  </si>
  <si>
    <t>Morter de ciment pòrtland amb filler calcari CEM II/B-L i sorra, amb 250 kg/m3 de ciment, amb una proporció en volum 1:6 i 5 N/mm2 de resistència a compressió, elaborat a l'obra</t>
  </si>
  <si>
    <t>A0E-000Z</t>
  </si>
  <si>
    <t>B07F-0LT5</t>
  </si>
  <si>
    <t>Morter de ciment pòrtland amb filler calcari CEM II/B-L i sorra, amb 380 kg/m3 de ciment, amb una proporció en volum 1:4 i 10 N/mm2 de resistència a compressió, elaborat a l'obra</t>
  </si>
  <si>
    <t>B07F-0LT6</t>
  </si>
  <si>
    <t>Morter mixt de ciment pòrtland amb filler calcari CEM II/B-L, calç i sorra, amb 200 kg/m3 de ciment, amb una proporció en volum 1:2:10 i 2,5 N/mm2 de resistència a compressió, elaborat a l'obra</t>
  </si>
  <si>
    <t>B054-06DH</t>
  </si>
  <si>
    <t>Calç aèria hidratada CL 90-S, en sacs</t>
  </si>
  <si>
    <t>B07F-0LT7</t>
  </si>
  <si>
    <t>Morter de ciment pòrtland amb filler calcari CEM II/B-L i sorra, amb 450 kg/m3 de ciment, amb una proporció en volum 1:3 i 15 N/mm2 de resistència a compressió, elaborat a l'obra</t>
  </si>
  <si>
    <t>B07F-0LT8</t>
  </si>
  <si>
    <t>Morter de ciment pòrtland amb filler calcari CEM II/B-L i sorra, amb 200 kg/m3 de ciment, amb una proporció en volum 1:8 i 2,5 N/mm2 de resistència a compressió, elaborat a l'obra</t>
  </si>
  <si>
    <t>B07J-CVY8</t>
  </si>
  <si>
    <t>Formigó cel·lular sense granulat, de densitat 300 kg/m3</t>
  </si>
  <si>
    <t>A0D-0007</t>
  </si>
  <si>
    <t>Manobre</t>
  </si>
  <si>
    <t>B7C12-0KMW</t>
  </si>
  <si>
    <t>Escumant per a formigó cel·lular</t>
  </si>
  <si>
    <t>B0B6-107C</t>
  </si>
  <si>
    <t>Acer en barres corrugades elaborat a l'obra i manipulat a taller B500S, de límit elàstic &gt;= 500 N/mm2</t>
  </si>
  <si>
    <t>A0F-000I</t>
  </si>
  <si>
    <t>Oficial 1a ferrallista</t>
  </si>
  <si>
    <t>A01-FEP0</t>
  </si>
  <si>
    <t>Ajudant ferrallista</t>
  </si>
  <si>
    <t>B0AM-078F</t>
  </si>
  <si>
    <t>Filferro recuit de diàmetre 1,3 mm</t>
  </si>
  <si>
    <t>B0B7-107C</t>
  </si>
  <si>
    <t>Acer en barres corrugades B500S de límit elàstic &gt;= 500 N/mm2</t>
  </si>
  <si>
    <t>B06E-115M</t>
  </si>
  <si>
    <t>Formigó HA-30/F / 20 / IIa de consistència fluïda, grandària màxima del granulat 20 mm, amb &gt;= 275 kg/m3 de ciment, apte per a classe d'exposició IIa</t>
  </si>
  <si>
    <t>B0B6-107E</t>
  </si>
  <si>
    <t>B0B7-106Q</t>
  </si>
  <si>
    <t>BEK1Z3B4</t>
  </si>
  <si>
    <t>BEK1Z4X3</t>
  </si>
  <si>
    <t>BEK1Z4X5</t>
  </si>
  <si>
    <t>BEK1ZEB2</t>
  </si>
  <si>
    <t>BEKJ-Z8M1</t>
  </si>
  <si>
    <t>BEKL-Z36F</t>
  </si>
  <si>
    <t>BEKL-Z8LB</t>
  </si>
  <si>
    <t>BEKL-Z8LS</t>
  </si>
  <si>
    <t>BEM0ZI13</t>
  </si>
  <si>
    <t>BEM0ZI24</t>
  </si>
  <si>
    <t>BEP1Z355</t>
  </si>
  <si>
    <t>BG1AZ031</t>
  </si>
  <si>
    <t>BG41ZDFH</t>
  </si>
  <si>
    <t>CAIXA DE RECÀRREGA DE V.E, ENVOLTANT ABS/PC, 1 PRESES MODE 3 TIPUS 2 MONOFÀSICA (230 V, 32A, POTÈNCIA DE 7,4KW + 7,4KW)
DISPLAY LCD, INDICADOR LLUMINÓS D'ESTAT DE CÀRREGA, MESURADOR MID CLASSE 1. LECTOR RFID MIFARE, OCPP1.6 JSON,I  CONNEXIÓ ETHERNET.. INCLOU ACCESSORIS DE FIXACIÓ I CONNEXIÓ. INSTAL·LAT I CONNECTAT.</t>
  </si>
  <si>
    <t>BG41ZSG2</t>
  </si>
  <si>
    <t>Kit de Monitorización energética de Edificios de hasta 250A, incluyendo el Medidor de Energía, transformadores de intensidad y comunicación Ethernet Externa.
BMK 800+ BUILDING MONOTORIZING KIT 250A de Circutor o equivalent.
INCLOU PROGRAMACIÓ, CONFIGURACIÓ I POSTA EN MARXA DEL SISTEMA. TOT PROGRAMAT I COMPROVAT.</t>
  </si>
  <si>
    <t>BG4H-ZJQY</t>
  </si>
  <si>
    <t>BG4H-ZJR0</t>
  </si>
  <si>
    <t>BH11ZF10</t>
  </si>
  <si>
    <t>Aplique de superficie de techo o pared para alumbrado normal y emergencia. Circular de 330 de diámetro y 55mm de altura. Con difusor de policarbonato antideslumbramiento irrompible y autoextingible, con grado de protección IP-65, equipado con lámpara LED de 24W, 2273 lm y 3000 K, IRC 80, 30.000h L70 B50. Modelo Pastilla 0425 24W 3K CLD CELL-ME BLANCO Ref (22042514-09) de FOSNOVA o equivalente.
Incluye equipo, lampara, accesorios de fijación y conexión. Colocado adosado.</t>
  </si>
  <si>
    <t>BH11ZF11</t>
  </si>
  <si>
    <t>Aplique de superficie de techo o pared para alumbrado normal. Circular de 330 de diámetro y 55mm de altura. Con difusor de policarbonato antideslumbramiento irrompible y autoextinguible, con grado de protección IP-65, equipado con lámpara LED de 24W, 2273 lm y 3000 K, IRC 80, 30.000h L70 B50. Modelo Pastilla 0425 24W 3K CLD CELL BLANCO Ref (22042514-00) de FOSNOVA o equivalente.</t>
  </si>
  <si>
    <t>BH11ZM10</t>
  </si>
  <si>
    <t>BH11ZSGR</t>
  </si>
  <si>
    <t>BH1AZL03</t>
  </si>
  <si>
    <t>BM11Z456</t>
  </si>
  <si>
    <t>- Quadre de control de ventilació aparcament (per a ventiladors de Nivell 1 Fase 1 i 2) situat en armari metàl·lic exterior per a ús exclusiu de bombers, amb 4 selectors A-O-M (automatic-aturada-marxa) per els ventiladors de l'aparcament. Inclou rètol ''ventilació forçada/utilitzar en cas d'emergència-us exclusiu bombers'', retolació selectors, cablejat de maniobra fins a subquadre d'aparcament amb cable resistent al foc, per assegurar la maniobra dels ventiladors durant 2h a 300ºc com mínim, segons esquema. Inclou accessoris de fixació i connexió, elements de fixació. muntat.</t>
  </si>
  <si>
    <t>BP43ZRJM</t>
  </si>
  <si>
    <t>BPKUZ012</t>
  </si>
  <si>
    <t>D0701641</t>
  </si>
  <si>
    <t>A0150000</t>
  </si>
  <si>
    <t>C1705600</t>
  </si>
  <si>
    <t>B0512401</t>
  </si>
  <si>
    <t>B0310020</t>
  </si>
  <si>
    <t>B0111000</t>
  </si>
  <si>
    <t>Despeses auxiliars</t>
  </si>
  <si>
    <t>Partida d'obra</t>
  </si>
  <si>
    <t>EAPZ2195</t>
  </si>
  <si>
    <t>Bastiment pi roig per envà YPL 100X42 mides obra 2162x934</t>
  </si>
  <si>
    <t>EE42ZGVDÑ</t>
  </si>
  <si>
    <t>Sistema de passaportes de la serie DINTEL de AIR-IN, col·locada sobre el dintell de les fusteries, permet el pas de l'aire i atenua els soroll, de dimensions segons l'amplada de la porta i la profunditat del dintell. Inclou accessoris de fixació i muntatge. Instal·lat i muntat.</t>
  </si>
  <si>
    <t>BE422ZGVD</t>
  </si>
  <si>
    <t>-Sistema de passaportes de la serie AIR PASO de SYSTEMAIR, col·locada sobre el dintell de les fusteries, permet el pas de l'aire i atenua els soroll, de dimensions segons l'amplada de la porta i la profunditat del dintell. Inclou accessoris de fixació i muntatge. Instal·lat i muntat.</t>
  </si>
  <si>
    <t>Despeses indirectes</t>
  </si>
  <si>
    <t>EEK2Z821</t>
  </si>
  <si>
    <t>Reixeta d'extracció per cuines i banys model BSP d'Alder o equivalent, diametre de connexió 125mm. inclou accesoris de connexió i fixació. Muntada i connectada</t>
  </si>
  <si>
    <t>A012G000</t>
  </si>
  <si>
    <t>Oficial 1a calefactor</t>
  </si>
  <si>
    <t>A013G000</t>
  </si>
  <si>
    <t>Ajudant calefactor</t>
  </si>
  <si>
    <t>BEK2Z821</t>
  </si>
  <si>
    <t>Reixeta d'extracció per cuines i banys model BSP d'Alder o equivalent,  diametre de connexió 125mm. inclou accesoris de connexió i fixació. Muntada i connectada</t>
  </si>
  <si>
    <t>EEP1Z823</t>
  </si>
  <si>
    <t>Modul de regulació amb cos de plàstic MR 45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</si>
  <si>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BEP1Z823</t>
  </si>
  <si>
    <t>Modul de regulació amb cos e plastic MR45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</si>
  <si>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EEP1Z824</t>
  </si>
  <si>
    <t>Modul de regulació amb cos de plàstic MR 60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</si>
  <si>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BEP1Z824</t>
  </si>
  <si>
    <t>Modul de regulació amb cos e plastic MR 60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</si>
  <si>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EEP1Z825</t>
  </si>
  <si>
    <t>Modul de regulació amb cos de plàstic MR 75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</si>
  <si>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BEP1Z825</t>
  </si>
  <si>
    <t>Modul de regulació amb cos e plastic MR 30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</si>
  <si>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EEP1ZRGW</t>
  </si>
  <si>
    <t>Modul de regulació amb cos de plàstic MR 25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
Inclou accessoris de fixació i connexió. muntat i connectat.</t>
  </si>
  <si>
    <t>BEP1ZRGW</t>
  </si>
  <si>
    <t>Modul de regulació amb cos e plastic MR 25 de ALDER o equivalent. per regulació de cabal a un valor predeterminat en xarxes circulars, format per:
Membrana reguladora de silicona en pas de calibrat.
Junta exterior periferica tipus fieltre, 
Diametre exterior calibrat per diametres de conductes estandar de fins a 250mm, 
Rang de pressions de funcionament de 50-200 Pa</t>
  </si>
  <si>
    <t>P4537-4AX4</t>
  </si>
  <si>
    <t>Formigonament per a bigues, amb formigó HA-30/F / 20 / IIa de consistència fluida, grandària màxima del granulat 120 mm, amb &gt;= 275 kg/m3 de ciment, apte per a classe d'exposició I, abocat amb bomba</t>
  </si>
  <si>
    <t>A0F-000T</t>
  </si>
  <si>
    <t>Oficial 1a paleta</t>
  </si>
  <si>
    <t>C172-003J</t>
  </si>
  <si>
    <t>Camió amb bomba de formigonar</t>
  </si>
  <si>
    <t>B06E-11H6</t>
  </si>
  <si>
    <t>Formigó HA-30/F / 20 / IIa de consistència tova, grandària màxima del granulat 20 mm, amb &gt;= 275 kg/m3 de ciment, apte per a classe d'exposició IIa</t>
  </si>
  <si>
    <t>P9B4-35LV</t>
  </si>
  <si>
    <t>Paviment de pedra calcària nacional amb una cara polida i abrillantada, preu mitjà, de 30 mm de gruix amb aresta viva a les quatre vores 1251 a 2500 cm2, col·locada a truc de maceta amb morter mixt 1:2:10</t>
  </si>
  <si>
    <t>A0F-000D</t>
  </si>
  <si>
    <t>Oficial 1a col·locador</t>
  </si>
  <si>
    <t>B0G2-0FBY</t>
  </si>
  <si>
    <t>Pedra calcària nacional amb una cara polida i abrillantada, preu mitjà, de 30 mm de gruix amb aresta viva a les quatre vores</t>
  </si>
  <si>
    <t>B9C0-0HKK</t>
  </si>
  <si>
    <t>Beurada de color</t>
  </si>
  <si>
    <t>Subtotal element compost</t>
  </si>
  <si>
    <t>P9ZA-4ZDB</t>
  </si>
  <si>
    <t>Rebaixat, polit i abrillantat del paviment de terratzo o pedra</t>
  </si>
  <si>
    <t>A0F-000X</t>
  </si>
  <si>
    <t>Oficial 1a polidor</t>
  </si>
  <si>
    <t>C20J-00DQ</t>
  </si>
  <si>
    <t>Polidora</t>
  </si>
  <si>
    <t>C200-002Z</t>
  </si>
  <si>
    <t>Helicopter</t>
  </si>
  <si>
    <t>PAN1-36Z0</t>
  </si>
  <si>
    <t>Bastiment de base d'envà per a armari amb travesser inferior, de fusta amb un muntant i per a un buit d'obra de 120 cm d'amplària i 210 cm d'alçària</t>
  </si>
  <si>
    <t>BAN2-0WPC</t>
  </si>
  <si>
    <t>Bastiment de base d'envà per a armari amb travesser inferior, de fusta, amb un muntant i per a un buit d'obra de 120 cm d'amplària i de 210 cm d'alçària</t>
  </si>
  <si>
    <t>PAN6-BFX5</t>
  </si>
  <si>
    <t>Caixa i bastiment de base per a porta corredissa encastada d'acer galvanitzat, d'1 fulla de 80x 210 cm de llum de pas, per a acabat amb plaques de guix laminat, muntada</t>
  </si>
  <si>
    <t>A0F-000R</t>
  </si>
  <si>
    <t>Oficial 1a muntador</t>
  </si>
  <si>
    <t>BAN7-2PYB</t>
  </si>
  <si>
    <t>Caixa i bastiment de base per a porta corredissa encastada d'acer galvanitzat, d'1 fulla de 80x 210 cm de llum de pas, per a acabat amb plaques de guix laminat</t>
  </si>
  <si>
    <t>PAP0-373K</t>
  </si>
  <si>
    <t>Bastiment 120mm per a porta, de fulles batents, de fusta de pi roig per a pintar per a una llum de bastiment de 80 cm d'amplària i 210 cm d'alçària</t>
  </si>
  <si>
    <t>BAP1-0WQM</t>
  </si>
  <si>
    <t>Bastiment de 120mm per a porta, de fulles batents de fusta de pi roig per a pintar, per a una llum de bastiment de 80 cm d'amplària i de 210 cm d'alçària</t>
  </si>
  <si>
    <t>PAP2-37AZ</t>
  </si>
  <si>
    <t>Bastiment d'envà per a armari amb travesser inferior, de fulles batents, de fusta de pi roig, per a una llum de bastiment pas de 100 cm d'amplària i 210 cm d'alçària</t>
  </si>
  <si>
    <t>BAP2-0WS0</t>
  </si>
  <si>
    <t>Bastiment d'envà per a armari amb travesser inferior, de fulles batents de fusta de pi roig per a pintar, per a una llum de bastiment de 100 cm d'amplària i 225 cm d'alçària</t>
  </si>
  <si>
    <t>PAP3-73GZ</t>
  </si>
  <si>
    <t>Folrat de bastiment de base d'envà, per a porta de fulles batents, amb fusta xapada amb melamina, per a una llum de bastiment de 140 cm d'amplària i de 210 cm d'alçària</t>
  </si>
  <si>
    <t>A0F-000K</t>
  </si>
  <si>
    <t>Oficial 1a fuster</t>
  </si>
  <si>
    <t>B0AK-07AS</t>
  </si>
  <si>
    <t>Clau acer</t>
  </si>
  <si>
    <t>BAZ1-0ZA8</t>
  </si>
  <si>
    <t>Galze per a folrat de bastiments per a bastiment de base d'envà, per a fulla batent, de fusta xapada amb melamina</t>
  </si>
  <si>
    <t>PAP5-36YO</t>
  </si>
  <si>
    <t>Folrat de bastiment de base paret 120mm, per a porta de fulla batent, amb MDF lacat per a una llum de bastiment de 80 cm d'amplària i 210 cm d'alçària</t>
  </si>
  <si>
    <t>BAZ1-0ZA9</t>
  </si>
  <si>
    <t>Galze per a folrat de bastiments per a bastiment de base de 120mm per a fulla batent, de DMF lacat</t>
  </si>
  <si>
    <t>PAP7-377E</t>
  </si>
  <si>
    <t>Folrat de bastiment de base d'envà, per a armari, amb travesser inferior, de fulles batents amb DMF lacat amb un muntant i per a un buit d'obra de 120 cm d'amplària i 210 cm d'alçària</t>
  </si>
  <si>
    <t>BAZ1-0ZA5</t>
  </si>
  <si>
    <t>Galze per a folrat de bastiments per a bastiment de base d'envà, per a fulla batent, de fusta de sapel·li per a envernissar</t>
  </si>
  <si>
    <t>PAP7-378E</t>
  </si>
  <si>
    <t>Folrat de bastiment de base d'envà YPL, per a armari, amb travesser inferior, de fulles batents amb MDF lacat per a una llum de bastiment pas de 100 cm d'amplària i 210cm d'alçària</t>
  </si>
  <si>
    <t>BAZ1-0ZA3</t>
  </si>
  <si>
    <t>Galze per a folrat de bastiments per a bastiment de base d'envà YPL, per a fulles batents, de DMF lacat.</t>
  </si>
  <si>
    <t>PAQ9-B6GE</t>
  </si>
  <si>
    <t>Fulla fixa desmuntable per a registre interior, de fusta, col·locat amb fixacions mecàniques amb tauler de fibres de fusta i resines sintètiques fabricat per procés sec MDF, de 16 mm de gruix i &gt; 650 kg/m3 de densitat, per a ambient sec segons UNE-EN 622-5, reacció al foc D-s2,d0, acabat no revestit, treballat al taller</t>
  </si>
  <si>
    <t>A01-FEP6</t>
  </si>
  <si>
    <t>Ajudant fuster</t>
  </si>
  <si>
    <t>B0AQ-07GQ</t>
  </si>
  <si>
    <t>cu</t>
  </si>
  <si>
    <t>Visos per a fusta o tacs de PVC</t>
  </si>
  <si>
    <t>B0CU5-2G83</t>
  </si>
  <si>
    <t>Tauler de fibres de fusta i resines sintètiques fabricat per procés sec MDF, de 19 mm de gruix i &gt; 830 kg/m3 de densitat, per a ambient sec segons UNE-EN 622-5, reacció al foc D-s2,d0, acabat no revestit, treballat al taller</t>
  </si>
  <si>
    <t>PAQ9-B6ZE</t>
  </si>
  <si>
    <t>Rep.Porta per a registre interior, de fusta, col·locat  ferramentap/porta, amb tauler de fibres de fusta i resines sintètiques fabricat per procés sec MDF, de 19 mm de gruix i &gt; 830 kg/m3 de densitat, per a ambient sec segons UNE-EN 622-5, reacció al foc D-s2,d0, acabat no revestit, treballat al taller</t>
  </si>
  <si>
    <t>BAS0-0ZZM</t>
  </si>
  <si>
    <t>Repercusió ferramenta per a porta d'armari 1 fulla batent, de preu mitjà col·locat.</t>
  </si>
  <si>
    <t>PAY1-4XUA</t>
  </si>
  <si>
    <t>Col·locació de bastiment de fusta envà YPL, de fusta sense travesser inferior,  per a un buit d'obra d'amplària 1 m, com a màxim i 2 a 2.5 m d'alçària, com a màxim</t>
  </si>
  <si>
    <t>B0A7-07AO</t>
  </si>
  <si>
    <t>Gafes de pala i punta</t>
  </si>
  <si>
    <t>PAY1-4XZ7</t>
  </si>
  <si>
    <t>Col·locació de bastiment, de fusta amb travesser inferior, en procés de formació de parets per a un buit d'obra d'amplària 1 a 1.5 m, com a màxim i 2 a 2.5 m d'alçària, com a màxim</t>
  </si>
  <si>
    <t>PAZ0-HAIZ</t>
  </si>
  <si>
    <t>Reixes intumescents EI2 60 C5 sup. i inf.</t>
  </si>
  <si>
    <t>BAS0-H5FX</t>
  </si>
  <si>
    <t>Reixes intumescents EI2 60 C5 superior i inferior</t>
  </si>
  <si>
    <t>PAZ3-B6JN</t>
  </si>
  <si>
    <t>Molla tancaporta velocitat regulable per a porta tallafoc EI260 C5 d'1 fulla, amb sistema d'accionament basculant, , instal·lat</t>
  </si>
  <si>
    <t>BAZ6-2Z4Z</t>
  </si>
  <si>
    <t>Molla tancaportes de velocitat regulable, per porta ignifuga, per a porta ignifuga d'1 fulla, amb sistema d'accionament basculant,</t>
  </si>
  <si>
    <t>PAZ3-B6ZZ</t>
  </si>
  <si>
    <t>Reixes intumescents EI2 C5 60 2 sup. i 2 inf.</t>
  </si>
  <si>
    <t>BAZ6-2P4V</t>
  </si>
  <si>
    <t>Reixes intumescents EI2 C5 60 2 inf. i 2 sup.</t>
  </si>
  <si>
    <t>PAZ7-4XZW</t>
  </si>
  <si>
    <t>Tapajunts de fusta per a pintar de secció rectangular llisa amb encaix de 20 mm de gruix i de 80 mm d'amplària</t>
  </si>
  <si>
    <t>BAZA-0Z9Q</t>
  </si>
  <si>
    <t>PG12-DH6X</t>
  </si>
  <si>
    <t>Caixa de derivació quadrada de plàstic, de 90x90 mm, amb grau de protecció IP-40, encastada</t>
  </si>
  <si>
    <t>A01-FEPD</t>
  </si>
  <si>
    <t>Ajudant electricista</t>
  </si>
  <si>
    <t>A0F-000E</t>
  </si>
  <si>
    <t>Oficial 1a electricista</t>
  </si>
  <si>
    <t>BG12-0G6T</t>
  </si>
  <si>
    <t>Caixa de derivació quadrada de plàstic, de 90x90 mm, amb grau de protecció IP-40 i per a encastar</t>
  </si>
  <si>
    <t>PG2N-EUHT</t>
  </si>
  <si>
    <t>BG2Q-1KT5</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</si>
  <si>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t>
  </si>
  <si>
    <t>PP20-BUKU</t>
  </si>
  <si>
    <t>Alimentador per a instal·lació d'intercomunicador audio per a sistema 2 fils i placa de carrer amb pulsadors, per a una tensió de 230 V, per a muntar en paret o carril DIN, col·locat</t>
  </si>
  <si>
    <t>A01-FEPH</t>
  </si>
  <si>
    <t>Ajudant muntador</t>
  </si>
  <si>
    <t>BP20-2VB3</t>
  </si>
  <si>
    <t>Alimentador per a instal·lació d'intercomunicador audio per a sistema 2 fils i placa de carrer amb pulsadors, per a una tensió de 230 V, per a muntar en paret o carril DIN</t>
  </si>
  <si>
    <t>PP21-BXO7</t>
  </si>
  <si>
    <t>Telèfon per a sistema audio 2 fils, per a instal·lació mural i fabricat en ABS, amb trucada electrònica, amb secret de conversació i dos pulsadors per a obertura i addicional, col·locat</t>
  </si>
  <si>
    <t>BP21-2VAL</t>
  </si>
  <si>
    <t>Telèfon per a sistema audio 2 fils, per a instal·lació mural i fabricat en ABS, amb trucada electrònica, amb secret de conversació i dos pulsadors per a obertura i addicional</t>
  </si>
  <si>
    <t>PP22-401W</t>
  </si>
  <si>
    <t>Cable per a transmissió telefònica, de 2 parells de cables de secció 0,64 mm2 cada un i col·locat en tub</t>
  </si>
  <si>
    <t>BP22-0SLE</t>
  </si>
  <si>
    <t>Cable per a transmissió telefònica, per a 2 parells de cables, de secció 0,64 mm2 cada un</t>
  </si>
  <si>
    <t>PP24-BUK0</t>
  </si>
  <si>
    <t>Derivador de comunicació audio amb sistema 2 fils per a distribució en planta fins a 4 sortides de derivació i una sortida de pas, col·locat</t>
  </si>
  <si>
    <t>BP27-2VBD</t>
  </si>
  <si>
    <t>Derivador de comunicació audio amb sistema 2 fils per a distribució en planta fins a 4 sortides de derivació i una sortida de pas</t>
  </si>
  <si>
    <t>PP27-BXOU</t>
  </si>
  <si>
    <t>Obreportes elèctric d'accionament normal per a sistemes digitals o 2 fils sense palanca de desbloqueig, col·locat encastat</t>
  </si>
  <si>
    <t>BP2H-2WWU</t>
  </si>
  <si>
    <t>Obreportes elèctric d'accionament normal per a sistemes digitals o 2 fils sense palanca de desbloqueig per a col·locar encastat</t>
  </si>
  <si>
    <t>PP28-BVRY</t>
  </si>
  <si>
    <t>Placa de carrer sistema 2 fils amb 8 pulsadors distribuïts en dues columnes, equipada amb intercomunicador audio, amb secret de conversació, servei a un accés, muntada encastada</t>
  </si>
  <si>
    <t>BP2L-2WIR</t>
  </si>
  <si>
    <t>Placa de carrer sistema 2 fils amb 8 pulsadors distribuïts en dues columnes, equipada amb intercomunicador audio, amb secret de conversació, servei a un accés, per a muntatge encastat</t>
  </si>
  <si>
    <t>PQ50-431F</t>
  </si>
  <si>
    <t>Formació forat,s/taulell silestone aigüera i placa de focs.</t>
  </si>
  <si>
    <t>A0F-000Q</t>
  </si>
  <si>
    <t>Oficial 1a marbrista</t>
  </si>
  <si>
    <t>PQ75-7NTW</t>
  </si>
  <si>
    <t>Mòdul de calaixos per a moble de cuina alt, de 400x600 mm i 800 mm d'alçària, d'aglomerat amb melamina, preu mitjà, amb unglers, ferratges i sòcol, peus PVC. Col·locat fixat a envà guix laminat.</t>
  </si>
  <si>
    <t>BQ73-1VZX</t>
  </si>
  <si>
    <t>Mòdul calaixos per a moble de cuina baix, de 300x600 mm i 800 mm d'alçària, amb frontal d'aglomerat amb melamina, preu mitjà, amb unglers, peus PVC i ferratges</t>
  </si>
  <si>
    <t>PQ75-7NZ6</t>
  </si>
  <si>
    <t>Mòdul estàndard per a moble de cuina alt, de 600x330 mm i 900 mm d'alçària, d'aglomerat amb melamina, preu mitjà, amb unglers, ferratges i regleta, col·locat fixat a la paret</t>
  </si>
  <si>
    <t>BQ70-1WGC</t>
  </si>
  <si>
    <t>Regleta d'aglomerat amb melamina de 5 cm d'alçària, per a encolar</t>
  </si>
  <si>
    <t>BQ73-1W3E</t>
  </si>
  <si>
    <t>Mòdul estàndard per a moble de cuina alt, de 600x330 mm i 900 mm d'alçària, amb portes d'aglomerat amb melamina, preu mitjà, amb unglersi ferratges</t>
  </si>
  <si>
    <t>PQ75-7O0O</t>
  </si>
  <si>
    <t>Mòdul per a moble de cuina alt, de 900x330 mm i 900 mm d'alçària, d'aglomerat amb melamina, preu mitjà, amb unglers, ferratges i regleta, col·locat fixat a envà guix laminat</t>
  </si>
  <si>
    <t>BQ73-1W6X</t>
  </si>
  <si>
    <t>Mòdul per a moble de cuina alt, de 900x330 mm i 900 mm d'alçària, amb portes d'aglomerat amb melamina, preu mitjà, amb ungler i ferratges</t>
  </si>
  <si>
    <t>PQ75-7O0Z</t>
  </si>
  <si>
    <t>Mòdul estàndard per a moble de cuina alt, de 900x330 mm i 900 mm d'alçària, d'aglomerat amb melamina, preu mitjà, amb unglers, ferratges i regleta, col·locat fixat a envà guix laminat</t>
  </si>
  <si>
    <t>BQ73-1W6Y</t>
  </si>
  <si>
    <t>Mòdul estàndard per a moble de cuina alt, de 900x330 mm i 900 mm d'alçària, amb portes d'aglomerat amb melamina, preu mitjà, amb unglers i ferratges</t>
  </si>
  <si>
    <t>PQ76-7OF3</t>
  </si>
  <si>
    <t>Mòdul estàndard per a moble de cuina baix, de 1200x600 mm i 800 mm d'alçària, raconer i 1 cassoler d'aglomerat amb melamina, preu mitjà, sobre peus regulables de PVC, amb ungler, ferratge i sòcol, col·locat recolzat a terra i fixat a la paret</t>
  </si>
  <si>
    <t>BQ70-1WG4</t>
  </si>
  <si>
    <t>Sòcol d'aglomerat amb melamina de 10 cm d'alçària, per fixar amb clips</t>
  </si>
  <si>
    <t>BQ74-1VL0</t>
  </si>
  <si>
    <t>Mòdul estàndard per a moble de cuina baix, de 1200x600 mm i 800 mm d'alçària, amb raconer i 1 cassoler d'aglomerat amb melamina, preu mitjà, sobre peus regulables de PVC, amb ungler i ferratges</t>
  </si>
  <si>
    <t>PQ76-7OI3</t>
  </si>
  <si>
    <t>Mòdul de forn per a moble de cuina baix, de 600x600 mm i 800 mm d'alçària, sense frontal Indeterminat, preu econòmic, sobre peus regulables de PVC, amb tiradors, ferratge i sòcol, col·locat recolzat a terra i fixat a envà guix laminat.</t>
  </si>
  <si>
    <t>BQ74-1VO1</t>
  </si>
  <si>
    <t>Mòdul de forn per a moble de cuina baix, de 600x600 mm i 800 mm d'alçària, sense frontal Indeterminat, preu econòmic, sobre peus regulables de PVC, amb ungler i ferratges</t>
  </si>
  <si>
    <t>BQ70-1WFX</t>
  </si>
  <si>
    <t>Sòcol d'alumini de 10 cm d'alçària, per fixar amb clips</t>
  </si>
  <si>
    <t>PQ76-7ORF</t>
  </si>
  <si>
    <t>Mòdul d'aigüera per a moble de cuina baix, de 900x600 mm i 800 mm d'alçària, amb porta d'aglomerat amb melamina, preu mitjà, sobre peus regulables de PVC, amb unglers, ferratge i sòcol, col·locat recolzat a terra i fixat a envà guix laminat.</t>
  </si>
  <si>
    <t>BQ74-1VVL</t>
  </si>
  <si>
    <t>Mòdul d'aigüera per a moble de cuina baix, de 900x600 mm i 800 mm d'alçària, amb porta d'aglomerat amb melamina, preu mitjà, sobre peus regulables de PVC, amb unglers i ferratges</t>
  </si>
  <si>
    <t>PQ76-7ORH</t>
  </si>
  <si>
    <t>Mòdul estàndard per a moble de cuina baix, de 900x600 mm i 700 mm d'alçària, amb porta d'aglomerat amb melamina, preu mitjà, sobre peus regulables de PVC, amb tiradors, ferratge i sòcol, col·locat recolzat a terra i fixat a la paret</t>
  </si>
  <si>
    <t>BQ74-1VVM</t>
  </si>
  <si>
    <t>Mòdul estàndard per a moble de cuina baix, de 900x600 mm i 800 mm d'alçària, amb porta d'aglomerat amb melamina, preu mitjà, sobre peus regulables de PVC, amb unglers i ferratges</t>
  </si>
  <si>
    <t>P-1</t>
  </si>
  <si>
    <t>P-2</t>
  </si>
  <si>
    <t>A012H000</t>
  </si>
  <si>
    <t>A013H000</t>
  </si>
  <si>
    <t>BG22Z301</t>
  </si>
  <si>
    <t>Instal·lació electrica interior per a habitatges de 1 habitacions, amb grau de electrificació elevada (9.20 kW).
Quadre electric i de protecció format per:
-1 limitador de sobretensions permanent, bipolar.
-1 ICP (interruptor de control de potència) de 40A/2p
-1 IGA (interruptor automàtic bipolar) de 40A/2p
-3 rele, diferencial 40A/0.03/2p
-1 PIA de 10A amb linia de 2x1,5+TT per a circuit d'il·luminació ''C.1''
-1 PIA de 16A amb linia de 2x2,5+TT per a circuit de preses de corrent ''C.2''
-1 PIA de 25A amb linia de 2x6+TT per a circuit de forn-cuina ''C.3''
-1 PIA de 16A amb linia de 2x2,5+TT per a circuit de rentavaixella ''C.4.1''
-1 PIA de 16A amb linia de 2x2,5+TT per a circuit de rentadora ''C.4.3''
-1 PIA de 16A amb linia de 2x2,5+TT per a circuit de preses de corrent de bany i auxiliar de cuina ''C.5''
-1 PIA de 20A amb linia de 2x4+TT per a circuit de bomba de calor ACS ''C.6''
-1 PIA de 25A amb linia de 2x6+TT per a circuit de la maquina d'aerotermia ''C.9a''
-1 PIA de 16A amb linia de 2x2,5+TT per a circuit de secadora ''C.10''
Inclouen tots els elements que es detallen en la memòria, esquemes, plec i plànols tals com: mecanismes LS 990 de Jung,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
El cablejat que circuli per les capçaleres dels llits serà apantallat.</t>
  </si>
  <si>
    <t>P-3</t>
  </si>
  <si>
    <t>BG22ZG7V</t>
  </si>
  <si>
    <t>Instal·lació electrica interior per a habitatges de 2 habitacions, amb grau de electrificació elevada (9.20 kW).
Quadre electric i de protecció format per:
-1 limitador de sobretensions permanent, bipolar.
-1 ICP (interruptor de control de potència) de 40A/2p
-1 IGA (interruptor automàtic bipolar) de 40A/2p
-3 rele, diferencial 40A/0.03/2p
-1 PIA de 10A amb linia de 2x1,5+TT per a circuit d'il·luminació ''C.1''
-1 PIA de 16A amb linia de 2x2,5+TT per a circuit de preses de corrent ''C.2''
-1 PIA de 25A amb linia de 2x6+TT per a circuit de forn-cuina ''C.3''
-1 PIA de 16A amb linia de 2x2,5+TT per a circuit de rentavaixella ''C.4.1''
-1 PIA de 16A amb linia de 2x2,5+TT per a circuit de rentadora ''C.4.3''
-1 PIA de 16A amb linia de 2x2,5+TT per a circuit de preses de corrent de bany i auxiliar de cuina ''C.5''
-1 PIA de 20A amb linia de 2x4+TT per a circuit de bomba de calor ACS ''C.6''
-1 PIA de 25A amb linia de 2x6+TT per a circuit de la maquina d'aerotermia ''C.9a''
-1 PIA de 16A amb linia de 2x2,5+TT per a circuit de secadora ''C.10''
Inclouen tots els elements que es detallen en la memòria, esquemes, plec i plànols tals com: mecanismes LS 990 de Jung,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
El cablejat que circuli per les capçaleres dels llits serà apantallat.</t>
  </si>
  <si>
    <t>P-4</t>
  </si>
  <si>
    <t>BG22ZHFX</t>
  </si>
  <si>
    <t>Instal·lació electrica interior per a habitatges de 3 habitacions, amb grau de electrificació elevada (9.20 kW).
Quadre electric i de protecció format per:
-1 limitador de sobretensions permanent, bipolar.
-1 ICP (interruptor de control de potència) de 40A/2p
-1 IGA (interruptor automàtic bipolar) de 40A/2p
-3 rele, diferencial 40A/0.03/2p
-1 PIA de 10A amb linia de 2x1,5+TT per a circuit d'il·luminació ''C.1''
-1 PIA de 16A amb linia de 2x2,5+TT per a circuit de preses de corrent ''C.2''
-1 PIA de 25A amb linia de 2x6+TT per a circuit de forn-cuina ''C.3''
-1 PIA de 16A amb linia de 2x2,5+TT per a circuit de rentavaixella ''C.4.1''
-1 PIA de 16A amb linia de 2x2,5+TT per a circuit de rentadora ''C.4.3''
-1 PIA de 16A amb linia de 2x2,5+TT per a circuit de preses de corrent de bany i auxiliar de cuina ''C.5''
-1 PIA de 20A amb linia de 2x4+TT per a circuit de bomba de calor ACS ''C.6''
-1 PIA de 25A amb linia de 2x6+TT per a circuit de la maquina d'aerotermia ''C.9a''
-1 PIA de 16A amb linia de 2x2,5+TT per a circuit de secadora ''C.10''
Inclouen tots els elements que es detallen en la memòria, esquemes, plec i plànols tals com: mecanismes LS 990 de Jung, passatubs, cablejat, tapes d'alumini, caixes, regletes, senyalització,... el treball es realitzarà d'acord amb les prescripcions que estableix el Reglament Electrotècnic de Baixa Tensió i les Instruccions  Tecniques complementàries, així com la resta de regles d'obligat compliment i les normes de la companyia subministradora. S'utilitzaran aparells i materials homologats, de qualitat, model i tipus que es detallen en els plànols i en la memòria del projecte o equivalents.
S'inclou la formació de la xarxa equipotencial del bany, cuina, safareig i instal·lacions generals.
El cablejat que circuli per les capçaleres dels llits serà apantallat.</t>
  </si>
  <si>
    <t>P-5</t>
  </si>
  <si>
    <t>A0140000</t>
  </si>
  <si>
    <t>C1315010</t>
  </si>
  <si>
    <t>Retroexcavadora petita</t>
  </si>
  <si>
    <t>C1501800</t>
  </si>
  <si>
    <t>Camió de 12 T</t>
  </si>
  <si>
    <t>P-6</t>
  </si>
  <si>
    <t>C1311120</t>
  </si>
  <si>
    <t>Pala carregadora sobre pneumàtics, de mesura mitjana</t>
  </si>
  <si>
    <t>C133A0J0</t>
  </si>
  <si>
    <t>Pic vibrant amb placa de 30X33 cm</t>
  </si>
  <si>
    <t>P-7</t>
  </si>
  <si>
    <t>B064300C</t>
  </si>
  <si>
    <t>Formigó HM-20/P/20/I de consistència plàstica, grandària màxima del granulat 20 mm, amb &gt;= 200 kg/m3 de ciment, apte per a classe d'exposició I</t>
  </si>
  <si>
    <t>P-8</t>
  </si>
  <si>
    <t>A0122000</t>
  </si>
  <si>
    <t>B5ZHZMX2</t>
  </si>
  <si>
    <t>P-9</t>
  </si>
  <si>
    <t>B5ZHZMXD</t>
  </si>
  <si>
    <t>P-10</t>
  </si>
  <si>
    <t>A0137000</t>
  </si>
  <si>
    <t>Ajudant col·locador</t>
  </si>
  <si>
    <t>A0127000</t>
  </si>
  <si>
    <t>B0A61600</t>
  </si>
  <si>
    <t>Tac de niló  de 6 a 8 mm de diàmetre, amb vis</t>
  </si>
  <si>
    <t>B7DZD2A2</t>
  </si>
  <si>
    <t>Abraçadora per a segellar el pas de canonades combustibles, de diàmetre 110 mm, formada per anell metàl·lic amb folrat interior de material intumescent, amb protecció EI-120, per anar fixada a la paret o al sostre superficialment o encastada amb cargols</t>
  </si>
  <si>
    <t>P-11</t>
  </si>
  <si>
    <t>B7DZF2AA</t>
  </si>
  <si>
    <t>Abraçadora per a segellar el pas de canonades combustibles, de diàmetre 90 mm, formada per anell metàl·lic amb folrat interior de material intumescent, amb protecció EI-120, per anar fixada a la paret o al sostre superficialment o encastada amb cargols</t>
  </si>
  <si>
    <t>P-12</t>
  </si>
  <si>
    <t>B7DZD2C2</t>
  </si>
  <si>
    <t>Abraçadora per a segellar el pas de canonades combustibles, de diàmetre 125 mm, formada per anell metàl·lic amb folrat interior de material intumescent, amb protecció EI-120, per anar fixada a la paret o al sostre superficialment o encastada amb cargols</t>
  </si>
  <si>
    <t>P-13</t>
  </si>
  <si>
    <t>B7DZZ111</t>
  </si>
  <si>
    <t>P-14</t>
  </si>
  <si>
    <t>A013M000</t>
  </si>
  <si>
    <t>A012M000</t>
  </si>
  <si>
    <t>BACOMZD10</t>
  </si>
  <si>
    <t>Reixa linial de 30 cm. per recollida d'aigües pluvials tipus SELF-300 de ACO DRAIN o similar de formigó polímer, canal de 20 cm. alçada i 25 cm d'ample interior, reixa C250 de 30 cm. fixació ràpida. Amb certificació d'homologació CE i segons norma EN1433. trams de 100 cm, Inclòs peça de connexió de sortida diam. 160/200 mm. desguas horitzontal/vertical, tos els materials i accesoris per la seva execució i instal·lació, amb dau de formigó HM-25/P/20/I al voltant del canal. Totalment instal·lada segons especificacions del fabricant.</t>
  </si>
  <si>
    <t>P-15</t>
  </si>
  <si>
    <t>BD1Z5000</t>
  </si>
  <si>
    <t>Brida per a tub de planxa galvanitzada</t>
  </si>
  <si>
    <t>BDY47730</t>
  </si>
  <si>
    <t>Element de muntatge per a baixant de tub de planxa galvanitzada i lacada amb unió plegada de DN 80 mm i 0,6 mm de gruix</t>
  </si>
  <si>
    <t>BDW44730</t>
  </si>
  <si>
    <t>Accessori per a baixant de tub de planxa galvanitzada i lacada amb unió plegada de DN 80 mm i 0,6 mm de gruix</t>
  </si>
  <si>
    <t>BD144730</t>
  </si>
  <si>
    <t>Tub de planxa galvanitzada i lacada amb unió plegada de DN 80 mm i 0,6 mm de gruix</t>
  </si>
  <si>
    <t>P-16</t>
  </si>
  <si>
    <t>BD1VZVL2</t>
  </si>
  <si>
    <t>VÀLVULES AIREACIÓ PER A VENTILACIÓ PRIMÀRIA BAIXANTS RESIDUALS QUE NO TINGUIN SORTIDA EN COBERTA, DIAM. 90,110,125 A COL·LOCAR EN EL FALS SOSTRE, FACILITEN L'ENTRADA D'AIRE EXTERIOR QUAN ES PRODUEIX UNA DESCÀRREGA I QUAN LA DESCÀRREGA FINALITZA LA VÀLVULA ES TANCA PER SEU PROPI PES, EVITANT LA SORTIDA EXTERIOR DE MALS OLORS PROCEDENTS DE LA INSTAL·LACIÓ, VÀLVULA DE ABS, COLOR BLANC, AMB JUNTA I ADAPTADOR PER BAIXANT RESIDUAL. INCLOU AJUDES, ACCESSORIS I ELEMENTS DE FIXACIÓ I CONNEXIÓ.</t>
  </si>
  <si>
    <t>P-17</t>
  </si>
  <si>
    <t>BD1VZVL5</t>
  </si>
  <si>
    <t>P-18</t>
  </si>
  <si>
    <t>BD31Z0BJ</t>
  </si>
  <si>
    <t>Sifó en linia de 160 mm de diam, en plàstic amb junta ´´labiada´´segons UNE-EN 1401, de Jimten o similar, registrable, Inclos accessoris de fixació i connexió. Montat</t>
  </si>
  <si>
    <t>P-19</t>
  </si>
  <si>
    <t>BD31Z0S1</t>
  </si>
  <si>
    <t>P-20</t>
  </si>
  <si>
    <t>BD31Z945</t>
  </si>
  <si>
    <t>Vallvula anti-retorn de clapeta per a sanejament de 160 mm de diam, registrable, en plàstic, amb junta ´´labiada´´, segons UNE-EN 1401, Model S-220 de Jimten o similar, Inclos accessoris de fixació i connexió. Montada</t>
  </si>
  <si>
    <t>P-21</t>
  </si>
  <si>
    <t>A0132000</t>
  </si>
  <si>
    <t>Ajudant paleta</t>
  </si>
  <si>
    <t>BD35Z55M</t>
  </si>
  <si>
    <t>P-22</t>
  </si>
  <si>
    <t>BD35Z5DB</t>
  </si>
  <si>
    <t>Pericó per escomesa aigua contra incendis interior límit finca, penjat dels sostre de l'aparcament, connexió BIEs aparcament, de xarxa pública sense comptador, mides interiors 75x75x70 cm.h, amb tapes registrables. 
Cabal 12 m3/h, ramal 60mm, 2 1/2´´,  passatubs diam.200, pletina diam.185 mm.
Inclos totes les ajudes, passatubs, suports, brides, pletines de connexió, tapes, desguas interior, accessoris de fixació i muntage. Segons prescripcions de Companyia Suministradora d'aigües i l'Ajuntament de Sant Just Desvern. Muntada</t>
  </si>
  <si>
    <t>P-23</t>
  </si>
  <si>
    <t>A012J000</t>
  </si>
  <si>
    <t>Oficial 1a lampista</t>
  </si>
  <si>
    <t>A013J000</t>
  </si>
  <si>
    <t>Ajudant lampista</t>
  </si>
  <si>
    <t>BD75Z0090</t>
  </si>
  <si>
    <t>Canonada per evacuació fonoabsorvent en polipropileno tricapa, de diàmetre exterior 90 mm, gruix 2,5 mm amb extrem abocardat per unions per junta elàstica, color gris RAL 7037 amb bandes blaves, fabricat segons Norma UNE EN 1451. Tubs tricapes lliures d'halogenurs formats per paret exterior PP resistent a l'impacte + paret PP amb càrrega mineral per fonoabsorbencia i reacció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</si>
  <si>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P-24</t>
  </si>
  <si>
    <t>BD75Z0110</t>
  </si>
  <si>
    <t>P-25</t>
  </si>
  <si>
    <t>BD75Z0125</t>
  </si>
  <si>
    <t>P-26</t>
  </si>
  <si>
    <t>BD75Z0160</t>
  </si>
  <si>
    <t>P-27</t>
  </si>
  <si>
    <t>BD75Z0200</t>
  </si>
  <si>
    <t>Canonada per evacuació fonoabsorvent ECO-SIS  HT PHONO de ABN o similar en polipropileno tricapa, de diàmetre exterior 200 mm, gruix 5,3 mm amb extrem abocardat per unions per junta elàstica, color gris RAL 7037 amb bandes blaves, fabricat segons Norma UNE EN 1451. Tubs tricapes lliures d'halogenurs formats per paret exterior PP resistent a l'impacte + paret PP amb càrrega mineral per fonoabsorbencia i resistència al foc Bs1, d0 + paret interna PP resistent a l'aigua calenta, (fins 95ºC) Instal·lada segons normativa vigent vàlida per baixants, tubs,  desguassos aparells sanitaris, instal·lació vista, penjada dels sostre,.. però no soterrada.. Inclòs accessoris, abraçadores, suports, peces especials, colzes de pressió i accessoris i elements de fixació i connexió i ajudes de paleta.  Instal·lació comprobada.</t>
  </si>
  <si>
    <t>P-28</t>
  </si>
  <si>
    <t>BD75ZSN11</t>
  </si>
  <si>
    <t>Canonada per evacuació soterrada en polipropilè tricapa, de diàmetre exterior 110 mm, gruix 4 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</si>
  <si>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P-29</t>
  </si>
  <si>
    <t>BD75ZSN12</t>
  </si>
  <si>
    <t>P-30</t>
  </si>
  <si>
    <t>BD75ZSN10</t>
  </si>
  <si>
    <t>P-31</t>
  </si>
  <si>
    <t>A012N000</t>
  </si>
  <si>
    <t>Oficial 1a d'obra pública</t>
  </si>
  <si>
    <t>BDK2ZGB1</t>
  </si>
  <si>
    <t>P-32</t>
  </si>
  <si>
    <t>B0710150</t>
  </si>
  <si>
    <t>Morter per a ram de paleta, classe M 5 (5 N/mm2), en sacs, de designació (G) segons norma UNE-EN 998-2</t>
  </si>
  <si>
    <t>BDKZZEB5</t>
  </si>
  <si>
    <t xml:space="preserve">Bastiment i tapa cega en acer galvanittzat, lagrimat, per a pou de bombeig registrable de 1,20x1,20m, 2 parts, classe B125, estanca i antiolors amb segellat oli-neopre, obertura per bisagres, segons norma UNE-EN 124. Inclós accessoris, elements,... per la col·locació de la tapa registrable, marcatge identificatiu, totalment acabada i validada segons especificacions de la propietat i dels fabricant del pou. </t>
  </si>
  <si>
    <t>P-33</t>
  </si>
  <si>
    <t>BEW45001</t>
  </si>
  <si>
    <t>Suport estàndard per a conducte circular de 150 mm de diàmetre</t>
  </si>
  <si>
    <t>BE42Q110</t>
  </si>
  <si>
    <t>Conducte helicoïdal circular de planxa d'acer galvanitzat de 150 mm de diàmetre (s/UNE-EN 1506), de gruix 0.5 mm</t>
  </si>
  <si>
    <t>P-34</t>
  </si>
  <si>
    <t>BEW43000</t>
  </si>
  <si>
    <t>Suport estàndard per a conducte circular de 100 mm de diàmetre</t>
  </si>
  <si>
    <t>BE42Q310</t>
  </si>
  <si>
    <t>Conducte helicoïdal circular de planxa d'acer galvanitzat de 100 mm de diàmetre (s/UNE-EN 1506), de gruix 0,5 mm</t>
  </si>
  <si>
    <t>P-35</t>
  </si>
  <si>
    <t>BE42Z410</t>
  </si>
  <si>
    <t>P-36</t>
  </si>
  <si>
    <t>BEW48000</t>
  </si>
  <si>
    <t>Suport estàndard per a conducte circular de 200 mm de diàmetre</t>
  </si>
  <si>
    <t>BE42Q810</t>
  </si>
  <si>
    <t>Conducte helicoïdal circular de planxa d'acer galvanitzat de 200 mm de diàmetre (s/UNE-EN 1506), de gruix 0,5 mm</t>
  </si>
  <si>
    <t>P-37</t>
  </si>
  <si>
    <t>BE42Q920</t>
  </si>
  <si>
    <t>Conducte helicoïdal circular de planxa d'acer galvanitzat de 250 mm de diàmetre (s/UNE-EN 1506), de gruix 0.6 mm</t>
  </si>
  <si>
    <t>BEW49000</t>
  </si>
  <si>
    <t>Suport estàndard per a conducte circular de 250 mm de diàmetre</t>
  </si>
  <si>
    <t>P-38</t>
  </si>
  <si>
    <t>BE42QB20</t>
  </si>
  <si>
    <t>Conducte helicoïdal circular de planxa d'acer galvanitzat de 400 mm de diàmetre (s/UNE-EN 1506), de gruix 0,6 mm</t>
  </si>
  <si>
    <t>BEW4B000</t>
  </si>
  <si>
    <t>Suport estàndard per a conducte circular de 400 mm de diàmetre</t>
  </si>
  <si>
    <t>P-39</t>
  </si>
  <si>
    <t>BEW49002</t>
  </si>
  <si>
    <t>Suport estàndard per a conducte circular de 300 mm de diàmetre</t>
  </si>
  <si>
    <t>BE42QC20</t>
  </si>
  <si>
    <t>Conducte helicoïdal circular de planxa d'acer galvanitzat de 300 mm de diàmetre (s/UNE-EN 1506), de gruix 0,6 mm</t>
  </si>
  <si>
    <t>P-40</t>
  </si>
  <si>
    <t>BE42Q421</t>
  </si>
  <si>
    <t>Conducte llis circular de planxa d'acer galvanitzat de 125 mm de diàmetre (s/UNE-EN 1506), de gruix 0,6 mm, autoconnectable</t>
  </si>
  <si>
    <t>BEW44000</t>
  </si>
  <si>
    <t>Suport estàndard per a conducte circular de 125 mm de diàmetre</t>
  </si>
  <si>
    <t>P-44</t>
  </si>
  <si>
    <t>BE42Q410D9BN</t>
  </si>
  <si>
    <t>Tub helicoïdal d'acer galvanitzat de 125 mm de diàmetre i gruix 0,5 mm, compleix la normativa de resistència al foc E 600/90, ref. GH-125-05 de la serie Acer Galvanitzat d'AIR TUB</t>
  </si>
  <si>
    <t>P-45</t>
  </si>
  <si>
    <t>BEW5B000</t>
  </si>
  <si>
    <t>Suport estàndard per a conducte rectangular llana aïllant, preu alt</t>
  </si>
  <si>
    <t>BEY5B000</t>
  </si>
  <si>
    <t>Part proporcional d'elements de muntatge per a conducte rectangular de llana aïllant, de preu alt</t>
  </si>
  <si>
    <t>BE51Z0BB</t>
  </si>
  <si>
    <t>Formació de conducte rectangular de placa autoportant de llana de roca de baixa conductivitat tèrmica  Climacoustic de Knauf o equivalent, amb conductivitat tèrmica de 0'032 W/m·K, gruix 25 mm i resistència tèrmica 0'75 m2K/W. Recobriment exterior de kraft-alumini reforçat amb una malla de vidre, i en l'interior disposa d'un recobriment acústic que compleix el certificat GreenGuard per la seva baixa emissivitat de partícules. Grau de dificultat mig.</t>
  </si>
  <si>
    <t>P-46</t>
  </si>
  <si>
    <t>BE51U100</t>
  </si>
  <si>
    <t>CONDUCTO RECTANGULAR DE CHAPA GALVANIZADA PARA EXTRACCIÓN DE DIMENSIONES E INSTALACION DE ACUERDO A NORMAS UNE 100.101,100.102 Y 100.103. HOMOLOGADO PARA FUNCIONAR A 300º/60min,  UNION TIPO METU SYSTEM O SIMILAR. INCLUYE TODAS LAS AYUDAS DE ALBAÑILERIA NECESARIAS, PARTE PROPORCIONAL DE TAPAS DE INSPECCION, ACCESORIOS Y ELEMENTOS DE CONEXION Y FIJACION. INSTALADO Y CONECTADO.</t>
  </si>
  <si>
    <t>P-47</t>
  </si>
  <si>
    <t>BEW52000</t>
  </si>
  <si>
    <t>Suport estàndard per a conducte rectangular metàl·lic, preu alt</t>
  </si>
  <si>
    <t>B7D66Y31</t>
  </si>
  <si>
    <t>Placa de fibres seleccionades, silicats i altres additius, de protecció contra el foc, de 52 mm de gruix, amb una conductivitat tèrmica de 0,09 W/mK i una densitat de 500 kg/m3, incombustible i d'aplicació en edificació i indústria</t>
  </si>
  <si>
    <t>B7DZE100</t>
  </si>
  <si>
    <t>Pasta de morter sec per a reblert i aïllament de junts i forats en plaques de silicat càlcic</t>
  </si>
  <si>
    <t>P-48</t>
  </si>
  <si>
    <t>B7C423L0</t>
  </si>
  <si>
    <t>Feltre de llana de vidre per aïllaments (MW), segons UNE-EN 13162, de gruix 25 mm, amb una conductivitat tèrmica &lt;= 0,036 W/mK, resistència tèrmica &gt;= 0,69444 m2.K/W amb alumini incombustible</t>
  </si>
  <si>
    <t>P-49</t>
  </si>
  <si>
    <t>P-50</t>
  </si>
  <si>
    <t>BEE1ZIUY</t>
  </si>
  <si>
    <t>Dipòsit per a producció d'ACS, gammaYUTAMP R32, model TAW-190RHC. Alimentació 230V-50Hz. COPt de fins a 3,1 segons EN 16147 amb una temperatura de l'aire 7ºC i amb aigua freda a 10ºC fins a 53ºC. Eficiència de la producció d'ACS en clima mitjà de fins a 126% i en clima càlid de fins a 136% segons EN 16147. Perfil declarat L. Volum màxim d'aigua calenta de 256 L. Possibilitat de seleccionar la temperatura de l'aigua des de +30ºC fins a +75º C. Dipòsit termodinàmic de 190 l Comandament a distància inclòs en panell Dimensions del dipòsit de 520x597x1714 mm (AnxoxFondoxAlto) i pes de 53 Kg. Equip certificat en Keymark.
Marca/Model dipòsit termodinàmic: HITACHI/TAW-190RHC</t>
  </si>
  <si>
    <t>P-51</t>
  </si>
  <si>
    <t>BEE1ZOBY</t>
  </si>
  <si>
    <t>P-52</t>
  </si>
  <si>
    <t>Ud. Exterior gama YUTAMPO R32, mod. RAW-35RHC
Marca/Modelo: HITACHI/RAW-35RHC</t>
  </si>
  <si>
    <t>BEE1ZOUY</t>
  </si>
  <si>
    <t>P-53</t>
  </si>
  <si>
    <t>BEGJZRC5</t>
  </si>
  <si>
    <t>Unitat exterior 1x1, gamma LIGHT COMMERCIAL, Mod. RAC-50NPE. Potència nominal absorbida en refrigeració de 0,30/2,50 kW i 0,30/2,65 kW en calefacció. EER-COP 3,52/3, 82. Classe energètica frigorífica A++ i A+ per a calefacció Nivell de pressió sonora en refrigeració i calefacció de 50/53 dB(A) Cabal d'aire frigorífic de 2.160 m3/h i calorífic de 2.160 m3/h Alimentació de 22 1Ph,50 Hz. Diàmetre de canonades (Líq.-Gas) 1/4-1/2 polzades Fluid refrigerant R32 Dimensions de 750×850×298 mm (AxLxP) i pes de 50 Kg.
Marca/model: HITACHI/RAC-50NPE</t>
  </si>
  <si>
    <t>BEZF7330</t>
  </si>
  <si>
    <t>Conjunt de silentblocks cònics de cautxú, per a una càrrega unitària màxima de 35 kg, rosca M-8</t>
  </si>
  <si>
    <t>BEZF1120</t>
  </si>
  <si>
    <t>Suport mural d'acer lacat d'1,5 mm de gruix, per a una càrrega màxima de 80 kg</t>
  </si>
  <si>
    <t>P-54</t>
  </si>
  <si>
    <t>BEGJZRC6</t>
  </si>
  <si>
    <t>Unitat exterior 1x1, gamma LIGHT COMMERCIAL, Mod. RAC-60NPE. Potència nominal absorbida en refrigeració de 0,30/2,65 kW i 0,30/2,65 kW en calefacció. EER-COP 3,51/3, 80. Classe energètica frigorífica A++ i A+ per a calefacció Nivell de pressió sonora en refrigeració i calefacció de 50/53 dB(A) Cabal d'aire frigorífic de 2.160 m3/h i calorífic de 2.160 m3/h Alimentació de 22 1Ph,50 Hz. Diàmetre de canonades (Líq.-Gas) 1/4-1/2 polzades Fluid refrigerant R32 Dimensions de 750×850×298 mm (AxLxP) i pes de 50 Kg.
Marca/model: HITACHI/RAC-60NPE</t>
  </si>
  <si>
    <t>P-55</t>
  </si>
  <si>
    <t>BEGNZRD5</t>
  </si>
  <si>
    <t>´´Unitat interior 1x1 tipus CONDUCTE gamma LIGHT COMMERCIAL, model RAD-50RPE. Potència nominal frigorífica de 1,20/5,80 i 1,20/6,80 kW de potència nominal calorífica. Nivell de pressió sonora en refrigeració 29/32/ 35/39 db(A) i en calefacció de 29/32/35/40 dB(A) i potència sonora de 53 dB(A) Cabal d'aire frigorífic de 350/540/800/1140 m3/hi calorífic de 350 / 540 / 800 / 1140 m3/h Diàmetre de canonades (Líq.-Gas) 1/4-1/2 polzades Diàmetre d'evacuació de condensats 16mm Dimensions de 270 x 900 x 720 mm (AxLxP) i 3 pes.
Marca/model: HITACHI/RAD-50RPE´´</t>
  </si>
  <si>
    <t>P-56</t>
  </si>
  <si>
    <t>BEGNZRD6</t>
  </si>
  <si>
    <t>Unitat interior 1x1 tipus CONDUCTE gamma LIGHT COMMERCIAL, model RAD-60RPE. Potència nominal frigorífica de 1,20/6,50 i 1,20/8,00 kW de potència nominal calorífica. Nivell de pressió sonora en refrigeració 29/32/ 35/39 db(A) i en calefacció de 29/32/35/40 dB(A) i potència sonora de 53 dB(A) Cabal d'aire frigorífic de 350/540/800/1140 m3/hi calorífic de 350 / 540 / 800 / 1140 m3/h Diàmetre de canonades (Líq.-Gas) 1/4-1/2 polzades Diàmetre d'evacuació de condensats 16mm Dimensions de 270 x 900 x 720 mm (AxLxP) i 3 pes.
Marca/model: HITACHI/RAD-60RPE´´</t>
  </si>
  <si>
    <t>P-57</t>
  </si>
  <si>
    <t>BEGNZSPX</t>
  </si>
  <si>
    <t>Comandament per cable multifunció, model SPX-WKT4 amb programació setmanal (5 programacions diàries d'horari i temperatura), configuració i ajustament dels paràmetres de funcionament. Accés als paràmetres de la unitat exterior per facilitar les tasques de revisió i manteniment. : Programació de les opcions ON/OFF a distància, informe d'errors i rearmament automàtic Control d'1 a 16 unitats interiors Control individual de les lamel·les Configuració de les diferents funcions del sensor de presència Autodiagnòstic, anticongelació i reducció de temperatura Sonda d'ambient integrada Diversos idiomes Pantalla LCD User friendly Compatible amb gamma d'unitats interiors de Domèstic.
Marca/model: HITACHI/SPX-WKT4</t>
  </si>
  <si>
    <t>P-58</t>
  </si>
  <si>
    <t>BEJBZZ520</t>
  </si>
  <si>
    <t>Unitat de tractament d'aire de doble flux amb recuperador per la ventilació dels habitatges. Model VEX520 d'ALDER o equivalent. Amb panells de doble paret amb aillament de llana mineral de 50 mm. Interior en acer galvanitzat. Ventiladors centrífugs amb roda a reacció i motor EC.
Característiques:r:
- Ventiladors d'impulsió i retorn de 1.200 m3/h de cabal maxim.
- Bescanvidaor de contraflux en alumini d'alt rendiment (90% i superior).
- Inclou filtres F7 impulsio i M5 extracció
- Pot max bateria electrica: 2.616KW
- Pot max electrica de la centrals: 0.98KW
- Tensió Bat Electr: 3x400
- Tensió de la central: 230
- Dimensions: 1823 x 608 mm., (H) 1161 mm. 
- Pes 205kg
Inclou telecomandament THM tactil, Control de filtres amb pressostats i sensors per control de velocitat variable</t>
  </si>
  <si>
    <t>P-59</t>
  </si>
  <si>
    <t>P-60</t>
  </si>
  <si>
    <t>P-61</t>
  </si>
  <si>
    <t>P-62</t>
  </si>
  <si>
    <t>P-63</t>
  </si>
  <si>
    <t>BEKIZI23</t>
  </si>
  <si>
    <t>P-64</t>
  </si>
  <si>
    <t>P-65</t>
  </si>
  <si>
    <t>BEK1ZZI20</t>
  </si>
  <si>
    <t>P-66</t>
  </si>
  <si>
    <t>BEK27AA7</t>
  </si>
  <si>
    <t>Reixeta d'impulsió o retorn, amb una filera d'aletes orientables horitzontals, d'alumini lacat blanc, de 300x300 mm, d'aletes separades 20 mm, de secció recta i per a fixar al bastiment</t>
  </si>
  <si>
    <t>P-67</t>
  </si>
  <si>
    <t>P-68</t>
  </si>
  <si>
    <t>BEK2ZRES</t>
  </si>
  <si>
    <t>P-69</t>
  </si>
  <si>
    <t>BEKSZZE0A</t>
  </si>
  <si>
    <t>P-70</t>
  </si>
  <si>
    <t>BEKSZZI1A</t>
  </si>
  <si>
    <t>P-71</t>
  </si>
  <si>
    <t>BEKSZZI1B</t>
  </si>
  <si>
    <t>Silenciador acústic rectangular de cel.les paral.leles tipusXS-F/800x800x1000/3x200/P de Trox o equivalent. 
Amb 6 cel·les amb un ample de 200 mm,
cabal d'aire de 4.500 m3/h, 
pèrdua de càrrega màxima de 31 Pa
Velocitat: 7,8 m/s
Format per envoltant exterior de xapa d'acer galvanitzat de 1,2 mm i lames interiors de fibra mineral de 55 Kg/m3 amb revestiment tèxtil d'alta resistència en ambdues cares. Inclou perfil aerodinàmic en forma de falca en el cantell de les lames orientat cap a l'entrada d'aire al silenciador. Inclou col.locació amb tots els segellats necessaris per evitar ponts acústics. Totalment instal.lat i connectat a màquina i/o conducte.</t>
  </si>
  <si>
    <t>P-72</t>
  </si>
  <si>
    <t>A01-FEPC</t>
  </si>
  <si>
    <t>A0F-000C</t>
  </si>
  <si>
    <t>BEM0ZE1A</t>
  </si>
  <si>
    <t>P-73</t>
  </si>
  <si>
    <t>BEM0ZE1B</t>
  </si>
  <si>
    <t>P-74</t>
  </si>
  <si>
    <t>P-75</t>
  </si>
  <si>
    <t>P-76</t>
  </si>
  <si>
    <t>BEM3Z315</t>
  </si>
  <si>
    <t>P-77</t>
  </si>
  <si>
    <t>P-78</t>
  </si>
  <si>
    <t>BK25B230</t>
  </si>
  <si>
    <t>Manòmetre per a una pressió de 0 a 16 bar, d'esfera de 100 mm i rosca de connexió de 1/2´´ G</t>
  </si>
  <si>
    <t>P-79</t>
  </si>
  <si>
    <t>BEX2ZACS</t>
  </si>
  <si>
    <t>P-80</t>
  </si>
  <si>
    <t>B0A71H00</t>
  </si>
  <si>
    <t>Abraçadora metàl·lica, de 47 mm de diàmetre interior</t>
  </si>
  <si>
    <t>BF21Z812</t>
  </si>
  <si>
    <t>BFW21810</t>
  </si>
  <si>
    <t>Accessori per a tubs d'acer galvanitzat de diàmetre 1´´1/2, per a roscar</t>
  </si>
  <si>
    <t>BFY21810</t>
  </si>
  <si>
    <t>Part proporcional d'elements de muntatge per a tubs d'acer galvanitzat de diàmetre 1´´1/2, roscat</t>
  </si>
  <si>
    <t>P-81</t>
  </si>
  <si>
    <t>BFW21910</t>
  </si>
  <si>
    <t>Accessori per a tubs d'acer galvanitzat de diàmetre 2´´, per a roscar</t>
  </si>
  <si>
    <t>BFY21910</t>
  </si>
  <si>
    <t>Part proporcional d'elements de muntatge per a tubs d'acer galvanitzat de diàmetre 2´´, roscat</t>
  </si>
  <si>
    <t>BF21Z912</t>
  </si>
  <si>
    <t>B0A71K00</t>
  </si>
  <si>
    <t>Abraçadora metàl·lica, de 60 mm de diàmetre interior</t>
  </si>
  <si>
    <t>P-82</t>
  </si>
  <si>
    <t>B0A71L00</t>
  </si>
  <si>
    <t>Abraçadora metàl·lica, de 75 mm de diàmetre interior</t>
  </si>
  <si>
    <t>BF21ZA12</t>
  </si>
  <si>
    <t>Tub d'acer al carbono galvanitzat interior i exterior  amb revestiment cincat exterior, tipus steel/PRES de InoxPres, apte per a instal·lacions de protecció contra incendis, xarxa de BIEs, amb accessoris amb juntes EPDM i vermell MVQ, unions inoxpres pressfiting, PN16 bar, de diàmetre exterior especificat=76,1 mm x2 mm (72,1) i DN=65 mm), acero al carbonoi E190CRS4 (1.0031) segons especificacions del fabricant, Inlcou part proporcional d'accessories, corbes, ´´T´´, reduccions, colzes, ràcors,... i col·locat superficialment</t>
  </si>
  <si>
    <t>BFY21A10</t>
  </si>
  <si>
    <t>Part proporcional d'elements de muntatge per a tubs d'acer galvanitzat de diàmetre 2´´1/2, roscat</t>
  </si>
  <si>
    <t>BFW21A10</t>
  </si>
  <si>
    <t>Accessori per a tubs d'acer galvanitzat de diàmetre 2´´1/2, per a roscar</t>
  </si>
  <si>
    <t>P-83</t>
  </si>
  <si>
    <t>BF5H1400</t>
  </si>
  <si>
    <t>Tub de coure recuit, preaïllat i revestit, per a instal·lacions frigorífiques, simple, d'1/4´´ de diàmetre nominal, 0.8 mm de gruix i 9 mm de gruix de l'aïllament</t>
  </si>
  <si>
    <t>P-84</t>
  </si>
  <si>
    <t>BF5H1H00</t>
  </si>
  <si>
    <t>Tub de coure recuit, preaïllat i revestit, per a instal·lacions frigorífiques, simple, de 5/8´´ de diàmetre nominal, 1 mm de gruix i 10 mm de gruix de l'aïllament</t>
  </si>
  <si>
    <t>P-85</t>
  </si>
  <si>
    <t>B0A75K02</t>
  </si>
  <si>
    <t>Abraçadora plàstica, de 63 mm de diàmetre interior</t>
  </si>
  <si>
    <t>BFYB1905</t>
  </si>
  <si>
    <t>Part proporcional d'elements de muntatge per a tubs de polietilè de densitat alta, de 63 mm de diàmetre nominal exterior, connectat a pressió</t>
  </si>
  <si>
    <t>BFB19600</t>
  </si>
  <si>
    <t>Tub de polietilè de designació PE 100, de 63 mm de diàmetre nominal, de 16 bar de pressió nominal, sèrie SDR 11, segons la norma UNE-EN 12201-2</t>
  </si>
  <si>
    <t>BFWB1905</t>
  </si>
  <si>
    <t>Accessori per a tubs de polietilè de densitat alta, de 63 mm de diàmetre nominal exterior, de plàstic, per a connectar a pressió</t>
  </si>
  <si>
    <t>P-86</t>
  </si>
  <si>
    <t>P-87</t>
  </si>
  <si>
    <t>BFB1A600</t>
  </si>
  <si>
    <t>Tub de polietilè de designació PE 100, de 75 mm de diàmetre nominal, de 16 bar de pressió nominal, sèrie SDR 11, segons la norma UNE-EN 12201-2</t>
  </si>
  <si>
    <t>B0A72L00</t>
  </si>
  <si>
    <t>Abraçadora acer galvanitzat (isofònica), de 75 mm de diàmetre interior</t>
  </si>
  <si>
    <t>BFYB1A62</t>
  </si>
  <si>
    <t>PART PROPORCIONAL D'ELEMENTS DE MUNTATGE PER A TUBS DE POLIETILÈ DE DENSITAT ALTA, DE 75 MM DE DIÀMETRE NOMINAL EXTERIOR, DE 16 BAR DE PRESSIÓ NOMINAL, PER A SOLDAR</t>
  </si>
  <si>
    <t>BFWB1A62</t>
  </si>
  <si>
    <t>ACCESSORI PER A TUBS DE POLIETILÈ DE DENSITAT ALTA, DE 75 MM DE DIÀMETRE NOMINAL EXTERIOR, DE PLÀSTIC, 16 BAR DE PRESSIÓ NOMINAL, PER A SOLDAR</t>
  </si>
  <si>
    <t>P-88</t>
  </si>
  <si>
    <t>BFWB1A05</t>
  </si>
  <si>
    <t>Accessori per a tubs de polietilè de densitat alta, de 75 mm de diàmetre nominal exterior, de plàstic, per a connectar a pressió</t>
  </si>
  <si>
    <t>BFYB1A05</t>
  </si>
  <si>
    <t>Part proporcional d'elements de muntatge per a tubs de polietilè de densitat alta, de 75 mm de diàmetre nominal exterior, per a connectar a pressió</t>
  </si>
  <si>
    <t>P-89</t>
  </si>
  <si>
    <t>P-90</t>
  </si>
  <si>
    <t>BFQ334BA</t>
  </si>
  <si>
    <t>Aïllament tèrmic d'escuma elastomèrica per a canonades que transporten fluids a temperatura entre -50°C i 105°C, per a tub de diàmetre exterior 35 mm, de 9 mm de gruix, amb un factor de resistència a la difusió del vapor d'aigua &gt;= 7000</t>
  </si>
  <si>
    <t>BFYQ3020</t>
  </si>
  <si>
    <t>Part proporcional d'elements de muntatge per a aïllament tèrmic d'escuma elastomèrica, de 9 mm de gruix</t>
  </si>
  <si>
    <t>P-91</t>
  </si>
  <si>
    <t>BFQ334GA</t>
  </si>
  <si>
    <t>Aïllament tèrmic d'escuma elastomèrica per a canonades que transporten fluids a temperatura entre -50°C i 105°C, per a tub de diàmetre exterior 64 mm, de 9 mm de gruix, amb un factor de resistència a la difusió del vapor d'aigua &gt;= 7000</t>
  </si>
  <si>
    <t>P-92</t>
  </si>
  <si>
    <t>BFQ3347A</t>
  </si>
  <si>
    <t>Aïllament tèrmic d'escuma elastomèrica per a canonades que transporten fluids a temperatura entre -50°C i 105°C, per a tub de diàmetre exterior 22 mm, de 9 mm de gruix, amb un factor de resistència a la difusió del vapor d'aigua &gt;= 7000</t>
  </si>
  <si>
    <t>P-93</t>
  </si>
  <si>
    <t>BFQ3349A</t>
  </si>
  <si>
    <t>Aïllament tèrmic d'escuma elastomèrica per a canonades que transporten fluids a temperatura entre -50°C i 105°C, per a tub de diàmetre exterior 28 mm, de 9 mm de gruix, amb un factor de resistència a la difusió del vapor d'aigua &gt;= 7000</t>
  </si>
  <si>
    <t>P-94</t>
  </si>
  <si>
    <t>BG11CD80</t>
  </si>
  <si>
    <t>Caja general de protección de poliéster reforzado con fibra de vídrio , de 250 A, según esquema Unesa número 9 , seccionable en carga (BUC) , incluida base portafusibles trifásica (sin fusibles), neutro seccionable, bornes de connexión y grado de protección IP-43, IK09</t>
  </si>
  <si>
    <t>BGW11000</t>
  </si>
  <si>
    <t>Parte proporcional de accesorios de caja general de protección</t>
  </si>
  <si>
    <t>P-95</t>
  </si>
  <si>
    <t>BG11Z6B1</t>
  </si>
  <si>
    <t>P-96</t>
  </si>
  <si>
    <t>A01Z3002</t>
  </si>
  <si>
    <t>BGW1X004</t>
  </si>
  <si>
    <t>Caixa d'encastar quadrada. Disposa per a la fixació de l'element de connexió (BAT o presa d'usuari) dos orificis per cargols, separats entre si 6 cm. De material termoplàstic, con una rigidesa dielèctrica 15 KV / mm, un gruix de 2 mm i un grau de protecció IP 33.5. Dimensions: 64x64x42 mm. Instal·lada. Model: 10488</t>
  </si>
  <si>
    <t>P-97</t>
  </si>
  <si>
    <t>BGW15000</t>
  </si>
  <si>
    <t>Part proporcional d'accessoris de caixa de derivació quadrada</t>
  </si>
  <si>
    <t>BG151512</t>
  </si>
  <si>
    <t>Caixa de derivació quadrada de plàstic, de 100x100 mm, amb grau de protecció IP-40 i per a muntar superficialment</t>
  </si>
  <si>
    <t>P-98</t>
  </si>
  <si>
    <t>BG151912</t>
  </si>
  <si>
    <t>Caixa de derivació quadrada de plàstic, de 125x125 mm, amb grau de protecció IP-40 i per a muntar superficialment</t>
  </si>
  <si>
    <t>P-99</t>
  </si>
  <si>
    <t>BG151D22</t>
  </si>
  <si>
    <t>Caixa de derivació quadrada de plàstic, de 200x200 mm, amb grau de protecció IP-54 i per a muntar superficialment</t>
  </si>
  <si>
    <t>P-100</t>
  </si>
  <si>
    <t>BG153A12</t>
  </si>
  <si>
    <t>Caixa de derivació quadrada de planxa d'acer, de 130x130 mm, amb grau de protecció IP-40 i per a muntar superficialment</t>
  </si>
  <si>
    <t>P-101</t>
  </si>
  <si>
    <t>BG161422</t>
  </si>
  <si>
    <t>Caixa de derivació rectangular de plàstic, de 100x160 mm, amb grau de protecció IP-54 i per a muntar superficialment</t>
  </si>
  <si>
    <t>BGW16000</t>
  </si>
  <si>
    <t>Part proporcional d'accessoris de caixa de derivació rectangular</t>
  </si>
  <si>
    <t>P-102</t>
  </si>
  <si>
    <t>BG161A12</t>
  </si>
  <si>
    <t>Caixa de derivació rectangular de plàstic, de 200x250 mm, amb grau de protecció IP-40 i per a muntar superficialment</t>
  </si>
  <si>
    <t>P-103</t>
  </si>
  <si>
    <t>BG1AU030</t>
  </si>
  <si>
    <t>Armari metàl·lic, en xapa electrozincada, reforçat, per a quadre de distribució, en muntatge superficial, per a 5 fileres de fins a 48 passos de 9 mm per filera, amb cuba, xassís, suport de carrils, marc frontal amb targes perforades, sistema d'etiquetat, obturadors i col·lector terra/neutre, amb porta transparent, pany i clau, de dimensions 550x900x175 mm</t>
  </si>
  <si>
    <t>P-104</t>
  </si>
  <si>
    <t>BG1AZ0AW</t>
  </si>
  <si>
    <t>Armari metàl·lic per Quadre fotovoltaic de 800x1000mm , format per caixa metal·lica de amb capacitat per totes les proteccions descrites en els esquemes de projecte més un 20% d'espai de reserva, amb porta transparent, amb pany amb clau. Inclou accessorisd e fixació i connexió. Instal·lat i connectat.</t>
  </si>
  <si>
    <t>P-105</t>
  </si>
  <si>
    <t>BGW1B000</t>
  </si>
  <si>
    <t>Part proporcional d'accessoris per a armaris de polièster</t>
  </si>
  <si>
    <t>BG1B0160</t>
  </si>
  <si>
    <t>Armari de polièster de 300x250x140 mm, amb porta i finestreta</t>
  </si>
  <si>
    <t>P-106</t>
  </si>
  <si>
    <t>BG1NZW4R</t>
  </si>
  <si>
    <t>Centralització de comptadors elèctrics de dos mòduls, per a 9 comptadors monofàsics (habitatges) y un 1 comptador trifàsic (Serveis comuns), 1 comptador trifàsic (parking bicis) de dimensions 860x1400x144mm. Inclou accessoris de fixació i connexió. muntada</t>
  </si>
  <si>
    <t>P-107</t>
  </si>
  <si>
    <t>NG210900</t>
  </si>
  <si>
    <t>P-108</t>
  </si>
  <si>
    <t>EP21094I</t>
  </si>
  <si>
    <t>P-109</t>
  </si>
  <si>
    <t>EP21094J</t>
  </si>
  <si>
    <t>P-110</t>
  </si>
  <si>
    <t>EP21094K</t>
  </si>
  <si>
    <t>P-111</t>
  </si>
  <si>
    <t>EP21095X</t>
  </si>
  <si>
    <t>P-112</t>
  </si>
  <si>
    <t>BGW21000</t>
  </si>
  <si>
    <t>Part proporcional d'accessoris per a tubs rígids de PVC</t>
  </si>
  <si>
    <t>BG212710</t>
  </si>
  <si>
    <t>Tub rígid de PVC, de 20 mm de diàmetre nominal, aïllant i no propagador de la flama, amb una resistència a l'impacte de 2 J, resistència a compressió de 1250 N i una rigidesa dielèctrica de 2000 V</t>
  </si>
  <si>
    <t>P-113</t>
  </si>
  <si>
    <t>BG212810</t>
  </si>
  <si>
    <t>Tub rígid de PVC, de 25 mm de diàmetre nominal, aïllant i no propagador de la flama, amb una resistència a l'impacte de 2 J, resistència a compressió de 1250 N i una rigidesa dielèctrica de 2000 V</t>
  </si>
  <si>
    <t>P-114</t>
  </si>
  <si>
    <t>P-115</t>
  </si>
  <si>
    <t>BG21H710</t>
  </si>
  <si>
    <t>Tub rígid de plàstic sense halògens, de 20 mm de diàmetre nominal, aïllant i no propagador de la flama, amb una resistència a l'impacte de 2 J, resistència a compressió de 1250 N i una rigidesa dielèctrica de 2000 V</t>
  </si>
  <si>
    <t>P-116</t>
  </si>
  <si>
    <t>BG21H910</t>
  </si>
  <si>
    <t>Tub rígid de plàstic sense halògens, de 32 mm de diàmetre nominal, aïllant i no propagador de la flama, amb una resistència a l'impacte de 2 J, resistència a compressió de 1250 N i una rigidesa dielèctrica de 2000 V</t>
  </si>
  <si>
    <t>P-117</t>
  </si>
  <si>
    <t>BG21ZTOB</t>
  </si>
  <si>
    <t>P-118</t>
  </si>
  <si>
    <t>BG21Z710</t>
  </si>
  <si>
    <t>P-119</t>
  </si>
  <si>
    <t>BG222A10</t>
  </si>
  <si>
    <t>Tub flexible corrugat de PVC, de 40 mm de diàmetre nominal, aïllant i no propagador de la flama, resistència a l'impacte d'1 J, resistència a compressió de 320 N i una rigidesa dielèctrica de 2000 V</t>
  </si>
  <si>
    <t>P-120</t>
  </si>
  <si>
    <t>BG22H710</t>
  </si>
  <si>
    <t>Tub flexible corrugat de PVC sense halògens, de 20 mm de diàmetre nominal, aïllant i no propagador de la flama, de baixa emissió de fums i sense emissió de gasos tòxics ni corrosius, resistència a l'impacte de 2 J, resistència a compressió de 320 N i una rigidesa dielèctrica de 2000 V</t>
  </si>
  <si>
    <t>P-121</t>
  </si>
  <si>
    <t>P-122</t>
  </si>
  <si>
    <t>BG22H810</t>
  </si>
  <si>
    <t>P-123</t>
  </si>
  <si>
    <t>BG22H910</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</si>
  <si>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t>
  </si>
  <si>
    <t>P-124</t>
  </si>
  <si>
    <t>BG22TP10</t>
  </si>
  <si>
    <t>Tub corbable corrugat de polietilè, de doble capa, llisa la interior i corrugada l'exterior, de 160 mm de diàmetre nominal, aïllant i no propagador de la flama , resistència a l'impacte de 40 J, resistència a compressió de 450 N, per a canalitzacions soterrades</t>
  </si>
  <si>
    <t>P-125</t>
  </si>
  <si>
    <t>BG2C1883</t>
  </si>
  <si>
    <t>P-126</t>
  </si>
  <si>
    <t>BG2ZZ0F0</t>
  </si>
  <si>
    <t>Safata aïllant de plàstic perforada, de 60x150 mm</t>
  </si>
  <si>
    <t>BGW2Z08E</t>
  </si>
  <si>
    <t>Part proporcional d'accessoris i elements d'acabat per a safates aïllants de plàstic, de 60 mm d'alçària i 150 mm d'amplària</t>
  </si>
  <si>
    <t>BGY2Z0E1</t>
  </si>
  <si>
    <t>Part proporcional d'elements de suport per a safates aïllants de plàstic de 150 mm d'amplària, per a instal·lació sobre suports horitzontals</t>
  </si>
  <si>
    <t>P-127</t>
  </si>
  <si>
    <t>BGY2ACE2</t>
  </si>
  <si>
    <t>Parte proporcional de elementos de soporte para bandejas metálicas de acero galvanizado sendzimir de 150 mm de anchura, para instalación suspendida de paramentos horizontales</t>
  </si>
  <si>
    <t>BG2ZABE0</t>
  </si>
  <si>
    <t>Cubierta para bandeja metálica de chapa, de acero galvanizado sendzimir, de 150 mm de ancho</t>
  </si>
  <si>
    <t>BGW2DCBE</t>
  </si>
  <si>
    <t>Parte proporcional de accesorios y elementos de acabado para bandejas metálicas de acero galvanizado sendzimir, de 75 mm de altura y 150 mm de ancho</t>
  </si>
  <si>
    <t>BG2DCBE0</t>
  </si>
  <si>
    <t>Bandeja metálica de chapa lisa de acero galvanizado sendzimir, de alto 75 mm y ancho 150 mm</t>
  </si>
  <si>
    <t>P-128</t>
  </si>
  <si>
    <t>BG2DG6E0</t>
  </si>
  <si>
    <t>Safata metàl·lica reixa d'acer electrozincat, d'alçària 50 mm i amplària 150 mm</t>
  </si>
  <si>
    <t>BG2ZBBE0</t>
  </si>
  <si>
    <t>Coberta per a safata metàl·lica reixa, d'acer galvanitzat sendzimir, de 150 mm d'amplària</t>
  </si>
  <si>
    <t>BGY2AGE1</t>
  </si>
  <si>
    <t>Part proporcional d'elements de suport per a safates metàl·liques d'acer electrozincat de 150 mm d'amplària, per a instal·lació sobre suports horitzontals</t>
  </si>
  <si>
    <t>P-129</t>
  </si>
  <si>
    <t>BG312320</t>
  </si>
  <si>
    <t>Cable amb conductor de coure de 0,6/1 kV de tensió assignada, amb designació RZ1-K (AS), tripolar, de secció 3 x 1,5 mm2, amb coberta del cable de poliolefines amb baixa emissió fums</t>
  </si>
  <si>
    <t>P-130</t>
  </si>
  <si>
    <t>BG312330</t>
  </si>
  <si>
    <t>Cable amb conductor de coure de 0,6/1 kV de tensió assignada, amb designació RZ1-K (AS), tripolar, de secció 3 x 2,5 mm2, amb coberta del cable de poliolefines amb baixa emissió fums</t>
  </si>
  <si>
    <t>P-131</t>
  </si>
  <si>
    <t>BG312350</t>
  </si>
  <si>
    <t>Cable amb conductor de coure de 0,6/1 kV de tensió assignada, amb designació RZ1-K (AS), tripolar, de secció 3 x 6 mm2, amb coberta del cable de poliolefines amb baixa emissió fums</t>
  </si>
  <si>
    <t>P-132</t>
  </si>
  <si>
    <t>BG312660</t>
  </si>
  <si>
    <t>Cable amb conductor de coure de 0,6/1 kV de tensió assignada, amb designació RZ1-K (AS), pentapolar, de secció 5 x 10 mm2, amb coberta del cable de poliolefines amb baixa emissió fums</t>
  </si>
  <si>
    <t>P-133</t>
  </si>
  <si>
    <t>P-134</t>
  </si>
  <si>
    <t>P-135</t>
  </si>
  <si>
    <t>P-136</t>
  </si>
  <si>
    <t>BG312130</t>
  </si>
  <si>
    <t>Cable amb conductor de coure de 0,6/1 kV de tensió assignada, amb designació RZ1-K (AS), unipolar, de secció 1 x 2,5 mm2, amb coberta del cable de poliolefines amb baixa emissió fums</t>
  </si>
  <si>
    <t>P-137</t>
  </si>
  <si>
    <t>BG325120</t>
  </si>
  <si>
    <t>Cable amb conductor de coure 450/750 V de tensió assignada, amb designació ES07Z1-K (AS), unipolar, de secció 1 x 1,5 mm2, amb aïllament poliolefines, amb baixa emissió fums</t>
  </si>
  <si>
    <t>P-138</t>
  </si>
  <si>
    <t>BG325130</t>
  </si>
  <si>
    <t>Cable amb conductor de coure 450/750 V de tensió assignada, amb designació ES07Z1-K (AS), unipolar, de secció 1 x 2,5 mm2, amb aïllament poliolefines, amb baixa emissió fums</t>
  </si>
  <si>
    <t>P-139</t>
  </si>
  <si>
    <t>BG32B120</t>
  </si>
  <si>
    <t>Cable amb conductor de coure 450/750 V de tensió assignada, amb designació H07Z-K (AS), unipolar, de secció 1 x 1,5 mm2, amb aïllament poliolefines, amb baixa emissió fums</t>
  </si>
  <si>
    <t>P-140</t>
  </si>
  <si>
    <t>BG32B130</t>
  </si>
  <si>
    <t>Cable amb conductor de coure 450/750 V de tensió assignada, amb designació H07Z-K (AS), unipolar, de secció 1 x 2,5 mm2, amb aïllament poliolefines, amb baixa emissió fums</t>
  </si>
  <si>
    <t>P-141</t>
  </si>
  <si>
    <t>BP333000</t>
  </si>
  <si>
    <t>P-142</t>
  </si>
  <si>
    <t>BGY38000</t>
  </si>
  <si>
    <t>Part proporcional d'elements especials per a conductors de coure nus</t>
  </si>
  <si>
    <t>BG380900</t>
  </si>
  <si>
    <t>Conductor de coure nu, unipolar de secció 1x35 mm2</t>
  </si>
  <si>
    <t>P-143</t>
  </si>
  <si>
    <t>BP3R3000</t>
  </si>
  <si>
    <t>P-144</t>
  </si>
  <si>
    <t>BG4113JD</t>
  </si>
  <si>
    <t>Interruptor automàtic magnetotèrmic, de 25 A d'intensitat nominal, tipus ICP-M, tetrapolar (4P), de 4500 A de poder de tall segons UNE 20317, de 4 mòduls DIN de 18 mm d'amplària, per a muntar en perfil DIN</t>
  </si>
  <si>
    <t>BGW41000</t>
  </si>
  <si>
    <t>Part proporcional d'accessoris per a interruptors magnetotèrmics</t>
  </si>
  <si>
    <t>P-145</t>
  </si>
  <si>
    <t>BG415A99</t>
  </si>
  <si>
    <t>Interruptor automàtic magnetotèrmic de 10 A d'intensitat nominal, tipus PIA corba C, bipolar (2P), de 6000 A de poder de tall segons UNE-EN 60898, de 2 mòduls DIN de 18 mm d'amplària, per a muntar en perfil DIN</t>
  </si>
  <si>
    <t>P-146</t>
  </si>
  <si>
    <t>BG415A9B</t>
  </si>
  <si>
    <t>Interruptor automàtic magnetotèrmic de 16 A d'intensitat nominal, tipus PIA corba C, bipolar (2P), de 6000 A de poder de tall segons UNE-EN 60898, de 2 mòduls DIN de 18 mm d'amplària, per a muntar en perfil DIN</t>
  </si>
  <si>
    <t>P-147</t>
  </si>
  <si>
    <t>BG415D99</t>
  </si>
  <si>
    <t>Interruptor automàtic magnetotèrmic de 10 A d'intensitat nominal, tipus PIA corba C, bipolar (2P), de 6000 A de poder de tall segons UNE-EN 60898 i de 10 kA de poder de tall segons UNE-EN 60947-2, de 2 mòduls DIN de 18 mm d'amplària, per a muntar en perfil DIN</t>
  </si>
  <si>
    <t>P-148</t>
  </si>
  <si>
    <t>BG415D9B</t>
  </si>
  <si>
    <t>Interruptor automàtic magnetotèrmic de 16 A d'intensitat nominal, tipus PIA corba C, bipolar (2P), de 6000 A de poder de tall segons UNE-EN 60898 i de 10 kA de poder de tall segons UNE-EN 60947-2, de 2 mòduls DIN de 18 mm d'amplària, per a muntar en perfil DIN</t>
  </si>
  <si>
    <t>P-149</t>
  </si>
  <si>
    <t>BG415D9D</t>
  </si>
  <si>
    <t>Interruptor automàtic magnetotèrmic de 25 A d'intensitat nominal, tipus PIA corba C, bipolar (2P), de 6000 A de poder de tall segons UNE-EN 60898 i de 10 kA de poder de tall segons UNE-EN 60947-2, de 2 mòduls DIN de 18 mm d'amplària, per a muntar en perfil DIN</t>
  </si>
  <si>
    <t>P-150</t>
  </si>
  <si>
    <t>BG415D9H</t>
  </si>
  <si>
    <t>Interruptor automàtic magnetotèrmic de 40 A d'intensitat nominal, tipus PIA corba C, bipolar (2P), de 6000 A de poder de tall segons UNE-EN 60898 i de 10 kA de poder de tall segons UNE-EN 60947-2, de 2 mòduls DIN de 18 mm d'amplària, per a muntar en perfil DIN</t>
  </si>
  <si>
    <t>P-151</t>
  </si>
  <si>
    <t>BG415DJD</t>
  </si>
  <si>
    <t>Interruptor automàtic magnetotèrmic de 25 A d'intensitat nominal, tipus PIA corba C, tetrapolar (4P), de 6000 A de poder de tall segons UNE-EN 60898 i de 10 kA de poder de tall segons UNE-EN 60947-2, de 4 mòduls DIN de 18 mm d'amplària, per a muntar en perfil DIN</t>
  </si>
  <si>
    <t>P-152</t>
  </si>
  <si>
    <t>BG41ZDF4</t>
  </si>
  <si>
    <t>CAIXA DE RECÀRREGA DE V.E, ENVOLTANT ABS/PC, 2 PRESES MODE 3 TIPUS 2 MONOFÀSICA (230 V, 32A, POTÈNCIA DE 7,4KW + 7,4KW)
DISPLAY LCD, INDICADOR LLUMINÓS D'ESTAT DE CÀRREGA, MESURADOR MID CLASSE 1. LECTOR RFID MIFARE, OCPP1.6 JSON,I  CONNEXIÓ ETHERNET.. INCLOU ACCESSORIS DE FIXACIÓ I CONNEXIÓ. INSTAL·LAT I CONNECTAT.</t>
  </si>
  <si>
    <t>P-153</t>
  </si>
  <si>
    <t>P-154</t>
  </si>
  <si>
    <t>BG41ZSG1</t>
  </si>
  <si>
    <t>SISTEMA MONITORITZACIÓ I GESTIO DE LA POTENCIA CONSUMIDA I ASIGNADA A CADA PUNT DE RECARREGA DE VEHICLE ELECTRI EN FIUNCIÓ DE LA POTENCIA DISPONIBLE A L'EDIFICI. 
DLM 15E - DYNAMIC LOAD BALANCING 10 CONECTORES de Circutor o equivalent.
INCLOU PROGRAMACIÓ, CONFIGURACIÓ I POSTA EN MARXA DEL SISTEMA. TOT PROGRAMAT I COMPROVAT.</t>
  </si>
  <si>
    <t>P-155</t>
  </si>
  <si>
    <t>P-156</t>
  </si>
  <si>
    <t>BGW42000</t>
  </si>
  <si>
    <t>Part proporcional d'accessoris per a interruptors diferencials</t>
  </si>
  <si>
    <t>BG42439H</t>
  </si>
  <si>
    <t>Interruptor diferencial de la classe AC, gamma terciari, de 40 A d'intensitat nominal, bipolar (2P), de 0.3 A de sensibilitat, de desconnexió fix instantani, amb botó de test incorporat i indicador mecànic de defecte, construït segons les especificacions de la norma UNE-EN 61008-1, de 2 mòduls DIN de 18 mm d'amplària, per a muntar en perfil DIN</t>
  </si>
  <si>
    <t>P-157</t>
  </si>
  <si>
    <t>BG42529H</t>
  </si>
  <si>
    <t>Interruptor diferencial de la classe A, gamma terciari, de 40 A d'intensitat nominal, bipolar (2P), de 0.03 A de sensibilitat, de desconnexió fix instantani, amb botó de test incorporat i indicador mecànic de defecte, construït segons les especificacions de la norma UNE-EN 61008-1, de 2 mòduls DIN de 18 mm d'amplària, per a muntar en perfil DIN</t>
  </si>
  <si>
    <t>P-158</t>
  </si>
  <si>
    <t>BG426C9H</t>
  </si>
  <si>
    <t>Interruptor diferencial de la classe A superimmunitzat, gamma terciari, de 40 A d'intensitat nominal, bipolar (2P), de 0.3 A de sensibilitat, de desconnexió fix selectiu, amb botó de test incorporat i indicador mecànic de defecte, construït segons les especificacions de la norma UNE-EN 61008-1, de 2 mòduls DIN de 18 mm d'amplària, per a muntar en perfil DIN</t>
  </si>
  <si>
    <t>P-159</t>
  </si>
  <si>
    <t>BG43Z353</t>
  </si>
  <si>
    <t>P-160</t>
  </si>
  <si>
    <t>BG47222B</t>
  </si>
  <si>
    <t>Interruptor en càrrega modular de 20 A d'intensitat nominal i 250V de tensió assignada d'aïllament (Ui), bipolar (2P), tall completament aparent amb indicador mecànic de senyalització de l' estat dels contactes, amb indicador lluminós, categoria d'ús AC-22A segons UNE-EN 60947-3, d'1 mòdul d'amplària (18mm p/ mòdul)</t>
  </si>
  <si>
    <t>BGW47000</t>
  </si>
  <si>
    <t>Part proporcional d'accessoris per a interruptors manuals</t>
  </si>
  <si>
    <t>P-161</t>
  </si>
  <si>
    <t>BG47474A</t>
  </si>
  <si>
    <t>Interruptor en càrrega modular de 40 A d'intensitat nominal i 400V de tensió assignada d'aïllament (Ui), tetrapolar (4P), tall completament aparent amb indicador mecànic de senyalització de l' estat dels contactes, sense indicador lluminós, categoria d'ús AC-22A segons UNE-EN 60947-3, de 4 mòduls d'amplària (18mm p/ mòdul)</t>
  </si>
  <si>
    <t>P-162</t>
  </si>
  <si>
    <t>BG482325</t>
  </si>
  <si>
    <t>Protector per a sobretensions permanents i transitòries amb IGA integrat d'intensitat nominal 25 A, tetrapolar (3P+N), PIA corba C, de poder de tall segons UNE-EN 60898 de 6000 A, intensitat màxima transitòria 15 kA, per a muntar en perfil DIN</t>
  </si>
  <si>
    <t>BGW48000</t>
  </si>
  <si>
    <t>Part proporcional d'accessoris per a protectors de sobretensions</t>
  </si>
  <si>
    <t>P-163</t>
  </si>
  <si>
    <t>BG4R5CR0</t>
  </si>
  <si>
    <t>Contactor d'execució silenciosa, de 230 V de tensió de control, 25 A d'intensitat nominal, tetrapolar (4P), 2NA+2NC, format per 2 mòduls DIN de 18 mm d'amplària cada un, per a un circuit de potència de 230 V, categoria d'ús AC 1 segons UNE-EN 60947-4-1</t>
  </si>
  <si>
    <t>P-164</t>
  </si>
  <si>
    <t>BG51Z782</t>
  </si>
  <si>
    <t>COMPTADOR D'AUTOCONSUM TRIFÀSIC HOMOLOGAT PER ENDESA PER UNA POTENCIA &lt;15KW, MODEL CERT 1, AMB TELEGESTIÓ, BIDERECCIONAL, AMB INTERRUPTOR DE SOBREINTENSITAT INTEGRAT, DISCRIMINACIÓ HORARIA, AMB SISTEMES PLC Y PRIME, NECESSSARI PER LES LEGALITZACIONS DE INSTAL·LACIONS DE CONSUM FOTOVOLTAIC SEGONS ELS RD900/2015. INCLOU ACCESSORIS DE FIXACIÓ I CONNEXIÓ. INSTAL·LAT I CONNECTAT.</t>
  </si>
  <si>
    <t>P-165</t>
  </si>
  <si>
    <t>BG6211D1</t>
  </si>
  <si>
    <t>Interruptor, de tipus universal, bipolar (2P), 10 AX/250 V, amb tecla, preu econòmic, per a encastar</t>
  </si>
  <si>
    <t>P-166</t>
  </si>
  <si>
    <t>BG622000</t>
  </si>
  <si>
    <t>P-167</t>
  </si>
  <si>
    <t>BG631156</t>
  </si>
  <si>
    <t>Presa de corrent de tipus universal, bipolar amb presa de terra lateral (2P+T), 16 A 250 V, amb tapa protegida, preu mitjà, per a encastar</t>
  </si>
  <si>
    <t>P-168</t>
  </si>
  <si>
    <t>BG63D15R</t>
  </si>
  <si>
    <t>Presa de corrent per a muntar superficialment, bipolar amb presa de terra lateral (2P+T), 16 A 250 V, amb tapa i caixa estanca, amb grau de protecció IP-55, preu mitjà</t>
  </si>
  <si>
    <t>BGW63000</t>
  </si>
  <si>
    <t>Part proporcional d'accessoris per a endolls</t>
  </si>
  <si>
    <t>P-169</t>
  </si>
  <si>
    <t>P-170</t>
  </si>
  <si>
    <t>P-171</t>
  </si>
  <si>
    <t>P-172</t>
  </si>
  <si>
    <t>P-173</t>
  </si>
  <si>
    <t>BG64U010</t>
  </si>
  <si>
    <t>Polsador temporitzat, per a muntar superficialment</t>
  </si>
  <si>
    <t>P-174</t>
  </si>
  <si>
    <t>BG652043</t>
  </si>
  <si>
    <t>Portafusible amb fusible de 16 A, com a màxim, preu econòmic i per a encastar a la intempèrie</t>
  </si>
  <si>
    <t>P-175</t>
  </si>
  <si>
    <t>BG76ZP31</t>
  </si>
  <si>
    <t>P-176</t>
  </si>
  <si>
    <t>BG76ZP32</t>
  </si>
  <si>
    <t>P-177</t>
  </si>
  <si>
    <t>BG76ZP44</t>
  </si>
  <si>
    <t>P-178</t>
  </si>
  <si>
    <t>BGD14410</t>
  </si>
  <si>
    <t>Piqueta de connexió a terra d'acer i recobriment de coure, de 2500 mm de llargària, de 18.3 mm de diàmetre, estàndard</t>
  </si>
  <si>
    <t>BGYD1000</t>
  </si>
  <si>
    <t>Part proporcional d'elements especials per a piquetes de connexió a terra</t>
  </si>
  <si>
    <t>P-179</t>
  </si>
  <si>
    <t>BGDZ1102</t>
  </si>
  <si>
    <t>Punt de connexió a terra amb pont seccionador de platina de coure, muntat en caixa estanca i per muntar superficialment</t>
  </si>
  <si>
    <t>P-180</t>
  </si>
  <si>
    <t>BG31ZZB18</t>
  </si>
  <si>
    <t>P-181</t>
  </si>
  <si>
    <t>BGE1ZZMFV</t>
  </si>
  <si>
    <t>Mòduls fotovoltaics monocristal·lins marca Viessmann, model VITOVOLT 300M blackframe, de 405 Wp de potència nominal. Dimensions: 1719 x 1140 x 35 mm. Alta fiabilitat amb classificació a fàbrica de potència bec garantida de 0/+5W. Rendiment de mòdul de 20,7%. Tipus de cèl·lula: Cèl·lula monocristal·lina en silici amb tecnologia PERC Shingled. Número de cèl·lules: 340. Marc: Aliatge d'alumini anoditzat. Vidre frontal: Vidre de seguretat senzill de 3,2 mm amb revestiment antireflectant. Pes: 22 kg. Càrrega màxima per pressió/succió: 5400 Pa/2400 Pa. Caixa de connexions: IIP67, 2 díodes. Cables: Cables de 1,25 m, secció de fil de 4 mm2 amb Multicontact (MC4). Classe de protecció: II. Els certificats conforme a les normes IEC 61215 i IEC 61730 garanteixen estàndards de qualitat internacionals.</t>
  </si>
  <si>
    <t>BGWEU010</t>
  </si>
  <si>
    <t>Part proporcional d'accessoris de connexió per components d'instal·lacions d'energia solar fotovoltaica</t>
  </si>
  <si>
    <t>P-182</t>
  </si>
  <si>
    <t>BGE1ZZSHM</t>
  </si>
  <si>
    <t>Sunny Home Manager. Monitorització sense fil de la instal·lació i gestió intel·ligent de la energia, que permet limitar l'alimentació de potència activa al 0% o 0 W. Inclou un equip de mesurament integrat de fins a 63 A (&gt;63 A mitjançant pinces amperimètriques). Mesurament de potència al punt de connexió a la xarxa (consum de la xarxa/injecció a xarxa). Compatibles amb totes les funcionalitats de gestió de l'energia disponibles a la versió de firmware 1.13.14.R del Sunny Home Manager Bluetooth. Acumulació de valors de mesura de energia i potència en una llar connectada.
. Monitorització d'energia: representació de fluxos d'energia a través del Sunny Portal
. Gestió d'energia: control automàtic dels consumidors connectats amb l'objectiu de optimitzar l'eficiència energètica
. Limitació dinàmica de la injecció de potència activa
. Mesura de potència activa mitjançant l'equip de mesura integrat amb connexió directa fins a 63 A de corrent límit
. Ús de transformadors de corrent necessaris per a aplicacions per sobre de 63 A
. Connexió de consumidors mitjançant EEBus i SEMP
. Compatibilitat amb les preses WLAN Edimax SP-2101W fins a la versió de firmware 2.08 i Edimax SP-2101W V2 a partir de la versió de microprogramari 1.00</t>
  </si>
  <si>
    <t>P-183</t>
  </si>
  <si>
    <t>BGE2ZZIFV</t>
  </si>
  <si>
    <t>P-184</t>
  </si>
  <si>
    <t>P-185</t>
  </si>
  <si>
    <t>P-186</t>
  </si>
  <si>
    <t>P-187</t>
  </si>
  <si>
    <t>P-188</t>
  </si>
  <si>
    <t>P-189</t>
  </si>
  <si>
    <t>BH11ZSTR</t>
  </si>
  <si>
    <t>Lluminaria tipus tira flexible LED de 18W/m. Equipat amb lámpara LED MID POWER, temperatura de color blanc 4000k, Amb grau de protección IP65, Clase de aislamiento III, per enllumenat sota moble de cuina sobre taula de treball de cuina i adapatat a les seves dimensions. Inclou driver, difusor de policarbonat, perfil buit fabricat en alumini anoditzat amb tapas finals, accesoris de fixació i connexió. Instal·lat i connectat.</t>
  </si>
  <si>
    <t>P-190</t>
  </si>
  <si>
    <t>BH11ZTER</t>
  </si>
  <si>
    <t>P-191</t>
  </si>
  <si>
    <t>BH1AZL02</t>
  </si>
  <si>
    <t>P-192</t>
  </si>
  <si>
    <t>P-193</t>
  </si>
  <si>
    <t>BH1DZSWR</t>
  </si>
  <si>
    <t>P-194</t>
  </si>
  <si>
    <t>BH2LZ4G3</t>
  </si>
  <si>
    <t>P-195</t>
  </si>
  <si>
    <t>BH61Z210</t>
  </si>
  <si>
    <t xml:space="preserve">-Subministrament i instal·lació de lluminària d'emergència, estanca IP66 , per làmpada fluorescent de 8W i flux lluminós de 220 lm. Model NOVA N5 + KES de Daisalux o equivalent. Inclou totes les ajudes de necessàries, làmpada, equips, accessoris i elements de fixació i connexió. Totalment acabat, instal·lat, verificat i en perfecte funcionament. Tot segons plec de condicions tècniques de B:SM i la DFO. </t>
  </si>
  <si>
    <t>P-196</t>
  </si>
  <si>
    <t>BH61Z2E4</t>
  </si>
  <si>
    <t>P-197</t>
  </si>
  <si>
    <t>BH61Z2EG</t>
  </si>
  <si>
    <t>P-198</t>
  </si>
  <si>
    <t>BHB5ZKSE</t>
  </si>
  <si>
    <t>P-199</t>
  </si>
  <si>
    <t>BHB5ZKSF</t>
  </si>
  <si>
    <t>P-200</t>
  </si>
  <si>
    <t>BHV2ZSE2</t>
  </si>
  <si>
    <t>P-201</t>
  </si>
  <si>
    <t>BHV2ZSE3</t>
  </si>
  <si>
    <t>P-202</t>
  </si>
  <si>
    <t>BHV24000</t>
  </si>
  <si>
    <t>P-203</t>
  </si>
  <si>
    <t>BJ1SZADP</t>
  </si>
  <si>
    <t>P-204</t>
  </si>
  <si>
    <t>BJ1SZT2</t>
  </si>
  <si>
    <t>P-205</t>
  </si>
  <si>
    <t>BJ1SZV1B</t>
  </si>
  <si>
    <t>Instal·lació de sanejament interior habitatge tipus 1 Cambra higiènica distribuit c/u amb:  
- Cambra higiènica per banyera/dutxa, lavabo i wc.
- Cuina per pica i rentavaixelles.
- Espai per rentadora i equip producció ACS.
- Desguàs equips de clima
Sanejament format amb: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</si>
  <si>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P-206</t>
  </si>
  <si>
    <t>BJ1SZV2B</t>
  </si>
  <si>
    <t>P-207</t>
  </si>
  <si>
    <t>P-208</t>
  </si>
  <si>
    <t>BJ1SZVLC</t>
  </si>
  <si>
    <t>Previsió instal·lació de fontaneria interior Local comercial distribuït c/u amb:  
- Cambra higiènica per lavabo i wc.
- Punts d'aigua.
Instal·lació interior d'aigua freda/calenta interior local comercial, proposta a definir/validar, segons plànols adjunts, formada per:
- Canalització amb tub de polietilè reticulat PEX S.5, segons UNE-EN ISO 15875, de DN 16, 20, 25, 32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definir/validar, segons punts de consum.
- Vàlvules de pas general entrada local comercial i vàlvules de esfera manual de pas, amb bola d'acer inoxidable i empaquetadura de teflon, per cambres humides.
- Claus d'escaire previes per tots els punts de consum d'aigua.  
- Griferia tipus moncomandament, tipus  ´ECO´ amb sistemes d'estalvi d'aigua i airejadors,  segons les especificacions tècniques generals per aixetes sanitaries normes UNE-19-703-91, UNE 19-707-91 i EN200. Griferia a validar per la propietat
- Inclòs proves, totes les ajudes, accesoris i elements de connexió i fixació, segons norm</t>
  </si>
  <si>
    <t>P-209</t>
  </si>
  <si>
    <t>BJ1SZVPK</t>
  </si>
  <si>
    <t>P-210</t>
  </si>
  <si>
    <t>BJ1SZVSL</t>
  </si>
  <si>
    <t>Previsió instal·lació de sanejament interior Local comercial distribuït c/u amb:  
- Cambra higiènica per lavabo i wc.
- A validar previsió punts de desguàs local.
Instal·lació de sanejament interior local comercial, proposta a definir/validar, segons plànols adjunts, xarxa de sanejament formada per: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t>
  </si>
  <si>
    <t>P-211</t>
  </si>
  <si>
    <t>BJ1SZVT1</t>
  </si>
  <si>
    <t>P-212</t>
  </si>
  <si>
    <t>BJ239130</t>
  </si>
  <si>
    <t>P-213</t>
  </si>
  <si>
    <t>BJ23Z010</t>
  </si>
  <si>
    <t xml:space="preserve">Aixeta per a lavabo serveis, temporitzada, amb polsador per a aigua freda, muntada a paret, sobre taulell o aparell sanitari, amb entrada de 1/2´´ per aigua freda sanitaria, amb dispositiu estalviador del consum. </t>
  </si>
  <si>
    <t>P-214</t>
  </si>
  <si>
    <t>BJ2A8133</t>
  </si>
  <si>
    <t>P-215</t>
  </si>
  <si>
    <t>BJ53Z2C8</t>
  </si>
  <si>
    <t>P-216</t>
  </si>
  <si>
    <t>BJM3Z010</t>
  </si>
  <si>
    <t>P-217</t>
  </si>
  <si>
    <t>BMY11000</t>
  </si>
  <si>
    <t>Part proporcional d'elements especials per a detectors</t>
  </si>
  <si>
    <t>BM112120</t>
  </si>
  <si>
    <t>Sensor de fums òptic per a instal·lació contra incendis analògica, segons norma UNE-EN 54-7, amb base de superfície</t>
  </si>
  <si>
    <t>P-218</t>
  </si>
  <si>
    <t>BM112520</t>
  </si>
  <si>
    <t>Sensor tèrmic termovelocimètric per a instal·lació contra incendis analògica, segons norma UNE-EN 54-5, amb base de superfície</t>
  </si>
  <si>
    <t>P-219</t>
  </si>
  <si>
    <t>P-220</t>
  </si>
  <si>
    <t>BM11Z5C5</t>
  </si>
  <si>
    <t>P-221</t>
  </si>
  <si>
    <t>BM11ZRCO</t>
  </si>
  <si>
    <t>P-222</t>
  </si>
  <si>
    <t>BM11Z925</t>
  </si>
  <si>
    <t>P-223</t>
  </si>
  <si>
    <t>BM11Z92E</t>
  </si>
  <si>
    <t>P-224</t>
  </si>
  <si>
    <t>P-225</t>
  </si>
  <si>
    <t>BM11Z960</t>
  </si>
  <si>
    <t xml:space="preserve">Font d'alimentació, per retenedors magnetics de portes RF, de 24V 2A, montat en caixa amb carregador de bateries </t>
  </si>
  <si>
    <t>P-226</t>
  </si>
  <si>
    <t>BM11Z990</t>
  </si>
  <si>
    <t>P-227</t>
  </si>
  <si>
    <t>BM11Z995</t>
  </si>
  <si>
    <t xml:space="preserve">Plànol segons indicacions del Bombers, apte per intemperie i protegit, amb esquema de l'aparcament, indicant els seus accessos i les escales protegides, plantes, places, ... tamany DINA3. </t>
  </si>
  <si>
    <t>P-228</t>
  </si>
  <si>
    <t>P-229</t>
  </si>
  <si>
    <t>BMY12000</t>
  </si>
  <si>
    <t>Part proporcional d'elements especials per a centrals de detecció</t>
  </si>
  <si>
    <t>BM12A060</t>
  </si>
  <si>
    <t>P-230</t>
  </si>
  <si>
    <t>BM131211</t>
  </si>
  <si>
    <t>Sirena electrònica per a instal·lació convencional i analògica, nivell de potència acústica 100 dB, so multitò, grau de protecció IP-54, fabricada segons la norma UNE-EN 54-3, per a col·locació interior</t>
  </si>
  <si>
    <t>BMY13000</t>
  </si>
  <si>
    <t>Part proporcional d'elements especials per a sirenes</t>
  </si>
  <si>
    <t>P-231</t>
  </si>
  <si>
    <t>BM131222</t>
  </si>
  <si>
    <t>Sirena electrònica per a instal·lació convencional i analògica, nivell de potència acústica 100 dB, amb senyal lluminós i so multitò, grau de protecció IP-66, fabricada segons la norma UNE-EN 54-3, per a col·locació exterior</t>
  </si>
  <si>
    <t>P-232</t>
  </si>
  <si>
    <t>BM1421D2</t>
  </si>
  <si>
    <t>Polsador d'alarma per a instal·lació contra incendis analògica, accionament manual per trencament d'element fràgil, direccionable, segons norma UNE-EN 54-11, per a muntar superficialment</t>
  </si>
  <si>
    <t>BMY14000</t>
  </si>
  <si>
    <t>Part proporcional d'elements especials per a polsadors d'alarma</t>
  </si>
  <si>
    <t>P-233</t>
  </si>
  <si>
    <t>BM15U010</t>
  </si>
  <si>
    <t>Retenedor electromagnètic per a tancament automàtic de portes, amb placa de muntatge i interruptor d'accionament manual</t>
  </si>
  <si>
    <t>P-234</t>
  </si>
  <si>
    <t>BM17Z100</t>
  </si>
  <si>
    <t xml:space="preserve">Mòdul entrada/sortida compatiblei configurable  instal·lació detecció , alimentació per llaç
Inclós cablejat interior caixa connexió, ,... accesoris i elements de fixació i connexió. Muntat i comprovat.    </t>
  </si>
  <si>
    <t>P-235</t>
  </si>
  <si>
    <t>BM23Z500</t>
  </si>
  <si>
    <t>Armari per equips de proteccio contra incendis tipus horitzontal/vertical, amb boca d'incendi Bie-25/20 m i espai per extintor, polsador i alarma, de xapa pintada amb epoxi porta cega, per empotrar, mides exteriors en mm.
horitzontal: 1035 de llarg x 680 d'alt x 250 ample,
vertical: 555 de llarg x1360 d'alt x 250 ample,
model F1 de AQL-Anber S.A. o equivalent, amb rotuls. Inclou el conjunt boca d'incendis Bie-25/20 m. equipada de 25 mm de diametre, amb manega de 20 m de longitud, segons normes UNE-23-403-89 i 23.091 i senyalització segons Decret 1403/1986 (BOE 8/7/86), guia per extracció manega, devanadera circular, boquilla, llança de 3 efectes, racor, valvula i manometre amb clau de tall.
Inclos tambe totes les ajudes de paleta necesaries, cablejat electric, accesoris i elements de fixacio i connexio. 
- No inclou el extintor, la sirena ni el polsador d'alarma.</t>
  </si>
  <si>
    <t>P-236</t>
  </si>
  <si>
    <t>BMY31000</t>
  </si>
  <si>
    <t>Part proporcional d'elements especials per a extintors</t>
  </si>
  <si>
    <t>BM312611</t>
  </si>
  <si>
    <t>Extintor de pols seca polivalent, de càrrega 6 kg, amb pressió incorporada, pintat</t>
  </si>
  <si>
    <t>P-237</t>
  </si>
  <si>
    <t>BM313511</t>
  </si>
  <si>
    <t>Extintor de diòxid de carboni, de càrrega 5 kg, amb pressió incorporada, pintat</t>
  </si>
  <si>
    <t>BM3A1000</t>
  </si>
  <si>
    <t>Armari per a extintor per a muntar superficialment</t>
  </si>
  <si>
    <t>P-238</t>
  </si>
  <si>
    <t>BM31Z6AR</t>
  </si>
  <si>
    <t>P-239</t>
  </si>
  <si>
    <t>BMDBU005</t>
  </si>
  <si>
    <t>Placa de senyalització interior per a indicació de mesures de salvament i vies d'evacuació, de 210 x 297 mm, amb pintura fotoluminiscent segons normes UNE i DIN, per a fixar mecànicament</t>
  </si>
  <si>
    <t>P-240</t>
  </si>
  <si>
    <t>BMDBU010</t>
  </si>
  <si>
    <t>Placa de senyalització interior per a indicació de mesures de salvament i vies d'evacuació, de 420 x 297 mm, amb pintura fotoluminiscent segons normes UNE i DIN, per a fixar mecànicament</t>
  </si>
  <si>
    <t>P-241</t>
  </si>
  <si>
    <t>BN315420</t>
  </si>
  <si>
    <t>Vàlvula de bola manual amb rosca, de dues peces amb pas total, de bronze, de diàmetre nominal 3/4´´, de 16 bar de PN i preu alt</t>
  </si>
  <si>
    <t>P-242</t>
  </si>
  <si>
    <t>BN316420</t>
  </si>
  <si>
    <t>VÀLVULA D'ESFERA MANUAL AMB ROSCA, DE DIÀMETRE NOMINAL 1´´, 16 BAR DE PN, DE BRONZE, PREU ALT</t>
  </si>
  <si>
    <t>P-243</t>
  </si>
  <si>
    <t>BN317720</t>
  </si>
  <si>
    <t>Vàlvula d'esfera manual amb rosca, de dues peces amb pas total, de llautó, de diàmetre nominal 1´´1/4, de 25 bar de PN i preu alt</t>
  </si>
  <si>
    <t>P-244</t>
  </si>
  <si>
    <t>BN422690</t>
  </si>
  <si>
    <t>Vàlvula de papallona concèntrica segons norma UNE-EN 593, manual, per a muntar entre brides, de 50 mm de diàmetre nominal, de 16 bar de pressió nominal, cos de fosa nodular EN-GJS-400-15 (GGG40) amb revestiment de resina epoxi (100 micres), disc d'acer inoxidable 1.4401 (AISI 316), anell d'etilè propilè diè (EPDM), eix d'acer inoxidable 1.4021 (AISI 420) i accionament per palanca</t>
  </si>
  <si>
    <t>P-245</t>
  </si>
  <si>
    <t>BN4226A0</t>
  </si>
  <si>
    <t>Vàlvula de papallona concèntrica segons norma UNE-EN 593, manual, per a muntar entre brides, de 65 mm de diàmetre nominal, de 16 bar de pressió nominal, cos de fosa nodular EN-GJS-400-15 (GGG40) amb revestiment de resina epoxi (100 micres), disc d'acer inoxidable 1.4401 (AISI 316), anell d'etilè propilè diè (EPDM), eix d'acer inoxidable 1.4021 (AISI 420) i accionament per palanca</t>
  </si>
  <si>
    <t>P-246</t>
  </si>
  <si>
    <t>P-247</t>
  </si>
  <si>
    <t>BN74ZC17</t>
  </si>
  <si>
    <t>P-248</t>
  </si>
  <si>
    <t>BN811680</t>
  </si>
  <si>
    <t>Vàlvula de retenció de clapeta, amb rosca, d'1´´ de diàmetre nominal, de 16 bar de pressió nominal, cos de llautó, clapeta de llautó i tancament de seient elàstic</t>
  </si>
  <si>
    <t>P-249</t>
  </si>
  <si>
    <t>BN8124D0</t>
  </si>
  <si>
    <t>Vàlvula de retenció de clapeta, amb rosca, de 2´´1/2 de diàmetre nominal, de 8 bar de pressió nominal, cos de llautó, clapeta de llautó i tancament de seient metàl·lic</t>
  </si>
  <si>
    <t>P-250</t>
  </si>
  <si>
    <t>BN8125B0</t>
  </si>
  <si>
    <t>Vàlvula de retenció de clapeta, amb rosca, de 2´´ de diàmetre nominal, de 10 bar de pressió nominal, cos de llautó, clapeta de llautó i tancament de seient metàl·lic</t>
  </si>
  <si>
    <t>P-251</t>
  </si>
  <si>
    <t>BN812670</t>
  </si>
  <si>
    <t>Vàlvula de retenció de clapeta, amb rosca, de 3/4´´ de diàmetre nominal, de 16 bar de pressió nominal, cos de llautó, clapeta de llautó i tancament de seient metàl·lic</t>
  </si>
  <si>
    <t>P-252</t>
  </si>
  <si>
    <t>BNE2Z305</t>
  </si>
  <si>
    <t>P-253</t>
  </si>
  <si>
    <t>BNFBZ001</t>
  </si>
  <si>
    <t>P-254</t>
  </si>
  <si>
    <t>BP113001</t>
  </si>
  <si>
    <t>P-255</t>
  </si>
  <si>
    <t>BP113002</t>
  </si>
  <si>
    <t>P-256</t>
  </si>
  <si>
    <t>BP113003</t>
  </si>
  <si>
    <t>P-257</t>
  </si>
  <si>
    <t>BP113004</t>
  </si>
  <si>
    <t>P-258</t>
  </si>
  <si>
    <t>BP113010</t>
  </si>
  <si>
    <t>P-259</t>
  </si>
  <si>
    <t>BP123000</t>
  </si>
  <si>
    <t>P-260</t>
  </si>
  <si>
    <t>BP123001</t>
  </si>
  <si>
    <t>P-261</t>
  </si>
  <si>
    <t>BP123002</t>
  </si>
  <si>
    <t>P-262</t>
  </si>
  <si>
    <t>BP123003</t>
  </si>
  <si>
    <t>Pont d'unión mòduls. Televés Ref. 5074</t>
  </si>
  <si>
    <t>P-263</t>
  </si>
  <si>
    <t>BP123004</t>
  </si>
  <si>
    <t>P-264</t>
  </si>
  <si>
    <t>BP123006</t>
  </si>
  <si>
    <t>P-265</t>
  </si>
  <si>
    <t>BP133005</t>
  </si>
  <si>
    <t>P-266</t>
  </si>
  <si>
    <t>BP133006</t>
  </si>
  <si>
    <t>Derivador de 4 sortides, SATÉLITE ROVER, Model: ROD 4/15 per RF i FI amb pèrdues en derivació de 15 dB. Banda de freqüències 5-2150 MHz. Connectors F. de corrent a una sortida 24 V. DC, 1A Màx.</t>
  </si>
  <si>
    <t>P-267</t>
  </si>
  <si>
    <t>BP133006S18</t>
  </si>
  <si>
    <t>Derivador de 4 sortides, SATÉLITE ROVER, Model: ROD 4/20 per RF i FI amb pèrdues en derivació de 20 dB. Banda de freqüències 5-2150 MHz. Connectors F. de corrent a una sortida 24 V. DC, 1A Màx.</t>
  </si>
  <si>
    <t>P-268</t>
  </si>
  <si>
    <t>BP133024</t>
  </si>
  <si>
    <t>P-269</t>
  </si>
  <si>
    <t>BP143000</t>
  </si>
  <si>
    <t>P-270</t>
  </si>
  <si>
    <t>BPXX2005</t>
  </si>
  <si>
    <t>P-271</t>
  </si>
  <si>
    <t>BP1Z3000</t>
  </si>
  <si>
    <t>P-272</t>
  </si>
  <si>
    <t>BP1Z3001</t>
  </si>
  <si>
    <t>P-273</t>
  </si>
  <si>
    <t>BP14X001</t>
  </si>
  <si>
    <t>P-274</t>
  </si>
  <si>
    <t>BP1Z3003</t>
  </si>
  <si>
    <t>P-275</t>
  </si>
  <si>
    <t>BP1Z3004</t>
  </si>
  <si>
    <t>P-276</t>
  </si>
  <si>
    <t>BP1Z3005</t>
  </si>
  <si>
    <t>P-277</t>
  </si>
  <si>
    <t>BP314X83</t>
  </si>
  <si>
    <t>P-278</t>
  </si>
  <si>
    <t>BP32X202</t>
  </si>
  <si>
    <t>P-279</t>
  </si>
  <si>
    <t>BP32X209</t>
  </si>
  <si>
    <t>P-280</t>
  </si>
  <si>
    <t>BP32X563</t>
  </si>
  <si>
    <t>P-281</t>
  </si>
  <si>
    <t>BP413000</t>
  </si>
  <si>
    <t>Cable coaxial amb Freqüència de treball fins a 2.150 MHz, i atenuació típica a 800 MHz de 15 dB / 100 m. ja 2.150 de 27 dB / 100 m. No propagador de flama, de nivell mínim Dca, s2,d2,a2. Instal·lat i comprovat.</t>
  </si>
  <si>
    <t>P-282</t>
  </si>
  <si>
    <t>BP433000</t>
  </si>
  <si>
    <t>P-283</t>
  </si>
  <si>
    <t>BP43C430</t>
  </si>
  <si>
    <t>P-284</t>
  </si>
  <si>
    <t>BP434640</t>
  </si>
  <si>
    <t>Cable per a transmissió de dades amb conductors de coure, de 4 parells, categoria 6 U/UTP, aïllament de poliolefina i coberta de poliolefina, de baixa emissió de fums i opacitat reduïda, no propagador de la flama segons UNE-EN 60332-1-2</t>
  </si>
  <si>
    <t>P-285</t>
  </si>
  <si>
    <t>P-286</t>
  </si>
  <si>
    <t>BP4A3000</t>
  </si>
  <si>
    <t>P-287</t>
  </si>
  <si>
    <t>BP4T3000</t>
  </si>
  <si>
    <t>P-288</t>
  </si>
  <si>
    <t>BP733000</t>
  </si>
  <si>
    <t>P-289</t>
  </si>
  <si>
    <t>BP733001</t>
  </si>
  <si>
    <t>P-290</t>
  </si>
  <si>
    <t>BP7311D4</t>
  </si>
  <si>
    <t>P-291</t>
  </si>
  <si>
    <t>BP733003</t>
  </si>
  <si>
    <t>P-292</t>
  </si>
  <si>
    <t>BEP73345</t>
  </si>
  <si>
    <t>Certificació per a cada enllaç de veu/dades.</t>
  </si>
  <si>
    <t>P-293</t>
  </si>
  <si>
    <t>BP743002</t>
  </si>
  <si>
    <t>P-294</t>
  </si>
  <si>
    <t>BP7Z3002</t>
  </si>
  <si>
    <t>P-295</t>
  </si>
  <si>
    <t>BP7Z3005</t>
  </si>
  <si>
    <t>P-296</t>
  </si>
  <si>
    <t>BP7Z3006</t>
  </si>
  <si>
    <t>P-297</t>
  </si>
  <si>
    <t>BP7Z3007</t>
  </si>
  <si>
    <t>P-298</t>
  </si>
  <si>
    <t>BP7Z3008</t>
  </si>
  <si>
    <t>P-299</t>
  </si>
  <si>
    <t>BP7Z3015</t>
  </si>
  <si>
    <t>P-300</t>
  </si>
  <si>
    <t>BP7Z3020</t>
  </si>
  <si>
    <t>P-301</t>
  </si>
  <si>
    <t>EP21094H</t>
  </si>
  <si>
    <t>P-302</t>
  </si>
  <si>
    <t>P-303</t>
  </si>
  <si>
    <t>BP31X499</t>
  </si>
  <si>
    <t>P-304</t>
  </si>
  <si>
    <t>BP31X505</t>
  </si>
  <si>
    <t>P-305</t>
  </si>
  <si>
    <t>BP31X506</t>
  </si>
  <si>
    <t>P-306</t>
  </si>
  <si>
    <t>BP31X401</t>
  </si>
  <si>
    <t>P-307</t>
  </si>
  <si>
    <t>BP31X402</t>
  </si>
  <si>
    <t>P-308</t>
  </si>
  <si>
    <t>BP31X403</t>
  </si>
  <si>
    <t>P-309</t>
  </si>
  <si>
    <t>BP31X404</t>
  </si>
  <si>
    <t>P-310</t>
  </si>
  <si>
    <t>BP31X406</t>
  </si>
  <si>
    <t>P-311</t>
  </si>
  <si>
    <t>BP31X407</t>
  </si>
  <si>
    <t>P-312</t>
  </si>
  <si>
    <t>BP31X408</t>
  </si>
  <si>
    <t>P-313</t>
  </si>
  <si>
    <t>BD7JG180</t>
  </si>
  <si>
    <t>Tub de paret estructurada, amb paret interna llisa i externa corrugada, de polietilè HDPE, tipus B, àrea aplicació U, de diàmetre nominal exterior 250 mm, de rigidesa anular SN 8 kN/m2, segons la norma UNE-EN 13476-3</t>
  </si>
  <si>
    <t>P-314</t>
  </si>
  <si>
    <t>P-315</t>
  </si>
  <si>
    <t>B0310500</t>
  </si>
  <si>
    <t>Sorra de pedrera de 0 a 3,5 mm</t>
  </si>
  <si>
    <t>B0DF7G0A</t>
  </si>
  <si>
    <t>Motlle metàl·lic per a encofrat de pericó d'enllumenat de 38x38x55 cm, per a 150 usos</t>
  </si>
  <si>
    <t>B0F1D2A1</t>
  </si>
  <si>
    <t>Maó calat, de 290x140x100 mm, per a revestir, categoria I, HD, segons la norma UNE-EN 771-1</t>
  </si>
  <si>
    <t>P-316</t>
  </si>
  <si>
    <t>BDKZH9C0</t>
  </si>
  <si>
    <t>Bastiment quadrat i tapa quadrada de fosa dúctil per a pericó de serveis, recolzada, pas lliure de 400x400 mm i classe C250 segons norma UNE-EN 124</t>
  </si>
  <si>
    <t>P-317</t>
  </si>
  <si>
    <t>C111-0056</t>
  </si>
  <si>
    <t>Compressor amb dos martells pneumàtics</t>
  </si>
  <si>
    <t>P-318</t>
  </si>
  <si>
    <t>P-319</t>
  </si>
  <si>
    <t>A0F-000Y</t>
  </si>
  <si>
    <t>Oficial 1a soldador</t>
  </si>
  <si>
    <t>A01-FEP1</t>
  </si>
  <si>
    <t>Ajudant soldador</t>
  </si>
  <si>
    <t>C207-00E1</t>
  </si>
  <si>
    <t>Equip i elements auxiliars per a tall oxiacetilènic</t>
  </si>
  <si>
    <t>P-320</t>
  </si>
  <si>
    <t>P-321</t>
  </si>
  <si>
    <t>C115-00EE</t>
  </si>
  <si>
    <t>Retroexcavadora amb martell trencador</t>
  </si>
  <si>
    <t>C13C-00LP</t>
  </si>
  <si>
    <t>Retroexcavadora sobre pneumàtics de 8 a 10 t</t>
  </si>
  <si>
    <t>P-322</t>
  </si>
  <si>
    <t>P-323</t>
  </si>
  <si>
    <t>A01-FEPJ</t>
  </si>
  <si>
    <t>Ajudant jardiner</t>
  </si>
  <si>
    <t>A0F-000M</t>
  </si>
  <si>
    <t>Oficial 1a jardiner</t>
  </si>
  <si>
    <t>CRE0-00C0</t>
  </si>
  <si>
    <t>Motoserra</t>
  </si>
  <si>
    <t>C152-003B</t>
  </si>
  <si>
    <t>Camió grua</t>
  </si>
  <si>
    <t>CR11-00JS</t>
  </si>
  <si>
    <t>Tractor de 73,5 kW (100 CV) de potència, amb braç desbrossador</t>
  </si>
  <si>
    <t>B2RA-28TX</t>
  </si>
  <si>
    <t>Disposició controlada en planta de compostage de residus de troncs i soques no perillosos amb una densitat 0,9 t/m3, procedents de poda o sega, amb codi 20 02 01 segons la Llista Europea de Residus</t>
  </si>
  <si>
    <t>B2RA-28U0</t>
  </si>
  <si>
    <t>Disposició controlada en planta de compostage de residus vegetals nets no perillosos amb una densitat 0,5 t/m3, procedents de poda o sega, amb codi 20 02 01 segons la Llista Europea de Residus</t>
  </si>
  <si>
    <t>P-324</t>
  </si>
  <si>
    <t>P-325</t>
  </si>
  <si>
    <t>C139-00L5</t>
  </si>
  <si>
    <t>Pala excavadora giratoria sobre pneumàtics de 15 a 20 t, amb bivalva batiló</t>
  </si>
  <si>
    <t>C138-00KQ</t>
  </si>
  <si>
    <t>Pala carregadora sobre pneumàtics de 15 a 20 t</t>
  </si>
  <si>
    <t>C139-00LM</t>
  </si>
  <si>
    <t>Pala excavadora giratoria sobre pneumàtics de 9 a 14 t</t>
  </si>
  <si>
    <t>P-326</t>
  </si>
  <si>
    <t>B03J-0K8P</t>
  </si>
  <si>
    <t>Grava de pedrera de pedra granítica, per a drens</t>
  </si>
  <si>
    <t>P-327</t>
  </si>
  <si>
    <t>C131-005G</t>
  </si>
  <si>
    <t>Corró vibratori autopropulsat, de 12 a 14 t</t>
  </si>
  <si>
    <t>P-328</t>
  </si>
  <si>
    <t>P-329</t>
  </si>
  <si>
    <t>A0F-000S</t>
  </si>
  <si>
    <t>B0D21-07OY</t>
  </si>
  <si>
    <t>Tauló de fusta de pi per a 10 usos</t>
  </si>
  <si>
    <t>B062-07PL</t>
  </si>
  <si>
    <t>Puntal metàl·lic i telescòpic per a 3 m d'alçària i 150 usos</t>
  </si>
  <si>
    <t>P-330</t>
  </si>
  <si>
    <t>C154-003N</t>
  </si>
  <si>
    <t>Camió per a transport de 7 t</t>
  </si>
  <si>
    <t>P-331</t>
  </si>
  <si>
    <t>P-332</t>
  </si>
  <si>
    <t>P-333</t>
  </si>
  <si>
    <t>P-334</t>
  </si>
  <si>
    <t>B06E-115L</t>
  </si>
  <si>
    <t>Formigó HA-25/B / 20 / IIa de consistència fluïda, grandària màxima del granulat 20 mm, amb &gt;= 275 kg/m3 de ciment, apte per a classe d'exposició IIa</t>
  </si>
  <si>
    <t>P-335</t>
  </si>
  <si>
    <t>B06E-10ZV</t>
  </si>
  <si>
    <t>Formigó HM-25/B / 20 / IIa de consistència tova, grandària màxima del granulat 20 mm, amb &gt;= 275 kg/m3 de ciment, apte per a classe d'exposició IIa</t>
  </si>
  <si>
    <t>P-336</t>
  </si>
  <si>
    <t>P-337</t>
  </si>
  <si>
    <t>P-338</t>
  </si>
  <si>
    <t>A0F-000F</t>
  </si>
  <si>
    <t>Oficial 1a encofrador</t>
  </si>
  <si>
    <t>A01-FEOZ</t>
  </si>
  <si>
    <t>Ajudant encofrador</t>
  </si>
  <si>
    <t>B0DZ5-0F6Q</t>
  </si>
  <si>
    <t>Part proporcional d'elements auxiliars per a plafons metàl·lics, de 50x100 cm</t>
  </si>
  <si>
    <t>B0D80-0CNV</t>
  </si>
  <si>
    <t>Plafó metàl·lic de 50x100 cm per a 50 usos</t>
  </si>
  <si>
    <t>B0DZ1-0ZLZ</t>
  </si>
  <si>
    <t>Desencofrant</t>
  </si>
  <si>
    <t>P-339</t>
  </si>
  <si>
    <t>B0D80-0CNW</t>
  </si>
  <si>
    <t>Plafó metàl·lic de 50x200 cm per a 50 usos</t>
  </si>
  <si>
    <t>B0DZ5-0F6R</t>
  </si>
  <si>
    <t>Part proporcional d'elements auxiliars per a plafons metàl·lics, de 50x200 cm</t>
  </si>
  <si>
    <t>P-340</t>
  </si>
  <si>
    <t>B062-07PK</t>
  </si>
  <si>
    <t>Puntal metàl·lic i telescòpic per a 5 m d'alçària i 150 usos</t>
  </si>
  <si>
    <t>P-341</t>
  </si>
  <si>
    <t>P-342</t>
  </si>
  <si>
    <t>P-343</t>
  </si>
  <si>
    <t>A0F-000B</t>
  </si>
  <si>
    <t>Oficial 1a</t>
  </si>
  <si>
    <t>C180-006T</t>
  </si>
  <si>
    <t>Equip per a tesat de cables amb cric hidràulic de 4000 kN</t>
  </si>
  <si>
    <t>B4A3-2G2K</t>
  </si>
  <si>
    <t>Placa de repartiment i ancoratge provisional amb tub d'inclinació per a un ancoratge de 6 a 7 cables</t>
  </si>
  <si>
    <t>P-344</t>
  </si>
  <si>
    <t>P-345</t>
  </si>
  <si>
    <t>B0D31-07P4</t>
  </si>
  <si>
    <t>Llata de fusta de pi</t>
  </si>
  <si>
    <t>B0D70-0CEP</t>
  </si>
  <si>
    <t>Tauler elaborat amb fusta de pi, de 22 mm de gruix, per a 10 usos</t>
  </si>
  <si>
    <t>B06E-12C7</t>
  </si>
  <si>
    <t>P-346</t>
  </si>
  <si>
    <t>P-347</t>
  </si>
  <si>
    <t>C3H0-0075</t>
  </si>
  <si>
    <t>Equip per a injeccions profundes, amb bomba de pressió baixa i carro de perforació per a barrines fins a 200 mm de diàmetre</t>
  </si>
  <si>
    <t>B055-069K</t>
  </si>
  <si>
    <t>Ciment pòrtland CEM I 42,5 R segons UNE-EN 197-1, en sacs</t>
  </si>
  <si>
    <t>P-348</t>
  </si>
  <si>
    <t>C3G1-00CT</t>
  </si>
  <si>
    <t>Desplaçament, muntatge i desmuntatge a obra de l'equip de perforació, per a pantalles</t>
  </si>
  <si>
    <t>P-349</t>
  </si>
  <si>
    <t>P-350</t>
  </si>
  <si>
    <t>C3G0-009P</t>
  </si>
  <si>
    <t>Perforació i col·locació de materials, amb equip de personal i maquinària, i equip de tractament de llots tixotròpics, per a pantalles de 45 cm de gruix</t>
  </si>
  <si>
    <t>B06E-10WW</t>
  </si>
  <si>
    <t>Formigó HA-30/ F / 20 / IIa de consistència fluïda, grandària màxima del granulat 20 mm, amb &gt;= 275 kg/m3 de ciment, apte per a classe d'exposició IIa</t>
  </si>
  <si>
    <t>B3Z0-08HQ</t>
  </si>
  <si>
    <t>Llot tixotròpic</t>
  </si>
  <si>
    <t>P-351</t>
  </si>
  <si>
    <t>C113-00JI</t>
  </si>
  <si>
    <t>Fresadora per a mur pantalla</t>
  </si>
  <si>
    <t>P-352</t>
  </si>
  <si>
    <t>B44Z-0LWU</t>
  </si>
  <si>
    <t>Acer S235JRC segons UNE-EN 10025-2, format per peça simple, en perfils conformats en fred sèrie L, U, C, Z i omega, tallat a mida i amb una capa d'imprimació antioxidant</t>
  </si>
  <si>
    <t>P-353</t>
  </si>
  <si>
    <t>C206-00DW</t>
  </si>
  <si>
    <t>Equip i elements auxiliars per a soldadura elèctrica</t>
  </si>
  <si>
    <t>B44Z-0LWG</t>
  </si>
  <si>
    <t>Acer S275J2 segons UNE-EN 10025-2, format per peça composta, en perfils laminats en calent sèrie IPN, IPE, HEB, HEA, HEM i UPN, treballat al taller per a col·locar amb soldadura i amb una capa d'imprimació antioxidant</t>
  </si>
  <si>
    <t>P-354</t>
  </si>
  <si>
    <t>B06E-11GQ</t>
  </si>
  <si>
    <t>Formigó HA-25/B / 12 / IIa de consistència tova, grandària màxima del granulat 12 mm, amb &gt;= 275 kg/m3 de ciment, apte per a classe d'exposició IIa</t>
  </si>
  <si>
    <t>P-356</t>
  </si>
  <si>
    <t>B06E-10BS</t>
  </si>
  <si>
    <t>Formigó HA-25/B / 10 / IIa de consistència tova, grandària màxima del granulat 12 mm, amb &gt;=275 kg/m3 de ciment, apte per a classe d'exposició IIa</t>
  </si>
  <si>
    <t>P-357</t>
  </si>
  <si>
    <t>P-358</t>
  </si>
  <si>
    <t>P-359</t>
  </si>
  <si>
    <t>P-360</t>
  </si>
  <si>
    <t>B0B8-108C</t>
  </si>
  <si>
    <t>Malla electrosoldada de barres corrugades d'acer ME 20x20 cm D:5-5 mm 6x2,2 m B500T UNE-EN 10080</t>
  </si>
  <si>
    <t>P-361</t>
  </si>
  <si>
    <t>P-362</t>
  </si>
  <si>
    <t>P-363</t>
  </si>
  <si>
    <t>P-364</t>
  </si>
  <si>
    <t>P-365</t>
  </si>
  <si>
    <t>B4D1-171V</t>
  </si>
  <si>
    <t>Cassetó per a sostre nervat de morter de ciment de 70x23 cm i 25 cm d'alçària</t>
  </si>
  <si>
    <t>P-366</t>
  </si>
  <si>
    <t>B0D70-0CER</t>
  </si>
  <si>
    <t>Tauler elaborat amb fusta de pi, de 22 mm de gruix, per a 5 usos</t>
  </si>
  <si>
    <t>B0AM-078G</t>
  </si>
  <si>
    <t>Filferro recuit de diàmetre 3 mm</t>
  </si>
  <si>
    <t>P-367</t>
  </si>
  <si>
    <t>P-368</t>
  </si>
  <si>
    <t>P-369</t>
  </si>
  <si>
    <t>B0D80-0CNY</t>
  </si>
  <si>
    <t>Plafó metàl·lic de 50x50 cm per a 50 usos</t>
  </si>
  <si>
    <t>B0DZ5-0F6T</t>
  </si>
  <si>
    <t>Part proporcional d'elements auxiliars per a plafons metàl·lics, de 50x50 cm</t>
  </si>
  <si>
    <t>P-370</t>
  </si>
  <si>
    <t>P-371</t>
  </si>
  <si>
    <t>P-372</t>
  </si>
  <si>
    <t>B038-05NU</t>
  </si>
  <si>
    <t>Palet de riera de diàmetre 16 a 32 mm</t>
  </si>
  <si>
    <t>P-373</t>
  </si>
  <si>
    <t>A01-FEP3</t>
  </si>
  <si>
    <t>B0CH2-21E0</t>
  </si>
  <si>
    <t>Perfil grecat de planxa d'acer galvanitzada i lacada amb greques cada 172 mm, de 44 mm d'alçària i 1 mm de gruix, amb una inèrcia entre 42 i 43 cm4 i una massa superficial entre 11 i 12 kg/m2, acabat llis de color estàndard, segons la norma UNE-EN 14782</t>
  </si>
  <si>
    <t>B44Z-0LZT</t>
  </si>
  <si>
    <t>Acer S235JRC segons UNE-EN 10025-2, format per peça simple, en perfils conformats en fred sèrie 40x40, tallat a mida i galvanitzat</t>
  </si>
  <si>
    <t>B0CH2-21EV</t>
  </si>
  <si>
    <t>B7C93-0J1Q</t>
  </si>
  <si>
    <t>Placa rígida de llana mineral de roca (MW), de densitat 126 a 160 kg/m3, de 90 mm de gruix, amb una conductivitat tèrmica &lt;= 0.039 W/(m·K) i resistència tèrmica &gt;= 2,308 m2·K/W</t>
  </si>
  <si>
    <t>B0A5-06VX</t>
  </si>
  <si>
    <t>Cargol autoroscant amb volandera</t>
  </si>
  <si>
    <t>P-374</t>
  </si>
  <si>
    <t>P-375</t>
  </si>
  <si>
    <t>P-376</t>
  </si>
  <si>
    <t>P-377</t>
  </si>
  <si>
    <t>B0F19-132F</t>
  </si>
  <si>
    <t>Gero de 240x115x100 mm, categoria I, LD, segons la norma UNE-EN 771-1</t>
  </si>
  <si>
    <t>B5ZZ4-131U</t>
  </si>
  <si>
    <t>Paper fort</t>
  </si>
  <si>
    <t>B056-06J5</t>
  </si>
  <si>
    <t>Ciment ràpid CNR4 en sacs</t>
  </si>
  <si>
    <t>P-378</t>
  </si>
  <si>
    <t>B0FJ2-0EFB</t>
  </si>
  <si>
    <t>Peça ceràmica amb bisell de 800x300x40 mm</t>
  </si>
  <si>
    <t>P-379</t>
  </si>
  <si>
    <t>B0CHK-2OS4</t>
  </si>
  <si>
    <t>Remat de planxa d'acer plegada amb acabat galvanitzat i prelacat, d'2 mm de gruix, 40 cm de desenvolupament, com a màxim, amb 2 plecs, per a minvell</t>
  </si>
  <si>
    <t>B7JB-12X6</t>
  </si>
  <si>
    <t>Perfil d'estanquitat per a remats de planxa d'acer plegada</t>
  </si>
  <si>
    <t>B7JE-0GTM</t>
  </si>
  <si>
    <t>dm3</t>
  </si>
  <si>
    <t>Massilla per a segellats, d'aplicació amb pistola, de base silicona neutra monocomponent</t>
  </si>
  <si>
    <t>P-380</t>
  </si>
  <si>
    <t>B0F1A-073W</t>
  </si>
  <si>
    <t>Maó calat, de 240x115x100 mm, per a revestir, categoria I, HD, segons la norma UNE-EN 771-1</t>
  </si>
  <si>
    <t>P-381</t>
  </si>
  <si>
    <t>C17A-00JM</t>
  </si>
  <si>
    <t>Mesclador continu amb sitja per a morter preparat a granel</t>
  </si>
  <si>
    <t>B07L-1PY9</t>
  </si>
  <si>
    <t>Morter per a ram de paleta, classe M 2.5 (2,5 N/mm2), a granel, de designació (G) segons norma UNE-EN 998-2</t>
  </si>
  <si>
    <t>B0F19-1324</t>
  </si>
  <si>
    <t>Totxana de 240x115x90 mm, categoria I, LD, segons la norma UNE-EN 771-1</t>
  </si>
  <si>
    <t>P-382</t>
  </si>
  <si>
    <t>B069-2A9M</t>
  </si>
  <si>
    <t>Formigó d'ús no estructural de resistència a compressió 15 N/mm2, consistència fluïda i grandària màxima del granulat 10 mm, HNE-15/F/10</t>
  </si>
  <si>
    <t>B0E2-0EKQ</t>
  </si>
  <si>
    <t>Bloc foradat de morter de ciment, llis, de 400x110x200 mm, per a revestir, categoria I segons norma UNE-EN 771-3</t>
  </si>
  <si>
    <t>P-383</t>
  </si>
  <si>
    <t>B0E2-0EL2</t>
  </si>
  <si>
    <t>Bloc foradat de morter de ciment R-6, llis, de 400x300x200 mm, per a revestir, categoria I segons norma UNE-EN 771-3</t>
  </si>
  <si>
    <t>P-384</t>
  </si>
  <si>
    <t>B0E2-0EKU</t>
  </si>
  <si>
    <t>Bloc foradat de morter de ciment, llis, de 400x150x200 mm, per a revestir, categoria I segons norma UNE-EN 771-3</t>
  </si>
  <si>
    <t>B069-2Z9I</t>
  </si>
  <si>
    <t>Formigó d'ús no estructural de resistència a compressió 15 N/mm2, consistència tova i grandària màxima del granulat 10 mm, HNE-15/B/10</t>
  </si>
  <si>
    <t>P-385</t>
  </si>
  <si>
    <t>B053-1VFB</t>
  </si>
  <si>
    <t>Material per a rejuntat de rajoles ceràmiques CG2 segons norma UNE-EN 13888, blanca</t>
  </si>
  <si>
    <t>B61B-0KS1</t>
  </si>
  <si>
    <t>Vidre emmotllat i premsat de 19x9x8 cm, amb cambra d'aire, de color en massa, transparent amb acabat superficial ondulat, amb vores per a junts &lt; 10 mm</t>
  </si>
  <si>
    <t>P-386</t>
  </si>
  <si>
    <t>B0AO-07II</t>
  </si>
  <si>
    <t>Tac de niló de 6 a 8 mm de diàmetre, amb vis, cargols autotaladrants de cap hexagonal acer carboni endurit i galvanitzat ST 6.3x19mms. 6ut/ml</t>
  </si>
  <si>
    <t>B44Z-0LXO</t>
  </si>
  <si>
    <t>Acer S275JR segons UNE-EN 10025-2, format per peça simple, en perfils laminats en calent sèrie IPN, IPE, HEB, HEA, HEM i UPN, treballat al taller per a col·locar amb cargols i amb una capa d'imprimació antioxidant</t>
  </si>
  <si>
    <t>P-387</t>
  </si>
  <si>
    <t>C15G-00DD</t>
  </si>
  <si>
    <t>Grua autopropulsada de 12 t</t>
  </si>
  <si>
    <t>B637-2I6H</t>
  </si>
  <si>
    <t>Placa conformada de GRC tipus stud-frame de 8 cm de gruix, de 3 m d'amplària i una superfície de 20 m2 com a màxim, formada per làmina de formigó reforçat amb fibres de vidre de 10 mm de gruix, acabat amb granulat vist de color especial segons UNE-EN 1169, fixada amb connectors d'acer zincat a bastidor de tubs rectangulars d'acer galvanitzat en calent</t>
  </si>
  <si>
    <t>P-388</t>
  </si>
  <si>
    <t>B637-2I6E</t>
  </si>
  <si>
    <t>Placa conformada de GRC tipus stud-frame de 8 cm de gruix, de 3 m d'amplària i una superfície de 20 m2 com a màxim, formada per làmina de formigó reforçat amb fibres de vidre de 10 mm de gruix, acabat amb granulat vist de color estàndard segons UNE-EN 1169, fixada amb connectors d'acer zincat a bastidor de tubs rectangulars d'acer galvanitzat en calent</t>
  </si>
  <si>
    <t>P-389</t>
  </si>
  <si>
    <t>B0AQ-07EX</t>
  </si>
  <si>
    <t>Fixació mecànica 2 colisos 42x12mm per ancoratges mètrica M10. 12 uts/m2</t>
  </si>
  <si>
    <t>B6B0-1BTM</t>
  </si>
  <si>
    <t>Banda acústica autoadhesiva fins a 50 mm d'amplària per a junts de plaques de guix laminat</t>
  </si>
  <si>
    <t>B6B1-0KK7</t>
  </si>
  <si>
    <t>Muntant de planxa d'acer galvanitzat, en paraments verticals amb perfils 48 mm d'amplària</t>
  </si>
  <si>
    <t>P-390</t>
  </si>
  <si>
    <t>B6B1-0KK5</t>
  </si>
  <si>
    <t>Perfileria acer galv.escaires sustentació 100x40x150 de 2mms.de retenció 60x40x150 de 2mms. 2ut/m2</t>
  </si>
  <si>
    <t>B6B1-0KK9</t>
  </si>
  <si>
    <t>Perfileria acer galvanitzat escaires de retenció 60x40x150 de 2mms. 4 ut/m2</t>
  </si>
  <si>
    <t>P-391</t>
  </si>
  <si>
    <t>B0AQ-07GR</t>
  </si>
  <si>
    <t>Visos per a plaques de guix laminat</t>
  </si>
  <si>
    <t>B0CC0-21OS</t>
  </si>
  <si>
    <t>Placa de guix laminat hidròfuga (H) i gruix 12 mm, amb vora afinada (BA), segons la norma UNE-EN 520</t>
  </si>
  <si>
    <t>B7J6-0GSL</t>
  </si>
  <si>
    <t>Massilla per a junt de plaques de cartró-guix</t>
  </si>
  <si>
    <t>B6B1-0KK3</t>
  </si>
  <si>
    <t>Canal de planxa d'acer galvanitzat, en paraments horitzontals amb perfils 48 mm d'amplària</t>
  </si>
  <si>
    <t>B7J1-0SL0</t>
  </si>
  <si>
    <t>Cinta de paper resistent per a junts de plaques de guix laminat</t>
  </si>
  <si>
    <t>P-392</t>
  </si>
  <si>
    <t>B0CC0-21OV</t>
  </si>
  <si>
    <t>Placa de guix laminat estàndard (A) i gruix 12 mm, amb vora afinada (BA), segons la norma UNE-EN 520</t>
  </si>
  <si>
    <t>B6B1-0KK4</t>
  </si>
  <si>
    <t>Canal de planxa d'acer galvanitzat, en paraments horitzontals amb perfils 70 mm d'amplària</t>
  </si>
  <si>
    <t>B6B1-0KK8</t>
  </si>
  <si>
    <t>Muntant de planxa d'acer galvanitzat, en paraments verticals amb perfils 70 mm d'amplària</t>
  </si>
  <si>
    <t>P-393</t>
  </si>
  <si>
    <t>P-394</t>
  </si>
  <si>
    <t>P-395</t>
  </si>
  <si>
    <t>P-396</t>
  </si>
  <si>
    <t>P-397</t>
  </si>
  <si>
    <t>B0CC0-21OU</t>
  </si>
  <si>
    <t>Placa de guix laminat estàndard (A) i gruix 15 mm, amb vora afinada (BA), segons la norma UNE-EN 520</t>
  </si>
  <si>
    <t>P-398</t>
  </si>
  <si>
    <t>P-399</t>
  </si>
  <si>
    <t>P-400</t>
  </si>
  <si>
    <t>P-401</t>
  </si>
  <si>
    <t>P-402</t>
  </si>
  <si>
    <t>P-403</t>
  </si>
  <si>
    <t>B7Z0-0ZZY</t>
  </si>
  <si>
    <t>Làmina autoadhesiva insonora. de gruix 2mm</t>
  </si>
  <si>
    <t>P-404</t>
  </si>
  <si>
    <t>P-405</t>
  </si>
  <si>
    <t>P-406</t>
  </si>
  <si>
    <t>P-407</t>
  </si>
  <si>
    <t>B0CU9-XYZN</t>
  </si>
  <si>
    <t>Tauler de fusta laminada, de 22 mm de gruix,</t>
  </si>
  <si>
    <t>P-408</t>
  </si>
  <si>
    <t>P-409</t>
  </si>
  <si>
    <t>B07L-1PY6</t>
  </si>
  <si>
    <t>B6Z1-0KKT</t>
  </si>
  <si>
    <t>Caixa persiana prefabricada termo-acustica amb RPT, amb casc poliestiré expandit alta densitat.L100, per a un accionament a través de cinta</t>
  </si>
  <si>
    <t>P-410</t>
  </si>
  <si>
    <t>P-411</t>
  </si>
  <si>
    <t>B712-FGNM</t>
  </si>
  <si>
    <t>Làmina de betum modificat amb elastòmer, no protegida, LBM (SBS) 40-FP amb armadura de feltre de polièster de 160 g/m2</t>
  </si>
  <si>
    <t>B712-FGNY</t>
  </si>
  <si>
    <t>Làmina de betum modificat amb elastòmer, no protegida, LBM (SBS) 30-FV amb armadura de feltre de fibra de vidre de 160 g/m2</t>
  </si>
  <si>
    <t>B7B1-0KPB</t>
  </si>
  <si>
    <t>Geotèxtil format per feltre de polipropilè no teixit, lligat mecànicament de 70 a 90 g/m2</t>
  </si>
  <si>
    <t>P-412</t>
  </si>
  <si>
    <t>B712-HGXZ</t>
  </si>
  <si>
    <t>Làmina de betum modificat amb elastomer, no protegida, LBM (SBS) 30-FP amb armadura de film de polietilè de 60 g/m2</t>
  </si>
  <si>
    <t>B712-HZXF</t>
  </si>
  <si>
    <t>Làmina de betum modificat amb elastomers, no protegida, LBM (SBS) 48-FP amb armadura de feltre de polièster de 160 g/m2</t>
  </si>
  <si>
    <t>P-413</t>
  </si>
  <si>
    <t>B712-FGNI</t>
  </si>
  <si>
    <t>Làmina de betum modificat amb elastòmer, amb autoprotecció mineral, LBM (SBS) 40/G-FP amb armadura de feltre de polièster de 160 g/m2 reforçada</t>
  </si>
  <si>
    <t>B7Z0-13F4</t>
  </si>
  <si>
    <t>Emulsió bituminosa, tipus EB</t>
  </si>
  <si>
    <t>B712-FGNX</t>
  </si>
  <si>
    <t>Làmina de betum modificat amb elastòmer, LBM (SBS) 30-FP amb armadura de feltre de polièster de 160 g/m2</t>
  </si>
  <si>
    <t>P-414</t>
  </si>
  <si>
    <t>B790-16VN</t>
  </si>
  <si>
    <t>Panell d'impermeabilització amb dues capes, la capa exterior de bentonita de sodi i la capa interior de polietilè d'alta densitat</t>
  </si>
  <si>
    <t>P-415</t>
  </si>
  <si>
    <t>P-416</t>
  </si>
  <si>
    <t>B7Z0-13F3</t>
  </si>
  <si>
    <t>Emulsió bituminosa, tipus ED</t>
  </si>
  <si>
    <t>P-417</t>
  </si>
  <si>
    <t>B7B1-0KPY</t>
  </si>
  <si>
    <t>Geotèxtil format per feltre de poliester antipunx. no teixit, lligat térmicament de 200 g/m2</t>
  </si>
  <si>
    <t>P-418</t>
  </si>
  <si>
    <t>B7B1-0KP6</t>
  </si>
  <si>
    <t>Geotèxtil format per feltre de polipropilè teixit de 100 a 110 g/m2</t>
  </si>
  <si>
    <t>P-419</t>
  </si>
  <si>
    <t>B7B1-0KPA</t>
  </si>
  <si>
    <t>Geotèxtil format per feltre de poliester no teixit, lligat mecànicament de 150 g/m2</t>
  </si>
  <si>
    <t>P-420</t>
  </si>
  <si>
    <t>B775-0KR4</t>
  </si>
  <si>
    <t>Vel de polietilè de gruix 50 µm i de pes 48 g/m2</t>
  </si>
  <si>
    <t>P-421</t>
  </si>
  <si>
    <t>B7C25-1827</t>
  </si>
  <si>
    <t>Planxa de poliestirè extruït (XPS), de 60 mm de gruix, resistència a compressió &gt;= 300 kPa, resistència tèrmica entre 1.935 i 1,765 m2·K/W, amb la superfície acanalada i cantell mitjamossa</t>
  </si>
  <si>
    <t>P-422</t>
  </si>
  <si>
    <t>B7C25-1876</t>
  </si>
  <si>
    <t>Planxa de poliestirè extruït (XPS), de 140 mm de gruix, resistència a compressió &gt;= 300 kPa, resistència tèrmica entre 3.784 i 4,5 m2·K/W, amb la superfície llisa i cantell mitjamossa</t>
  </si>
  <si>
    <t>P-423</t>
  </si>
  <si>
    <t>B7C90-0JBV</t>
  </si>
  <si>
    <t>Feltre de llana mineral de roca de 20 a 25 kg/m3 de 60 mm de gruix amb làmina d'alumini en la mateixa direcció de les fibres</t>
  </si>
  <si>
    <t>P-424</t>
  </si>
  <si>
    <t>B7C40-0JWN</t>
  </si>
  <si>
    <t>Feltre de llana mineral de vidre (MW) per a aïllaments, segons UNE-EN 13162, de gruix 100 mm, amb una conductivitat tèrmica &lt;= 0.035 W/(m·K), resistència tèrmica &gt;= 2,857 m2·K/W, amb teixit de vidre</t>
  </si>
  <si>
    <t>P-425</t>
  </si>
  <si>
    <t>B7C44-0JJW</t>
  </si>
  <si>
    <t>Placa semirígida de llana mineral de vidre (MW) per a aïllaments, segons UNE-EN 13162, de gruix 50 mm, amb una conductivitat tèrmica &lt;= 0.035 W/(m·K), resistència tèrmica &gt;= 1,30 m2·K/W,</t>
  </si>
  <si>
    <t>P-426</t>
  </si>
  <si>
    <t>B7C44-0JLI</t>
  </si>
  <si>
    <t>Placa semirígida de llana mineral de vidre (MW) per a aïllaments, segons UNE-EN 13162, de gruix 60 mm, amb una conductivitat tèrmica &lt;= 0.035 W/(m·K), resistència tèrmica &gt;= 1,85 m2·K/W, amb vel negre</t>
  </si>
  <si>
    <t>P-427</t>
  </si>
  <si>
    <t>B7C77-0JDA</t>
  </si>
  <si>
    <t>Aïllament tèrmic i acústic, amb 2 làmines d'alumini i capa de bombolles aire sec g=10mm. Resistència acústica=2,40 m2K/W. Resistència térmica=1,46 m2 K/W. Emitància=0,03.</t>
  </si>
  <si>
    <t>B7CZ0-28CM</t>
  </si>
  <si>
    <t>Cinta adhesiva bituminosa autoprotegida amb alumini, de 5 cm d'amplària</t>
  </si>
  <si>
    <t>P-428</t>
  </si>
  <si>
    <t>B7CF1-2GZZ</t>
  </si>
  <si>
    <t>Làmina acústica 10mms. 0,32 m2.k/W ALw 27db</t>
  </si>
  <si>
    <t>P-429</t>
  </si>
  <si>
    <t>B7C26-FGSO</t>
  </si>
  <si>
    <t>Planxa de poliestirè expandit (EPS), de 20 mm de gruix, de 30 kPa de tensió a la compressió, de 0,45 m2·K/W de resistència tèrmica, amb una cara llisa i cantell recte</t>
  </si>
  <si>
    <t>P-430</t>
  </si>
  <si>
    <t>B7C70-28CN</t>
  </si>
  <si>
    <t>Banda de polietilè expandit de 20 cm d'amplària i 5 mm de gruix</t>
  </si>
  <si>
    <t>P-431</t>
  </si>
  <si>
    <t>B7JA-0H30</t>
  </si>
  <si>
    <t>Banda autoadhesiva, impermeable, de butil amb film polipropilé,d'ànima plana de 150 mm d'amplària</t>
  </si>
  <si>
    <t>P-432</t>
  </si>
  <si>
    <t>P-433</t>
  </si>
  <si>
    <t>P-434</t>
  </si>
  <si>
    <t>P-435</t>
  </si>
  <si>
    <t>P-436</t>
  </si>
  <si>
    <t>C17A-00JL</t>
  </si>
  <si>
    <t>Mesclador continu per a morter preparat en sacs</t>
  </si>
  <si>
    <t>B811-1ZWV</t>
  </si>
  <si>
    <t>Morter de ciment per a ús corrent (GP), de designació CSIV-W0, segons UNE-EN 998-1, en sacs</t>
  </si>
  <si>
    <t>P-437</t>
  </si>
  <si>
    <t>B811-1ZWS</t>
  </si>
  <si>
    <t>Morter de calç per a ús corrent (GP), de designació CSIII-W0, segons UNE-EN 998-1, en sacs</t>
  </si>
  <si>
    <t>P-438</t>
  </si>
  <si>
    <t>A0F-000L</t>
  </si>
  <si>
    <t>Oficial 1a guixaire</t>
  </si>
  <si>
    <t>A0D-0008</t>
  </si>
  <si>
    <t>Manobre guixaire</t>
  </si>
  <si>
    <t>C201-002N</t>
  </si>
  <si>
    <t>Barrejadora-bombejadora per a morters i guixos projectats</t>
  </si>
  <si>
    <t>B059-06FQ</t>
  </si>
  <si>
    <t>Guix de designació B1/50/2, segons la norma UNE-EN 13279-1, amb additius retardadors d'adormiment, per a projectar</t>
  </si>
  <si>
    <t>B059-06FN</t>
  </si>
  <si>
    <t>Guix de designació C6/20/2, segons la norma UNE-EN 13279-1</t>
  </si>
  <si>
    <t>P-439</t>
  </si>
  <si>
    <t>B059-06FM</t>
  </si>
  <si>
    <t>Guix escaiola de designació A, segons la norma UNE-EN 13279-1</t>
  </si>
  <si>
    <t>P-440</t>
  </si>
  <si>
    <t>P-441</t>
  </si>
  <si>
    <t>B094-06TK</t>
  </si>
  <si>
    <t>Adhesiu cimentós tipus C2 Indeterminat segons norma UNE-EN 12004</t>
  </si>
  <si>
    <t>B053-1VF9</t>
  </si>
  <si>
    <t>Material per a rejuntat de rajoles ceràmiques CG2 segons norma UNE-EN 13888, de color</t>
  </si>
  <si>
    <t>B0FG2-0GNF</t>
  </si>
  <si>
    <t>Rajola de gres porcellànic premsat esmaltat de forma rectangular o quadrada, de 6 a 15 peces/m2, preu superior, grup BIa (UNE-EN 14411)</t>
  </si>
  <si>
    <t>P-442</t>
  </si>
  <si>
    <t>B831-0WO1</t>
  </si>
  <si>
    <t>Ganxo d'acer inoxidable per a l'ancoratge d'aplacats</t>
  </si>
  <si>
    <t>B0G2-0F8M</t>
  </si>
  <si>
    <t>Pedra calcària d'importació amb una cara buixardada, preu alt, de 30 mm de gruix amb forats per a fixacions i aresta viva a les quatre vores</t>
  </si>
  <si>
    <t>B9C0-0HKJ</t>
  </si>
  <si>
    <t>Beurada color</t>
  </si>
  <si>
    <t>P-443</t>
  </si>
  <si>
    <t>B0G2-0Z8Z</t>
  </si>
  <si>
    <t>Aplacat Silestone,g=20mm</t>
  </si>
  <si>
    <t>B094-06TL</t>
  </si>
  <si>
    <t>Adhesiu cimentós tipus C2 TE segons norma UNE-EN 12004</t>
  </si>
  <si>
    <t>P-444</t>
  </si>
  <si>
    <t>B0CU8-T001</t>
  </si>
  <si>
    <t>Cel ras tipus aquapanel o equivalent+ pastes+cintes+juntes+accessoris muntatge</t>
  </si>
  <si>
    <t>%AUX001</t>
  </si>
  <si>
    <t>P-445</t>
  </si>
  <si>
    <t>B0CH9-0E4S</t>
  </si>
  <si>
    <t>Planxa plegada (diversos patrons) de textura llisa, d'acer galvanitzat d'1,2 mm de gruix, per a façanes</t>
  </si>
  <si>
    <t>P-446</t>
  </si>
  <si>
    <t>B0CH9-0E4Y</t>
  </si>
  <si>
    <t>Planxa plegada (diversos patrons) de textura llisa, d'acer galvanitzat i prelacat d'1,2 mm de gruix, per a façanes</t>
  </si>
  <si>
    <t>P-447</t>
  </si>
  <si>
    <t>P-448</t>
  </si>
  <si>
    <t>P-449</t>
  </si>
  <si>
    <t>B0ZZ2-29ZZ</t>
  </si>
  <si>
    <t>Planxa d'acer per pintar i 1,2mm de gruix, acabat llis</t>
  </si>
  <si>
    <t>P-450</t>
  </si>
  <si>
    <t>B845-2L8P</t>
  </si>
  <si>
    <t>Entramat d'estructura senzilla d'acer galvanitzat per a cel ras continu de plaques de guix laminat format per perfils col·locats cada 600 mm com a màxim, per a fixar al sostre mitjançant vareta de suspensió cada 1,2 m, per a suportar una càrrega de fins a 15 kg</t>
  </si>
  <si>
    <t>B7CQ0-2GEY</t>
  </si>
  <si>
    <t>Làmina betum modificat de 2,2 mm de gruix, de 3 kg/m2, per aïllament acústic</t>
  </si>
  <si>
    <t>B7C93-0IX0</t>
  </si>
  <si>
    <t>Placa semirígida de llana mineral de roca (MW), de densitat 46 a 55 kg/m3, de 60 mm de gruix, amb una conductivitat tèrmica &lt;= 0.037 W/(m·K) i resistència tèrmica &gt;= 1,351 m2·K/W</t>
  </si>
  <si>
    <t>B840-28CV</t>
  </si>
  <si>
    <t>Amortidor antivibratori de cautxú, de 60 mm de llargària i 52 mm d'amplària, amb carsassa metàl·lica per a una càrrega màxima admissible de 25 kg/m2</t>
  </si>
  <si>
    <t>P-451</t>
  </si>
  <si>
    <t>P-452</t>
  </si>
  <si>
    <t>P-453</t>
  </si>
  <si>
    <t>B84I-0P8D</t>
  </si>
  <si>
    <t>Placa de guix laminat per a cel ras registrable de 12,5 mm de gruix, acabat amb perforacions a tota la superfície i vel, de 600x600 mm i cantell rebaixat/ranurat ( D) segons la norma UNE-EN 13964, per a que quedi l'entramat ocult i amb un coeficient d'absorció acústica ponderat 0.65 segons UNE-EN ISO 11654, i reacció al foc A2-s1, d0</t>
  </si>
  <si>
    <t>B848-2IV4</t>
  </si>
  <si>
    <t>Estructura d'acer galvanitzat oculta per a cel ras de plaques de 600x600 mm formada per perfils principals en forma de T invertida de 24 mm de base col·locats cada,6 m per a fixar al sostre mitjançant vareta de suspensió cada 1,2 m, amb perfils distanciadors de seguretat cada 2 m aproximadament fixats als perfils principals, inclòs part proporcional de perfils de remat, suspensors i fixacions, per a suportar una càrrega de fins a 14 kg</t>
  </si>
  <si>
    <t>P-454</t>
  </si>
  <si>
    <t>P-456</t>
  </si>
  <si>
    <t>A01-FEP9</t>
  </si>
  <si>
    <t>Ajudant pintor</t>
  </si>
  <si>
    <t>A0F-000V</t>
  </si>
  <si>
    <t>Oficial 1a pintor</t>
  </si>
  <si>
    <t>B8Z6-0P2D</t>
  </si>
  <si>
    <t>Imprimació antioxidant</t>
  </si>
  <si>
    <t>B891-0P02</t>
  </si>
  <si>
    <t>Esmalt sintètic</t>
  </si>
  <si>
    <t>P-457</t>
  </si>
  <si>
    <t>B896-HYAR</t>
  </si>
  <si>
    <t>Pintura plàstica, per a interiors</t>
  </si>
  <si>
    <t>P-458</t>
  </si>
  <si>
    <t>B8ZH-358V</t>
  </si>
  <si>
    <t>Pintura de fons a l'aigua, per a interiors</t>
  </si>
  <si>
    <t>B896-HYO4</t>
  </si>
  <si>
    <t>Pintura al silicat, per a interiors</t>
  </si>
  <si>
    <t>B015-16HS</t>
  </si>
  <si>
    <t>Diluent de pintura mineral al silicat, per a interiors i exteriors</t>
  </si>
  <si>
    <t>P-459</t>
  </si>
  <si>
    <t>P-460</t>
  </si>
  <si>
    <t>B896-HYC4</t>
  </si>
  <si>
    <t>Pintura al silicat, per a exteriors</t>
  </si>
  <si>
    <t>B8Z6-0P27</t>
  </si>
  <si>
    <t>Imprimació fixadora acrílica</t>
  </si>
  <si>
    <t>P-461</t>
  </si>
  <si>
    <t>B8ZM-0P35</t>
  </si>
  <si>
    <t>Segelladora</t>
  </si>
  <si>
    <t>P-462</t>
  </si>
  <si>
    <t>P-463</t>
  </si>
  <si>
    <t>P-464</t>
  </si>
  <si>
    <t>B8B0-2GSU</t>
  </si>
  <si>
    <t>Pintura anticarbonatació, tixotròpica i elàstica de resines acríliques, monocomponent, per a protecció contra la penetració i resistent a l'humitat</t>
  </si>
  <si>
    <t>P-465</t>
  </si>
  <si>
    <t>B7JE-0GTI</t>
  </si>
  <si>
    <t>Massilla per a segellats, d'aplicació amb pistola, de base poliuretà monocomponent</t>
  </si>
  <si>
    <t>B8J0-357G</t>
  </si>
  <si>
    <t>Coronament de paret de planxa d'alumini lacat d'1,5 mm de gruix, d'entre 200 i 400 mm de desenvolupament i de 3 plecs màx.</t>
  </si>
  <si>
    <t>P-466</t>
  </si>
  <si>
    <t>B8J0-358F</t>
  </si>
  <si>
    <t>Coronament de paret de planxa d'alumini lacat d'1,5 mm de gruix, &gt;600 mm de desenvolupament i de 4 plecs</t>
  </si>
  <si>
    <t>P-467</t>
  </si>
  <si>
    <t>B8J0-358K</t>
  </si>
  <si>
    <t>Coronament de paret de planxa d'alumini lacat d'1,5 mm de gruix, d'entre 600 i 900 mm de desenvolupament i de 4 plecs</t>
  </si>
  <si>
    <t>P-468</t>
  </si>
  <si>
    <t>B0CHK-2OQF</t>
  </si>
  <si>
    <t>Remat de planxa d'acer plegada amb acabat prelacat, d'1 mm de gruix, 30 cm de desenvolupament, com a màxim, amb 4 plecs, per a coronament</t>
  </si>
  <si>
    <t>P-469</t>
  </si>
  <si>
    <t>B0CHK-2OIX</t>
  </si>
  <si>
    <t>Remat de planxa d'acer plegada amb acabat galvanitzat, d'1,5 mm de gruix, 40 cm de desenvolupament, com a màxim, amb 5 plecs, per a escopidor</t>
  </si>
  <si>
    <t>P-470</t>
  </si>
  <si>
    <t>B0CHK-2OR0</t>
  </si>
  <si>
    <t>Remat de planxa d'acer plegada amb acabat prelacat, d'1,2 mm de gruix, 20 cm de desenvolupament, com a màxim, amb 4 plecs, per a escopidor</t>
  </si>
  <si>
    <t>P-471</t>
  </si>
  <si>
    <t>B0CHK-2OTO</t>
  </si>
  <si>
    <t>Remat de planxa d'acer plegada amb acabat prelacat, d'1,2 mm de gruix, 40 cm de desenvolupament, com a màxim, amb 5 plecs, per a escopidor</t>
  </si>
  <si>
    <t>P-472</t>
  </si>
  <si>
    <t>B0CHK-2OJC</t>
  </si>
  <si>
    <t>Remat de planxa d'acer plegada amb acabat galvanitzat, d'1,2 mm de gruix, 50 cm de desenvolupament, com a màxim, amb 5 plecs, per a escopidor</t>
  </si>
  <si>
    <t>P-473</t>
  </si>
  <si>
    <t>B0CHK-2OR1</t>
  </si>
  <si>
    <t>Remat de planxa d'acer plegada amb acabat prelacat, d'1,2 mm de gruix, 30 cm de desenvolupament, com a màxim, amb 5 plecs, per a llinda</t>
  </si>
  <si>
    <t>P-474</t>
  </si>
  <si>
    <t>B0CHK-2OTQ</t>
  </si>
  <si>
    <t>Remat de planxa d'acer plegada amb acabat prelacat, d'1,2 mm de gruix, 40 cm de desenvolupament, com a màxim, amb 5 plecs, per a llinda</t>
  </si>
  <si>
    <t>P-475</t>
  </si>
  <si>
    <t>P-476</t>
  </si>
  <si>
    <t>B0CHK-2OQY</t>
  </si>
  <si>
    <t>Remat de planxa d'acer plegada amb acabat prelacat, d'1,2 mm de gruix, 30 cm de desenvolupament, com a màxim, amb 5 plecs, per a contorn</t>
  </si>
  <si>
    <t>P-477</t>
  </si>
  <si>
    <t>B0CHK-2OTL</t>
  </si>
  <si>
    <t>Remat de planxa d'acer plegada amb acabat prelacat, d'1,2 mm de gruix, 40 cm de desenvolupament, com a màxim, amb 5 plecs, per a brancal</t>
  </si>
  <si>
    <t>P-478</t>
  </si>
  <si>
    <t>C13A-00FR</t>
  </si>
  <si>
    <t>Compactador duplex manual de 700 kg</t>
  </si>
  <si>
    <t>B03J-0K8H</t>
  </si>
  <si>
    <t>Grava de pedrera de pedra calcària, de 50 a 70 mm</t>
  </si>
  <si>
    <t>P-479</t>
  </si>
  <si>
    <t>P-480</t>
  </si>
  <si>
    <t>P-481</t>
  </si>
  <si>
    <t>B07E-HPL4</t>
  </si>
  <si>
    <t>Pasta autoanivellant de sulfat de calci tipus CA amb classe C25 de resistència a compressió i classe F5 de resistència a flexió, segons UNE-EN 13813, subministrada en sacs</t>
  </si>
  <si>
    <t>P-482</t>
  </si>
  <si>
    <t>B06E-11H5</t>
  </si>
  <si>
    <t>Formigó HA-25/B / 20 / IIa de consistència tova, grandària màxima del granulat 20 mm, amb &gt;= 275 kg/m3 de ciment, apte per a classe d'exposició IIa</t>
  </si>
  <si>
    <t>P-483</t>
  </si>
  <si>
    <t>B06F2-IF1Q</t>
  </si>
  <si>
    <t>Formigó per armar amb additiu hidròfug HA - 30 / B / 20 / XC3 amb una quantitat de ciment de 300 kg/m3 i relació aigua ciment =&lt; 0.55</t>
  </si>
  <si>
    <t>P-484</t>
  </si>
  <si>
    <t>B064-2CAW</t>
  </si>
  <si>
    <t>Formigó lleuger HLE-25/B/10/IIa, de densitat 1200 a 1500 kg/m3, grandària màxima del granulat 10 mm, amb &gt;= 325 kg/m3 de ciment, apte per a classe d'exposició IIa</t>
  </si>
  <si>
    <t>P-485</t>
  </si>
  <si>
    <t>B064-2CBM</t>
  </si>
  <si>
    <t>Formigó lleuger HLE-25/B/10/IIa, de densitat 1200 a 1500 kg/m3, grandària màxima del granulat 10 mm, amb &gt;= 300 kg/m3 de ciment, apte per a classe d'exposició IIa</t>
  </si>
  <si>
    <t>P-486</t>
  </si>
  <si>
    <t>B0G2-0FAJ</t>
  </si>
  <si>
    <t>Pedra calcària nacional amb una cara buixardada, preu alt, de 30 mm de gruix amb aresta viva a les quatre vores</t>
  </si>
  <si>
    <t>P-488</t>
  </si>
  <si>
    <t>B0G2-0F9D</t>
  </si>
  <si>
    <t>Pedra granítica nacional amb una cara flamejada, preu alt, de 20 mm de gruix amb aresta viva a les quatre vores</t>
  </si>
  <si>
    <t>P-489</t>
  </si>
  <si>
    <t>B0FG2-0GOW</t>
  </si>
  <si>
    <t>Rajola de gres extruït sense esmaltar ni polir de forma rectangular o quadrada, de 6 a 15 peces/m2, preu alt, grup AI-AIIa (UNE-EN 14411)</t>
  </si>
  <si>
    <t>P-490</t>
  </si>
  <si>
    <t>B0FG2-0GNS</t>
  </si>
  <si>
    <t>Rajola de gres extruït esmaltat antilliscant de forma rectangular o quadrada, de 16 a 25 peces/m2, preu alt, grup AI-AIIa (UNE-EN 14411)</t>
  </si>
  <si>
    <t>B053-1VF8</t>
  </si>
  <si>
    <t>Material per a rejuntat de rajoles ceràmiques CG1 segons norma UNE-EN 13888, de color</t>
  </si>
  <si>
    <t>B094-06TJ</t>
  </si>
  <si>
    <t>Adhesiu cimentós tipus C1 Indeterminat segons norma UNE-EN 12004</t>
  </si>
  <si>
    <t>P-491</t>
  </si>
  <si>
    <t>B0FG2-0GZW</t>
  </si>
  <si>
    <t>Rajola de gres porcellànic hidraúlic antilliscant de forma rectangular o quadrada, de 6 a 15 peces/m2, grup BIa (UNE-EN 14411)</t>
  </si>
  <si>
    <t>P-492</t>
  </si>
  <si>
    <t>B0FG2-0GNB</t>
  </si>
  <si>
    <t>Rajola de gres porcellànic premsat esmaltat de forma rectangular o quadrada, de 6 a 15 peces/m2, preu mitjà, grup BIa (UNE-EN 14411)</t>
  </si>
  <si>
    <t>P-493</t>
  </si>
  <si>
    <t>C13A-00FQ</t>
  </si>
  <si>
    <t>Safata vibrant amb placa de 60 cm</t>
  </si>
  <si>
    <t>B03L-05N5</t>
  </si>
  <si>
    <t>B9F3-0HQC</t>
  </si>
  <si>
    <t>Peça monocapa de formigó, de forma rectangular de 16x24 cm i 7 cm de gruix, preu superior</t>
  </si>
  <si>
    <t>P-494</t>
  </si>
  <si>
    <t>P-495</t>
  </si>
  <si>
    <t>B9G3-0HRV</t>
  </si>
  <si>
    <t>Pols de quars color gris</t>
  </si>
  <si>
    <t>P-496</t>
  </si>
  <si>
    <t>B9Q4-1473</t>
  </si>
  <si>
    <t>Post multicapa amb capa d'acabat sintètica per a parquet flotant, per a ús domèstic elevat, classe 23 (UNE-EN 13329), de 1190 a 1800 mm de llargària, de 180 a 200 mm d'amplària, 9,5 mm de gruix, amb base de tauler de fibres d'alta densitat i unió a pressió</t>
  </si>
  <si>
    <t>B7C77-0JDH</t>
  </si>
  <si>
    <t>Làmina de polietilè expandit no reticulat, de 3 mm de gruix</t>
  </si>
  <si>
    <t>P-497</t>
  </si>
  <si>
    <t>B0AO-07IG</t>
  </si>
  <si>
    <t>Tac de niló de 5 mm de diàmetre, com a màxim, amb vis</t>
  </si>
  <si>
    <t>B9U2-0JCS</t>
  </si>
  <si>
    <t>Sòcol de fusta de roure envernissada, de 10 cm d'alçària</t>
  </si>
  <si>
    <t>P-498</t>
  </si>
  <si>
    <t>B9U6-0J9V</t>
  </si>
  <si>
    <t>Sòcol de pedra natural calcària nacional, preu alt, de 10 cm d'alçària i 2 cm de gruix</t>
  </si>
  <si>
    <t>P-499</t>
  </si>
  <si>
    <t>B9U6-0JA0</t>
  </si>
  <si>
    <t>Sòcol de pedra natural granítica nacional, preu mitjà, de 10 cm d'alçària i 2 cm de gruix</t>
  </si>
  <si>
    <t>P-500</t>
  </si>
  <si>
    <t>B9U7-0JAT</t>
  </si>
  <si>
    <t>Sòcol de rajola gres extruït esmaltat, de 10 cm d'alçària</t>
  </si>
  <si>
    <t>P-501</t>
  </si>
  <si>
    <t>B9U7-0JAU</t>
  </si>
  <si>
    <t>Sòcol de rajola gres extruït sense esmaltar ni polir, de 10 cm d'alçària</t>
  </si>
  <si>
    <t>P-502</t>
  </si>
  <si>
    <t>B9U7-0JAR</t>
  </si>
  <si>
    <t>Sòcol de rajola gres porcellànic premsat polit, de 10 cm d'alçària</t>
  </si>
  <si>
    <t>P-503</t>
  </si>
  <si>
    <t>B9V6-0JCZ</t>
  </si>
  <si>
    <t>Esglaó de pedra natural calcària nacional, preu mitjà, de dues peces, frontal i estesa</t>
  </si>
  <si>
    <t>P-504</t>
  </si>
  <si>
    <t>B9V6-0JCX</t>
  </si>
  <si>
    <t>Esglaó de pedra natural granítica nacional, preu alt, de dues peces, frontal i estesa</t>
  </si>
  <si>
    <t>P-505</t>
  </si>
  <si>
    <t>B0FG2-0GNP</t>
  </si>
  <si>
    <t>Rajola de gres extruït esmaltat de forma rectangular o quadrada, de 16 a 25 peces/m2, preu alt, grup AI-AIIa (UNE-EN 14411)</t>
  </si>
  <si>
    <t>B9VB-0JG1</t>
  </si>
  <si>
    <t>Peça de gres extruït esmaltat acabat antilliscant, per a l'estesa de l'esglaó</t>
  </si>
  <si>
    <t>P-506</t>
  </si>
  <si>
    <t>B0G2-H4P7</t>
  </si>
  <si>
    <t>Llosa de pedra sorrenca quarcítica abuixardada, de 4 cm de gruix</t>
  </si>
  <si>
    <t>P-507</t>
  </si>
  <si>
    <t>CZ14-00ZZ</t>
  </si>
  <si>
    <t>Equip per projecció alta pressió i alta temperatura.</t>
  </si>
  <si>
    <t>B9K0-3527</t>
  </si>
  <si>
    <t>Membrana de poliurea pura de dos components, continua sense solapes, per una impermeabilització amb alta elasticitat, excelent resistencia química i a l'abrasió.</t>
  </si>
  <si>
    <t>P-508</t>
  </si>
  <si>
    <t>B0B8-108A</t>
  </si>
  <si>
    <t>Malla electrosoldada de barres corrugades d'acer ME 20x20 cm D:8-8 mm 6x2,2 m B500SD UNE-EN 10080</t>
  </si>
  <si>
    <t>P-509</t>
  </si>
  <si>
    <t>BAF1-1U4V</t>
  </si>
  <si>
    <t>Balconera d'alumini, gama mitjana, amb rotura pont tèrrmic, 1 fulla practicable, de dimensions 100x228,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</si>
  <si>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BAF6-1VBL</t>
  </si>
  <si>
    <t>Fulla fixa d'alumini, gama mitjana, amb rotura pont tèrrmic, acabat Lacat color RAL  a escollir, de dimensions 136x228,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</si>
  <si>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P-510</t>
  </si>
  <si>
    <t>BAF1-1TMZ</t>
  </si>
  <si>
    <t>P-511</t>
  </si>
  <si>
    <t>BAF1-1TN6</t>
  </si>
  <si>
    <t>P-512</t>
  </si>
  <si>
    <t>BAF6-1V2T</t>
  </si>
  <si>
    <t>Finestra d'alumini, gama mitjana, amb rotura pont tèrrmic, 1 fulla oscil·lobatent, de dimensions 100x102,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sesgons UNE-EN 12210.</t>
  </si>
  <si>
    <t>BAF4-1Q3J</t>
  </si>
  <si>
    <t>Finestra d'alumini, gama mitjana, amb rotura pont tèrrmic, 1 fulla oscil·lobatent, de dimensions 100x122,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sesgons UNE-EN 12210.</t>
  </si>
  <si>
    <t>P-513</t>
  </si>
  <si>
    <t>BAF4-1Q0G</t>
  </si>
  <si>
    <t>Finestra d'alumini, gama mitjana, amb rotura pont tèrrmic, 1 fulla oscil·lobatent i fulla practicable de dimensions 150x122,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</si>
  <si>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P-514</t>
  </si>
  <si>
    <t>BAF4-1Q1C</t>
  </si>
  <si>
    <t>Finestra d'alumini lacat RAL a escollir per a col·locar sobre bastiment de base, amb una fulla batent,1 fulla oscilob.,1 fixe, 210x45cms,, elaborada amb perfils de preu mig, classificació mínima 4 de permeabilitat a l'aire segons UNE-EN 12207, classificació mínima 8A d'estanquitat a l'aigua segons UNE-EN 12208 i classificació mínima C4 de resistència al vent segons UNE-EN 12210,</t>
  </si>
  <si>
    <t>P-515</t>
  </si>
  <si>
    <t>BAF4-1Q19</t>
  </si>
  <si>
    <t>Finestra d'alumini lacat RAL a escollir per a col·locar sobre bastiment de base, amb una fulla batent,1 fulla oscilob.,1 fixe, 250x122cms,per a un buit d'obra de 2,5 a 3,24 m2 de superfície, elaborada amb perfils de preu mig, classificació mínima 4 de permeabilitat a l'aire segons UNE-EN 12207, classificació mínima 8A d'estanquitat a l'aigua segons UNE-EN 12208 i classificació mínima C4 de resistència al vent segons UNE-EN 12210,</t>
  </si>
  <si>
    <t>P-516</t>
  </si>
  <si>
    <t>BAF4-1Q3M</t>
  </si>
  <si>
    <t>Finestra d'alumini, gama mitjana, amb rotura pont tèrrmic, 1 fulla oscil·lobatent, de dimensions 60x122, acabat Lacat color RAL  a escollir, amb el segell QUALICOAT, amb fulla oculta 70mms. Inclou ribets clavats, galzes, juntes estanqueitat de EPDM, maneta i ferratges, segons ENE-EN12208, i classificació a l'aire C4, segons UNE-EN 12207, clasificació a l'estanqueitat de l'aigua clase E1650, segons UNE-EN 12208, i classificació a la resistència a la càrrega del vent classe C5, segons UNE-EN 12210.</t>
  </si>
  <si>
    <t>P-517</t>
  </si>
  <si>
    <t>BAF4-1Q4M</t>
  </si>
  <si>
    <t>P-518</t>
  </si>
  <si>
    <t>BAN6-1WGS</t>
  </si>
  <si>
    <t>Bastiment de base de tub d'acer galvanitzat de secció 40x20 mm</t>
  </si>
  <si>
    <t>BAN0-1WGZ</t>
  </si>
  <si>
    <t>Suport, caixetí i passacintes del bastiment de base de tub d'acer, per a persiana de finestra</t>
  </si>
  <si>
    <t>P-519</t>
  </si>
  <si>
    <t>BAN0-1WH0</t>
  </si>
  <si>
    <t>Suport, caixetí i passacintes del bastiment de base de tub d'acer, per a persiana de balconera</t>
  </si>
  <si>
    <t>BAN6-1WGT</t>
  </si>
  <si>
    <t>Bastiment de base de tub d'acer galvanitzat de secció 60x20 mm</t>
  </si>
  <si>
    <t>P-520</t>
  </si>
  <si>
    <t>P-521</t>
  </si>
  <si>
    <t>P-522</t>
  </si>
  <si>
    <t>P-529</t>
  </si>
  <si>
    <t>BAR0-0YXN</t>
  </si>
  <si>
    <t>Porta basculant articulada de dues fulles, de 3,4m d'amplària i 3,0 m d'alçària de llum de pas, amb bastiment i estructura de perfils d'acer galvanitzat, acabada amb planxa d'acer galvanitzat i prelacat llisa i perforada, compensada amb contrapès lateral protegit dins de caixa registrable, amb guies i pany</t>
  </si>
  <si>
    <t>P-533</t>
  </si>
  <si>
    <t>A0F-000P</t>
  </si>
  <si>
    <t>Oficial 1a manyà</t>
  </si>
  <si>
    <t>BAS1-0I4Z</t>
  </si>
  <si>
    <t>Porta tallafocs metàl·lica, EI2-C 60 una fulla batent per a una llum de 50x210 cm, preu superior</t>
  </si>
  <si>
    <t>P-534</t>
  </si>
  <si>
    <t>BAS1-0Z0Z</t>
  </si>
  <si>
    <t>Registre metàl.,EI2-C 60,1bat.,60x60cms. pany cia.front. ferratges</t>
  </si>
  <si>
    <t>P-536</t>
  </si>
  <si>
    <t>P-537</t>
  </si>
  <si>
    <t>P-538</t>
  </si>
  <si>
    <t>P-539</t>
  </si>
  <si>
    <t>BAVC-0Z7R</t>
  </si>
  <si>
    <t>P-540</t>
  </si>
  <si>
    <t>B0AP-07IQ</t>
  </si>
  <si>
    <t>Tac d'acer de d 12 mm, amb cargol, volandera i femella</t>
  </si>
  <si>
    <t>BAVM-26L5</t>
  </si>
  <si>
    <t>Tendal de llargària 3000 a 3500 mm i 2000 mm d'amplària, de braç extensible, accionament manual, amb estructura de color RAL i tela de color llis.</t>
  </si>
  <si>
    <t>P-541</t>
  </si>
  <si>
    <t>A01-FEPB</t>
  </si>
  <si>
    <t>Ajudant manyà</t>
  </si>
  <si>
    <t>B07L-1PYB</t>
  </si>
  <si>
    <t>Morter per a ram de paleta, classe M 7.5 (7,5 N/mm2), en sacs, de designació (G) segons norma UNE-EN 998-2</t>
  </si>
  <si>
    <t>BB10-0XMG</t>
  </si>
  <si>
    <t>Barana d'acer per a pintar, amb passamà, travesser inferior, muntants cada 100 cm i brèndoles cada 10 cm, de 100 a 125 cm d'alçària</t>
  </si>
  <si>
    <t>P-542</t>
  </si>
  <si>
    <t>BB10-0XN6</t>
  </si>
  <si>
    <t>Barana d'acer galvanitzat, amb passamà, travesser inferior i superior, muntants cada 100 cm i brèndoles cada 10 cm, de 110 cm d'alçària</t>
  </si>
  <si>
    <t>P-543</t>
  </si>
  <si>
    <t>BB10-0ZNG</t>
  </si>
  <si>
    <t>Barana d'acer galvanitzat, amb passamà, travesser inferior i superior, muntants 50X15 cada 150 cm, de 80 cm d'alçària.Pletines 120x120 4 cargols metrica 12mms de L=15cms</t>
  </si>
  <si>
    <t>P-544</t>
  </si>
  <si>
    <t>BB1A-0XQ0</t>
  </si>
  <si>
    <t>Passamà de perfil d'acer de 50x15mms, i suports de perfil d'acer de 50x15 mm</t>
  </si>
  <si>
    <t>P-545</t>
  </si>
  <si>
    <t>C20G-00DT</t>
  </si>
  <si>
    <t>Màquina taladradora</t>
  </si>
  <si>
    <t>BBMX-0SIQ</t>
  </si>
  <si>
    <t>Suport C-120 d'acer galvanitzat, de 700 mm de llargària amb placa d'ancoratge, per a barrera de seguretat flexible, segons UNE 135122</t>
  </si>
  <si>
    <t>BBMW-0SHO</t>
  </si>
  <si>
    <t>Perfil longitudinal d'acer galvanitzat de secció doble ona per a barrera de seguretat, segons UNE 135121</t>
  </si>
  <si>
    <t>BBMY-0SJG</t>
  </si>
  <si>
    <t>Part proporcional d'elements de fixació per a barreres de seguretat flexibles</t>
  </si>
  <si>
    <t>P-546</t>
  </si>
  <si>
    <t>BB33-16IC</t>
  </si>
  <si>
    <t>Reixa galv.entramat acer,40x10mm,marc passamà,platines 40x10mms inter,c/10cms.fix.mecà.</t>
  </si>
  <si>
    <t>P-547</t>
  </si>
  <si>
    <t>BBA1-2XWR</t>
  </si>
  <si>
    <t>Plàstic d'aplicació en fred de dos components de color blanc, per a marques vials</t>
  </si>
  <si>
    <t>P-548</t>
  </si>
  <si>
    <t>BBB1-19N1</t>
  </si>
  <si>
    <t>Rètol adhesiu ( MIE-RAT.10 ) de maniobra per a quadre o pupitre de control elèctric, per a seguretat i salut</t>
  </si>
  <si>
    <t>P-549</t>
  </si>
  <si>
    <t>A0F-0010</t>
  </si>
  <si>
    <t>Oficial 1a vidrier</t>
  </si>
  <si>
    <t>BC12-2TBW</t>
  </si>
  <si>
    <t>Vidre aïllant de baixa emissivitat  6 mm de gruix, ,cambra d'aire de 15 mm amb gas deshidratada,amb perfil separador d'alumini i doble segellat perimetral, reomplerta de gas Argon90% i vidre laminar de 4+4 mm de gruix Silent acústic, col·locat amb perfils conformats de neoprè sobre alumini.</t>
  </si>
  <si>
    <t>P-550</t>
  </si>
  <si>
    <t>BC14-1LOR</t>
  </si>
  <si>
    <t>Vidre seguretat de lluna acolorida de 3+3 mm de gruix amb 1 butiral transparent classe 2 (B) 2 segons UNE-EN 12600, cambra d'aire de 15 mm i lluna de 4+4 mm de gruix amb 2 butiral transparent de lluna incolora, classe 1 (B) 1 segons UNE-EN 12600</t>
  </si>
  <si>
    <t>P-551</t>
  </si>
  <si>
    <t>P-552</t>
  </si>
  <si>
    <t>C153-003H</t>
  </si>
  <si>
    <t>Camió grua per a treballs generals, neteja i transport d'eines de 3 t de càrrega, 7 m d'abast vertical, 5 d'abast horitzontal i 25 kN·m de moment d'elevació</t>
  </si>
  <si>
    <t>BDG4-1GS1</t>
  </si>
  <si>
    <t>Peça prefabricada de formigó per a cuneta de 30x12 cm amb canal en V a la cara superior</t>
  </si>
  <si>
    <t>B069-2A9N</t>
  </si>
  <si>
    <t>Formigó d'ús no estructural HNE-15/P/10 de resistència a compressió 15 N/mm2, consistència plàstica i grandària màxima del granulat 10 mm</t>
  </si>
  <si>
    <t>P-553</t>
  </si>
  <si>
    <t>B03J-0K8V</t>
  </si>
  <si>
    <t>Grava de pedrera per a drens</t>
  </si>
  <si>
    <t>B7B1-0KPF</t>
  </si>
  <si>
    <t>Geotèxtil format per feltre de polipropilè no teixit, lligat mecànicament de 140 a 190 g/m2</t>
  </si>
  <si>
    <t>P-554</t>
  </si>
  <si>
    <t>C13A-00FP</t>
  </si>
  <si>
    <t>Picó vibrant amb placa de 30x30 cm</t>
  </si>
  <si>
    <t>B069-I4H8</t>
  </si>
  <si>
    <t>Formigó d'ús no estructural de resistència a compressió 20 N/mm2, consistència plàstica i grandària màxima del granulat 20 mm, HNE-20/P/20</t>
  </si>
  <si>
    <t>BD76-2AA3</t>
  </si>
  <si>
    <t>Tub de paret estructurada per a sanejament soterrat sense pressió, de polietilè, diàmetre nominal DN 250, classe de rigidesa anular SN 4 (rigidesa anular 4 kN/m2), de superfícies interna llisa i externa perfilada de tipus B, codi d'àrea d'aplicació U, fabricació segons norma UNE-EN 13476-3, unió mitjançant maniguet extruït i junt elastomèric d'estanquitat</t>
  </si>
  <si>
    <t>P-555</t>
  </si>
  <si>
    <t>BD76-2AA6</t>
  </si>
  <si>
    <t>Tub de paret estructurada per a sanejament soterrat sense pressió, de polietilè, diàmetre nominal DN 200, classe de rigidesa anular SN 8 (rigidesa anular 8 kN/m2), de superfícies interna llisa i externa perfilada de tipus B, codi d'àrea d'aplicació U, fabricació segons norma UNE-EN 13476-3, unió mitjançant maniguet extruït i junt elastomèric d'estanquitat</t>
  </si>
  <si>
    <t>P-556</t>
  </si>
  <si>
    <t>P-557</t>
  </si>
  <si>
    <t>P-558</t>
  </si>
  <si>
    <t>BE40-16QB</t>
  </si>
  <si>
    <t>Barret de xemeneia de planxa d'acer galvanitzat, antirregolfant, de 200 mm de diàmetre adaptat per a doble tub</t>
  </si>
  <si>
    <t>P-559</t>
  </si>
  <si>
    <t>BE42-0OCJ</t>
  </si>
  <si>
    <t>Conducte llis circular de planxa d'acer galvanitzat de 500 mm de diàmetre (s/UNE-EN 1506), de gruix 1 mm, autoconnectable</t>
  </si>
  <si>
    <t>BE40-16QT</t>
  </si>
  <si>
    <t>Barret de xemeneia de planxa d'acer galvanitzat, antirregolfant, de 500 mm de diàmetre adaptat per a doble tub</t>
  </si>
  <si>
    <t>P-560</t>
  </si>
  <si>
    <t>BE40-16TZ</t>
  </si>
  <si>
    <t>Barret de xemeneia de planxa d'alumini lacat, amb lamel·les i antirregolfant, de 850x550mm</t>
  </si>
  <si>
    <t>P-561</t>
  </si>
  <si>
    <t>BE40-16UB</t>
  </si>
  <si>
    <t>Barret de xemeneia de planxa d'alumini lacat, amb lamel·les i antirregolfant, de 950x550 mm</t>
  </si>
  <si>
    <t>P-562</t>
  </si>
  <si>
    <t>BE40-T001</t>
  </si>
  <si>
    <t>Tapa registrable 60x30</t>
  </si>
  <si>
    <t>P-563</t>
  </si>
  <si>
    <t>BE40-T002</t>
  </si>
  <si>
    <t>Tapa registrable sombreret 70x30cm</t>
  </si>
  <si>
    <t>P-564</t>
  </si>
  <si>
    <t>BBE40-T003</t>
  </si>
  <si>
    <t>Tapa registrable sombreret 90x30cm</t>
  </si>
  <si>
    <t>P-565</t>
  </si>
  <si>
    <t>BE40-T004</t>
  </si>
  <si>
    <t>Tapa registrable sombreret 50x50cm</t>
  </si>
  <si>
    <t>P-566</t>
  </si>
  <si>
    <t>BE40-T005</t>
  </si>
  <si>
    <t>Tapa registrable sombreret 50x70cm</t>
  </si>
  <si>
    <t>P-567</t>
  </si>
  <si>
    <t>BE42-T001</t>
  </si>
  <si>
    <t>2 unitats de xemeneis d'extracció i sostre segons SE30</t>
  </si>
  <si>
    <t>P-568</t>
  </si>
  <si>
    <t>BE42-0O4H</t>
  </si>
  <si>
    <t>BEW1-0OX1</t>
  </si>
  <si>
    <t>P-569</t>
  </si>
  <si>
    <t>BE52-0OK9</t>
  </si>
  <si>
    <t>Formació de conducte rectangular de planxa d'acer galvanitzat, de 0,6 mm de gruix, amb classificació de resistència al foc E600/120, amb unió marc cargolat i clips, segellat amb massilla resistent a altes temperatures</t>
  </si>
  <si>
    <t>BEW2-FG8A</t>
  </si>
  <si>
    <t>P-570</t>
  </si>
  <si>
    <t>BEKJ-Z8KD</t>
  </si>
  <si>
    <t>P-571</t>
  </si>
  <si>
    <t>BEKJ-Z8KF</t>
  </si>
  <si>
    <t>P-572</t>
  </si>
  <si>
    <t>P-573</t>
  </si>
  <si>
    <t>P-574</t>
  </si>
  <si>
    <t>P-575</t>
  </si>
  <si>
    <t>BEKK-ZMH0</t>
  </si>
  <si>
    <t>P-576</t>
  </si>
  <si>
    <t>P-577</t>
  </si>
  <si>
    <t>BEP6-20LH</t>
  </si>
  <si>
    <t>Boca d'extracció de 125 mm de diàmetre de connexió i 160 mm de diàmetre exterior, d'acer galvanitzat amb acabat pintat, per a col·locar en paret o sostre</t>
  </si>
  <si>
    <t>P-578</t>
  </si>
  <si>
    <t>BEP6-ZFV2</t>
  </si>
  <si>
    <t>P-579</t>
  </si>
  <si>
    <t>BGW2-093I</t>
  </si>
  <si>
    <t>Part proporcional d'accessoris de caixa general de protecció</t>
  </si>
  <si>
    <t>BG16-0BW1</t>
  </si>
  <si>
    <t>Caixa general de protecció de polièster reforçat amb fibra de vidre, de 160 A, segons esquema Unesa número 9, seccionable en càrrega (BUC), inclosa base portafusibles trifàsica (sense fusibles), neutre seccionable, borns de connexió i grau de protecció IP-43, IK09</t>
  </si>
  <si>
    <t>P-580</t>
  </si>
  <si>
    <t>BG1AZ030</t>
  </si>
  <si>
    <t>P-581</t>
  </si>
  <si>
    <t>P-582</t>
  </si>
  <si>
    <t>BG1B-H64M</t>
  </si>
  <si>
    <t>Conjunt de protecció i mesura del tipus TMF10 per a subministrament trifàsic individual superior a 15 kW, per a mesura indirecta, potència entre 55 i 111 kW (entre 80 A i 160 A), tensió de 400 V, format per conjunt de caixes modulars de doble aïllament de polièster reforçat amb fibra de vidre de mides totals 630x1260x171 mm, amb base de fusibles (sense incloure els fusibles), sense equip de comptage, sense IGA, sense protecció diferencial</t>
  </si>
  <si>
    <t>P-583</t>
  </si>
  <si>
    <t>BG1B-H64L</t>
  </si>
  <si>
    <t>Protecció diferencial per a equip de protecció i mesura TMF10 de 160 A (55 a 111 kW), amb toroidal de 70 mm de diàmetre, sortida superior o lateral, muntat en caixa modular de poliéster reforçat amb fibra de vidre</t>
  </si>
  <si>
    <t>P-584</t>
  </si>
  <si>
    <t>BG29-1ZSI</t>
  </si>
  <si>
    <t>Coberta per a safata metàl·lica de xapa, d'acer galvanitzat sendzimir, de 150 mm d'amplària</t>
  </si>
  <si>
    <t>BGWA-0AMZ</t>
  </si>
  <si>
    <t>Part proporcional d'accessoris i elements d'acabat per a safates metàl·liques d'acer galvanitzat sendzimir, de 60 mm d'alçària i 150 mm d'amplària</t>
  </si>
  <si>
    <t>BGY1-1P1Z</t>
  </si>
  <si>
    <t>Part proporcional d'elements de suport per a safates metàl·liques d'acer galvanitzat sendzimir de 150 mm d'amplària, per a instal·lació sobre suports horitzontals</t>
  </si>
  <si>
    <t>BG2J-0BE7</t>
  </si>
  <si>
    <t>Safata metàl·lica de xapa llisa d'acer galvanitzat sendzimir, d'alçària 60 mm i amplària 150 mm</t>
  </si>
  <si>
    <t>P-585</t>
  </si>
  <si>
    <t>BG29-1ZSR</t>
  </si>
  <si>
    <t>Coberta per a safata metàl·lica de xapa, d'acer galvanitzat sendzimir, de 200 mm d'amplària</t>
  </si>
  <si>
    <t>BG2J-0BE8</t>
  </si>
  <si>
    <t>Safata metàl·lica de xapa llisa d'acer galvanitzat sendzimir, d'alçària 60 mm i amplària 200 mm</t>
  </si>
  <si>
    <t>BGWA-0AN0</t>
  </si>
  <si>
    <t>Part proporcional d'accessoris i elements d'acabat per a safates metàl·liques d'acer galvanitzat sendzimir, de 60 mm d'alçària i 200 mm d'amplària</t>
  </si>
  <si>
    <t>BGY1-1P20</t>
  </si>
  <si>
    <t>Part proporcional d'elements de suport per a safates metàl·liques d'acer galvanitzat sendzimir de 200 mm d'amplària, per a instal·lació sobre suports horitzontals</t>
  </si>
  <si>
    <t>P-586</t>
  </si>
  <si>
    <t>BG2J-0BE9</t>
  </si>
  <si>
    <t>Safata metàl·lica de xapa llisa d'acer galvanitzat sendzimir, d'alçària 60 mm i amplària 300 mm</t>
  </si>
  <si>
    <t>BGY1-1P21</t>
  </si>
  <si>
    <t>Part proporcional d'elements de suport per a safates metàl·liques d'acer galvanitzat sendzimir de 300 mm d'amplària, per a instal·lació sobre suports horitzontals</t>
  </si>
  <si>
    <t>BGWA-0AN1</t>
  </si>
  <si>
    <t>Part proporcional d'accessoris i elements d'acabat per a safates metàl·liques d'acer galvanitzat sendzimir, de 60 mm d'alçària i 300 mm d'amplària</t>
  </si>
  <si>
    <t>BG29-1ZSM</t>
  </si>
  <si>
    <t>Coberta per a safata metàl·lica de xapa, d'acer galvanitzat sendzimir, de 300 mm d'amplària</t>
  </si>
  <si>
    <t>P-587</t>
  </si>
  <si>
    <t>BG33-G2SB</t>
  </si>
  <si>
    <t>Cable amb conductor de coure de tensió assignada0,6/1 kV, de designació RZ1-K (AS), construcció segons norma UNE 21123-4, unipolar, de secció 1x70 mm2, amb coberta del cable de poliolefines, classe de reacció al foc Cca-s1b, d1, a1 segons la norma UNE-EN 50575 amb baixa emissió fums</t>
  </si>
  <si>
    <t>P-588</t>
  </si>
  <si>
    <t>BG33-G2S3</t>
  </si>
  <si>
    <t>Cable amb conductor de coure de tensió assignada0,6/1 kV, de designació RZ1-K (AS), construcció segons norma UNE 21123-4, unipolar, de secció 1x120 mm2, amb coberta del cable de poliolefines, classe de reacció al foc Cca-s1b, d1, a1 segons la norma UNE-EN 50575 amb baixa emissió fums</t>
  </si>
  <si>
    <t>P-589</t>
  </si>
  <si>
    <t>BG33-G2VQ</t>
  </si>
  <si>
    <t>Cable amb conductor de coure de tensió assignada0,6/1 kV, de designació RZ1-K (AS), construcció segons norma UNE 21123-4, tripolar, de secció 3x10 mm2, amb coberta del cable de poliolefines, classe de reacció al foc Cca-s1b, d1, a1 segons la norma UNE-EN 50575 amb baixa emissió fums</t>
  </si>
  <si>
    <t>P-590</t>
  </si>
  <si>
    <t>BG33-G2X0</t>
  </si>
  <si>
    <t>Cable amb conductor de coure de tensió assignada0,6/1 kV, de designació RZ1-K (AS), construcció segons norma UNE 21123-4, pentapolar, de secció 5x10 mm2, amb coberta del cable de poliolefines, classe de reacció al foc Cca-s1b, d1, a1 segons la norma UNE-EN 50575 amb baixa emissió fums</t>
  </si>
  <si>
    <t>P-591</t>
  </si>
  <si>
    <t>BG33-G302</t>
  </si>
  <si>
    <t>Cable amb conductor de coure de tensió assignada0,6/1 kV, de designació SZ1-K (AS+), construcció segons norma UNE 211025, pentapolar, de secció 5x1,5 mm2, amb coberta del cable de poliolefines, classe de reacció al foc Cca-s1b, d1, a1 segons la norma UNE-EN 50575 amb baixa emissió fums</t>
  </si>
  <si>
    <t>P-592</t>
  </si>
  <si>
    <t>BG33-G30A</t>
  </si>
  <si>
    <t>Cable amb conductor de coure de tensió assignada0,6/1 kV, de designació SZ1-K (AS+), construcció segons norma UNE 211025, pentapolar, de secció 5x2,5 mm2, amb coberta del cable de poliolefines, classe de reacció al foc Cca-s1b, d1, a1 segons la norma UNE-EN 50575 amb baixa emissió fums</t>
  </si>
  <si>
    <t>P-593</t>
  </si>
  <si>
    <t>BG33-G2ZG</t>
  </si>
  <si>
    <t>Cable amb conductor de coure de tensió assignada0,6/1 kV, de designació RZ1-K (AS), construcció segons norma UNE 21123-4, tripolar, de secció 3x16 mm2, amb coberta del cable de poliolefines, classe de reacció al foc Cca-s1b, d1, a1 segons la norma UNE-EN 50575 amb baixa emissió fums, + cable de comandament</t>
  </si>
  <si>
    <t>P-594</t>
  </si>
  <si>
    <t>BG33-HJY6</t>
  </si>
  <si>
    <t>Cable amb conductor de coure de tensió assignada0,6/1 kV, de designació RZ1-K (AS), construcció segons norma UNE 21123-4, tripolar més neutre, de secció 3x70/35 mm2, amb, coberta del cable de poliolefines, classe de reacció al foc Cca-s1b, d1, a1 segons la norma UNE-EN 50575 amb baixa emissió fums</t>
  </si>
  <si>
    <t>P-595</t>
  </si>
  <si>
    <t>BG33-HJNF</t>
  </si>
  <si>
    <t>Cable amb conductor de coure de tensió assignada0,6/1 kV, de designació RZ1-K (AS), construcció segons norma UNE 21123-4, tripolar més neutre, de secció 3x95/50 mm2, amb, coberta del cable de poliolefines, classe de reacció al foc Cca-s1b, d1, a1 segons la norma UNE-EN 50575 amb baixa emissió fums</t>
  </si>
  <si>
    <t>P-596</t>
  </si>
  <si>
    <t>BG33-HK2K</t>
  </si>
  <si>
    <t>Cable amb conductor de coure de tensió assignada0,6/1 kV, de designació SZ1-K (AS+), construcció segons norma UNE 211025, tripolar més neutre, de secció 3x95/50 mm2, amb, coberta del cable de poliolefines, classe de reacció al foc Cca-s1b, d1, a1 segons la norma UNE-EN 50575 amb baixa emissió fums</t>
  </si>
  <si>
    <t>P-597</t>
  </si>
  <si>
    <t>BG44-2R8B</t>
  </si>
  <si>
    <t>Contactor de 230 V de tensió de control, 25 A d'intensitat nominal, bipolar (2P), 2NA, format per 1 mòdul DIN de 18 mm d'amplària, per a un circuit de potència de 230 V, categoria d'ús AC 1 segons UNE-EN 60947-4-1</t>
  </si>
  <si>
    <t>P-598</t>
  </si>
  <si>
    <t>BG49-189P</t>
  </si>
  <si>
    <t>BGWD-0AS2</t>
  </si>
  <si>
    <t>P-599</t>
  </si>
  <si>
    <t>BG49-18AY</t>
  </si>
  <si>
    <t>Interruptor automàtic magnetotèrmic de 10 A d'intensitat nominal, tipus PIA corba C, tetrapolar (4P), de 6000 A de poder de tall segons UNE-EN 60898, de 4 mòduls DIN de 18 mm d'amplària, per a muntar en perfil DIN</t>
  </si>
  <si>
    <t>P-600</t>
  </si>
  <si>
    <t>BG49-18E2</t>
  </si>
  <si>
    <t>Interruptor automàtic magnetotèrmic de 100 A d'intensitat nominal, tipus PIA corba C, tetrapolar (4P), de 25 kA de poder de tall segons UNE-EN 60947-2, de 6 mòduls DIN de 18 mm d'amplària, per a muntar en perfil DIN</t>
  </si>
  <si>
    <t>P-601</t>
  </si>
  <si>
    <t>BG49-18E5</t>
  </si>
  <si>
    <t>Interruptor automàtic magnetotèrmic de 100 A d'intensitat nominal, tipus PIA corba C, tetrapolar (4P), de 10000 A de poder de tall segons UNE-EN 60898 i de 10 kA de poder de tall segons UNE-EN 60947-2, de 6 mòduls DIN de 18 mm d'amplària, per a muntar en perfil DIN</t>
  </si>
  <si>
    <t>P-602</t>
  </si>
  <si>
    <t>BG49-18GI</t>
  </si>
  <si>
    <t>P-603</t>
  </si>
  <si>
    <t>BG49-18HH</t>
  </si>
  <si>
    <t>Interruptor automàtic magnetotèrmic de 16 A d'intensitat nominal, tipus PIA corba C, tetrapolar (4P), de 6000 A de poder de tall segons UNE-EN 60898, de 4 mòduls DIN de 18 mm d'amplària, per a muntar en perfil DIN</t>
  </si>
  <si>
    <t>P-604</t>
  </si>
  <si>
    <t>BG49-18L1</t>
  </si>
  <si>
    <t>Interruptor automàtic magnetotèrmic de 20 A d'intensitat nominal, tipus PIA corba C, tetrapolar (4P), de 6000 A de poder de tall segons UNE-EN 60898, de 4 mòduls DIN de 18 mm d'amplària, per a muntar en perfil DIN</t>
  </si>
  <si>
    <t>P-605</t>
  </si>
  <si>
    <t>BG49-18OJ</t>
  </si>
  <si>
    <t>Interruptor automàtic magnetotèrmic de 25 A d'intensitat nominal, tipus PIA corba C, tetrapolar (4P), de 6000 A de poder de tall segons UNE-EN 60898, de 4 mòduls DIN de 18 mm d'amplària, per a muntar en perfil DIN</t>
  </si>
  <si>
    <t>P-606</t>
  </si>
  <si>
    <t>BG49-18S3</t>
  </si>
  <si>
    <t>Interruptor automàtic magnetotèrmic de 32 A d'intensitat nominal, tipus PIA corba C, tetrapolar (4P), de 6000 A de poder de tall segons UNE-EN 60898, de 4 mòduls DIN de 18 mm d'amplària, per a muntar en perfil DIN</t>
  </si>
  <si>
    <t>P-607</t>
  </si>
  <si>
    <t>BG49-18Y1</t>
  </si>
  <si>
    <t>Interruptor automàtic magnetotèrmic de 6 A d'intensitat nominal, tipus PIA corba C, bipolar (2P), de 6000 A de poder de tall segons UNE-EN 60898, de 2 mòduls DIN de 18 mm d'amplària, per a muntar en perfil DIN</t>
  </si>
  <si>
    <t>P-608</t>
  </si>
  <si>
    <t>BG49-192H</t>
  </si>
  <si>
    <t>Interruptor automàtic magnetotèrmic de 63 A d'intensitat nominal, tipus PIA corba C, tetrapolar (4P), de 6000 A de poder de tall segons UNE-EN 60898, de 4 mòduls DIN de 18 mm d'amplària, per a muntar en perfil DIN</t>
  </si>
  <si>
    <t>P-609</t>
  </si>
  <si>
    <t>BG49-192L</t>
  </si>
  <si>
    <t>Interruptor automàtic magnetotèrmic de 63 A d'intensitat nominal, tipus PIA corba C, tetrapolar (4P), de 10000 A de poder de tall segons UNE-EN 60898 i de 15 kA de poder de tall segons UNE-EN 60947-2, de 4 mòduls DIN de 18 mm d'amplària, per a muntar en perfil DIN</t>
  </si>
  <si>
    <t>P-610</t>
  </si>
  <si>
    <t>BG49-194Y</t>
  </si>
  <si>
    <t>Interruptor automàtic magnetotèrmic de 80 A d'intensitat nominal, tipus PIA corba C, tetrapolar (4P), de 25 kA de poder de tall segons UNE-EN 60947-2, de 6 mòduls DIN de 18 mm d'amplària, per a muntar en perfil DIN</t>
  </si>
  <si>
    <t>P-611</t>
  </si>
  <si>
    <t>BG4L-09Y8</t>
  </si>
  <si>
    <t>Interruptor diferencial de la classe A, gamma terciari, de 40 A d'intensitat nominal, bipolar (2P), de 0,03 A de sensibilitat, de desconnexió fix instantani, amb botó de test incorporat i indicador mecànic de defecte, construït segons les especificacions de la norma UNE-EN 61008-1, de 2 mòduls DIN de 18 mm d'amplària, per a muntar en perfil DIN</t>
  </si>
  <si>
    <t>BGWD-0AS3</t>
  </si>
  <si>
    <t>P-612</t>
  </si>
  <si>
    <t>BG4L-09YK</t>
  </si>
  <si>
    <t>Interruptor diferencial de la classe A superimmunitzat, gamma terciari, de 40 A d'intensitat nominal, tetrapolar (4P), de 0,03 A de sensibilitat, de desconnexió fix selectiu, amb botó de test incorporat i indicador mecànic de defecte, construït segons les especificacions de la norma UNE-EN 61008-1, de 4 mòduls DIN de 18 mm d'amplària, per a muntar en perfil DIN</t>
  </si>
  <si>
    <t>P-613</t>
  </si>
  <si>
    <t>BG4L-09X2</t>
  </si>
  <si>
    <t>Interruptor diferencial de la classe A, gamma terciari, de 40 A d'intensitat nominal, tetrapolar (4P), de 0,3 A de sensibilitat, de desconnexió fix instantani, amb botó de test incorporat i indicador mecànic de defecte, construït segons les especificacions de la norma UNE-EN 61008-1, de 4 mòduls DIN de 18 mm d'amplària, per a muntar en perfil DIN</t>
  </si>
  <si>
    <t>P-614</t>
  </si>
  <si>
    <t>BG4L-09YB</t>
  </si>
  <si>
    <t>Interruptor diferencial de la classe A superimmunitzat, gamma terciari, de 40 A d'intensitat nominal, tetrapolar (4P), de 0,3 A de sensibilitat, de desconnexió fix selectiu, amb botó de test incorporat i indicador mecànic de defecte, construït segons les especificacions de la norma UNE-EN 61008-1, de 4 mòduls DIN de 18 mm d'amplària, per a muntar en perfil DIN</t>
  </si>
  <si>
    <t>P-615</t>
  </si>
  <si>
    <t>BG4E-H776</t>
  </si>
  <si>
    <t>Bobina de dispar per a integrar en interruptor automàtic magnetotèrmic de commandament manual, per a connectar al relè diferencial</t>
  </si>
  <si>
    <t>P-616</t>
  </si>
  <si>
    <t>BG4F-2ITP</t>
  </si>
  <si>
    <t>Protector per a sobretensions permanents, tetrapolar (3P+N), de 4 mòduls DIN de 18 mm d'amplària, per a muntar sobre carril DIN</t>
  </si>
  <si>
    <t>BGWD-0AS8</t>
  </si>
  <si>
    <t>P-617</t>
  </si>
  <si>
    <t>P-618</t>
  </si>
  <si>
    <t>P-619</t>
  </si>
  <si>
    <t>BGB0Z8DX</t>
  </si>
  <si>
    <t>BGW5-0ASZ</t>
  </si>
  <si>
    <t>Part proporcional d'accessoris per a bateries de condensadors</t>
  </si>
  <si>
    <t>P-620</t>
  </si>
  <si>
    <t>BHT3-H4O0</t>
  </si>
  <si>
    <t>Interruptor crepuscular per al comandament automàtic de la il·luminació en funció de la lluminositat, sensibilitat de 2 a 200 lux, temporitzador, intensitat dels contactes per cos fi= 1 de 10 A, per a fixar a pressió</t>
  </si>
  <si>
    <t>P-621</t>
  </si>
  <si>
    <t>B0F19-1323</t>
  </si>
  <si>
    <t>Totxana de 290x140x100 mm, categoria I, LD, segons la norma UNE-EN 771-1</t>
  </si>
  <si>
    <t>BJ112-FEWP</t>
  </si>
  <si>
    <t>Banyera de planxa d'acer amb acabat esmaltat brillant, d'1,6 m de llargària, de color blanc, preu alt per a revestir</t>
  </si>
  <si>
    <t>P-622</t>
  </si>
  <si>
    <t>A0F-000N</t>
  </si>
  <si>
    <t>A01-FEPE</t>
  </si>
  <si>
    <t>BJ115-0QDC</t>
  </si>
  <si>
    <t>Lavabo mural de porcellana esmaltada, de costat &gt;= 38 cm, de color blanc i preu superior</t>
  </si>
  <si>
    <t>P-623</t>
  </si>
  <si>
    <t>BJ119-1PR5</t>
  </si>
  <si>
    <t>Plat de dutxa rectangular de material acrílic, de 1200x700 mm, de color blanc, preu alt</t>
  </si>
  <si>
    <t>P-624</t>
  </si>
  <si>
    <t>BJ119-1PS9</t>
  </si>
  <si>
    <t>Plat de dutxa rectangular de porcellana, de 1200x700 mm, de color blanc, preu alt</t>
  </si>
  <si>
    <t>P-625</t>
  </si>
  <si>
    <t>BJ11C-0Q7H</t>
  </si>
  <si>
    <t>Inodor per a col·locar sobre el paviment de porcellana esmaltada, de sortida vertical i/o horitzontal, amb seient i tapa, color blanc i preu alt</t>
  </si>
  <si>
    <t>BJ11O-0PMV</t>
  </si>
  <si>
    <t>Pasta per a segellar l'enllaç d'inodors, abocadors i plaques turques</t>
  </si>
  <si>
    <t>P-626</t>
  </si>
  <si>
    <t>BJ244-1PEP</t>
  </si>
  <si>
    <t>Mecanisme d'accionament manual per a inodor, acabat mat</t>
  </si>
  <si>
    <t>BJ11G-1P4Z</t>
  </si>
  <si>
    <t>Cisterna per a inodor, amb una amplària de 0.35 a 0.45 m, per a una descàrrega de 4/9 l i accionament manual</t>
  </si>
  <si>
    <t>P-627</t>
  </si>
  <si>
    <t>BJ183-0PFC</t>
  </si>
  <si>
    <t>Aigüera de planxa d'acer inoxidable amb una pica un sinus, de 50 a 60 cm de llargària, acabat brillant i 60 cm d'amplària, com a màxim, preu alt, per a encastar</t>
  </si>
  <si>
    <t>P-628</t>
  </si>
  <si>
    <t>BJ210-0SDN</t>
  </si>
  <si>
    <t>Aixeta de classe mescladora per a aigüera, per a muntar superficialment sobre taulell o aparell sanitari, de llautó cromat, preu alt, amb broc giratori de fosa, amb dues entrades de maniguets</t>
  </si>
  <si>
    <t>P-629</t>
  </si>
  <si>
    <t>BJ212-FG16</t>
  </si>
  <si>
    <t>Aixeta de classe monocomandament per a banyera, per a muntar superficialment amb broc i transfusor, de llautó cromat, preu alt, amb dues entrades de 1/2'' i sortida de 1/2'' per a dutxa de telèfon</t>
  </si>
  <si>
    <t>P-630</t>
  </si>
  <si>
    <t>BJ218-0RHU</t>
  </si>
  <si>
    <t>Aixeta monocomandament, mural, per a muntar superficialment, per a dutxa de telèfon, de llautó cromat, preu alt, amb dues entrades de 1/2'' i sortida de 1/2''</t>
  </si>
  <si>
    <t>P-631</t>
  </si>
  <si>
    <t>BJ219-0RAV</t>
  </si>
  <si>
    <t>Aixeta monocomandament per a lavabo, mural, de llautó cromat, preu alt, amb dues entrades de 1/2''</t>
  </si>
  <si>
    <t>P-632</t>
  </si>
  <si>
    <t>BJ2Z6-CVZE</t>
  </si>
  <si>
    <t>Suport regulable sobre barra lliscant per a dutxa de telèfon, mural, per a muntar superficialment, de llautó cromat, preu alt</t>
  </si>
  <si>
    <t>P-633</t>
  </si>
  <si>
    <t>BJ32-0RLH</t>
  </si>
  <si>
    <t>Desguàs mecànic recte per a lavabo, de llautó de diàmetre 1''1/4, per a roscar al sifó de llautò cromat</t>
  </si>
  <si>
    <t>P-634</t>
  </si>
  <si>
    <t>BJ33-CW0I</t>
  </si>
  <si>
    <t>Desguàs recte per a aigüera, amb sobreeixidor, tap i cadeneta incorporats, de PVC de diàmetre 32 mm, per a connectar al sifó o al ramal de PVC</t>
  </si>
  <si>
    <t>P-635</t>
  </si>
  <si>
    <t>BJ34-0R6L</t>
  </si>
  <si>
    <t>Desguàs sifònic per a banyera, amb sobreeixidor, tap i cadeneta incorporats, de PVC de diàmetre 40 mm, per a connectar sanejament</t>
  </si>
  <si>
    <t>P-636</t>
  </si>
  <si>
    <t>BJ35-FFU9</t>
  </si>
  <si>
    <t>Desguàs sifònic per a plat de dutxa, amb tapa d'acer inoxidable incorporada, de PVC de diàmetre 40 mm, per a connectar a xarxa sanejament</t>
  </si>
  <si>
    <t>P-637</t>
  </si>
  <si>
    <t>BJ3E-0RN8</t>
  </si>
  <si>
    <t>Sifó de botella per a lavabo, de llautó cromat de diàmetre 1''1/4 amb enllaç de diàmetre 30 mm, per a connectar al ramal</t>
  </si>
  <si>
    <t>P-638</t>
  </si>
  <si>
    <t>BL30-2DRE</t>
  </si>
  <si>
    <t>Ascensor elèctric sense cambra de maquinària, sistema de tracció amb reductor i maniobra d'aturada i arrencada de 2 velocitats, velocitat 1 m/s, nivell de trànsit estàndard, per a 6 persones (càrrega màxima de 480 kg), de 7 a 11 parades (recorregut de 18 a 30 m), habitacle de qualitat mitjana de mides 1250x1000 mm, embarcament doble a 180º amb portes automàtiques d'obertura central d'1+1 fulles d'acer inoxidable de 800x2000 mm, maniobra col·lectiva de baixada simple, amb marcatge CE segons REAL DECRETO 203/2016</t>
  </si>
  <si>
    <t>BL31-2FIF</t>
  </si>
  <si>
    <t>Material per a formació de parada d'ascensor elèctric, velocitat 1 m/s, nivell de trànsit estàndard, per a 6 persones (càrrega màxima 480 kg), de 7 a 11 parades, de qualitat mitjana, portes d'accés automàtiques d'obertura central d'1+1 fulles d'acer inoxidable de 800x2000 mm, maniobra col·lectiva de baixada simple, amb marcatge CE segons REAL DECRETO 203/2016</t>
  </si>
  <si>
    <t>P-639</t>
  </si>
  <si>
    <t>BMY2-0TBU</t>
  </si>
  <si>
    <t>BM10-0SY6</t>
  </si>
  <si>
    <t>Central de detecció de CO, per a 4 zones, amb indicador d'alimentació, de zona, d'avaria, de connexió de zona i de prova d'alarma</t>
  </si>
  <si>
    <t>P-640</t>
  </si>
  <si>
    <t>BM13-H5C2</t>
  </si>
  <si>
    <t>Detector de monòxid de carboni de resposta ràpida, resolució de fins a 5 ppm, temps de resposta de 10 s, superfície de detecció de fins a 300 m2, segons norma UNE 23300, amb base de superfície</t>
  </si>
  <si>
    <t>P-641</t>
  </si>
  <si>
    <t>BN12-0XG9</t>
  </si>
  <si>
    <t>Vàlvula de comporta manual amb brides, de cos curt, de 65 mm de diàmetre nominal, de 16 bar de PN, cos de fosa nodular EN-GJS-500-7 (GGG50) i tapa de fosa nodular EN-GJS-500-7 (GGG50), amb revestiment de resina epoxi (250 micres), comporta de fosa+EPDM i tancament de seient elàstic, eix d'acer inoxidable 1.4021 (AISI 420), amb accionament per volant de fosa</t>
  </si>
  <si>
    <t>P-642</t>
  </si>
  <si>
    <t>BN84-0X3K</t>
  </si>
  <si>
    <t>Vàlvula de retenció de clapeta, segons norma UNE-EN 12334, amb brides, de 65 mm de diàmetre nominal, de 16 bar de pressió nominal, cos de fosa nodular EN-GJS-400-15 (GGG40) amb recobriment de resina epoxi (200 micres), clapeta de fosa nodular EN-GJS-400-15 (GGG40), tancament de seient elàstic</t>
  </si>
  <si>
    <t>P-644</t>
  </si>
  <si>
    <t>BP7E-H5T1</t>
  </si>
  <si>
    <t>Commutador (switch) gestionable, de 24 ports 10/100/1000 Mbps RJ45 i 2 ports tipus SFP 1/10Gbps compatible amb alimentació Ethernet (PoE/PoE+) IEEE 802.3af i 802.3at, per armari tipus rack, amb alimentació a 240V</t>
  </si>
  <si>
    <t>P-645</t>
  </si>
  <si>
    <t>P-646</t>
  </si>
  <si>
    <t>P-649</t>
  </si>
  <si>
    <t>BQ80-H6FN</t>
  </si>
  <si>
    <t>Campana extractora d'acer inoxidable, de 90 x 90 cm, amb dos motors, interruptor lluminós de parada/marxa, commutador de tres velocitats, filtres metàl·lics de tres peces, dues làmpades de 40 W, xemeneia telescòpica</t>
  </si>
  <si>
    <t>P-650</t>
  </si>
  <si>
    <t>BQ81-Z6O7</t>
  </si>
  <si>
    <t>Cuina induccio 3focs+forn incorporat.t per a col·locar enrasada amb el taulell de cuina</t>
  </si>
  <si>
    <t>P-651</t>
  </si>
  <si>
    <t>P-652</t>
  </si>
  <si>
    <t>P-653</t>
  </si>
  <si>
    <t>P-654</t>
  </si>
  <si>
    <t>P-655</t>
  </si>
  <si>
    <t>P-656</t>
  </si>
  <si>
    <t>P-657</t>
  </si>
  <si>
    <t>P-658</t>
  </si>
  <si>
    <t>P-659</t>
  </si>
  <si>
    <t>P-660</t>
  </si>
  <si>
    <t>P-661</t>
  </si>
  <si>
    <t>O01OB170</t>
  </si>
  <si>
    <t>Oficial lampista/calefactor</t>
  </si>
  <si>
    <t>O01OB195</t>
  </si>
  <si>
    <t>Ajudant lampista/calefactor</t>
  </si>
  <si>
    <t>PUPO1038355</t>
  </si>
  <si>
    <t>Tubo Uponor PEX S.5 en barra 20 x 1,9 (60)</t>
  </si>
  <si>
    <t>PUPO%ACCPEXS5</t>
  </si>
  <si>
    <t>Porcentaje accesorios PEX S.5 en barra</t>
  </si>
  <si>
    <t>P-662</t>
  </si>
  <si>
    <t>PUPO1038364</t>
  </si>
  <si>
    <t>Tubo Uponor PEX S.5 en barra 25 x 2,3 (40)</t>
  </si>
  <si>
    <t>P-663</t>
  </si>
  <si>
    <t>PUPO1038366</t>
  </si>
  <si>
    <t>Tubo Uponor PEX S.5 en barra 32 x 2,9 (20)</t>
  </si>
  <si>
    <t>Partida alçada</t>
  </si>
  <si>
    <t>P-41</t>
  </si>
  <si>
    <t>Subtotal partida d'obra</t>
  </si>
  <si>
    <t>EE43RZ512</t>
  </si>
  <si>
    <t>Conjunt de conductes rectangulars de 200x60 mm i 180x95 mm, i flexible acústic de D125 per a ventilació de doble flux dins l'habitatge. Inclou peces de connexió entre ells i amb reguladors i boques, i eklements de subjecció. Instal·lats i connectats i comprovada la seva estanquitat..</t>
  </si>
  <si>
    <t>P-42</t>
  </si>
  <si>
    <t>P-43</t>
  </si>
  <si>
    <t>P-355</t>
  </si>
  <si>
    <t>P-455</t>
  </si>
  <si>
    <t>B0CU5-2G6S</t>
  </si>
  <si>
    <t>Tauler de fibres de fusta i resines sintètiques fabricat per procés sec MDF, de 19 mm de gruix i &gt;= 800 kg/m3 de densitat, per a ambient sec segons UNE-EN 622-5, reacció al foc B-s2, d0, acabat no revestit, tallat a mida</t>
  </si>
  <si>
    <t>B0CU5-2Z8C</t>
  </si>
  <si>
    <t>Rep.Caixa extintor. Tauler de fibres de fusta i resines sintètiques fabricat per procés sec MDF.H, de 19 mm de gruix i &gt; 830 kg/m3 de densitat, per a ambient humit segons UNE-EN 622-5, reacció al foc D-s2,d0, acabat no revestit, tallat a mida.col·locat.</t>
  </si>
  <si>
    <t>B0AK-07AT</t>
  </si>
  <si>
    <t>Clau acer galvanitzat</t>
  </si>
  <si>
    <t>B0AQ-07GT</t>
  </si>
  <si>
    <t>Visos per a fusta o tacs de PVC, d'acer, cadmiats</t>
  </si>
  <si>
    <t>P-487</t>
  </si>
  <si>
    <t>P-523</t>
  </si>
  <si>
    <t>BAS0-0ZEM</t>
  </si>
  <si>
    <t>Ferramenta per a porta d'armari de dues fulles batents, de preu mitjà</t>
  </si>
  <si>
    <t>BAQ0-FFG4</t>
  </si>
  <si>
    <t>Fulles batents per a portes d'armari, de MDF lacat, de 30 mm de gruix, de cares llises,de 50 cm d'amplària i de 210 cm d'alçària</t>
  </si>
  <si>
    <t>P-524</t>
  </si>
  <si>
    <t>BAQ0-FFZ7</t>
  </si>
  <si>
    <t>2 Fulles batents per a porta d'armari, MDF lacat, de 30 mm de gruix, de cares llises i estructura interior de fusta de 60 cm d'amplària i de 210 cm d'alçària</t>
  </si>
  <si>
    <t>P-525</t>
  </si>
  <si>
    <t>BAQ3-0Y9E</t>
  </si>
  <si>
    <t>Fulla batent per a porta interior, de MDF lacada, de 35 mm de gruix, de cares llises i estructura interior de fusta, de 80 cm d'amplària i de 200 cm d'alçària</t>
  </si>
  <si>
    <t>BAP1-0WQ8</t>
  </si>
  <si>
    <t>Bastiment de 3/4 per a porta, de fulles batents de fusta de pi roig per a pintar, per a una llum de bastiment de 80 cm d'amplària i de 200 cm d'alçària</t>
  </si>
  <si>
    <t>BAS0-0ZFB</t>
  </si>
  <si>
    <t>Ferramenta per a porta d'interior d'una fulla batent, de preu mitjà</t>
  </si>
  <si>
    <t>P-526</t>
  </si>
  <si>
    <t>BAZ2-2QCO</t>
  </si>
  <si>
    <t>Galze per a porta corredissa encastada per a una llum de pas de 80x 200cm, de DM lacat, per a 1 fulla</t>
  </si>
  <si>
    <t>BAQ7-2Q27</t>
  </si>
  <si>
    <t>Fulla per a porta interior de 40 mm de gruix, per a una llum de 80x 200 cm, de cares llises amb acabat lacat</t>
  </si>
  <si>
    <t>BAS0-0ZFR</t>
  </si>
  <si>
    <t>Ferramenta per a porta d'interior d'una fulla corredissa, de preu alt</t>
  </si>
  <si>
    <t>P-527</t>
  </si>
  <si>
    <t>BAZ4-2PZ2</t>
  </si>
  <si>
    <t>Joc de manetes, acer inoxidable 1.4301 (AISI 304), amb placa petita, de preu alt</t>
  </si>
  <si>
    <t>BAQ8-2PDR</t>
  </si>
  <si>
    <t>Porta block de fulles batents de fusta per a entrada, batent, de 40 mm de gruix, amb una llum de pas de 80 cm d'amplària i 210 cm d'alçària, per a un gruix de bastiment de 10 cm, com a màxim, acabat lacat, amb fulla cares llises de tauler aglomerat hidròfug xapat, galzes i tapajunts de MDF xapat, ribet de goma, ferramenta de penjar, pany de cop, inclou 2 làmines d'acer de 0.8mm, 3p unts d'ancoratge, xapa d'àcer lateral 2mms.antipalanca.</t>
  </si>
  <si>
    <t>P-528</t>
  </si>
  <si>
    <t>P-530</t>
  </si>
  <si>
    <t>BAS1-0I4U</t>
  </si>
  <si>
    <t>Porta tallafocs metàl·lica, EI2-C 60 una fulla batent per a una llum de 90x210 cm, preu superior</t>
  </si>
  <si>
    <t>P-531</t>
  </si>
  <si>
    <t>BAS1-T0I4S</t>
  </si>
  <si>
    <t>Porta tallafocs metàl·lica, EI2-C 60 una fulla batent per a una llum de 80x210 cm</t>
  </si>
  <si>
    <t>P-532</t>
  </si>
  <si>
    <t>BAS1-T0II2</t>
  </si>
  <si>
    <t>Porta EI2-C 60,2bat. 120x210cm,</t>
  </si>
  <si>
    <t>P-535</t>
  </si>
  <si>
    <t>BAS1-T001</t>
  </si>
  <si>
    <t>Porta tallf. metal., EI-C5 60, 2bat. 150x210cm, color blanc</t>
  </si>
  <si>
    <t>P-643</t>
  </si>
  <si>
    <t>P-647</t>
  </si>
  <si>
    <t>BQ52-0TE0</t>
  </si>
  <si>
    <t>Silestone per a taulells, de 20 mm de gruix, preu mitjà, de 100 a 149 cm de llargària</t>
  </si>
  <si>
    <t>BJ188-0PMX</t>
  </si>
  <si>
    <t>Suport mural d'acer galvanitzat per a aigüeres, safareigs i lavabos col·lectius</t>
  </si>
  <si>
    <t>P-648</t>
  </si>
  <si>
    <t>L</t>
  </si>
  <si>
    <t>AMIDAMENTS</t>
  </si>
  <si>
    <t>N</t>
  </si>
  <si>
    <t>01.01.001</t>
  </si>
  <si>
    <t>PISTA</t>
  </si>
  <si>
    <t>GRADES</t>
  </si>
  <si>
    <t>CANTONADA</t>
  </si>
  <si>
    <t>FONT</t>
  </si>
  <si>
    <t>01.01.002</t>
  </si>
  <si>
    <t>GRAONS</t>
  </si>
  <si>
    <t>01.01.003</t>
  </si>
  <si>
    <t>01.01.004</t>
  </si>
  <si>
    <t>XIPRESOS</t>
  </si>
  <si>
    <t>01.01.005</t>
  </si>
  <si>
    <t>ENDERROC MURET GUIA</t>
  </si>
  <si>
    <t>DESCAPÇ.PANTALLA</t>
  </si>
  <si>
    <t>Jardineres</t>
  </si>
  <si>
    <t>Mur C.Carles Mercader</t>
  </si>
  <si>
    <t>Xanfrà</t>
  </si>
  <si>
    <t>Percentatge ''A origen''</t>
  </si>
  <si>
    <t>01.01.006</t>
  </si>
  <si>
    <t>01.01.007</t>
  </si>
  <si>
    <t>Valla perimetral</t>
  </si>
  <si>
    <t>01.01.008</t>
  </si>
  <si>
    <t>01.01.009</t>
  </si>
  <si>
    <t>Mur existent</t>
  </si>
  <si>
    <t>01.02.001</t>
  </si>
  <si>
    <t>SOT-3</t>
  </si>
  <si>
    <t>SOT-4</t>
  </si>
  <si>
    <t>01.02.002</t>
  </si>
  <si>
    <t>01.02.003</t>
  </si>
  <si>
    <t>P1</t>
  </si>
  <si>
    <t>P2</t>
  </si>
  <si>
    <t>P3</t>
  </si>
  <si>
    <t>P4</t>
  </si>
  <si>
    <t>P5</t>
  </si>
  <si>
    <t>P6</t>
  </si>
  <si>
    <t>P7</t>
  </si>
  <si>
    <t>P8</t>
  </si>
  <si>
    <t>P9</t>
  </si>
  <si>
    <t>P10</t>
  </si>
  <si>
    <t>P11</t>
  </si>
  <si>
    <t>P12</t>
  </si>
  <si>
    <t>P13</t>
  </si>
  <si>
    <t>P14</t>
  </si>
  <si>
    <t>P15</t>
  </si>
  <si>
    <t>P16</t>
  </si>
  <si>
    <t>P17</t>
  </si>
  <si>
    <t>P18</t>
  </si>
  <si>
    <t>P19</t>
  </si>
  <si>
    <t>P33-34-35-36-37-38</t>
  </si>
  <si>
    <t>P27</t>
  </si>
  <si>
    <t>MC1-1'</t>
  </si>
  <si>
    <t>RIOSTRA</t>
  </si>
  <si>
    <t>P20</t>
  </si>
  <si>
    <t>P21</t>
  </si>
  <si>
    <t>P22</t>
  </si>
  <si>
    <t>P24-P25</t>
  </si>
  <si>
    <t>P26</t>
  </si>
  <si>
    <t>01.02.004</t>
  </si>
  <si>
    <t>RAMPA</t>
  </si>
  <si>
    <t>FOSSAR ASCENSOR</t>
  </si>
  <si>
    <t>01.02.005</t>
  </si>
  <si>
    <t>P22D1-DG0W</t>
  </si>
  <si>
    <t>Excavació pantalles</t>
  </si>
  <si>
    <t>7% esponjament terres</t>
  </si>
  <si>
    <t>P2257-54BH (a deduir)</t>
  </si>
  <si>
    <t>01.02.006</t>
  </si>
  <si>
    <t>MC2</t>
  </si>
  <si>
    <t>MC3</t>
  </si>
  <si>
    <t>grava solera</t>
  </si>
  <si>
    <t>01.02.007</t>
  </si>
  <si>
    <t>01.03.001</t>
  </si>
  <si>
    <t>POUS FONAMENTS</t>
  </si>
  <si>
    <t>R1 Riostra</t>
  </si>
  <si>
    <t>5% Mermes</t>
  </si>
  <si>
    <t>01.03.002</t>
  </si>
  <si>
    <t>R1 RIOSTRA</t>
  </si>
  <si>
    <t>01.03.003</t>
  </si>
  <si>
    <t>P1-2-3-4-5-6-7-9-10-11-12</t>
  </si>
  <si>
    <t>01.03.004</t>
  </si>
  <si>
    <t>% mermes</t>
  </si>
  <si>
    <t>01.03.005</t>
  </si>
  <si>
    <t>% Mermes</t>
  </si>
  <si>
    <t>01.03.006</t>
  </si>
  <si>
    <t>NAN P27</t>
  </si>
  <si>
    <t>MUR CONT. MC2</t>
  </si>
  <si>
    <t>01.03.007</t>
  </si>
  <si>
    <t>01.03.008</t>
  </si>
  <si>
    <t>MUR CONT. MC3</t>
  </si>
  <si>
    <t>01.03.009</t>
  </si>
  <si>
    <t>KG SABATES AÏLLADES</t>
  </si>
  <si>
    <t>1-15-17</t>
  </si>
  <si>
    <t>2-22</t>
  </si>
  <si>
    <t>3-4-5-6-7-26</t>
  </si>
  <si>
    <t>8-13-20-27</t>
  </si>
  <si>
    <t>9-10-11-12-16-19</t>
  </si>
  <si>
    <t>(24-25)</t>
  </si>
  <si>
    <t>MC1-33-34-35-36-37-38</t>
  </si>
  <si>
    <t>Riostra R1</t>
  </si>
  <si>
    <t>Connexió riostra pantalla</t>
  </si>
  <si>
    <t>P1-P2-P3-P4-P5-P6-P7-P9-P10-P11-P12</t>
  </si>
  <si>
    <t>P14-15-16-17</t>
  </si>
  <si>
    <t>P23</t>
  </si>
  <si>
    <t>01.03.010</t>
  </si>
  <si>
    <t>01.03.011</t>
  </si>
  <si>
    <t>MC1-P33-34-35-36-37-38</t>
  </si>
  <si>
    <t>P24-25</t>
  </si>
  <si>
    <t>Connectors cant.P24-25</t>
  </si>
  <si>
    <t>T.1.1 - T.1.2.</t>
  </si>
  <si>
    <t>Percentatge parcial</t>
  </si>
  <si>
    <t>01.03.012</t>
  </si>
  <si>
    <t>01.03.013</t>
  </si>
  <si>
    <t>T.1.1</t>
  </si>
  <si>
    <t>T.1.2.</t>
  </si>
  <si>
    <t>T.1.3.</t>
  </si>
  <si>
    <t>T.1.4.</t>
  </si>
  <si>
    <t>T.2.1.</t>
  </si>
  <si>
    <t>T.2.2.</t>
  </si>
  <si>
    <t>T.2.3.</t>
  </si>
  <si>
    <t>01.03.014</t>
  </si>
  <si>
    <t>01.03.015</t>
  </si>
  <si>
    <t>T.1.3 (Pant. Mur existent)</t>
  </si>
  <si>
    <t>T1.1 (Pant. Mur existent)</t>
  </si>
  <si>
    <t>T.1.2 (Pant. Mur existent)</t>
  </si>
  <si>
    <t>T.2.1(Pant. Mur existent)</t>
  </si>
  <si>
    <t>T2.2(Pant. c. Mercader)</t>
  </si>
  <si>
    <t>T2.3 (Pant. c. Mercader)</t>
  </si>
  <si>
    <t>T2.3 (Pant c. Mercader/cantonada)</t>
  </si>
  <si>
    <t>T.2.3 (Pant. c. Miquel Reverter)</t>
  </si>
  <si>
    <t>T.2.3 (Pant. cases existents)</t>
  </si>
  <si>
    <t>T.1.4 (Pant. cases existents)</t>
  </si>
  <si>
    <t>01.03.016</t>
  </si>
  <si>
    <t>Kg T.1.1.-T.1.2.</t>
  </si>
  <si>
    <t>Kg T.1.3.-T.1.4.</t>
  </si>
  <si>
    <t>kg T.2.1.-T.2.2.-T.2.3.</t>
  </si>
  <si>
    <t>01.03.017</t>
  </si>
  <si>
    <t>T.1.1. - T.1.2.</t>
  </si>
  <si>
    <t>T.1.3. - T.1.4.</t>
  </si>
  <si>
    <t>T.2.1.-T.2.2.-T.2.3</t>
  </si>
  <si>
    <t>01.03.018</t>
  </si>
  <si>
    <t>Pantalla 1</t>
  </si>
  <si>
    <t>Pantalla 2</t>
  </si>
  <si>
    <t>T.2.1. - T.2.2. - T.2.3.</t>
  </si>
  <si>
    <t>01.03.019</t>
  </si>
  <si>
    <t>01.03.020</t>
  </si>
  <si>
    <t>01.03.021</t>
  </si>
  <si>
    <t>Muret guia</t>
  </si>
  <si>
    <t>01.03.022</t>
  </si>
  <si>
    <t>01.03.023</t>
  </si>
  <si>
    <t>Riostres R1</t>
  </si>
  <si>
    <t>Previsió forjats</t>
  </si>
  <si>
    <t>01.04.001</t>
  </si>
  <si>
    <t>Amid. directe s/estruc.</t>
  </si>
  <si>
    <t>sot-2</t>
  </si>
  <si>
    <t>sot-1</t>
  </si>
  <si>
    <t>Increment alçada sot-1(sota plaça)</t>
  </si>
  <si>
    <t>acces</t>
  </si>
  <si>
    <t>pl.1a</t>
  </si>
  <si>
    <t>pl.2a</t>
  </si>
  <si>
    <t>coberta</t>
  </si>
  <si>
    <t>badalot</t>
  </si>
  <si>
    <t>10% mermes</t>
  </si>
  <si>
    <t>01.04.002</t>
  </si>
  <si>
    <t>Amid. DIRECTE s/estruct.</t>
  </si>
  <si>
    <t>sostre sot-2</t>
  </si>
  <si>
    <t>Acces</t>
  </si>
  <si>
    <t>Coberta</t>
  </si>
  <si>
    <t>Badalot</t>
  </si>
  <si>
    <t>01.04.003</t>
  </si>
  <si>
    <t>01.04.004</t>
  </si>
  <si>
    <t>01.04.005</t>
  </si>
  <si>
    <t>pl.1a.</t>
  </si>
  <si>
    <t>pl.2a.</t>
  </si>
  <si>
    <t>01.04.006</t>
  </si>
  <si>
    <t>8% mermes i solap</t>
  </si>
  <si>
    <t>01.04.007</t>
  </si>
  <si>
    <t>01.04.008</t>
  </si>
  <si>
    <t>01.04.009</t>
  </si>
  <si>
    <t>escales</t>
  </si>
  <si>
    <t>8% mermes</t>
  </si>
  <si>
    <t>01.04.010</t>
  </si>
  <si>
    <t>Increment alçada sot-1 (sota plaça)</t>
  </si>
  <si>
    <t>10%mermes</t>
  </si>
  <si>
    <t>01.04.011</t>
  </si>
  <si>
    <t>01.04.012</t>
  </si>
  <si>
    <t>01.04.013</t>
  </si>
  <si>
    <t>sot-2 reticular</t>
  </si>
  <si>
    <t>sot-1 reticular</t>
  </si>
  <si>
    <t>sot-1 lloses</t>
  </si>
  <si>
    <t>sostre sot-2 reticular</t>
  </si>
  <si>
    <t>sostre sot-2 llosa</t>
  </si>
  <si>
    <t>acces reticular</t>
  </si>
  <si>
    <t>pl.1a. reticular</t>
  </si>
  <si>
    <t>pl.1a. lloses</t>
  </si>
  <si>
    <t>pl.2a. reticular</t>
  </si>
  <si>
    <t>pl.2a. lloses</t>
  </si>
  <si>
    <t>coberta reticular</t>
  </si>
  <si>
    <t>coberta llosa</t>
  </si>
  <si>
    <t>10%mermes inclós amid.</t>
  </si>
  <si>
    <t>01.04.014</t>
  </si>
  <si>
    <t>ESCALES</t>
  </si>
  <si>
    <t>10%merm.inclós amid.</t>
  </si>
  <si>
    <t>01.04.015</t>
  </si>
  <si>
    <t>01.04.016</t>
  </si>
  <si>
    <t>01.05.001</t>
  </si>
  <si>
    <t>01.05.002</t>
  </si>
  <si>
    <t>COB.8</t>
  </si>
  <si>
    <t>replà esc. ext. mod.</t>
  </si>
  <si>
    <t>graons H</t>
  </si>
  <si>
    <t>graons CH</t>
  </si>
  <si>
    <t>01.05.003</t>
  </si>
  <si>
    <t>COB.1</t>
  </si>
  <si>
    <t>COB.2</t>
  </si>
  <si>
    <t>01.05.004</t>
  </si>
  <si>
    <t>accés edifici</t>
  </si>
  <si>
    <t>accés edif. fins carrer</t>
  </si>
  <si>
    <t>accés local fins carrer</t>
  </si>
  <si>
    <t>01.05.005</t>
  </si>
  <si>
    <t>01.05.006</t>
  </si>
  <si>
    <t>COB.7</t>
  </si>
  <si>
    <t>A</t>
  </si>
  <si>
    <t>minvell mur mitgera</t>
  </si>
  <si>
    <t>minvell envanet sostre mort</t>
  </si>
  <si>
    <t>B</t>
  </si>
  <si>
    <t>C</t>
  </si>
  <si>
    <t>desnivell entre C-D</t>
  </si>
  <si>
    <t>D</t>
  </si>
  <si>
    <t>E</t>
  </si>
  <si>
    <t>desnivell E-D</t>
  </si>
  <si>
    <t>F</t>
  </si>
  <si>
    <t>Perímetre</t>
  </si>
  <si>
    <t>C.Miquel Reverter</t>
  </si>
  <si>
    <t>gruix mur</t>
  </si>
  <si>
    <t>C.Carles Mercader</t>
  </si>
  <si>
    <t>Edifici</t>
  </si>
  <si>
    <t>Miquel Reverter</t>
  </si>
  <si>
    <t>Carles Mercader</t>
  </si>
  <si>
    <t>mur formigó_plataforma</t>
  </si>
  <si>
    <t>01.05.007</t>
  </si>
  <si>
    <t>01.05.008</t>
  </si>
  <si>
    <t>replà sot.-1 fins porta aparc.</t>
  </si>
  <si>
    <t>rampa 19.28% fins canal</t>
  </si>
  <si>
    <t>01.05.009</t>
  </si>
  <si>
    <t>rampa 19.28% canal fins 4%</t>
  </si>
  <si>
    <t>rampa 4%</t>
  </si>
  <si>
    <t>escala</t>
  </si>
  <si>
    <t>replà escala ext.mod.</t>
  </si>
  <si>
    <t>plataforma graons</t>
  </si>
  <si>
    <t>01.05.010</t>
  </si>
  <si>
    <t>rampa 19.28%</t>
  </si>
  <si>
    <t>COB.6</t>
  </si>
  <si>
    <t>accés fins carrer</t>
  </si>
  <si>
    <t>01.05.011</t>
  </si>
  <si>
    <t>01.05.012</t>
  </si>
  <si>
    <t>Accés edifici</t>
  </si>
  <si>
    <t>01.05.013</t>
  </si>
  <si>
    <t>COB.3</t>
  </si>
  <si>
    <t>COB.4</t>
  </si>
  <si>
    <t>COB.5</t>
  </si>
  <si>
    <t>01.05.014</t>
  </si>
  <si>
    <t>perimetre coberta</t>
  </si>
  <si>
    <t>xemeneies</t>
  </si>
  <si>
    <t>terrassa post.P.1a</t>
  </si>
  <si>
    <t>perimetre terrassa</t>
  </si>
  <si>
    <t>01.05.015</t>
  </si>
  <si>
    <t>01.05.016</t>
  </si>
  <si>
    <t>01.05.017</t>
  </si>
  <si>
    <t>Perimetre</t>
  </si>
  <si>
    <t>01.05.018</t>
  </si>
  <si>
    <t>01.05.019</t>
  </si>
  <si>
    <t>Terrassa post.P1a</t>
  </si>
  <si>
    <t>01.05.020</t>
  </si>
  <si>
    <t>perímetre badalot</t>
  </si>
  <si>
    <t>perímetre</t>
  </si>
  <si>
    <t>01.05.021</t>
  </si>
  <si>
    <t>Balcons P1a-P2a</t>
  </si>
  <si>
    <t>Brancals</t>
  </si>
  <si>
    <t>01.05.022</t>
  </si>
  <si>
    <t>Ràfec edifici</t>
  </si>
  <si>
    <t>01.05.023</t>
  </si>
  <si>
    <t>01.05.024</t>
  </si>
  <si>
    <t>01.05.025</t>
  </si>
  <si>
    <t>desnivell entre C-D 0.30 cms</t>
  </si>
  <si>
    <t>01.05.026</t>
  </si>
  <si>
    <t>01.06.001</t>
  </si>
  <si>
    <t>Escala interior</t>
  </si>
  <si>
    <t>Escala exterior</t>
  </si>
  <si>
    <t>01.06.002</t>
  </si>
  <si>
    <t>Bx1a</t>
  </si>
  <si>
    <t>1r1a-2n1a</t>
  </si>
  <si>
    <t>1r2a-2n2a</t>
  </si>
  <si>
    <t>1r3a-2n3a</t>
  </si>
  <si>
    <t>01.06.003</t>
  </si>
  <si>
    <t>PA</t>
  </si>
  <si>
    <t>01.06.004</t>
  </si>
  <si>
    <t>Sup. construida</t>
  </si>
  <si>
    <t>01.06.005</t>
  </si>
  <si>
    <t>Arqueta buidat urbanització</t>
  </si>
  <si>
    <t>01.07.ESV.1A.001</t>
  </si>
  <si>
    <t>PB</t>
  </si>
  <si>
    <t>Bx.1a-2a menj.-menj.</t>
  </si>
  <si>
    <t>P1a</t>
  </si>
  <si>
    <t>1r3a-1r2a menj.-menj.</t>
  </si>
  <si>
    <t>1r2a-1r1a menj.-menj.</t>
  </si>
  <si>
    <t>P2a</t>
  </si>
  <si>
    <t>2n3a-2n2a menj.-menj.</t>
  </si>
  <si>
    <t>2n2a-2n1a menj.-menj.</t>
  </si>
  <si>
    <t>01.07.ESV.1A.002</t>
  </si>
  <si>
    <t>01.07.ESV.1A.003</t>
  </si>
  <si>
    <t>01.07.ESV.1A.004</t>
  </si>
  <si>
    <t>01.07.ESV.1C.001</t>
  </si>
  <si>
    <t>PB.</t>
  </si>
  <si>
    <t>Bx2a-1a cuina-cuina</t>
  </si>
  <si>
    <t>P1a.</t>
  </si>
  <si>
    <t>1r3a-1r2a cuina-cuina</t>
  </si>
  <si>
    <t>2n3a-2n2a cuina-cuina</t>
  </si>
  <si>
    <t>01.07.ESV.1C.002</t>
  </si>
  <si>
    <t>01.07.ESV.1C.003</t>
  </si>
  <si>
    <t>01.07.ESV.1C.004</t>
  </si>
  <si>
    <t>01.07.ESV.2B.001</t>
  </si>
  <si>
    <t>Hab.1 adaptat</t>
  </si>
  <si>
    <t>Hab.2</t>
  </si>
  <si>
    <t>Hab.3</t>
  </si>
  <si>
    <t>P2a.</t>
  </si>
  <si>
    <t>01.07.ESV.2B.002</t>
  </si>
  <si>
    <t>01.07.ESV.2B.003</t>
  </si>
  <si>
    <t>01.07.ESV.2B.004</t>
  </si>
  <si>
    <t>01.07.ESV.3A.001</t>
  </si>
  <si>
    <t>Hab.2 pas-zc</t>
  </si>
  <si>
    <t>Hab.2 hab.ppal.</t>
  </si>
  <si>
    <t>Hab.2 ventilació</t>
  </si>
  <si>
    <t>Hab.2 safareig</t>
  </si>
  <si>
    <t>01.07.ESV.3A.002</t>
  </si>
  <si>
    <t>01.07.ESV.3A.003</t>
  </si>
  <si>
    <t>Hab.2 bany</t>
  </si>
  <si>
    <t>01.07.ESV.3A.004</t>
  </si>
  <si>
    <t>01.07.ESV.3A.005</t>
  </si>
  <si>
    <t>01.07.ESV.3B.001</t>
  </si>
  <si>
    <t>Hab.2 ventil.</t>
  </si>
  <si>
    <t>01.07.ESV.3B.002</t>
  </si>
  <si>
    <t>01.07.ESV.3B.003</t>
  </si>
  <si>
    <t>01.07.ESV.3B.004</t>
  </si>
  <si>
    <t>01.07.ESV.3B.005</t>
  </si>
  <si>
    <t>01.07.ESV.4A.001</t>
  </si>
  <si>
    <t>Escombraries</t>
  </si>
  <si>
    <t>escombraries</t>
  </si>
  <si>
    <t>aigua-electricitat</t>
  </si>
  <si>
    <t>Accés-replà hab.</t>
  </si>
  <si>
    <t>Replà hab.-esc.edif.</t>
  </si>
  <si>
    <t>Conducte inst.</t>
  </si>
  <si>
    <t>Replà hab.-esc. pk</t>
  </si>
  <si>
    <t>paret ascensor</t>
  </si>
  <si>
    <t>paret esc.hab-esc.pk</t>
  </si>
  <si>
    <t>paret vent.pk-esc.edif.</t>
  </si>
  <si>
    <t>Acces edifici</t>
  </si>
  <si>
    <t>Riti inst.</t>
  </si>
  <si>
    <t>Instal.</t>
  </si>
  <si>
    <t>ascensor</t>
  </si>
  <si>
    <t>vent.pk-esc.edif.</t>
  </si>
  <si>
    <t>instal. ZC</t>
  </si>
  <si>
    <t>frontal insta.ZC</t>
  </si>
  <si>
    <t>SOT-2</t>
  </si>
  <si>
    <t>E-F</t>
  </si>
  <si>
    <t>G-H</t>
  </si>
  <si>
    <t>I</t>
  </si>
  <si>
    <t>J-K</t>
  </si>
  <si>
    <t>LL</t>
  </si>
  <si>
    <t>M</t>
  </si>
  <si>
    <t>SOT-1</t>
  </si>
  <si>
    <t>O</t>
  </si>
  <si>
    <t>P-Q</t>
  </si>
  <si>
    <t>R-S</t>
  </si>
  <si>
    <t>T</t>
  </si>
  <si>
    <t>Increment 44cm SOT-2</t>
  </si>
  <si>
    <t>01.07.ESV.5B.001</t>
  </si>
  <si>
    <t>bany local</t>
  </si>
  <si>
    <t>01.07.ESV.5B.002</t>
  </si>
  <si>
    <t>01.07.ESV.5B.003</t>
  </si>
  <si>
    <t>01.07.ESV.5B.004</t>
  </si>
  <si>
    <t>01.07.ESV.5B.005</t>
  </si>
  <si>
    <t>01.07.ESV.5D.001</t>
  </si>
  <si>
    <t>Local-ZC</t>
  </si>
  <si>
    <t>Local-ascensor</t>
  </si>
  <si>
    <t>01.07.ESV.5D.002</t>
  </si>
  <si>
    <t>01.07.ESV.5D.003</t>
  </si>
  <si>
    <t>01.07.ESV.5D.004</t>
  </si>
  <si>
    <t>01.07.ESV.5D.005</t>
  </si>
  <si>
    <t>01.07.FAC.001</t>
  </si>
  <si>
    <t>Façana Estudis Vells</t>
  </si>
  <si>
    <t>Faç. Carles Mercader</t>
  </si>
  <si>
    <t>Faç. Miquel Reverter</t>
  </si>
  <si>
    <t>Faç. Mitgera</t>
  </si>
  <si>
    <t>tancament ascensor</t>
  </si>
  <si>
    <t>mur rampa</t>
  </si>
  <si>
    <t>mur exterior</t>
  </si>
  <si>
    <t>PB MUR ACCES EDIF.</t>
  </si>
  <si>
    <t>P1a mur terrassa</t>
  </si>
  <si>
    <t>Recrescut rampa</t>
  </si>
  <si>
    <t>Recrescut replà escala</t>
  </si>
  <si>
    <t>Mur perimetral cont.sobre jàssera coronació</t>
  </si>
  <si>
    <t>Xemeneies</t>
  </si>
  <si>
    <t>SE26</t>
  </si>
  <si>
    <t>SE27A</t>
  </si>
  <si>
    <t>SE27B</t>
  </si>
  <si>
    <t>SE28/29</t>
  </si>
  <si>
    <t>SE30</t>
  </si>
  <si>
    <t>Planta Primera</t>
  </si>
  <si>
    <t>Tanques pati carril</t>
  </si>
  <si>
    <t>01.07.FAC.002</t>
  </si>
  <si>
    <t>SE298/29</t>
  </si>
  <si>
    <t>01.07.FAC.003</t>
  </si>
  <si>
    <t>FAÇ.M. REVERTER</t>
  </si>
  <si>
    <t>P1a-P2a</t>
  </si>
  <si>
    <t>01.07.FAC.004</t>
  </si>
  <si>
    <t>Faç. Estudis Vells</t>
  </si>
  <si>
    <t>PB acces</t>
  </si>
  <si>
    <t>PB tanc.local</t>
  </si>
  <si>
    <t>Psot-1</t>
  </si>
  <si>
    <t>paret tancament</t>
  </si>
  <si>
    <t>Urbanització</t>
  </si>
  <si>
    <t>Habitatge Bx.2a</t>
  </si>
  <si>
    <t>Hab.-Saf.-Bany</t>
  </si>
  <si>
    <t>01.07.FAC.005</t>
  </si>
  <si>
    <t>G</t>
  </si>
  <si>
    <t>H</t>
  </si>
  <si>
    <t>J</t>
  </si>
  <si>
    <t>K</t>
  </si>
  <si>
    <t>Tram 1 L=13,05</t>
  </si>
  <si>
    <t>Tram 2 L=2,42</t>
  </si>
  <si>
    <t>Tram 3 L=4,26</t>
  </si>
  <si>
    <t>Tram interior pk.</t>
  </si>
  <si>
    <t>PB ACCCÉS</t>
  </si>
  <si>
    <t>Recrescut rampa urbanització</t>
  </si>
  <si>
    <t>Recrescut escales urbanització</t>
  </si>
  <si>
    <t>01.07.FAC.006</t>
  </si>
  <si>
    <t>Faç. Dctor. Caycedo</t>
  </si>
  <si>
    <t>01.07.FAC.007</t>
  </si>
  <si>
    <t>desc. conjunt finestres</t>
  </si>
  <si>
    <t>Faç. Doc. Caycedo</t>
  </si>
  <si>
    <t>01.07.FAC.009</t>
  </si>
  <si>
    <t>01.07.FAC.010</t>
  </si>
  <si>
    <t>FAÇ-4_FAÇ4B</t>
  </si>
  <si>
    <t>01.07.FAC.011</t>
  </si>
  <si>
    <t>FAÇ 6</t>
  </si>
  <si>
    <t>Façana C. Mercader</t>
  </si>
  <si>
    <t>01.07.FAC.012</t>
  </si>
  <si>
    <t>Murs xemenia SE30</t>
  </si>
  <si>
    <t>01.07.FAC.013</t>
  </si>
  <si>
    <t>Murs xemeneia S30</t>
  </si>
  <si>
    <t>01.07.TAB.1A.001</t>
  </si>
  <si>
    <t>Bx.2a hab.1-2</t>
  </si>
  <si>
    <t>Bx.2a tanc.hab.</t>
  </si>
  <si>
    <t>Bx1a hab.menj.</t>
  </si>
  <si>
    <t>Bx1a hab.zc</t>
  </si>
  <si>
    <t>1r1a hab.menj</t>
  </si>
  <si>
    <t>1r1a hab.pas.</t>
  </si>
  <si>
    <t>1r1a hab2acces</t>
  </si>
  <si>
    <t>1r1a hab2pas</t>
  </si>
  <si>
    <t>1r2a hab.1-hab2</t>
  </si>
  <si>
    <t>1r2a sep.hab1-2</t>
  </si>
  <si>
    <t>1r2a menj.hab2</t>
  </si>
  <si>
    <t>1r3a hab.1-2</t>
  </si>
  <si>
    <t>1r3a sep. hab1-2</t>
  </si>
  <si>
    <t>01.07.TAB.1A.002</t>
  </si>
  <si>
    <t>01.07.TAB.1B.001</t>
  </si>
  <si>
    <t>Hab.2a safareig</t>
  </si>
  <si>
    <t>Hab.2a habit.-bany</t>
  </si>
  <si>
    <t>cuina</t>
  </si>
  <si>
    <t>ala cuina</t>
  </si>
  <si>
    <t>Hab.1a ala cuina</t>
  </si>
  <si>
    <t>Bany</t>
  </si>
  <si>
    <t>safareig</t>
  </si>
  <si>
    <t>P1a-2a</t>
  </si>
  <si>
    <t>Hab.3a safareig</t>
  </si>
  <si>
    <t>Hab.-bany</t>
  </si>
  <si>
    <t>Hab.2a ala cuina</t>
  </si>
  <si>
    <t>Hab.1a safareig</t>
  </si>
  <si>
    <t>Hab.1a safareig trasd.</t>
  </si>
  <si>
    <t>Hab.1-bany</t>
  </si>
  <si>
    <t>Hab.2-bany</t>
  </si>
  <si>
    <t>01.07.TAB.1B.002</t>
  </si>
  <si>
    <t>01.07.TAB.1C.001</t>
  </si>
  <si>
    <t>Hab.3 bany</t>
  </si>
  <si>
    <t>Hab.2 bany-zc</t>
  </si>
  <si>
    <t>Hab.2 bany-safareig</t>
  </si>
  <si>
    <t>Hab.2 safareig-zc</t>
  </si>
  <si>
    <t>01.07.TAB.1C.002</t>
  </si>
  <si>
    <t>01.07.TAB.2A.001</t>
  </si>
  <si>
    <t>Hab.2 hab.-menj.</t>
  </si>
  <si>
    <t>P1a.-P2a</t>
  </si>
  <si>
    <t>01.07.TAB.2A.002</t>
  </si>
  <si>
    <t>01.07.TAB.2B.001</t>
  </si>
  <si>
    <t>Hab.2 bany-hab.ppal.</t>
  </si>
  <si>
    <t>Hab.1 bany-zc</t>
  </si>
  <si>
    <t>Hab.3 bany-zc</t>
  </si>
  <si>
    <t>Hab.3 bany-hab.ppal.</t>
  </si>
  <si>
    <t>01.07.TAB.2B.002</t>
  </si>
  <si>
    <t>01.07.TAB.3B.001</t>
  </si>
  <si>
    <t>Local bany</t>
  </si>
  <si>
    <t>01.07.TAB.3B.002</t>
  </si>
  <si>
    <t>01.07.TAB.4A.001</t>
  </si>
  <si>
    <t>Hab.1-hab.2</t>
  </si>
  <si>
    <t>hab.1-hab.2</t>
  </si>
  <si>
    <t>hab.2-hab.3</t>
  </si>
  <si>
    <t>5A</t>
  </si>
  <si>
    <t>HAB2</t>
  </si>
  <si>
    <t>Hab.ppal</t>
  </si>
  <si>
    <t>Hab.1-2-3</t>
  </si>
  <si>
    <t>ZC</t>
  </si>
  <si>
    <t>Registre local</t>
  </si>
  <si>
    <t>Ventilació</t>
  </si>
  <si>
    <t>01.07.TAB.4A.002</t>
  </si>
  <si>
    <t>01.07.TAB.4B.001</t>
  </si>
  <si>
    <t>Hab.1</t>
  </si>
  <si>
    <t>rebedor</t>
  </si>
  <si>
    <t>bany</t>
  </si>
  <si>
    <t>01.07.TAB.4B.002</t>
  </si>
  <si>
    <t>01.07.TAB.6A.001</t>
  </si>
  <si>
    <t>Local</t>
  </si>
  <si>
    <t>pilars</t>
  </si>
  <si>
    <t>01.07.TAB.6A.002</t>
  </si>
  <si>
    <t>01.07.TAB.6B.001</t>
  </si>
  <si>
    <t>LOCAL</t>
  </si>
  <si>
    <t>Pilar amb baixants</t>
  </si>
  <si>
    <t>01.07.TAB.6B.002</t>
  </si>
  <si>
    <t>01.07.TAB.7A.001</t>
  </si>
  <si>
    <t>2 habitatges</t>
  </si>
  <si>
    <t>local</t>
  </si>
  <si>
    <t>01.07.TRS.4B.001</t>
  </si>
  <si>
    <t>HABIT.2</t>
  </si>
  <si>
    <t>Hab.-bany-safareig</t>
  </si>
  <si>
    <t>ZC registre instal.</t>
  </si>
  <si>
    <t>01.07.TRS.4B.002</t>
  </si>
  <si>
    <t>01.07.TRS.6A.001</t>
  </si>
  <si>
    <t>mur ascensor local</t>
  </si>
  <si>
    <t>01.07.TRS.6A.002</t>
  </si>
  <si>
    <t>01.07.TRS.SUP.001</t>
  </si>
  <si>
    <t>Cuina Bx.1a</t>
  </si>
  <si>
    <t>aerotermia</t>
  </si>
  <si>
    <t>Cuina Bx.2a</t>
  </si>
  <si>
    <t>Bany 1</t>
  </si>
  <si>
    <t>Bany 2</t>
  </si>
  <si>
    <t>Cuina 1r1a-2n1a</t>
  </si>
  <si>
    <t>Cuina 1r2a-2n2a</t>
  </si>
  <si>
    <t>Cuina 1r3a-2n3a</t>
  </si>
  <si>
    <t>01.07.TRS.SUP.002</t>
  </si>
  <si>
    <t>Bx.1a</t>
  </si>
  <si>
    <t>porta entrada</t>
  </si>
  <si>
    <t>porta habitació</t>
  </si>
  <si>
    <t>Bx2a</t>
  </si>
  <si>
    <t>porta habitacions</t>
  </si>
  <si>
    <t>portes entrada</t>
  </si>
  <si>
    <t>portes habitacions</t>
  </si>
  <si>
    <t>01.08.001</t>
  </si>
  <si>
    <t>ST-5 Sot-2</t>
  </si>
  <si>
    <t>ST-5 Sot-1</t>
  </si>
  <si>
    <t>PBaixa ZC</t>
  </si>
  <si>
    <t>PBaixa Accés</t>
  </si>
  <si>
    <t>ST14_Coberta</t>
  </si>
  <si>
    <t>ST14_Sot-4 Vestíbul ascensor</t>
  </si>
  <si>
    <t>ST14_Sot-3 Vestíbul ascensor</t>
  </si>
  <si>
    <t>ST14_Sot-2 Vestíbul ascensor</t>
  </si>
  <si>
    <t>ST14_Sot-1 Vestíbul ascensor</t>
  </si>
  <si>
    <t>01.08.002</t>
  </si>
  <si>
    <t>PBaixa Local</t>
  </si>
  <si>
    <t>01.08.003</t>
  </si>
  <si>
    <t>ST-8 Cuines</t>
  </si>
  <si>
    <t>1r1a</t>
  </si>
  <si>
    <t>1r2a</t>
  </si>
  <si>
    <t>1r3a</t>
  </si>
  <si>
    <t>2n1a</t>
  </si>
  <si>
    <t>2n2a</t>
  </si>
  <si>
    <t>2n3a</t>
  </si>
  <si>
    <t>ST-9</t>
  </si>
  <si>
    <t>PBx. Bany local</t>
  </si>
  <si>
    <t>Bx1a safareig</t>
  </si>
  <si>
    <t>Bx.2a CH1</t>
  </si>
  <si>
    <t>Bx2a safareig</t>
  </si>
  <si>
    <t>1r1a safareig</t>
  </si>
  <si>
    <t>1r2a safareig</t>
  </si>
  <si>
    <t>1r3a safareig</t>
  </si>
  <si>
    <t>1r3a CH1</t>
  </si>
  <si>
    <t>2n1a safareig</t>
  </si>
  <si>
    <t>2n2a safareig</t>
  </si>
  <si>
    <t>2n3a safareig</t>
  </si>
  <si>
    <t>2n3a CH1</t>
  </si>
  <si>
    <t>ST-11 AP1</t>
  </si>
  <si>
    <t>01.08.004</t>
  </si>
  <si>
    <t>ST-10 CH1-2</t>
  </si>
  <si>
    <t>01.08.005</t>
  </si>
  <si>
    <t>E1</t>
  </si>
  <si>
    <t>E2</t>
  </si>
  <si>
    <t>F1</t>
  </si>
  <si>
    <t>F2</t>
  </si>
  <si>
    <t>G1</t>
  </si>
  <si>
    <t>G2</t>
  </si>
  <si>
    <t>G_INT.ASCENSOR</t>
  </si>
  <si>
    <t>P.Baixa</t>
  </si>
  <si>
    <t>C.residus</t>
  </si>
  <si>
    <t>electr.</t>
  </si>
  <si>
    <t>QG</t>
  </si>
  <si>
    <t>RITI</t>
  </si>
  <si>
    <t>Bany adaptat</t>
  </si>
  <si>
    <t>Safareig</t>
  </si>
  <si>
    <t>escala interior</t>
  </si>
  <si>
    <t>Sot-4 fins a Pb.</t>
  </si>
  <si>
    <t>a deduir</t>
  </si>
  <si>
    <t>llosa escala i replans</t>
  </si>
  <si>
    <t>T5-T6-T7</t>
  </si>
  <si>
    <t>T4</t>
  </si>
  <si>
    <t>T3</t>
  </si>
  <si>
    <t>T2</t>
  </si>
  <si>
    <t>T1</t>
  </si>
  <si>
    <t>replans</t>
  </si>
  <si>
    <t>parets</t>
  </si>
  <si>
    <t>A deduir</t>
  </si>
  <si>
    <t>PSOT-1</t>
  </si>
  <si>
    <t>Aplacat exterior</t>
  </si>
  <si>
    <t>01.08.006</t>
  </si>
  <si>
    <t>Sot-1 Bany</t>
  </si>
  <si>
    <t>PB.Local</t>
  </si>
  <si>
    <t>PB Bx1a safareig</t>
  </si>
  <si>
    <t>PB Bx1a bany</t>
  </si>
  <si>
    <t>PB Bx2a safareig</t>
  </si>
  <si>
    <t>PB Bx2a bany</t>
  </si>
  <si>
    <t>P1a-2a porta 1a safareig</t>
  </si>
  <si>
    <t>P1a-2a porta1a bany</t>
  </si>
  <si>
    <t>P1a-2a porta 2a safareig</t>
  </si>
  <si>
    <t>P1a-2a porta 2a bany</t>
  </si>
  <si>
    <t>P1a-2a porta 3a safareig</t>
  </si>
  <si>
    <t>P1a-2a porta 3a bany 1</t>
  </si>
  <si>
    <t>P1a-2a porta 3a bany 2</t>
  </si>
  <si>
    <t>01.08.007</t>
  </si>
  <si>
    <t>Façana Miquel Reverter</t>
  </si>
  <si>
    <t>P1a terrassa posterior</t>
  </si>
  <si>
    <t>Mur exterior rampa</t>
  </si>
  <si>
    <t>FAÇ 6 (Carles Mercader))</t>
  </si>
  <si>
    <t>01.08.008</t>
  </si>
  <si>
    <t>REV-1 Pantalla</t>
  </si>
  <si>
    <t>REV-2</t>
  </si>
  <si>
    <t>pantalla ascensor</t>
  </si>
  <si>
    <t>pilars sot-2</t>
  </si>
  <si>
    <t>mur</t>
  </si>
  <si>
    <t>Increment pilars 44cm SOT-2</t>
  </si>
  <si>
    <t>01.08.009</t>
  </si>
  <si>
    <t>01.08.010</t>
  </si>
  <si>
    <t>ST-9 Cuines</t>
  </si>
  <si>
    <t>Bx.2a</t>
  </si>
  <si>
    <t>01.08.011</t>
  </si>
  <si>
    <t>01.08.012</t>
  </si>
  <si>
    <t>ST-2</t>
  </si>
  <si>
    <t>PSOT-2</t>
  </si>
  <si>
    <t>PBaixa</t>
  </si>
  <si>
    <t>cambra residus</t>
  </si>
  <si>
    <t>ST-4</t>
  </si>
  <si>
    <t>frontal lloses</t>
  </si>
  <si>
    <t>T5-6-7</t>
  </si>
  <si>
    <t>REPLANS</t>
  </si>
  <si>
    <t>T5</t>
  </si>
  <si>
    <t>T6</t>
  </si>
  <si>
    <t>T7</t>
  </si>
  <si>
    <t>01.08.013</t>
  </si>
  <si>
    <t>PBaixa local comercial</t>
  </si>
  <si>
    <t>01.08.014</t>
  </si>
  <si>
    <t>Nucli escala interior</t>
  </si>
  <si>
    <t>Parets T8-T12</t>
  </si>
  <si>
    <t>Barana T8</t>
  </si>
  <si>
    <t>Brana T9</t>
  </si>
  <si>
    <t>A deduir frontals</t>
  </si>
  <si>
    <t>T12</t>
  </si>
  <si>
    <t>T11</t>
  </si>
  <si>
    <t>T10</t>
  </si>
  <si>
    <t>T9</t>
  </si>
  <si>
    <t>A deduir replans</t>
  </si>
  <si>
    <t>T12-T10</t>
  </si>
  <si>
    <t>T11-T9</t>
  </si>
  <si>
    <t>Deduccio replans</t>
  </si>
  <si>
    <t>T11-T10</t>
  </si>
  <si>
    <t>2 trams baranes ceràmica</t>
  </si>
  <si>
    <t>01.08.015</t>
  </si>
  <si>
    <t>Zones comuns</t>
  </si>
  <si>
    <t>PBaixa vestibul entrada</t>
  </si>
  <si>
    <t>P.1a-P2a</t>
  </si>
  <si>
    <t>INT. FAÇANES</t>
  </si>
  <si>
    <t>Bx.1a hab.</t>
  </si>
  <si>
    <t>Bx.1a saló-menj.</t>
  </si>
  <si>
    <t>Bx.2a saló-menj.</t>
  </si>
  <si>
    <t>Bx.2a hab.3</t>
  </si>
  <si>
    <t>Bx.2a hab.2</t>
  </si>
  <si>
    <t>Bx.2a hab.1</t>
  </si>
  <si>
    <t>Bx.2a hab.1-tras.mur</t>
  </si>
  <si>
    <t>1r1a-2n1a rebedor</t>
  </si>
  <si>
    <t>1r1a-2n1a Hab.2</t>
  </si>
  <si>
    <t>1r1a-2n1a Hab.1</t>
  </si>
  <si>
    <t>1r1a-2n1a EMC</t>
  </si>
  <si>
    <t>1r2a-2n2a Hab.1</t>
  </si>
  <si>
    <t>1r2a-2n2a Hab.2</t>
  </si>
  <si>
    <t>1r2a-2n2a EMC</t>
  </si>
  <si>
    <t>1r1a-2n1a Hab.3</t>
  </si>
  <si>
    <t>01.08.016</t>
  </si>
  <si>
    <t>PBAIXA</t>
  </si>
  <si>
    <t>Habitació</t>
  </si>
  <si>
    <t>Saló-menjador</t>
  </si>
  <si>
    <t>Habitació 1</t>
  </si>
  <si>
    <t>Habitació 2</t>
  </si>
  <si>
    <t>Habitació 3</t>
  </si>
  <si>
    <t>P.PRIMERA-SEGONA</t>
  </si>
  <si>
    <t>saló-menjador</t>
  </si>
  <si>
    <t>NUCLI ESCALA</t>
  </si>
  <si>
    <t>Replans escala</t>
  </si>
  <si>
    <t>P.Coberta</t>
  </si>
  <si>
    <t>01.08.017</t>
  </si>
  <si>
    <t>REV-16</t>
  </si>
  <si>
    <t>PSot-1 mur aplacat</t>
  </si>
  <si>
    <t>Mur urbanització</t>
  </si>
  <si>
    <t>01.08.018</t>
  </si>
  <si>
    <t>PCoberta</t>
  </si>
  <si>
    <t>01.08.019</t>
  </si>
  <si>
    <t>Rampa</t>
  </si>
  <si>
    <t>P.BAIXA</t>
  </si>
  <si>
    <t>01.08.020</t>
  </si>
  <si>
    <t>REV-6</t>
  </si>
  <si>
    <t>EMC</t>
  </si>
  <si>
    <t>H2</t>
  </si>
  <si>
    <t>H1</t>
  </si>
  <si>
    <t>H3</t>
  </si>
  <si>
    <t>A deduir ml aplacat</t>
  </si>
  <si>
    <t>Escala int. 2 trams paret ceràmica</t>
  </si>
  <si>
    <t>01.08.021</t>
  </si>
  <si>
    <t>SE16</t>
  </si>
  <si>
    <t>SE2</t>
  </si>
  <si>
    <t>SE3</t>
  </si>
  <si>
    <t>SE13</t>
  </si>
  <si>
    <t>01.08.022</t>
  </si>
  <si>
    <t>FF8</t>
  </si>
  <si>
    <t>01.08.023</t>
  </si>
  <si>
    <t>Sot-3</t>
  </si>
  <si>
    <t>sot-3</t>
  </si>
  <si>
    <t>motos</t>
  </si>
  <si>
    <t>sot-2_sot-1</t>
  </si>
  <si>
    <t>01.08.024</t>
  </si>
  <si>
    <t>Psot-2</t>
  </si>
  <si>
    <t>01.08.025</t>
  </si>
  <si>
    <t>Sot-1</t>
  </si>
  <si>
    <t>01.09.001</t>
  </si>
  <si>
    <t>SOT -3</t>
  </si>
  <si>
    <t>SOT -4</t>
  </si>
  <si>
    <t>pavimemt ext. urban.</t>
  </si>
  <si>
    <t>01.09.002</t>
  </si>
  <si>
    <t>rampa 19,28%</t>
  </si>
  <si>
    <t>rampa 16,32%</t>
  </si>
  <si>
    <t>pav.ext.habitatges exist.</t>
  </si>
  <si>
    <t>01.09.003</t>
  </si>
  <si>
    <t>desc. zones comuns</t>
  </si>
  <si>
    <t>01.09.004</t>
  </si>
  <si>
    <t>PAV. 2 Sot-4</t>
  </si>
  <si>
    <t>PAV. 2 Sot-3</t>
  </si>
  <si>
    <t>PAV.2 Sot-2</t>
  </si>
  <si>
    <t>PAV.2 Sot-1</t>
  </si>
  <si>
    <t>PAV.2 Bany sot-1</t>
  </si>
  <si>
    <t>PAV.2 P.Baixa C.Res</t>
  </si>
  <si>
    <t>PAV.2 P.Baixa Aigua</t>
  </si>
  <si>
    <t>PAV.2 P.Baixa Electr.</t>
  </si>
  <si>
    <t>PAV.2 Inst.cost.asc.</t>
  </si>
  <si>
    <t>PAV.2 RITI</t>
  </si>
  <si>
    <t>PAV.2 Paviment local</t>
  </si>
  <si>
    <t>PAV. 2 Replà d'esc.PB</t>
  </si>
  <si>
    <t>01.09.005</t>
  </si>
  <si>
    <t>Tram 1 sot-4 a sot-3</t>
  </si>
  <si>
    <t>Tram 2 sot-3 a sot-2</t>
  </si>
  <si>
    <t>Tram 3 sot-2 a sot-1</t>
  </si>
  <si>
    <t>Tram 4 sot-1 a P0</t>
  </si>
  <si>
    <t>Tram 5 P0 replà interm.</t>
  </si>
  <si>
    <t>Tram 6 replà interm. a PB</t>
  </si>
  <si>
    <t>01.09.006</t>
  </si>
  <si>
    <t>PAV. 5 P.Baixa</t>
  </si>
  <si>
    <t>PAV. 5 P.Baixa escala</t>
  </si>
  <si>
    <t>PAV. 5 P.Primera</t>
  </si>
  <si>
    <t>PAV. 5 P.1a. replà esc.</t>
  </si>
  <si>
    <t>PAV. 5 P.2a</t>
  </si>
  <si>
    <t>PAV. 5 P.2a replà esc.</t>
  </si>
  <si>
    <t>PAV. 5 Coberta esc.</t>
  </si>
  <si>
    <t>01.09.007</t>
  </si>
  <si>
    <t>PAV.4 Accés</t>
  </si>
  <si>
    <t>PAV.4 Local</t>
  </si>
  <si>
    <t>01.09.008</t>
  </si>
  <si>
    <t>T1 PB a replà interm.</t>
  </si>
  <si>
    <t>T2 replà interm. a P1a.</t>
  </si>
  <si>
    <t>T3 P1a. a replà interm.</t>
  </si>
  <si>
    <t>T4 replà interm. a P2a</t>
  </si>
  <si>
    <t>T5 P2a a replà interm.</t>
  </si>
  <si>
    <t>T6 replà interm. a coberta</t>
  </si>
  <si>
    <t>01.09.009</t>
  </si>
  <si>
    <t>1r.1a</t>
  </si>
  <si>
    <t>1r.2a</t>
  </si>
  <si>
    <t>1r.3a</t>
  </si>
  <si>
    <t>2n.1a</t>
  </si>
  <si>
    <t>2n.2a</t>
  </si>
  <si>
    <t>2n.3a</t>
  </si>
  <si>
    <t>01.09.010</t>
  </si>
  <si>
    <t>Bx.1a. CH1</t>
  </si>
  <si>
    <t>Bx.1a. Safareig</t>
  </si>
  <si>
    <t>Bx. 2a. CH1</t>
  </si>
  <si>
    <t>Bx. 2a. CH2</t>
  </si>
  <si>
    <t>Bx. 3a. Safareig</t>
  </si>
  <si>
    <t>Local com. CH</t>
  </si>
  <si>
    <t>1r. 1a CH1</t>
  </si>
  <si>
    <t>1r. 1a Safareig</t>
  </si>
  <si>
    <t>1r. 2a CH1</t>
  </si>
  <si>
    <t>1r. 2a. Safareig</t>
  </si>
  <si>
    <t>1r. 3a. CH1</t>
  </si>
  <si>
    <t>1r. 3a. CH2</t>
  </si>
  <si>
    <t>1r. 3a. Safareig</t>
  </si>
  <si>
    <t>2n. 1a. CH1</t>
  </si>
  <si>
    <t>2n. 1a. Safareig</t>
  </si>
  <si>
    <t>2n. 2a. CH1</t>
  </si>
  <si>
    <t>2n. 2a. Safareig</t>
  </si>
  <si>
    <t>2n. 3a. CH1</t>
  </si>
  <si>
    <t>2n. 3a. CH2</t>
  </si>
  <si>
    <t>2n. 3a. Safareig</t>
  </si>
  <si>
    <t>01.09.011</t>
  </si>
  <si>
    <t>P1a. Passera</t>
  </si>
  <si>
    <t>P1a. Terrasses post.</t>
  </si>
  <si>
    <t>P1a. Terrasses dav.</t>
  </si>
  <si>
    <t>P2a. Terrasses post.</t>
  </si>
  <si>
    <t>P2a. Terrasses dav.</t>
  </si>
  <si>
    <t>01.09.012</t>
  </si>
  <si>
    <t>PLANTA BAIXA</t>
  </si>
  <si>
    <t>01.09.013</t>
  </si>
  <si>
    <t>P.b.</t>
  </si>
  <si>
    <t>01.09.014</t>
  </si>
  <si>
    <t>PB Zones comuns</t>
  </si>
  <si>
    <t>repla habitatges</t>
  </si>
  <si>
    <t>aigua</t>
  </si>
  <si>
    <t>electricitat</t>
  </si>
  <si>
    <t>acces edifici</t>
  </si>
  <si>
    <t>P1a-P2a ZC</t>
  </si>
  <si>
    <t>Local comercial</t>
  </si>
  <si>
    <t>1r1a-1r2a</t>
  </si>
  <si>
    <t>pav. exterior hab.exist.</t>
  </si>
  <si>
    <t>01.09.015</t>
  </si>
  <si>
    <t>rampa sot-4 _ sot-3</t>
  </si>
  <si>
    <t>rampa sot-3_sot-2</t>
  </si>
  <si>
    <t>rampa sot-2_sot-1</t>
  </si>
  <si>
    <t>01.09.016</t>
  </si>
  <si>
    <t>Pav.ext.habit.exist.</t>
  </si>
  <si>
    <t>01.09.017</t>
  </si>
  <si>
    <t>Pav. ext. habit.existents</t>
  </si>
  <si>
    <t>01.09.018</t>
  </si>
  <si>
    <t>01.09.019</t>
  </si>
  <si>
    <t>01.09.020</t>
  </si>
  <si>
    <t>AP1</t>
  </si>
  <si>
    <t>AP2</t>
  </si>
  <si>
    <t>01.09.022</t>
  </si>
  <si>
    <t>PVA.2 PB aigua</t>
  </si>
  <si>
    <t>PV.2 Local comercial</t>
  </si>
  <si>
    <t>Graons SOT-4 a PB</t>
  </si>
  <si>
    <t>CH</t>
  </si>
  <si>
    <t>Últim tram fins PB</t>
  </si>
  <si>
    <t>01.09.023</t>
  </si>
  <si>
    <t>PAV.5 replà acces hab. P.Baixa</t>
  </si>
  <si>
    <t>replà esc. PB.</t>
  </si>
  <si>
    <t>replà esc. PB</t>
  </si>
  <si>
    <t>replà esc. P1a - P2a</t>
  </si>
  <si>
    <t>Replà esc. P.cob.</t>
  </si>
  <si>
    <t>PAV.5 replà accés hab. P.1a.</t>
  </si>
  <si>
    <t>PAV.5 replà accés hab. P.2a</t>
  </si>
  <si>
    <t>PAV.4 PBaixa accés</t>
  </si>
  <si>
    <t>PAV.4 PBaixa replà</t>
  </si>
  <si>
    <t>01.09.024</t>
  </si>
  <si>
    <t>PAV.10 P1a dav.</t>
  </si>
  <si>
    <t>PAV.10 P1a terr.post</t>
  </si>
  <si>
    <t>PAV.10 P1a urb.</t>
  </si>
  <si>
    <t>PAV.10 P2a terr.dav.</t>
  </si>
  <si>
    <t>PAV.10 P2a terr.post.</t>
  </si>
  <si>
    <t>PAV.10 PCoberta</t>
  </si>
  <si>
    <t>01.09.025</t>
  </si>
  <si>
    <t>PAV.8 Bx1a. Cuina</t>
  </si>
  <si>
    <t>PAV.8 Bx2a. Cuina</t>
  </si>
  <si>
    <t>PAV.8 1r1a. Cuina</t>
  </si>
  <si>
    <t>PAV.8 1r2a. Cuina</t>
  </si>
  <si>
    <t>PAV.8 1r3a. Cuina</t>
  </si>
  <si>
    <t>PAV.8 2n1a. Cuina</t>
  </si>
  <si>
    <t>PAV.8 2n2a. Cuina</t>
  </si>
  <si>
    <t>PAV.8 2n3a. Cuina</t>
  </si>
  <si>
    <t>01.09.026</t>
  </si>
  <si>
    <t>PAV.14 sortida a urb.</t>
  </si>
  <si>
    <t>01.09.027</t>
  </si>
  <si>
    <t>PAV.14</t>
  </si>
  <si>
    <t>H esc. pk.</t>
  </si>
  <si>
    <t>CH esc.pk</t>
  </si>
  <si>
    <t>PAV.13 replà interm.</t>
  </si>
  <si>
    <t>PAV.13 replà final</t>
  </si>
  <si>
    <t>01.09.028</t>
  </si>
  <si>
    <t>PAV. 1 SOT-3</t>
  </si>
  <si>
    <t>PAV. 1 SOT-4</t>
  </si>
  <si>
    <t>PAV. 1 SOT-1</t>
  </si>
  <si>
    <t>PAV. 1 SOT-2</t>
  </si>
  <si>
    <t>01.09.029</t>
  </si>
  <si>
    <t>Banda perimetral</t>
  </si>
  <si>
    <t>P.baixa</t>
  </si>
  <si>
    <t>01.09.030</t>
  </si>
  <si>
    <t>01.09.031</t>
  </si>
  <si>
    <t>PAV.15</t>
  </si>
  <si>
    <t>01.10.001</t>
  </si>
  <si>
    <t>FF3</t>
  </si>
  <si>
    <t>Pbaixa</t>
  </si>
  <si>
    <t>01.10.002</t>
  </si>
  <si>
    <t>FF1</t>
  </si>
  <si>
    <t>Planta baixa</t>
  </si>
  <si>
    <t>Planta primera</t>
  </si>
  <si>
    <t>Planta segona</t>
  </si>
  <si>
    <t>01.10.003</t>
  </si>
  <si>
    <t>FF2</t>
  </si>
  <si>
    <t>01.10.004</t>
  </si>
  <si>
    <t>FF5</t>
  </si>
  <si>
    <t>FF4</t>
  </si>
  <si>
    <t>01.10.005</t>
  </si>
  <si>
    <t>FF7</t>
  </si>
  <si>
    <t>01.10.006</t>
  </si>
  <si>
    <t>FF6</t>
  </si>
  <si>
    <t>01.10.007</t>
  </si>
  <si>
    <t>Planta 1a i 2a</t>
  </si>
  <si>
    <t>01.11.001</t>
  </si>
  <si>
    <t>FA1</t>
  </si>
  <si>
    <t>P1a - P2a</t>
  </si>
  <si>
    <t>FA1P</t>
  </si>
  <si>
    <t>01.11.002</t>
  </si>
  <si>
    <t>FA2</t>
  </si>
  <si>
    <t>01.11.003</t>
  </si>
  <si>
    <t>FA3</t>
  </si>
  <si>
    <t>01.11.004</t>
  </si>
  <si>
    <t>FA4P</t>
  </si>
  <si>
    <t>01.11.005</t>
  </si>
  <si>
    <t>FA5</t>
  </si>
  <si>
    <t>01.11.006</t>
  </si>
  <si>
    <t>FA6</t>
  </si>
  <si>
    <t>01.11.007</t>
  </si>
  <si>
    <t>FA7</t>
  </si>
  <si>
    <t>01.11.008</t>
  </si>
  <si>
    <t>FA7P</t>
  </si>
  <si>
    <t>01.11.009</t>
  </si>
  <si>
    <t>FA8P</t>
  </si>
  <si>
    <t>01.11.010</t>
  </si>
  <si>
    <t>01.11.011</t>
  </si>
  <si>
    <t>01.11.012</t>
  </si>
  <si>
    <t>01.11.013</t>
  </si>
  <si>
    <t>01.11.014</t>
  </si>
  <si>
    <t>01.11.015</t>
  </si>
  <si>
    <t>01.11.016</t>
  </si>
  <si>
    <t>FA3P</t>
  </si>
  <si>
    <t>01.11.017</t>
  </si>
  <si>
    <t>01.11.018</t>
  </si>
  <si>
    <t>FA9</t>
  </si>
  <si>
    <t>01.11.019</t>
  </si>
  <si>
    <t>01.12.001</t>
  </si>
  <si>
    <t>Sot-2</t>
  </si>
  <si>
    <t>01.12.002</t>
  </si>
  <si>
    <t>01.12.003</t>
  </si>
  <si>
    <t>SE4</t>
  </si>
  <si>
    <t>01.12.004</t>
  </si>
  <si>
    <t>SE5</t>
  </si>
  <si>
    <t>01.12.005</t>
  </si>
  <si>
    <t>01.12.006</t>
  </si>
  <si>
    <t>SE6</t>
  </si>
  <si>
    <t>P1a_P2a</t>
  </si>
  <si>
    <t>SE6b</t>
  </si>
  <si>
    <t>01.12.007</t>
  </si>
  <si>
    <t>01.12.008</t>
  </si>
  <si>
    <t>RA13</t>
  </si>
  <si>
    <t>01.12.009</t>
  </si>
  <si>
    <t>Corretges panell sandwitch</t>
  </si>
  <si>
    <t>01.12.010</t>
  </si>
  <si>
    <t>RA13 remat panell</t>
  </si>
  <si>
    <t>RA1-RA1P</t>
  </si>
  <si>
    <t>RA2-RA11</t>
  </si>
  <si>
    <t>RA3P</t>
  </si>
  <si>
    <t>RA6</t>
  </si>
  <si>
    <t>01.12.011</t>
  </si>
  <si>
    <t>RA12</t>
  </si>
  <si>
    <t>01.12.012</t>
  </si>
  <si>
    <t>01.12.013</t>
  </si>
  <si>
    <t>SE18 Ref.4</t>
  </si>
  <si>
    <t>SE18 Ref.6</t>
  </si>
  <si>
    <t>01.12.014</t>
  </si>
  <si>
    <t>01.12.015</t>
  </si>
  <si>
    <t>SE22</t>
  </si>
  <si>
    <t>01.12.016</t>
  </si>
  <si>
    <t>01.12.017</t>
  </si>
  <si>
    <t>SE18</t>
  </si>
  <si>
    <t>Mampares</t>
  </si>
  <si>
    <t>RA2</t>
  </si>
  <si>
    <t>RA11</t>
  </si>
  <si>
    <t>RA4P</t>
  </si>
  <si>
    <t>RA10P</t>
  </si>
  <si>
    <t>RA5</t>
  </si>
  <si>
    <t>m2. Amid.directe</t>
  </si>
  <si>
    <t>01.12.018</t>
  </si>
  <si>
    <t>Amid. directe</t>
  </si>
  <si>
    <t>Pavés</t>
  </si>
  <si>
    <t>01.12.019</t>
  </si>
  <si>
    <t>01.12.020</t>
  </si>
  <si>
    <t>01.12.021</t>
  </si>
  <si>
    <t>SE11</t>
  </si>
  <si>
    <t>SE12</t>
  </si>
  <si>
    <t>Sot-4</t>
  </si>
  <si>
    <t>01.12.022</t>
  </si>
  <si>
    <t>SE20</t>
  </si>
  <si>
    <t>01.12.023</t>
  </si>
  <si>
    <t>SE16 Barana interior escala</t>
  </si>
  <si>
    <t>Tram 1</t>
  </si>
  <si>
    <t>Tram 2</t>
  </si>
  <si>
    <t>Tram 3</t>
  </si>
  <si>
    <t>Tram 4</t>
  </si>
  <si>
    <t>Tram 5</t>
  </si>
  <si>
    <t>Tram 6</t>
  </si>
  <si>
    <t>Tram 7</t>
  </si>
  <si>
    <t>Tram 10</t>
  </si>
  <si>
    <t>Tram 11</t>
  </si>
  <si>
    <t>Tram 12</t>
  </si>
  <si>
    <t>01.12.024</t>
  </si>
  <si>
    <t>SE17</t>
  </si>
  <si>
    <t>01.12.025</t>
  </si>
  <si>
    <t>Tram 8</t>
  </si>
  <si>
    <t>Tram 9</t>
  </si>
  <si>
    <t>Barana urban.sortida pk.</t>
  </si>
  <si>
    <t>01.12.026</t>
  </si>
  <si>
    <t>01.12.027</t>
  </si>
  <si>
    <t>01.12.028</t>
  </si>
  <si>
    <t>01.12.029</t>
  </si>
  <si>
    <t>01.12.030</t>
  </si>
  <si>
    <t>01.12.031</t>
  </si>
  <si>
    <t>SE15_P.Coberta</t>
  </si>
  <si>
    <t>01.12.032</t>
  </si>
  <si>
    <t>SE10</t>
  </si>
  <si>
    <t>SE21</t>
  </si>
  <si>
    <t>01.12.033</t>
  </si>
  <si>
    <t>SE7</t>
  </si>
  <si>
    <t>P.Sot.-1</t>
  </si>
  <si>
    <t>01.12.034</t>
  </si>
  <si>
    <t>SE9</t>
  </si>
  <si>
    <t>P.1a.</t>
  </si>
  <si>
    <t>01.12.035</t>
  </si>
  <si>
    <t>01.12.036</t>
  </si>
  <si>
    <t>Xemeneia SE27b</t>
  </si>
  <si>
    <t>01.12.037</t>
  </si>
  <si>
    <t>SE14</t>
  </si>
  <si>
    <t>01.12.038</t>
  </si>
  <si>
    <t>SE8</t>
  </si>
  <si>
    <t>01.12.039</t>
  </si>
  <si>
    <t>Xemeneia SE26</t>
  </si>
  <si>
    <t>01.12.040</t>
  </si>
  <si>
    <t>01.12.041</t>
  </si>
  <si>
    <t>Xemeneia SE27a</t>
  </si>
  <si>
    <t>01.12.042</t>
  </si>
  <si>
    <t>01.12.043</t>
  </si>
  <si>
    <t>01.12.044</t>
  </si>
  <si>
    <t>01.12.045</t>
  </si>
  <si>
    <t>01.12.046</t>
  </si>
  <si>
    <t>Xemeneia SE28</t>
  </si>
  <si>
    <t>01.12.047</t>
  </si>
  <si>
    <t>Xemeneia SE29</t>
  </si>
  <si>
    <t>01.12.048</t>
  </si>
  <si>
    <t>01.12.049</t>
  </si>
  <si>
    <t>01.12.050</t>
  </si>
  <si>
    <t>SE31</t>
  </si>
  <si>
    <t>01.13.001</t>
  </si>
  <si>
    <t>01.14.001</t>
  </si>
  <si>
    <t>Cuina baixos 1a</t>
  </si>
  <si>
    <t>Cuina baixos 2a</t>
  </si>
  <si>
    <t>Cuina porta 1a</t>
  </si>
  <si>
    <t>Cuina porta 2a</t>
  </si>
  <si>
    <t>Cuina porta 3a</t>
  </si>
  <si>
    <t>01.14.002</t>
  </si>
  <si>
    <t>01.14.003</t>
  </si>
  <si>
    <t>01.14.004</t>
  </si>
  <si>
    <t>cuines</t>
  </si>
  <si>
    <t>01.14.005</t>
  </si>
  <si>
    <t>Cuines</t>
  </si>
  <si>
    <t>01.14.006</t>
  </si>
  <si>
    <t>Portes 1eres</t>
  </si>
  <si>
    <t>Portes 2nes</t>
  </si>
  <si>
    <t>Portes 3res</t>
  </si>
  <si>
    <t>01.14.007</t>
  </si>
  <si>
    <t>01.14.008</t>
  </si>
  <si>
    <t>01.14.009</t>
  </si>
  <si>
    <t>01.14.010</t>
  </si>
  <si>
    <t>01.14.011</t>
  </si>
  <si>
    <t>01.14.012</t>
  </si>
  <si>
    <t>01.14.013</t>
  </si>
  <si>
    <t>01.14.014</t>
  </si>
  <si>
    <t>01.14.015</t>
  </si>
  <si>
    <t>01.14.016</t>
  </si>
  <si>
    <t>01.14.017</t>
  </si>
  <si>
    <t>01.14.018</t>
  </si>
  <si>
    <t>01.14.019</t>
  </si>
  <si>
    <t>01.14.020</t>
  </si>
  <si>
    <t>01.14.021</t>
  </si>
  <si>
    <t>01.14.022</t>
  </si>
  <si>
    <t>01.14.023</t>
  </si>
  <si>
    <t>01.15.HA.01.01.003</t>
  </si>
  <si>
    <t>previsio en cas que la sol·liciti CIA</t>
  </si>
  <si>
    <t>01.15.HA.01.01.005</t>
  </si>
  <si>
    <t xml:space="preserve">3 f </t>
  </si>
  <si>
    <t>01.15.HA.01.01.006</t>
  </si>
  <si>
    <t>neutre</t>
  </si>
  <si>
    <t>01.15.HA.01.01.009</t>
  </si>
  <si>
    <t>cambre comptadors</t>
  </si>
  <si>
    <t>01.15.HA.01.02.004</t>
  </si>
  <si>
    <t>zona cuines</t>
  </si>
  <si>
    <t>01.15.HA.01.02.005</t>
  </si>
  <si>
    <t>terrassas habitatges P1 i P2</t>
  </si>
  <si>
    <t>01.15.HA.01.02.006</t>
  </si>
  <si>
    <t>Viv 1hab</t>
  </si>
  <si>
    <t>Viv 2hab</t>
  </si>
  <si>
    <t>Viv 3hab</t>
  </si>
  <si>
    <t>01.15.HA.01.02.007</t>
  </si>
  <si>
    <t>01.15.HA.01.03.001</t>
  </si>
  <si>
    <t>01.15.HA.01.04.005</t>
  </si>
  <si>
    <t>ritu</t>
  </si>
  <si>
    <t>01.15.HA.01.04.006</t>
  </si>
  <si>
    <t>Ascensor</t>
  </si>
  <si>
    <t>quadre serveis comuns</t>
  </si>
  <si>
    <t>01.15.HA.01.04.026</t>
  </si>
  <si>
    <t>aparcament exterior bicis</t>
  </si>
  <si>
    <t>01.15.HA.02.01.001</t>
  </si>
  <si>
    <t>Instal·lació de sanejament interior habitatge tipus 1 Cambra higiènica distribuit c/u amb:  
- Cambra higiènica per banyera/dutxa, lavabo i wc.
- Cuina per pica i rentavaixelles.
- Espai per rentadora i equip producció ACS.
- Desguàs equip de clima
Sanejament format amb: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</si>
  <si>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pb BX-1a</t>
  </si>
  <si>
    <t>p1 1-1a</t>
  </si>
  <si>
    <t>p1 1-2a</t>
  </si>
  <si>
    <t>p2 2-1a</t>
  </si>
  <si>
    <t>p2 2-2a</t>
  </si>
  <si>
    <t>01.15.HA.02.01.002</t>
  </si>
  <si>
    <t>Instal·lació de sanejament interior habitatges tipus 2 Cambres higièniques distribuït c/u amb:  
- Cambra higiènica 1 per banyera/dutxa, lavabo i wc.
- Cambra higiènica 2 per dutxa, lavabo i wc.
- Cuina per pica i rentavaixelles.
- Espai per rentadora i equip producció ACS.
- Desguàs equip de clima
Sanejament format amb: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</si>
  <si>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p1 - 1-3a</t>
  </si>
  <si>
    <t>p2 - 2-3a</t>
  </si>
  <si>
    <t>01.15.HA.02.01.003</t>
  </si>
  <si>
    <t>Instal·lació de sanejament interior habitatges adaptat amb 2 Cambres higièniques distribuït c/u amb:  
- Cambra higiènica 1 per dutxa, lavabo i wc.
- Cambra higiènica 2 per dutxa, lavabo i wc.
- Cuina per pica i rentavaixelles.
- Espai per rentadora i equip producció ACS.
- Desguàs equip de clima
Sanejament format amb:
- Xarxa aigües residuals 
- Habitatge adaptat, es complirà amb totes les especificacions i normativas, alçades equips, sanitaris,... d'un habitatge d'aquest tipus.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Recollida i conducció dels condensats de l'equip de climatització fins a la xarxa pluvial, en cas de connexió a la xarxa residual caldrà un sifó sec tipus bola.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ni electrodomèstics cuina</t>
  </si>
  <si>
    <t>hab adaptat pb</t>
  </si>
  <si>
    <t>01.15.HA.02.01.004</t>
  </si>
  <si>
    <t>previsió habitatge unitat clima</t>
  </si>
  <si>
    <t>01.15.HA.02.02.001</t>
  </si>
  <si>
    <t>abocador</t>
  </si>
  <si>
    <t>01.15.HA.02.02.002</t>
  </si>
  <si>
    <t>baixants residuals</t>
  </si>
  <si>
    <t>r4</t>
  </si>
  <si>
    <t>r6</t>
  </si>
  <si>
    <t>baixants pluvials</t>
  </si>
  <si>
    <t>p1</t>
  </si>
  <si>
    <t>p2</t>
  </si>
  <si>
    <t>p3</t>
  </si>
  <si>
    <t>p4</t>
  </si>
  <si>
    <t>p5</t>
  </si>
  <si>
    <t>connexió boneres coberta</t>
  </si>
  <si>
    <t>desplaçament horitzontal</t>
  </si>
  <si>
    <t>Boneres terrassa p1</t>
  </si>
  <si>
    <t>01.15.HA.02.02.003</t>
  </si>
  <si>
    <t>r1</t>
  </si>
  <si>
    <t>r2</t>
  </si>
  <si>
    <t>r3</t>
  </si>
  <si>
    <t>r5</t>
  </si>
  <si>
    <t>previsió</t>
  </si>
  <si>
    <t>01.15.HA.02.02.004</t>
  </si>
  <si>
    <t>boneres</t>
  </si>
  <si>
    <t>comp fo</t>
  </si>
  <si>
    <t>comp elec</t>
  </si>
  <si>
    <t>sala neteja</t>
  </si>
  <si>
    <t xml:space="preserve">previsió  </t>
  </si>
  <si>
    <t>01.15.HA.02.02.005</t>
  </si>
  <si>
    <t>bonera coberta</t>
  </si>
  <si>
    <t>terrassa exterior p1</t>
  </si>
  <si>
    <t>01.15.HA.02.02.006</t>
  </si>
  <si>
    <t>previsió baixant badalot</t>
  </si>
  <si>
    <t>01.15.HA.02.02.007</t>
  </si>
  <si>
    <t>residuals previsió per evitar olors a coberta</t>
  </si>
  <si>
    <t>01.15.HA.02.02.008</t>
  </si>
  <si>
    <t>01.15.HA.03.01.001</t>
  </si>
  <si>
    <t>Pericó per escomesa fontaneria interior límit finca, connexió aigua freda sanitària (AFS) de xarxa pública, mides interiors 50x50x40 cm.h, amb tapes registrables. 
Alimentació a 8 habitatges, serveis comuns escala, serveis comuns edifici aparcament i local comercial. 
AFS cabal 4 a 10 m3/h, ramal 40mm, 2´´, passatubs diam.100, pletina diam.150 mm.
Inclos totes les ajudes, passatubs, suports, brides, pletines de connexió, tapes C-250, desguas interior, accessoris de fixació i muntage. Segons prescripcions de Companyia Suministradora d'aigües, Promunsa i Ajuntament de Sant Just Desvern. Muntada</t>
  </si>
  <si>
    <t>01.15.HA.03.01.002</t>
  </si>
  <si>
    <t>01.15.HA.03.01.003</t>
  </si>
  <si>
    <t>01.15.HA.03.01.004</t>
  </si>
  <si>
    <t>01.15.HA.03.01.005</t>
  </si>
  <si>
    <t>01.15.HA.03.02.001</t>
  </si>
  <si>
    <t xml:space="preserve">Instal·lació de fontaneria interior habitatge tipus 1 Cambra higiènica distribuit c/u amb:  
- Cambra higiènica per banyera/dutxa, lavabo i wc.
- Cuina per pica i rentavaixelles.
- Espai per rentadora i equip producció ACS.
Instal·lació interior d'aigua freda i calenta sanitària, segons plànols adjunts, formada per:
- Canalització amb tub de polietilè reticulat PEX S.5, segons UNE-EN ISO 15875, de DN 16, 20, 25,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tots els punts de consum, inclós rentadora i rentavaixelles.
- Entrada aigua freda i calenta per fal sostre, traçats per part superior tancaments i sostre habitatge.
- Canonada d'AFS i ACS, diam. segons plànols, canonades  aiïllades, no cal retorn distància &lt;15m, producció ACS punt mes allunyat.   
- Vàlvules de pas general entrada habitatge (situació segons plànols)  per aigua freda i  calenta.
- Vàlvules de esfera manual de pas, amb bola d'acer inoxidable i empaquetadura de teflon, per totes les habitacions humides, per aigua freda i calenta.
- Claus d'escaire previes per tots els punts de consum d'aigua (inodor per aigua freda i lavabo, pica per aigua freda i calenta). 
- Claus d'escaire acodades per rentavaixelles i reantadora (per aigua freda i calenta). 
- Griferia tipus moncomandament, termostàtica barrejadores per banyera/dutxa,  de broc alta giratori per pica, tipus ECO amb sistemes d'estalvi d'aigua i airejadors,  segons les especificacions tècniques generals per aixetes sanitaries normes UNE-19-703-91, UNE 19-707-91 i EN200. Griferia a validar per la propietat i la DF
- Inclòs proves, totes les ajudes, accesoris i elements de connexió i fixació, segons normativa vigent i el CTE. 
- No inclós aparells sanitaris ni electrodomèstics cuina, ni la producció d'ACS.  </t>
  </si>
  <si>
    <t>01.15.HA.03.02.002</t>
  </si>
  <si>
    <t xml:space="preserve">Instal·lació de fontaneria interior habitatges tipus 2 Cambres higièniques distribuït c/u amb:  
- Cambra higiènica 1 per banyera/dutxa, lavabo i wc.
- Cambra higiènica 2 per dutxa, lavabo i wc.
- Cuina per pica i rentavaixelles.
- Espai per rentadora i equip producció ACS.
Instal·lació interior d'aigua freda i calenta sanitària, segons plànols adjunts, formada per:
- Canalització amb tub de polietilè reticulat PEX S.5, segons UNE-EN ISO 15875, de DN 16, 20, 25,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tots els punts de consum, inclós rentadora i rentavaixelles.
- Entrada aigua freda i calenta per fal sostre, traçats per part superior tancaments i sostre habitatge.
- Canonada d'AFS i ACS, diam. segons plànols, canonades  aiïllades, no cal retorn distància &lt;15m, producció ACS punt mes allunyat.   
- Vàlvules de pas general entrada habitatge (situació segons plànols)  per aigua freda i  calenta.
- Vàlvules de esfera manual de pas, amb bola d'acer inoxidable i empaquetadura de teflon, per totes les habitacions humides, per aigua freda i calenta.
- Claus d'escaire previes per tots els punts de consum d'aigua (inodor per aigua freda i lavabo, pica per aigua freda i calenta). 
- Claus d'escaire acodades per rentavaixelles i reantadora (per aigua freda i calenta). 
- Griferia tipus moncomandament, termostàtica barrejadores per banyera/dutxa,  de broc alt giratori per pica, tipus ECO amb sistemes d'estalvi d'aigua i airejadors,  segons les especificacions tècniques generals per aixetes sanitaries normes UNE-19-703-91, UNE 19-707-91 i EN200. Griferia a validar per la propietat i la DF
- Inclòs proves, totes les ajudes, accesoris i elements de connexió i fixació, segons normativa vigent i el CTE. 
- No inclós aparells sanitaris ni electrodomèstics cuina, ni la producció d'ACS.  </t>
  </si>
  <si>
    <t>01.15.HA.03.02.003</t>
  </si>
  <si>
    <t xml:space="preserve">Instal·lació de fontaneria interior habitatges adaptat amb 2 Cambres higièniques distribuït c/u amb:  
- Cambra higiènica 1 per dutxa, lavabo i wc.
- Cambra higiènica 2 per dutxa, lavabo i wc.
- Cuina per pica i rentavaixelles.
- Espai per rentadora i equip producció ACS.
- Habitatge adaptat, es complirà amb totes les especificacions i normativas, alçades equips, sanitaris, tipus d'aixetes,... d'un habitatge d'aquest tipus.
Instal·lació interior d'aigua freda i calenta sanitària, segons plànols adjunts, formada per:
- Canalització amb tub de polietilè reticulat PEX S.5, segons UNE-EN ISO 15875, de DN 16, 20, 25, per instal·lacions interiors d'aigua freda i calenta sanitària, amb abraçaderes, inclòs p.p. d'accessoris i petit material. Instal·lada i provades segons C.T.E. DB HS-4 i Orden 25/05/2007 Consejería de Industria.
- Aïllament tèrmic d'escuma electromèrica autoextinguible d' armaflex IT o similar, de 25 mm. de gruix, segell Aenor, amb barrera de vapor, per canonades d'aigua calenta sanitària, segons RITE i Norma UNE 100.171. Inclòs part proporcional d'aïllament de vàlvules i accessoris. muntat segons instruccions del fabricant.
- Aïllament tèrmic d'escuma electromèrica autoextinguible d' armaflex it o similar de 9 mm. de gruix, segell Aenor, amb barrera de vapor, per canonades d'aigua freda sanitària, segons RITE i Norma UNE 100.171. Inclòs part proporcional d'aïllament de vàlvules i accessoris. muntat segons instruccions del fabricant.
- Aigua freda i calenta a tots els punts de consum, inclós rentadora i rentavaixelles.
- Entrada aigua freda i calenta per fal sostre, traçats per part superior tancaments i sostre habitatge.
- Canonada d'AFS i ACS, diam. segons plànols, canonades  aiïllades, no cal retorn distància &lt;15m, producció ACS punt mes allunyat.   
- Vàlvules de pas general entrada habitatge (situació segons plànols)  per aigua freda i  calenta.
- Vàlvules de esfera manual de pas, amb bola d'acer inoxidable i empaquetadura de teflon, per totes les habitacions humides, per aigua freda i calenta.
- Claus d'escaire previes per tots els punts de consum d'aigua (inodor per aigua freda i lavabo, pica per aigua freda i calenta). 
- Claus d'escaire acodades per rentavaixelles i reantadora (per aigua freda i calenta). 
- Griferia tipus moncomandament, termostàtica barrejadores per banyera/dutxa,  de broc alt giratori per pica, tipus ECO amb sistemes d'estalvi d'aigua i airejadors,  segons les especificacions tècniques generals per aixetes sanitaries normes UNE-19-703-91, UNE 19-707-91 i EN200. Griferia a validar per la propietat i la DF
- Inclòs proves, totes les ajudes, accesoris i elements de connexió i fixació, segons normativa vigent i el CTE. 
- No inclós aparells sanitaris ni electrodomèstics cuina, ni la producció d'ACS.  </t>
  </si>
  <si>
    <t>b-adaptat</t>
  </si>
  <si>
    <t>01.15.HA.03.03.001</t>
  </si>
  <si>
    <t>Esc A</t>
  </si>
  <si>
    <t>01.15.HA.03.03.002</t>
  </si>
  <si>
    <t>01.15.HA.03.03.003</t>
  </si>
  <si>
    <t>01.15.HA.03.03.004</t>
  </si>
  <si>
    <t>01.15.HA.03.03.005</t>
  </si>
  <si>
    <t>01.15.HA.03.03.006</t>
  </si>
  <si>
    <t>hab</t>
  </si>
  <si>
    <t>local comercial</t>
  </si>
  <si>
    <t>01.15.HA.03.03.007</t>
  </si>
  <si>
    <t>serveis comuns</t>
  </si>
  <si>
    <t>servei aparcament</t>
  </si>
  <si>
    <t>01.15.HA.03.03.008</t>
  </si>
  <si>
    <t xml:space="preserve">buidat by-pass, </t>
  </si>
  <si>
    <t>muntants</t>
  </si>
  <si>
    <t>s.comuns</t>
  </si>
  <si>
    <t>s.comuns edifici</t>
  </si>
  <si>
    <t>01.15.HA.03.03.009</t>
  </si>
  <si>
    <t>01.15.HA.03.03.010</t>
  </si>
  <si>
    <t xml:space="preserve">local </t>
  </si>
  <si>
    <t>serv</t>
  </si>
  <si>
    <t>serv pk</t>
  </si>
  <si>
    <t>01.15.HA.03.03.011</t>
  </si>
  <si>
    <t>01.15.HA.03.03.012</t>
  </si>
  <si>
    <t>s.comuns pk</t>
  </si>
  <si>
    <t>01.15.HA.03.03.013</t>
  </si>
  <si>
    <t xml:space="preserve">Vàlvula reductora de pressió amb seient equilibrat escala manomètrica ajustable mod. D06F
Evita sobrepressions i la pressió de sortida es manté constant
Pressió d'entrada màxim 25 bar
Pressió de sortida 1,5 – 6,0 bar
DN 1´´
La válvula reductora de presión se compone de:
. Cuerpo con roscas G ¼” en ambas caras para conexión de manómetro
. Racores roscados 
. Conjunto interno completo con diafragma y asiento
. Filtro con malla de 0,16 mm
. Tapa del muelle con mando de ajuste y escala graduada
. Vaso de filtro
. Muelle de ajuste
Materiales
. Cuerpo de latón resistente a la pérdida de zinc
. Racores de latón con rosca macho
. Conjunto interno de válvula de material plástico de alta calidad
. Malla de acero inoxidable
. Tapa del muelle y mando de ajuste de material plástico de alta calidad
. Vaso de filtro de material plástico transparente o de latón
. Diafragma de NBR reforzado
. Juntas de NBR
. Muelle de acero
Inclós accessoris i elements de fixació i connexió. Muntada </t>
  </si>
  <si>
    <t>habitatges</t>
  </si>
  <si>
    <t>serveis comuns edifici aparcament</t>
  </si>
  <si>
    <t>01.15.HA.03.03.014</t>
  </si>
  <si>
    <t>01.15.HA.03.03.015</t>
  </si>
  <si>
    <t xml:space="preserve">serv. comuns  </t>
  </si>
  <si>
    <t>01.15.HA.03.03.016</t>
  </si>
  <si>
    <t>pb</t>
  </si>
  <si>
    <t xml:space="preserve">serv. comuns </t>
  </si>
  <si>
    <t>01.15.HA.03.03.017</t>
  </si>
  <si>
    <t>habitatge adaptat</t>
  </si>
  <si>
    <t xml:space="preserve">previsió </t>
  </si>
  <si>
    <t>01.15.HA.03.03.018</t>
  </si>
  <si>
    <t>serv. comuns edifici</t>
  </si>
  <si>
    <t>01.15.HA.03.03.019</t>
  </si>
  <si>
    <t>01.15.HA.03.03.020</t>
  </si>
  <si>
    <t>01.15.HA.03.03.021</t>
  </si>
  <si>
    <t>s.comp</t>
  </si>
  <si>
    <t>s.neteja</t>
  </si>
  <si>
    <t>01.15.HA.03.03.022</t>
  </si>
  <si>
    <t>neteja</t>
  </si>
  <si>
    <t>01.15.HA.03.03.023</t>
  </si>
  <si>
    <t>abc</t>
  </si>
  <si>
    <t>01.15.HA.04.01.001</t>
  </si>
  <si>
    <t>pc</t>
  </si>
  <si>
    <t>01.15.HA.04.01.002</t>
  </si>
  <si>
    <t>01.15.HA.04.01.003</t>
  </si>
  <si>
    <t>01.15.HA.04.01.004</t>
  </si>
  <si>
    <t>01.15.HA.04.01.005</t>
  </si>
  <si>
    <t>01.15.HA.04.02.001</t>
  </si>
  <si>
    <t>01.15.HA.04.02.002</t>
  </si>
  <si>
    <t>baixants r</t>
  </si>
  <si>
    <t>baixants pl</t>
  </si>
  <si>
    <t>varis</t>
  </si>
  <si>
    <t>01.15.HA.04.02.003</t>
  </si>
  <si>
    <t>wc pb</t>
  </si>
  <si>
    <t xml:space="preserve">varis </t>
  </si>
  <si>
    <t>01.15.HA.05.01.010</t>
  </si>
  <si>
    <t>Sala Estar</t>
  </si>
  <si>
    <t>01.15.HA.05.01.011</t>
  </si>
  <si>
    <t>hab de 3 Habitacions</t>
  </si>
  <si>
    <t>habt 2 habitacions</t>
  </si>
  <si>
    <t>hab 1 habitacio</t>
  </si>
  <si>
    <t>01.15.HA.05.01.012</t>
  </si>
  <si>
    <t>01.15.HA.05.01.013</t>
  </si>
  <si>
    <t>Habitacions</t>
  </si>
  <si>
    <t>01.15.HA.05.01.014</t>
  </si>
  <si>
    <t>Viv 1 Hab</t>
  </si>
  <si>
    <t>Viv 2 Hab</t>
  </si>
  <si>
    <t>Viv 3 Hab</t>
  </si>
  <si>
    <t>01.15.HA.05.01.015</t>
  </si>
  <si>
    <t>P2 3h</t>
  </si>
  <si>
    <t>P2 2h</t>
  </si>
  <si>
    <t>P1 3h</t>
  </si>
  <si>
    <t>P1 2h</t>
  </si>
  <si>
    <t>PB 3h</t>
  </si>
  <si>
    <t>PB 1h</t>
  </si>
  <si>
    <t>01.15.HA.05.01.016</t>
  </si>
  <si>
    <t>01.15.HA.05.01.017</t>
  </si>
  <si>
    <t>traçat a 5 unitats dreta</t>
  </si>
  <si>
    <t>01.15.HA.05.01.018</t>
  </si>
  <si>
    <t>traçat a 12 unitats</t>
  </si>
  <si>
    <t>01.15.HA.06.02.001</t>
  </si>
  <si>
    <t>Conducte per a extacció de campana de cuines de 90 x 180 mm. 
Conducte rectangular de paret interior llisa produit en material termoplàstic, marca SIBER. Inclou part proporcional de colzes, tés, accessorios de connexió a campana, accessorios de fixació i connexio, accessorios necesaris amb junta EPDM de doble llavi d'Alta Estanqueitat i clip integrat per a una fixació resistent, marca SIBER serie Siber®SafeFix.</t>
  </si>
  <si>
    <t>01.15.HA.06.03.006</t>
  </si>
  <si>
    <t>Imp 2 i 3</t>
  </si>
  <si>
    <t>Ext 2 i 3</t>
  </si>
  <si>
    <t>01.15.HA.06.03.007</t>
  </si>
  <si>
    <t>Imp 1 i 2</t>
  </si>
  <si>
    <t>Ext 1 i 2</t>
  </si>
  <si>
    <t>01.15.HA.06.03.008</t>
  </si>
  <si>
    <t>Imp 1, 2 i 3</t>
  </si>
  <si>
    <t>Ext 1, 2 i 3</t>
  </si>
  <si>
    <t>01.15.HA.06.03.009</t>
  </si>
  <si>
    <t xml:space="preserve">imp 1 </t>
  </si>
  <si>
    <t xml:space="preserve">ext 1 </t>
  </si>
  <si>
    <t>01.15.HA.06.03.010</t>
  </si>
  <si>
    <t>01.15.HA.06.03.011</t>
  </si>
  <si>
    <t>Exterior conducte 400</t>
  </si>
  <si>
    <t>01.15.HA.06.03.012</t>
  </si>
  <si>
    <t>ventilacio superior comptadors electrics</t>
  </si>
  <si>
    <t>i RITU</t>
  </si>
  <si>
    <t>01.15.HA.06.03.013</t>
  </si>
  <si>
    <t>01.15.HA.06.03.015</t>
  </si>
  <si>
    <t>Cambre brosses, comptadores elec</t>
  </si>
  <si>
    <t>01.15.HA.07.004</t>
  </si>
  <si>
    <t>Sunny Home Manager. Monitorització sense fil de la instal·lació i gestió intel·ligent de la energia, que permet limitar l'alimentació de potència activa al 0% o 0 W. Inclou un equip de mesurament integrat de fins a 63 A (&gt;63 A mitjançant pinces amperimètriques). Mesurament de potència al punt de connexió a la xarxa (consum de la xarxa/injecció a xarxa). Compatibles amb totes les funcionalitats de gestió de l'energia disponibles a la versió de firmware 1.13.14.R del Sunny Home Manager Bluetooth. Acumulació de valors de mesura de energia i potència en una llar connectada.
. Monitorització d'energia: representació de fluxos d'energia a través del Sunny Portal
. Gestió d'energia: control automàtic dels consumidors connectats amb l'objectiu de optimitzar l'eficiència energètica
. Limitació dinàmica de la injecció de potència activa
. Mesura de potència activa mitjançant l'equip de mesura integrat amb connexió directa fins a 63 A de corrent límit
. Ús de transformadors de corrent necessaris per a aplicacions per sobre de 63 A
. Connexió de consumidors mitjançant EEBus i SEMP
. Compatibilitat amb les preses WLAN Edimax SP-2101W fins a la versió de firmware 2.08 i Edimax SP-2101W V2 a partir de la versió de microprogramari 1.00
Inclou accessoris de fixació i connexió. Instal·lat i connectat.</t>
  </si>
  <si>
    <t>01.15.HA.07.005</t>
  </si>
  <si>
    <t>01.15.HA.07.006</t>
  </si>
  <si>
    <t>01.15.HA.07.007</t>
  </si>
  <si>
    <t>01.15.HA.07.008</t>
  </si>
  <si>
    <t>01.15.HA.07.009</t>
  </si>
  <si>
    <t>De inversor a Comptador</t>
  </si>
  <si>
    <t>01.15.HA.07.010</t>
  </si>
  <si>
    <t>ca</t>
  </si>
  <si>
    <t>cc</t>
  </si>
  <si>
    <t>01.15.HA.07.011</t>
  </si>
  <si>
    <t>01.15.HA.07.012</t>
  </si>
  <si>
    <t>01.15.HA.07.013</t>
  </si>
  <si>
    <t>01.15.HA.07.014</t>
  </si>
  <si>
    <t>01.15.HA.08.01.01.001</t>
  </si>
  <si>
    <t>01.15.HA.08.01.01.002</t>
  </si>
  <si>
    <t>01.15.HA.08.01.01.003</t>
  </si>
  <si>
    <t>01.15.HA.08.01.01.004</t>
  </si>
  <si>
    <t>01.15.HA.08.01.01.005</t>
  </si>
  <si>
    <t>01.15.HA.08.01.01.006</t>
  </si>
  <si>
    <t>01.15.HA.08.01.01.007</t>
  </si>
  <si>
    <t>01.15.HA.08.01.01.008</t>
  </si>
  <si>
    <t>01.15.HA.08.01.01.009</t>
  </si>
  <si>
    <t>01.15.HA.08.01.01.010</t>
  </si>
  <si>
    <t>01.15.HA.08.01.01.011</t>
  </si>
  <si>
    <t>01.15.HA.08.01.01.012</t>
  </si>
  <si>
    <t>01.15.HA.08.01.01.013</t>
  </si>
  <si>
    <t>01.15.HA.08.01.01.014</t>
  </si>
  <si>
    <t>01.15.HA.08.01.01.015</t>
  </si>
  <si>
    <t>01.15.HA.08.01.01.016</t>
  </si>
  <si>
    <t>01.15.HA.08.01.01.017</t>
  </si>
  <si>
    <t>01.15.HA.08.01.01.018</t>
  </si>
  <si>
    <t>01.15.HA.08.01.01.019</t>
  </si>
  <si>
    <t>01.15.HA.08.01.01.020</t>
  </si>
  <si>
    <t>01.15.HA.08.01.01.021</t>
  </si>
  <si>
    <t>01.15.HA.08.01.01.022</t>
  </si>
  <si>
    <t>01.15.HA.08.01.02.001</t>
  </si>
  <si>
    <t>01.15.HA.08.01.02.002</t>
  </si>
  <si>
    <t>01.15.HA.08.01.02.003</t>
  </si>
  <si>
    <t>01.15.HA.08.01.02.004</t>
  </si>
  <si>
    <t>01.15.HA.08.02.01.001</t>
  </si>
  <si>
    <t>01.15.HA.08.02.01.002</t>
  </si>
  <si>
    <t>01.15.HA.08.02.01.003</t>
  </si>
  <si>
    <t>01.15.HA.08.02.01.004</t>
  </si>
  <si>
    <t>01.15.HA.08.02.01.005</t>
  </si>
  <si>
    <t>01.15.HA.08.02.01.006</t>
  </si>
  <si>
    <t>01.15.HA.08.02.01.007</t>
  </si>
  <si>
    <t>01.15.HA.08.02.01.008</t>
  </si>
  <si>
    <t>01.15.HA.08.02.01.009</t>
  </si>
  <si>
    <t>01.15.HA.08.02.02.001</t>
  </si>
  <si>
    <t>01.15.HA.08.02.02.002</t>
  </si>
  <si>
    <t>01.15.HA.08.02.02.003</t>
  </si>
  <si>
    <t>01.15.HA.08.02.02.004</t>
  </si>
  <si>
    <t>01.15.HA.08.02.02.005</t>
  </si>
  <si>
    <t>01.15.HA.08.02.02.006</t>
  </si>
  <si>
    <t>01.15.HA.08.02.02.007</t>
  </si>
  <si>
    <t>01.15.HA.08.03.001</t>
  </si>
  <si>
    <t>01.15.HA.08.03.002</t>
  </si>
  <si>
    <t>01.15.HA.08.03.003</t>
  </si>
  <si>
    <t>01.15.HA.08.03.004</t>
  </si>
  <si>
    <t>01.15.HA.08.03.005</t>
  </si>
  <si>
    <t>01.15.HA.08.03.006</t>
  </si>
  <si>
    <t>01.15.HA.08.03.007</t>
  </si>
  <si>
    <t>01.15.HA.08.03.008</t>
  </si>
  <si>
    <t>01.15.HA.08.03.009</t>
  </si>
  <si>
    <t>01.15.HA.08.03.010</t>
  </si>
  <si>
    <t>01.15.HA.08.03.011</t>
  </si>
  <si>
    <t>01.15.HA.08.03.012</t>
  </si>
  <si>
    <t>01.15.HA.08.03.013</t>
  </si>
  <si>
    <t>01.15.HA.08.03.014</t>
  </si>
  <si>
    <t>01.15.HA.08.03.015</t>
  </si>
  <si>
    <t>01.15.HA.08.03.016</t>
  </si>
  <si>
    <t>01.15.HA.08.03.017</t>
  </si>
  <si>
    <t>01.15.HA.08.03.018</t>
  </si>
  <si>
    <t>01.15.HA.08.03.019</t>
  </si>
  <si>
    <t>01.15.HA.08.03.020</t>
  </si>
  <si>
    <t>01.15.HA.08.03.021</t>
  </si>
  <si>
    <t>01.15.HA.08.03.022</t>
  </si>
  <si>
    <t>01.15.HA.08.03.023</t>
  </si>
  <si>
    <t>01.15.HA.08.03.024</t>
  </si>
  <si>
    <t>01.15.HA.08.03.025</t>
  </si>
  <si>
    <t>01.15.HA.08.03.026</t>
  </si>
  <si>
    <t>01.16.LC.02.001</t>
  </si>
  <si>
    <t xml:space="preserve">Previsió instal·lació de sanejament interior Local comercial distribuït c/u amb:  
- Cambra higiènica per lavabo i wc.
- A validar previsió punts de desguàs local.
Instal·lació de sanejament interior local comercial, proposta a definir/validar, segons plànols adjunts, xarxa de sanejament formada per:  
- Xarxa aigües residuals 
- Canonades fins baixans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en zones amb fals sostre, excepte trams encastats, o per l'aparcament si l'habitatge o local estan en planta baixa.
- No inclós aparells sanitaris </t>
  </si>
  <si>
    <t>01.16.LC.04.001</t>
  </si>
  <si>
    <t>01.16.LC.04.002</t>
  </si>
  <si>
    <t>01.16.LC.04.003</t>
  </si>
  <si>
    <t>01.16.LC.04.004</t>
  </si>
  <si>
    <t>01.16.LC.06.001</t>
  </si>
  <si>
    <t>calaix a planta baixa</t>
  </si>
  <si>
    <t>01.16.LC.06.002</t>
  </si>
  <si>
    <t>extraccio lavabo a coberta</t>
  </si>
  <si>
    <t>vertical</t>
  </si>
  <si>
    <t>horitzontal</t>
  </si>
  <si>
    <t>01.16.LC.06.003</t>
  </si>
  <si>
    <t>Extraccio de 400x200 a coberta</t>
  </si>
  <si>
    <t>01.17.PK.01.01.002</t>
  </si>
  <si>
    <t>Previsio en cas que ho demani CIA</t>
  </si>
  <si>
    <t>01.17.PK.01.02.002</t>
  </si>
  <si>
    <t>01.17.PK.01.05.01.014</t>
  </si>
  <si>
    <t>PREVISIO</t>
  </si>
  <si>
    <t>01.17.PK.01.05.02.002</t>
  </si>
  <si>
    <t>conectada a central incendis</t>
  </si>
  <si>
    <t>01.17.PK.01.06.005</t>
  </si>
  <si>
    <t>EXT-PK-4</t>
  </si>
  <si>
    <t>EXT-PK-3</t>
  </si>
  <si>
    <t>01.17.PK.01.06.006</t>
  </si>
  <si>
    <t>EXT-PK-2</t>
  </si>
  <si>
    <t>EXT-PK-1</t>
  </si>
  <si>
    <t>IMP-PK-4</t>
  </si>
  <si>
    <t>IMP-PK-3</t>
  </si>
  <si>
    <t>IMP-PK-2</t>
  </si>
  <si>
    <t>IMP-PK-1</t>
  </si>
  <si>
    <t>01.17.PK.01.06.007</t>
  </si>
  <si>
    <t>NIVELL 1</t>
  </si>
  <si>
    <t>NIVELL 2</t>
  </si>
  <si>
    <t>NIVELL 3</t>
  </si>
  <si>
    <t>NIVELL 4</t>
  </si>
  <si>
    <t>01.17.PK.01.06.012</t>
  </si>
  <si>
    <t>A subquadre Vehicle electric</t>
  </si>
  <si>
    <t>01.17.PK.01.07.003</t>
  </si>
  <si>
    <t>zona carrils aparcament</t>
  </si>
  <si>
    <t>01.17.PK.01.07.004</t>
  </si>
  <si>
    <t>escales pk</t>
  </si>
  <si>
    <t>01.17.PK.01.07.007</t>
  </si>
  <si>
    <t>nivells -1 i -2</t>
  </si>
  <si>
    <t>nivells -3 i -4</t>
  </si>
  <si>
    <t>01.17.PK.01.07.011</t>
  </si>
  <si>
    <t>lavabo</t>
  </si>
  <si>
    <t>01.17.PK.01.07.012</t>
  </si>
  <si>
    <t>Rampa exterior PK</t>
  </si>
  <si>
    <t>01.17.PK.01.08.004</t>
  </si>
  <si>
    <t>RECARREGA 1</t>
  </si>
  <si>
    <t>RECARREGA 2</t>
  </si>
  <si>
    <t>RECARREGA 3</t>
  </si>
  <si>
    <t>RECARREGA 4</t>
  </si>
  <si>
    <t>RECARREGA 5</t>
  </si>
  <si>
    <t>RECARREGA 6</t>
  </si>
  <si>
    <t>RECARREGA 7</t>
  </si>
  <si>
    <t>RECARREGA 8</t>
  </si>
  <si>
    <t>RECARREGA 9</t>
  </si>
  <si>
    <t>01.17.PK.01.08.005</t>
  </si>
  <si>
    <t>01.17.PK.01.11.001</t>
  </si>
  <si>
    <t>01.17.PK.01.11.002</t>
  </si>
  <si>
    <t>01.17.PK.02.01.001</t>
  </si>
  <si>
    <t>residual</t>
  </si>
  <si>
    <t>pluvial</t>
  </si>
  <si>
    <t>01.17.PK.02.01.002</t>
  </si>
  <si>
    <t>01.17.PK.02.01.003</t>
  </si>
  <si>
    <t xml:space="preserve">ventilació sifó </t>
  </si>
  <si>
    <t>01.17.PK.02.01.004</t>
  </si>
  <si>
    <t xml:space="preserve">residual </t>
  </si>
  <si>
    <t>pluvials</t>
  </si>
  <si>
    <t>01.17.PK.02.01.005</t>
  </si>
  <si>
    <t>01.17.PK.02.01.006</t>
  </si>
  <si>
    <t>traçats exteriors</t>
  </si>
  <si>
    <t>01.17.PK.02.01.007</t>
  </si>
  <si>
    <t>01.17.PK.02.02.001</t>
  </si>
  <si>
    <t xml:space="preserve">Previsió instal·lació de sanejament interior servei aparcament distribuït c/u amb:  
- Cambra higiènica per lavabo i wc.
Instal·lació de sanejament interior aparcament, segons plànols adjunts, xarxa de sanejament formada per:  
- Xarxa aigües residuals 
- Canonades fins baixans o tubs generals edifici amb tub fonoabsorvents de polipropilè tricapa, segons Norma UNE EN 1451, amb unions per junta elàstica. 
- Instal·lació i diàmetres mínims (de 40 fins 125 mm) segons  CTE - HS 5, evacuació d'aigües.
- Inclòs accessoris, abraçadores, suports, peces especials, colzes de pressió, tubs sobreixidors, desguassos i sifons necessaris de tots els d'equips sanitaris, rentavaixelles i rentadora, i desguàs d'equip de producció d'ACS, amb pendents mínimes normatives.
- Inclòs també accessoris i elements de fixació i connexió fins als baixants principals, ajudes necessaris. Instal·lació amb proves d'estanqueïtat totals comprovades. 
- Evitar colzes a 90º, per eixemle donant una certa inclinació, modificar el recorregut per no haver de fer un colze tant tancat de 90º i fer un gir més suau.
- Segons plànols adjunts.
- Traçat per planta inferior excepte trams encastats
- No inclós aparells sanitaris </t>
  </si>
  <si>
    <t>01.17.PK.02.03.001</t>
  </si>
  <si>
    <t>residual abocador</t>
  </si>
  <si>
    <t>01.17.PK.02.03.002</t>
  </si>
  <si>
    <t xml:space="preserve">pluvials </t>
  </si>
  <si>
    <t>01.17.PK.02.03.003</t>
  </si>
  <si>
    <t>01.17.PK.02.03.004</t>
  </si>
  <si>
    <t xml:space="preserve">pluvials reixes </t>
  </si>
  <si>
    <t>01.17.PK.02.04.001</t>
  </si>
  <si>
    <t>Canonada per evacuació soterrada en polipropilè tricapa, de diàmetre exterior 110 mm, gruix 4mm,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</si>
  <si>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01.17.PK.02.04.002</t>
  </si>
  <si>
    <t>Canonada per evacuació soterrada en polipropilè tricapa, de diàmetre exterior 125 mm, gruix 4 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</si>
  <si>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sortida reixes previsió</t>
  </si>
  <si>
    <t>01.17.PK.02.04.003</t>
  </si>
  <si>
    <t>Canonada per evacuació soterrada en polipropilè tricapa, de diàmetre exterior 160 mm, gruix 6 mm, amb extrem abocardat per unions per junta elàstica en EPDM, fabricat segons Norma UNE EN 13476 i norma CEN TC 155 W G13.
Característiques:
- Lliures d'halogenurs. 
- Rigidesa anular 10 kN/m2 - SN 10 segons UNE EN 9969
- Resistència a l'aplastament i punxonament 
- Estanca 
- Alta resistència a temperatures entre -20 ºC i 96 ºC
- Resistència òptima a agents químics i aigües residuals agressives (PH2-PH13)
- Resistència a la abrasió
- PP amb reforç mineral color blanc opac + PP silicat magnesi + PP
Instal·lada segons normativa vigent vàlida per anar soterrada sense formigó de protecció. Inclòs accessoris, peces especials, accessoris i elements de fixació i connexió i ajudes de paleta.  Instal·lació comprovada.</t>
  </si>
  <si>
    <t>01.17.PK.02.04.004</t>
  </si>
  <si>
    <t>accés PK</t>
  </si>
  <si>
    <t>01.17.PK.02.05.001</t>
  </si>
  <si>
    <t xml:space="preserve">Pou i grup de bombeig d'aigües pluvials/residuals d'Ejecpur o similar, per anar soterrat i situat en planta aparcament 
Pou de PEAD de 1,20m i h.3,00m, d'alçada ampliable en funcio de les necessitats, amb vàlvula de retenció i vàlvula de pas
Grup de bombeig a muntar dins pou de bombeig que inclou: 
- Cabal 24 m3/h
-  7,5 mca
- 2 ut bomba sumergible de 0,55 kW en inoxidable, amb impulsor rodet vórtex, 400 V
- Tipus d'aigua residual /pluvial 
- Frecuencia 50 Hz
- Tensió nominal 400 V 3~
- Velocitat nominal 2.900 rpm
- Protecció IP 68
- Quadre elèctric amb contactors de maniobra, protecció dels motors i contactor alimentació general. Inclòs penjat i connexionat quadre elèctric, cablejat i accesoris auxiliars. 
- Valvuleria per a cada bomba amb clau de pas tipus i de retenció de bola en fundició
- Connexionat amb tuberia 75 PN 16,
-Entrada sanejament diam 160 mm
- 3 nivells de maniobra i funcionament 
- Sitema d'alarma connectat a caseta de seguretat. 
- Anclatge automàtic amb barres guies d'acer al carboni, cadenes per la seva manipulació de 6 mm,
El sistema de bombeig amb 2 bombes funciona de manera alternatiu o en paral·lel segons necesitats, amb 3 sensors de nivell, un mínim, un intermig i un màxim, quan l'aigua arriba al sensor de nivell intermig el quadre elèctric acciona 1 bomba, cuando l'aigua arriba al nivell mínim s'atura. Quan l'aigua torna a arribar al nivell intermig s'acciona l'altre bomba, alternant continuament per evitar que una funcioni menys que l'altre, si s'arriba al nivell màxim (cabal punta) s'accionarien les 2 bombes a la vegada. 
S'inclou també els passatubs per entrades i sortides, ajudes, accesoris i elements fins a deixar operativa l'estació de bombeig segons especificacions de la direcció i la DF.  </t>
  </si>
  <si>
    <t>01.17.PK.02.05.002</t>
  </si>
  <si>
    <t>01.17.PK.02.05.003</t>
  </si>
  <si>
    <t>01.17.PK.02.05.004</t>
  </si>
  <si>
    <t>01.17.PK.02.05.005</t>
  </si>
  <si>
    <t xml:space="preserve">sortida de pou </t>
  </si>
  <si>
    <t>01.17.PK.03.001</t>
  </si>
  <si>
    <t>01.17.PK.03.002</t>
  </si>
  <si>
    <t>01.17.PK.03.003</t>
  </si>
  <si>
    <t>01.17.PK.03.004</t>
  </si>
  <si>
    <t>01.17.PK.03.005</t>
  </si>
  <si>
    <t>01.17.PK.03.006</t>
  </si>
  <si>
    <t>lv</t>
  </si>
  <si>
    <t>wc</t>
  </si>
  <si>
    <t>01.17.PK.03.007</t>
  </si>
  <si>
    <t>01.17.PK.04.01.001</t>
  </si>
  <si>
    <t>Pericó per escomesa aigua contra incendis interior límit finca, penjat dels sostre de l'aparcament, connexió BIEs aparcament, de xarxa pública sense comptador, mides interiors 75x75x70 cm.h, amb tapes registrables C-250. 
Cabal 12 m3/h, ramal 60mm, 2 1/2´´,  passatubs diam.200, pletina diam.185 mm.
Inclos totes les ajudes, passatubs, suports, brides, pletines de connexió, tapes, desguas interior, accessoris de fixació i muntage. Segons prescripcions de Companyia Suministradora d'aigües i l'Ajuntament de Sant Just Desvern. Muntada</t>
  </si>
  <si>
    <t>01.17.PK.04.01.002</t>
  </si>
  <si>
    <t>01.17.PK.04.01.003</t>
  </si>
  <si>
    <t>01.17.PK.04.01.004</t>
  </si>
  <si>
    <t>traçat exterior</t>
  </si>
  <si>
    <t>01.17.PK.04.01.005</t>
  </si>
  <si>
    <t>traçat interior</t>
  </si>
  <si>
    <t>01.17.PK.04.02.001</t>
  </si>
  <si>
    <t>Armari per equips de proteccio contra incendis tipus vertical, amb boca d'incendi Bie-25/20 m i espai per extintor i polsador (accessible exterior), de xapa pintada amb epoxi porta cega, de superficie, mides segons fabricant, aprox 600 de llarg x1500 d'alt x 250 ample, alçades equips d'acord al RICPI del 2017, amb rotuls. Inclou el conjunt boca d'incendis Bie-25/20 m. equipada de 25 mm de diametre, amb manega de 20 m de longitud, segons normes UNE-23-403-89 i 23.091 i senyalització segons Decret 1403/1986 (BOE 8/7/86), guia per extracció manega, devanadera circular, boquilla, llança de 3 efectes, racor, valvula i manometre amb clau de tall.
Inclos tambe totes les ajudes de paleta necesaries, cablejat electric, accesoris i elements de fixacio i connexio. 
- No inclou l'extintor ni el polsador d'alarma.</t>
  </si>
  <si>
    <t>plantes superiors</t>
  </si>
  <si>
    <t>plantes inferiors</t>
  </si>
  <si>
    <t>01.17.PK.04.02.002</t>
  </si>
  <si>
    <t>plantes superiors dins armari conjunt</t>
  </si>
  <si>
    <t>plantes inferiors dins armari conjunt</t>
  </si>
  <si>
    <t xml:space="preserve">plantes superiors </t>
  </si>
  <si>
    <t>01.17.PK.04.02.003</t>
  </si>
  <si>
    <t>01.17.PK.04.02.004</t>
  </si>
  <si>
    <t>costat quadre elèctric</t>
  </si>
  <si>
    <t>01.17.PK.04.02.005</t>
  </si>
  <si>
    <t>PS</t>
  </si>
  <si>
    <t>01.17.PK.04.02.006</t>
  </si>
  <si>
    <t>01.17.PK.04.02.007</t>
  </si>
  <si>
    <t>baixades a Bies</t>
  </si>
  <si>
    <t>01.17.PK.04.03.001</t>
  </si>
  <si>
    <t>01.17.PK.04.03.002</t>
  </si>
  <si>
    <t xml:space="preserve">Detectors óptics </t>
  </si>
  <si>
    <t>01.17.PK.04.03.003</t>
  </si>
  <si>
    <t>01.17.PK.04.03.004</t>
  </si>
  <si>
    <t>polsadors armaris</t>
  </si>
  <si>
    <t>01.17.PK.04.03.005</t>
  </si>
  <si>
    <t>Sirena electrònica per a instal·lació convencional i analògica, nivell de potència acústica 100 dB, amb senyal lluminós i so multitò, grau de protecció IP-66, fabricada segons la norma UNE-EN 54-3, col·locada a l'exterior.
NOTA: Les sirenes exteriors s'han de regular segona l'Annex 9 de la Oredenança Municipal Reguladora del Soroll i de les vibracions de Sant Just Desvern.</t>
  </si>
  <si>
    <t>exterior</t>
  </si>
  <si>
    <t>01.17.PK.04.03.006</t>
  </si>
  <si>
    <t>fora armaris</t>
  </si>
  <si>
    <t>01.17.PK.04.03.007</t>
  </si>
  <si>
    <t xml:space="preserve">Mòdul entrada/sortida compatible i configurable  instal·lació detecció , alimentació per llaç, per a retenidors de portes, comportes tallafocs...
Inclós cablejat interior caixa connexió, ,... accesoris i elements de fixació i connexió. Muntat i comprovat.    </t>
  </si>
  <si>
    <t>tallafocs</t>
  </si>
  <si>
    <t xml:space="preserve">comportes previsió </t>
  </si>
  <si>
    <t>01.17.PK.04.03.008</t>
  </si>
  <si>
    <t xml:space="preserve">plantes inferiors </t>
  </si>
  <si>
    <t>01.17.PK.04.03.009</t>
  </si>
  <si>
    <t>01.17.PK.04.03.010</t>
  </si>
  <si>
    <t>01.17.PK.04.03.011</t>
  </si>
  <si>
    <t>01.17.PK.04.03.012</t>
  </si>
  <si>
    <t>01.17.PK.04.03.013</t>
  </si>
  <si>
    <t>01.17.PK.04.03.014</t>
  </si>
  <si>
    <t>01.17.PK.04.03.015</t>
  </si>
  <si>
    <t>01.17.PK.04.04.001</t>
  </si>
  <si>
    <t>01.17.PK.04.04.002</t>
  </si>
  <si>
    <t>01.17.PK.04.04.003</t>
  </si>
  <si>
    <t>01.17.PK.04.04.004</t>
  </si>
  <si>
    <t>01.17.PK.05.013</t>
  </si>
  <si>
    <t>01.17.PK.05.014</t>
  </si>
  <si>
    <t>extraccio nivell 4</t>
  </si>
  <si>
    <t>extraccio Nivell 2</t>
  </si>
  <si>
    <t>01.17.PK.05.015</t>
  </si>
  <si>
    <t>Impulsio Nivell 4</t>
  </si>
  <si>
    <t>Impuslio Nivell 2</t>
  </si>
  <si>
    <t>01.17.PK.05.016</t>
  </si>
  <si>
    <t>extraccio Nivell 3</t>
  </si>
  <si>
    <t>Extraccio Nivell 1</t>
  </si>
  <si>
    <t>01.17.PK.05.017</t>
  </si>
  <si>
    <t>Impulsio Nivell 3</t>
  </si>
  <si>
    <t>Impulsio Nivell 1</t>
  </si>
  <si>
    <t>01.17.PK.05.018</t>
  </si>
  <si>
    <t>armari Q.G.D.</t>
  </si>
  <si>
    <t>01.17.PK.05.019</t>
  </si>
  <si>
    <t>previsio per si cal extraccio al lavabo</t>
  </si>
  <si>
    <t>01.17.PK.05.022</t>
  </si>
  <si>
    <t>Nivell 1</t>
  </si>
  <si>
    <t>Nivell 2</t>
  </si>
  <si>
    <t>Nivell 3</t>
  </si>
  <si>
    <t>Nivell 4</t>
  </si>
  <si>
    <t>01.17.PK.05.025</t>
  </si>
  <si>
    <t>Vestibuls nivell -1 i -3 - 250x250</t>
  </si>
  <si>
    <t>tram muntant vertical</t>
  </si>
  <si>
    <t>tram hortizontal superior</t>
  </si>
  <si>
    <t>Vestibuls nivell -2 i 43 - 250x250</t>
  </si>
  <si>
    <t>Escala principal</t>
  </si>
  <si>
    <t>Conducte horitzontal superior 1000x300</t>
  </si>
  <si>
    <t>conducte vertical extraccio 400x600</t>
  </si>
  <si>
    <t>conducte vertical impulsio 400x600</t>
  </si>
  <si>
    <t>Tram impulsio 700x500</t>
  </si>
  <si>
    <t>01.17.PK.05.029</t>
  </si>
  <si>
    <t>01.17.PK.05.030</t>
  </si>
  <si>
    <t>01.17.PK.07.001</t>
  </si>
  <si>
    <t>01.18.UR.01.001</t>
  </si>
  <si>
    <t>c. Miquel Reverter</t>
  </si>
  <si>
    <t>01.18.UR.01.002</t>
  </si>
  <si>
    <t>c.Carles Mercader</t>
  </si>
  <si>
    <t>01.18.UR.01.003</t>
  </si>
  <si>
    <t>01.18.UR.01.004</t>
  </si>
  <si>
    <t>c. Carles Mercader</t>
  </si>
  <si>
    <t>01.18.UR.01.005</t>
  </si>
  <si>
    <t>01.19.001</t>
  </si>
  <si>
    <t>SEGURETAT I SALUT
Conjunt de mesures a adoptar per a complir amb l'Estudi de Seguretat i Salut, segons el Pla de Seguretat i Salut aprovat, inclent proeteccions individuals i col·lectives en el treball, així com el Control de la Seguretat a l'obra i la formació del personal.</t>
  </si>
  <si>
    <t>Estudi Seg.Salut</t>
  </si>
  <si>
    <t>01.20.001</t>
  </si>
  <si>
    <t>GESTIÓ DE RESIDUS
Gestió de residus generats en la construcció, segons el Pla de Gestió de residus, excepte les terres netes, incloent la classificació a peu d'obra i càrrega sobre contenidor de residus de construcció o demolició en fraccions segons REAL DECRETO 105/2008, amb mitjans manuals; transport de residus a instal·lació autoritzada de gestió de residus, amb camió de 12 t i temps d'espera per a la càrrega a màquina, amb un recorregut de més de 15 i fins a 20 km; deposició controlada a centre de reciclatge de:
- residus de paper i cartó no perillosos amb una densitat 0,04 t/m3, procedents de construcció o demolició, amb codi 150101 segons la llista Europea de Residus (ORDEN MAM/304/2002).
- residus de metalls barrejats no perillosos amb una densitat de 0,2 t/m3, procedents de construcció o demolició, amb codi 17047 segons la Llista Europea de Residus (ORDEN MAM/304/2022).
- residus de plàstic no perillosos amb una densitat 0,035 t/m3, procedents de construcció o demolició, amb codi 170203 segons la Llista Europea de REsidus (ORDEN MAM/304/2002).
- residus barrejats inerts amb una densitat 1,0 t/m3, procedents de construcció o demolició, amb codi 170107 segons la Llista Europea de Residus (ORDEN MAM/304/2002).</t>
  </si>
  <si>
    <t>Programa Gestió Residus</t>
  </si>
  <si>
    <t>01.21.001</t>
  </si>
  <si>
    <t>CONTROL DE QUALITAT
Conjunt de control, assajos i proves de control de qualitat de l'obra, amb documentació final del control, assajos i proves realitzades.
Es descriuen i valoren de manera estimativa no limitativa en document apart.
Nota: 
Segons el ´´Pliego de cláusulas administrativas generales para la contratación de obras de Estado, Cláusula 38´´, per a obres per a les administracions públiques, La Direcció pot ordenar que es verifiquin els assaigs i l'anàlisi de materials i unitats d'obra que en cada cas siguin pertinents i les despeses que s'originin seran a compte del contractista fins a un import màxim de l'u per cent del pressupost de l'obra.
La mateixa Direcció ha de fixar el nombre, la forma i les dimensions i altres característiques que han de reunir les mostres i provetes per a assaig i anàlisi, en cas que no hi hagi disposició general a aquest efecte, ni estableixi aquestes dades el plec de prescripcions tècniques particulars.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</si>
</sst>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5">
    <xf numFmtId="0" fontId="0" fillId="0" borderId="0" xfId="0"/>
    <xf numFmtId="0" fontId="11" fillId="0" borderId="0" xfId="0" applyFont="1" applyAlignment="1">
      <alignment horizontal="justify" vertical="top" wrapText="1"/>
    </xf>
    <xf numFmtId="0" fontId="9" fillId="2" borderId="0" xfId="0" applyFont="1" applyFill="1" applyAlignment="1">
      <alignment horizontal="center"/>
    </xf>
    <xf numFmtId="0" fontId="8" fillId="0" borderId="0" xfId="0" applyFont="1"/>
    <xf numFmtId="0" fontId="0" fillId="4" borderId="0" xfId="0" applyFill="1" applyAlignment="1" applyProtection="1">
      <alignment vertical="top"/>
      <protection locked="0"/>
    </xf>
    <xf numFmtId="165" fontId="4" fillId="4" borderId="0" xfId="0" applyNumberFormat="1" applyFont="1" applyFill="1" applyAlignment="1" applyProtection="1">
      <alignment horizontal="left" vertical="top"/>
      <protection locked="0"/>
    </xf>
    <xf numFmtId="0" fontId="0" fillId="0" borderId="0" xfId="0" applyAlignment="1">
      <alignment vertical="top"/>
    </xf>
    <xf numFmtId="0" fontId="0" fillId="0" borderId="0" xfId="0" applyAlignment="1">
      <alignment horizontal="justify" vertical="top" wrapText="1"/>
    </xf>
    <xf numFmtId="0" fontId="2" fillId="2" borderId="0" xfId="0" applyFont="1" applyFill="1" applyAlignment="1">
      <alignment horizontal="center"/>
    </xf>
    <xf numFmtId="0" fontId="5" fillId="0" borderId="0" xfId="0" applyFont="1"/>
    <xf numFmtId="0" fontId="1" fillId="0" borderId="0" xfId="0" applyFont="1"/>
    <xf numFmtId="0" fontId="1" fillId="0" borderId="0" xfId="0" applyFont="1"/>
    <xf numFmtId="0" fontId="0" fillId="2" borderId="0" xfId="0" applyFill="1"/>
    <xf numFmtId="0" fontId="2" fillId="2" borderId="0" xfId="0" applyFont="1" applyFill="1" applyAlignment="1">
      <alignment horizontal="center"/>
    </xf>
    <xf numFmtId="0" fontId="3" fillId="3" borderId="0" xfId="0" applyFont="1" applyFill="1" applyAlignment="1">
      <alignment horizontal="right"/>
    </xf>
    <xf numFmtId="0" fontId="3" fillId="0" borderId="0" xfId="0" applyFont="1"/>
    <xf numFmtId="49" fontId="3" fillId="0" borderId="0" xfId="0" applyNumberFormat="1" applyFont="1"/>
    <xf numFmtId="49" fontId="1" fillId="0" borderId="0" xfId="0" applyNumberFormat="1" applyFont="1"/>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xf numFmtId="164" fontId="3" fillId="0" borderId="0" xfId="0" applyNumberFormat="1" applyFont="1"/>
    <xf numFmtId="0" fontId="1" fillId="0" borderId="0" xfId="0" applyFont="1" applyAlignment="1">
      <alignment wrapText="1"/>
    </xf>
    <xf numFmtId="0" fontId="4" fillId="0" borderId="0" xfId="0" applyFont="1"/>
    <xf numFmtId="164" fontId="4" fillId="0" borderId="0" xfId="0" applyNumberFormat="1" applyFont="1"/>
    <xf numFmtId="0" fontId="6" fillId="2" borderId="0" xfId="0" applyFont="1" applyFill="1"/>
    <xf numFmtId="0" fontId="3" fillId="3" borderId="0" xfId="0" applyFont="1" applyFill="1" applyAlignment="1">
      <alignment horizontal="center"/>
    </xf>
    <xf numFmtId="0" fontId="4" fillId="0" borderId="0" xfId="0" applyFont="1" applyAlignment="1">
      <alignment vertical="top"/>
    </xf>
    <xf numFmtId="0" fontId="0" fillId="0" borderId="0" xfId="0" applyAlignment="1">
      <alignment vertical="top"/>
    </xf>
    <xf numFmtId="165" fontId="4" fillId="0" borderId="0" xfId="0" applyNumberFormat="1" applyFont="1" applyAlignment="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xf numFmtId="0" fontId="0" fillId="4" borderId="0" xfId="0" applyFill="1" applyProtection="1">
      <protection locked="0"/>
    </xf>
    <xf numFmtId="0" fontId="0" fillId="0" borderId="0" xfId="0" applyAlignment="1">
      <alignment horizontal="right"/>
    </xf>
    <xf numFmtId="166" fontId="0" fillId="4" borderId="1" xfId="0" applyNumberFormat="1" applyFill="1" applyBorder="1" applyProtection="1">
      <protection locked="0"/>
    </xf>
    <xf numFmtId="0" fontId="0" fillId="0" borderId="0" xfId="0" applyAlignment="1">
      <alignment wrapText="1"/>
    </xf>
    <xf numFmtId="0" fontId="10" fillId="0" borderId="0" xfId="0" applyFont="1"/>
    <xf numFmtId="49" fontId="10" fillId="0" borderId="0" xfId="0" applyNumberFormat="1" applyFont="1"/>
    <xf numFmtId="0" fontId="11" fillId="0" borderId="0" xfId="0" applyFont="1" applyAlignment="1">
      <alignment vertical="top"/>
    </xf>
    <xf numFmtId="49" fontId="11" fillId="0" borderId="0" xfId="0" applyNumberFormat="1" applyFont="1" applyAlignment="1">
      <alignment vertical="top"/>
    </xf>
    <xf numFmtId="165" fontId="11" fillId="4" borderId="0" xfId="0" applyNumberFormat="1" applyFont="1" applyFill="1" applyAlignment="1" applyProtection="1">
      <alignment vertical="top"/>
      <protection locked="0"/>
    </xf>
    <xf numFmtId="165" fontId="7" fillId="4" borderId="0" xfId="0" applyNumberFormat="1" applyFont="1" applyFill="1" applyProtection="1">
      <protection locked="0"/>
    </xf>
    <xf numFmtId="165" fontId="7" fillId="4" borderId="2" xfId="0" applyNumberFormat="1" applyFont="1"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448"/>
  <sheetViews>
    <sheetView tabSelected="1" workbookViewId="0">
      <pane ySplit="8" topLeftCell="A9" activePane="bottomLeft" state="frozenSplit"/>
      <selection pane="bottomLeft" activeCell="E6" sqref="E6"/>
    </sheetView>
  </sheetViews>
  <sheetFormatPr baseColWidth="10" defaultColWidth="9.140625"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10" t="s">
        <v>0</v>
      </c>
      <c r="F1" s="10" t="s">
        <v>0</v>
      </c>
      <c r="G1" s="10" t="s">
        <v>0</v>
      </c>
      <c r="H1" s="10" t="s">
        <v>0</v>
      </c>
    </row>
    <row r="2" spans="1:8" x14ac:dyDescent="0.25">
      <c r="E2" s="10" t="s">
        <v>1</v>
      </c>
      <c r="F2" s="10" t="s">
        <v>1</v>
      </c>
      <c r="G2" s="10" t="s">
        <v>1</v>
      </c>
      <c r="H2" s="10" t="s">
        <v>1</v>
      </c>
    </row>
    <row r="3" spans="1:8" x14ac:dyDescent="0.25">
      <c r="E3" s="10" t="s">
        <v>2</v>
      </c>
      <c r="F3" s="10" t="s">
        <v>2</v>
      </c>
      <c r="G3" s="10" t="s">
        <v>2</v>
      </c>
      <c r="H3" s="10" t="s">
        <v>2</v>
      </c>
    </row>
    <row r="4" spans="1:8" x14ac:dyDescent="0.25">
      <c r="E4" s="10"/>
      <c r="F4" s="10"/>
      <c r="G4" s="10"/>
      <c r="H4" s="10"/>
    </row>
    <row r="6" spans="1:8" ht="18.75" x14ac:dyDescent="0.3">
      <c r="C6" s="12"/>
      <c r="D6" s="12"/>
      <c r="E6" s="13" t="s">
        <v>3</v>
      </c>
      <c r="F6" s="12"/>
      <c r="G6" s="12"/>
      <c r="H6" s="12"/>
    </row>
    <row r="8" spans="1:8" x14ac:dyDescent="0.25">
      <c r="F8" s="14" t="s">
        <v>4</v>
      </c>
      <c r="G8" s="14" t="s">
        <v>5</v>
      </c>
      <c r="H8" s="14" t="s">
        <v>6</v>
      </c>
    </row>
    <row r="10" spans="1:8" x14ac:dyDescent="0.25">
      <c r="C10" s="15" t="s">
        <v>7</v>
      </c>
      <c r="D10" s="16" t="s">
        <v>8</v>
      </c>
      <c r="E10" s="15" t="s">
        <v>9</v>
      </c>
    </row>
    <row r="11" spans="1:8" x14ac:dyDescent="0.25">
      <c r="C11" s="15" t="s">
        <v>10</v>
      </c>
      <c r="D11" s="16" t="s">
        <v>8</v>
      </c>
      <c r="E11" s="15" t="s">
        <v>11</v>
      </c>
    </row>
    <row r="13" spans="1:8" x14ac:dyDescent="0.25">
      <c r="A13" s="11" t="s">
        <v>12</v>
      </c>
      <c r="B13" s="11">
        <v>1</v>
      </c>
      <c r="C13" s="11" t="s">
        <v>13</v>
      </c>
      <c r="D13" s="17" t="s">
        <v>14</v>
      </c>
      <c r="E13" s="11" t="s">
        <v>15</v>
      </c>
      <c r="F13" s="18">
        <v>13.3</v>
      </c>
      <c r="G13" s="19">
        <v>599</v>
      </c>
      <c r="H13" s="20">
        <f t="shared" ref="H13:H21" si="0">ROUND(ROUND(F13,2)*ROUND(G13,3),2)</f>
        <v>7966.7</v>
      </c>
    </row>
    <row r="14" spans="1:8" x14ac:dyDescent="0.25">
      <c r="A14" s="11" t="s">
        <v>12</v>
      </c>
      <c r="B14" s="11">
        <v>2</v>
      </c>
      <c r="C14" s="11" t="s">
        <v>16</v>
      </c>
      <c r="D14" s="17" t="s">
        <v>17</v>
      </c>
      <c r="E14" s="11" t="s">
        <v>18</v>
      </c>
      <c r="F14" s="18">
        <v>6.21</v>
      </c>
      <c r="G14" s="19">
        <v>38</v>
      </c>
      <c r="H14" s="20">
        <f t="shared" si="0"/>
        <v>235.98</v>
      </c>
    </row>
    <row r="15" spans="1:8" x14ac:dyDescent="0.25">
      <c r="A15" s="11" t="s">
        <v>12</v>
      </c>
      <c r="B15" s="11">
        <v>3</v>
      </c>
      <c r="C15" s="11" t="s">
        <v>19</v>
      </c>
      <c r="D15" s="17" t="s">
        <v>20</v>
      </c>
      <c r="E15" s="11" t="s">
        <v>21</v>
      </c>
      <c r="F15" s="18">
        <v>100.31</v>
      </c>
      <c r="G15" s="19">
        <v>76</v>
      </c>
      <c r="H15" s="20">
        <f t="shared" si="0"/>
        <v>7623.56</v>
      </c>
    </row>
    <row r="16" spans="1:8" x14ac:dyDescent="0.25">
      <c r="A16" s="11" t="s">
        <v>12</v>
      </c>
      <c r="B16" s="11">
        <v>4</v>
      </c>
      <c r="C16" s="11" t="s">
        <v>22</v>
      </c>
      <c r="D16" s="17" t="s">
        <v>23</v>
      </c>
      <c r="E16" s="11" t="s">
        <v>24</v>
      </c>
      <c r="F16" s="18">
        <v>204.78</v>
      </c>
      <c r="G16" s="19">
        <v>18</v>
      </c>
      <c r="H16" s="20">
        <f t="shared" si="0"/>
        <v>3686.04</v>
      </c>
    </row>
    <row r="17" spans="1:8" x14ac:dyDescent="0.25">
      <c r="A17" s="11" t="s">
        <v>12</v>
      </c>
      <c r="B17" s="11">
        <v>5</v>
      </c>
      <c r="C17" s="11" t="s">
        <v>25</v>
      </c>
      <c r="D17" s="17" t="s">
        <v>20</v>
      </c>
      <c r="E17" s="11" t="s">
        <v>26</v>
      </c>
      <c r="F17" s="18">
        <v>17.96</v>
      </c>
      <c r="G17" s="19">
        <v>231.066</v>
      </c>
      <c r="H17" s="20">
        <f t="shared" si="0"/>
        <v>4149.95</v>
      </c>
    </row>
    <row r="18" spans="1:8" x14ac:dyDescent="0.25">
      <c r="A18" s="11" t="s">
        <v>12</v>
      </c>
      <c r="B18" s="11">
        <v>6</v>
      </c>
      <c r="C18" s="11" t="s">
        <v>27</v>
      </c>
      <c r="D18" s="17" t="s">
        <v>20</v>
      </c>
      <c r="E18" s="11" t="s">
        <v>28</v>
      </c>
      <c r="F18" s="18">
        <v>91.99</v>
      </c>
      <c r="G18" s="19">
        <v>17.739999999999998</v>
      </c>
      <c r="H18" s="20">
        <f t="shared" si="0"/>
        <v>1631.9</v>
      </c>
    </row>
    <row r="19" spans="1:8" x14ac:dyDescent="0.25">
      <c r="A19" s="11" t="s">
        <v>12</v>
      </c>
      <c r="B19" s="11">
        <v>7</v>
      </c>
      <c r="C19" s="11" t="s">
        <v>29</v>
      </c>
      <c r="D19" s="17" t="s">
        <v>14</v>
      </c>
      <c r="E19" s="11" t="s">
        <v>30</v>
      </c>
      <c r="F19" s="18">
        <v>8.82</v>
      </c>
      <c r="G19" s="19">
        <v>319.88</v>
      </c>
      <c r="H19" s="20">
        <f t="shared" si="0"/>
        <v>2821.34</v>
      </c>
    </row>
    <row r="20" spans="1:8" x14ac:dyDescent="0.25">
      <c r="A20" s="11" t="s">
        <v>12</v>
      </c>
      <c r="B20" s="11">
        <v>8</v>
      </c>
      <c r="C20" s="11" t="s">
        <v>31</v>
      </c>
      <c r="D20" s="17" t="s">
        <v>32</v>
      </c>
      <c r="E20" s="11" t="s">
        <v>33</v>
      </c>
      <c r="F20" s="18">
        <v>4.28</v>
      </c>
      <c r="G20" s="19">
        <v>335.87400000000002</v>
      </c>
      <c r="H20" s="20">
        <f t="shared" si="0"/>
        <v>1437.54</v>
      </c>
    </row>
    <row r="21" spans="1:8" x14ac:dyDescent="0.25">
      <c r="A21" s="11" t="s">
        <v>12</v>
      </c>
      <c r="B21" s="11">
        <v>9</v>
      </c>
      <c r="C21" s="11" t="s">
        <v>34</v>
      </c>
      <c r="D21" s="17" t="s">
        <v>14</v>
      </c>
      <c r="E21" s="11" t="s">
        <v>35</v>
      </c>
      <c r="F21" s="18">
        <v>21.96</v>
      </c>
      <c r="G21" s="19">
        <v>148</v>
      </c>
      <c r="H21" s="20">
        <f t="shared" si="0"/>
        <v>3250.08</v>
      </c>
    </row>
    <row r="22" spans="1:8" x14ac:dyDescent="0.25">
      <c r="E22" s="15" t="s">
        <v>36</v>
      </c>
      <c r="F22" s="15"/>
      <c r="G22" s="15"/>
      <c r="H22" s="21">
        <f>SUM(H13:H21)</f>
        <v>32803.090000000004</v>
      </c>
    </row>
    <row r="24" spans="1:8" x14ac:dyDescent="0.25">
      <c r="C24" s="15" t="s">
        <v>7</v>
      </c>
      <c r="D24" s="16" t="s">
        <v>8</v>
      </c>
      <c r="E24" s="15" t="s">
        <v>9</v>
      </c>
    </row>
    <row r="25" spans="1:8" x14ac:dyDescent="0.25">
      <c r="C25" s="15" t="s">
        <v>10</v>
      </c>
      <c r="D25" s="16" t="s">
        <v>37</v>
      </c>
      <c r="E25" s="15" t="s">
        <v>38</v>
      </c>
    </row>
    <row r="27" spans="1:8" x14ac:dyDescent="0.25">
      <c r="A27" s="11" t="s">
        <v>39</v>
      </c>
      <c r="B27" s="11">
        <v>1</v>
      </c>
      <c r="C27" s="11" t="s">
        <v>40</v>
      </c>
      <c r="D27" s="17" t="s">
        <v>14</v>
      </c>
      <c r="E27" s="11" t="s">
        <v>41</v>
      </c>
      <c r="F27" s="18">
        <v>2.33</v>
      </c>
      <c r="G27" s="19">
        <v>906.84</v>
      </c>
      <c r="H27" s="20">
        <f t="shared" ref="H27:H33" si="1">ROUND(ROUND(F27,2)*ROUND(G27,3),2)</f>
        <v>2112.94</v>
      </c>
    </row>
    <row r="28" spans="1:8" x14ac:dyDescent="0.25">
      <c r="A28" s="11" t="s">
        <v>39</v>
      </c>
      <c r="B28" s="11">
        <v>2</v>
      </c>
      <c r="C28" s="11" t="s">
        <v>42</v>
      </c>
      <c r="D28" s="17" t="s">
        <v>20</v>
      </c>
      <c r="E28" s="11" t="s">
        <v>43</v>
      </c>
      <c r="F28" s="18">
        <v>10.76</v>
      </c>
      <c r="G28" s="19">
        <v>6306.2489999999998</v>
      </c>
      <c r="H28" s="20">
        <f t="shared" si="1"/>
        <v>67855.240000000005</v>
      </c>
    </row>
    <row r="29" spans="1:8" x14ac:dyDescent="0.25">
      <c r="A29" s="11" t="s">
        <v>39</v>
      </c>
      <c r="B29" s="11">
        <v>3</v>
      </c>
      <c r="C29" s="11" t="s">
        <v>44</v>
      </c>
      <c r="D29" s="17" t="s">
        <v>20</v>
      </c>
      <c r="E29" s="11" t="s">
        <v>45</v>
      </c>
      <c r="F29" s="18">
        <v>13.76</v>
      </c>
      <c r="G29" s="19">
        <v>711.67</v>
      </c>
      <c r="H29" s="20">
        <f t="shared" si="1"/>
        <v>9792.58</v>
      </c>
    </row>
    <row r="30" spans="1:8" x14ac:dyDescent="0.25">
      <c r="A30" s="11" t="s">
        <v>39</v>
      </c>
      <c r="B30" s="11">
        <v>4</v>
      </c>
      <c r="C30" s="11" t="s">
        <v>46</v>
      </c>
      <c r="D30" s="17" t="s">
        <v>20</v>
      </c>
      <c r="E30" s="11" t="s">
        <v>47</v>
      </c>
      <c r="F30" s="18">
        <v>6.2</v>
      </c>
      <c r="G30" s="19">
        <v>90.713999999999999</v>
      </c>
      <c r="H30" s="20">
        <f t="shared" si="1"/>
        <v>562.42999999999995</v>
      </c>
    </row>
    <row r="31" spans="1:8" x14ac:dyDescent="0.25">
      <c r="A31" s="11" t="s">
        <v>39</v>
      </c>
      <c r="B31" s="11">
        <v>5</v>
      </c>
      <c r="C31" s="11" t="s">
        <v>48</v>
      </c>
      <c r="D31" s="17" t="s">
        <v>20</v>
      </c>
      <c r="E31" s="11" t="s">
        <v>49</v>
      </c>
      <c r="F31" s="18">
        <v>4.24</v>
      </c>
      <c r="G31" s="19">
        <v>8274.7379999999994</v>
      </c>
      <c r="H31" s="20">
        <f t="shared" si="1"/>
        <v>35084.89</v>
      </c>
    </row>
    <row r="32" spans="1:8" x14ac:dyDescent="0.25">
      <c r="A32" s="11" t="s">
        <v>39</v>
      </c>
      <c r="B32" s="11">
        <v>6</v>
      </c>
      <c r="C32" s="11" t="s">
        <v>50</v>
      </c>
      <c r="D32" s="17" t="s">
        <v>20</v>
      </c>
      <c r="E32" s="11" t="s">
        <v>51</v>
      </c>
      <c r="F32" s="18">
        <v>56.79</v>
      </c>
      <c r="G32" s="19">
        <v>151.93700000000001</v>
      </c>
      <c r="H32" s="20">
        <f t="shared" si="1"/>
        <v>8628.5</v>
      </c>
    </row>
    <row r="33" spans="1:8" x14ac:dyDescent="0.25">
      <c r="A33" s="11" t="s">
        <v>39</v>
      </c>
      <c r="B33" s="11">
        <v>7</v>
      </c>
      <c r="C33" s="11" t="s">
        <v>52</v>
      </c>
      <c r="D33" s="17" t="s">
        <v>17</v>
      </c>
      <c r="E33" s="11" t="s">
        <v>53</v>
      </c>
      <c r="F33" s="18">
        <v>14.71</v>
      </c>
      <c r="G33" s="19">
        <v>31.2</v>
      </c>
      <c r="H33" s="20">
        <f t="shared" si="1"/>
        <v>458.95</v>
      </c>
    </row>
    <row r="34" spans="1:8" x14ac:dyDescent="0.25">
      <c r="E34" s="15" t="s">
        <v>36</v>
      </c>
      <c r="F34" s="15"/>
      <c r="G34" s="15"/>
      <c r="H34" s="21">
        <f>SUM(H27:H33)</f>
        <v>124495.53</v>
      </c>
    </row>
    <row r="36" spans="1:8" x14ac:dyDescent="0.25">
      <c r="C36" s="15" t="s">
        <v>7</v>
      </c>
      <c r="D36" s="16" t="s">
        <v>8</v>
      </c>
      <c r="E36" s="15" t="s">
        <v>9</v>
      </c>
    </row>
    <row r="37" spans="1:8" x14ac:dyDescent="0.25">
      <c r="C37" s="15" t="s">
        <v>10</v>
      </c>
      <c r="D37" s="16" t="s">
        <v>54</v>
      </c>
      <c r="E37" s="15" t="s">
        <v>55</v>
      </c>
    </row>
    <row r="39" spans="1:8" x14ac:dyDescent="0.25">
      <c r="A39" s="11" t="s">
        <v>56</v>
      </c>
      <c r="B39" s="11">
        <v>1</v>
      </c>
      <c r="C39" s="11" t="s">
        <v>57</v>
      </c>
      <c r="D39" s="17" t="s">
        <v>20</v>
      </c>
      <c r="E39" s="11" t="s">
        <v>58</v>
      </c>
      <c r="F39" s="18">
        <v>142.75</v>
      </c>
      <c r="G39" s="19">
        <v>456.315</v>
      </c>
      <c r="H39" s="20">
        <f t="shared" ref="H39:H61" si="2">ROUND(ROUND(F39,2)*ROUND(G39,3),2)</f>
        <v>65138.97</v>
      </c>
    </row>
    <row r="40" spans="1:8" x14ac:dyDescent="0.25">
      <c r="A40" s="11" t="s">
        <v>56</v>
      </c>
      <c r="B40" s="11">
        <v>2</v>
      </c>
      <c r="C40" s="11" t="s">
        <v>59</v>
      </c>
      <c r="D40" s="17" t="s">
        <v>20</v>
      </c>
      <c r="E40" s="11" t="s">
        <v>60</v>
      </c>
      <c r="F40" s="18">
        <v>142.75</v>
      </c>
      <c r="G40" s="19">
        <v>120.94</v>
      </c>
      <c r="H40" s="20">
        <f t="shared" si="2"/>
        <v>17264.189999999999</v>
      </c>
    </row>
    <row r="41" spans="1:8" x14ac:dyDescent="0.25">
      <c r="A41" s="11" t="s">
        <v>56</v>
      </c>
      <c r="B41" s="11">
        <v>3</v>
      </c>
      <c r="C41" s="11" t="s">
        <v>61</v>
      </c>
      <c r="D41" s="17" t="s">
        <v>32</v>
      </c>
      <c r="E41" s="11" t="s">
        <v>62</v>
      </c>
      <c r="F41" s="18">
        <v>1.87</v>
      </c>
      <c r="G41" s="19">
        <v>336.47</v>
      </c>
      <c r="H41" s="20">
        <f t="shared" si="2"/>
        <v>629.20000000000005</v>
      </c>
    </row>
    <row r="42" spans="1:8" x14ac:dyDescent="0.25">
      <c r="A42" s="11" t="s">
        <v>56</v>
      </c>
      <c r="B42" s="11">
        <v>4</v>
      </c>
      <c r="C42" s="11" t="s">
        <v>63</v>
      </c>
      <c r="D42" s="17" t="s">
        <v>14</v>
      </c>
      <c r="E42" s="11" t="s">
        <v>64</v>
      </c>
      <c r="F42" s="18">
        <v>22.91</v>
      </c>
      <c r="G42" s="19">
        <v>137.155</v>
      </c>
      <c r="H42" s="20">
        <f t="shared" si="2"/>
        <v>3142.22</v>
      </c>
    </row>
    <row r="43" spans="1:8" x14ac:dyDescent="0.25">
      <c r="A43" s="11" t="s">
        <v>56</v>
      </c>
      <c r="B43" s="11">
        <v>5</v>
      </c>
      <c r="C43" s="11" t="s">
        <v>65</v>
      </c>
      <c r="D43" s="17" t="s">
        <v>20</v>
      </c>
      <c r="E43" s="11" t="s">
        <v>66</v>
      </c>
      <c r="F43" s="18">
        <v>143.25</v>
      </c>
      <c r="G43" s="19">
        <v>14.05</v>
      </c>
      <c r="H43" s="20">
        <f t="shared" si="2"/>
        <v>2012.66</v>
      </c>
    </row>
    <row r="44" spans="1:8" x14ac:dyDescent="0.25">
      <c r="A44" s="11" t="s">
        <v>56</v>
      </c>
      <c r="B44" s="11">
        <v>6</v>
      </c>
      <c r="C44" s="11" t="s">
        <v>67</v>
      </c>
      <c r="D44" s="17" t="s">
        <v>20</v>
      </c>
      <c r="E44" s="11" t="s">
        <v>68</v>
      </c>
      <c r="F44" s="18">
        <v>137.87</v>
      </c>
      <c r="G44" s="19">
        <v>61.889000000000003</v>
      </c>
      <c r="H44" s="20">
        <f t="shared" si="2"/>
        <v>8532.64</v>
      </c>
    </row>
    <row r="45" spans="1:8" x14ac:dyDescent="0.25">
      <c r="A45" s="11" t="s">
        <v>56</v>
      </c>
      <c r="B45" s="11">
        <v>7</v>
      </c>
      <c r="C45" s="11" t="s">
        <v>69</v>
      </c>
      <c r="D45" s="17" t="s">
        <v>14</v>
      </c>
      <c r="E45" s="11" t="s">
        <v>70</v>
      </c>
      <c r="F45" s="18">
        <v>21.89</v>
      </c>
      <c r="G45" s="19">
        <v>212.08</v>
      </c>
      <c r="H45" s="20">
        <f t="shared" si="2"/>
        <v>4642.43</v>
      </c>
    </row>
    <row r="46" spans="1:8" x14ac:dyDescent="0.25">
      <c r="A46" s="11" t="s">
        <v>56</v>
      </c>
      <c r="B46" s="11">
        <v>8</v>
      </c>
      <c r="C46" s="11" t="s">
        <v>71</v>
      </c>
      <c r="D46" s="17" t="s">
        <v>14</v>
      </c>
      <c r="E46" s="11" t="s">
        <v>72</v>
      </c>
      <c r="F46" s="18">
        <v>30.18</v>
      </c>
      <c r="G46" s="19">
        <v>62.447000000000003</v>
      </c>
      <c r="H46" s="20">
        <f t="shared" si="2"/>
        <v>1884.65</v>
      </c>
    </row>
    <row r="47" spans="1:8" x14ac:dyDescent="0.25">
      <c r="A47" s="11" t="s">
        <v>56</v>
      </c>
      <c r="B47" s="11">
        <v>9</v>
      </c>
      <c r="C47" s="11" t="s">
        <v>73</v>
      </c>
      <c r="D47" s="17" t="s">
        <v>32</v>
      </c>
      <c r="E47" s="11" t="s">
        <v>74</v>
      </c>
      <c r="F47" s="18">
        <v>1.86</v>
      </c>
      <c r="G47" s="19">
        <v>5088.57</v>
      </c>
      <c r="H47" s="20">
        <f t="shared" si="2"/>
        <v>9464.74</v>
      </c>
    </row>
    <row r="48" spans="1:8" x14ac:dyDescent="0.25">
      <c r="A48" s="11" t="s">
        <v>56</v>
      </c>
      <c r="B48" s="11">
        <v>10</v>
      </c>
      <c r="C48" s="11" t="s">
        <v>75</v>
      </c>
      <c r="D48" s="17" t="s">
        <v>32</v>
      </c>
      <c r="E48" s="11" t="s">
        <v>76</v>
      </c>
      <c r="F48" s="18">
        <v>2.11</v>
      </c>
      <c r="G48" s="19">
        <v>1927.86</v>
      </c>
      <c r="H48" s="20">
        <f t="shared" si="2"/>
        <v>4067.78</v>
      </c>
    </row>
    <row r="49" spans="1:8" x14ac:dyDescent="0.25">
      <c r="A49" s="11" t="s">
        <v>56</v>
      </c>
      <c r="B49" s="11">
        <v>11</v>
      </c>
      <c r="C49" s="11" t="s">
        <v>77</v>
      </c>
      <c r="D49" s="17" t="s">
        <v>32</v>
      </c>
      <c r="E49" s="11" t="s">
        <v>78</v>
      </c>
      <c r="F49" s="18">
        <v>1.99</v>
      </c>
      <c r="G49" s="19">
        <v>9503.52</v>
      </c>
      <c r="H49" s="20">
        <f t="shared" si="2"/>
        <v>18912</v>
      </c>
    </row>
    <row r="50" spans="1:8" x14ac:dyDescent="0.25">
      <c r="A50" s="11" t="s">
        <v>56</v>
      </c>
      <c r="B50" s="11">
        <v>12</v>
      </c>
      <c r="C50" s="11" t="s">
        <v>79</v>
      </c>
      <c r="D50" s="17" t="s">
        <v>23</v>
      </c>
      <c r="E50" s="11" t="s">
        <v>80</v>
      </c>
      <c r="F50" s="18">
        <v>5423</v>
      </c>
      <c r="G50" s="19">
        <v>1</v>
      </c>
      <c r="H50" s="20">
        <f t="shared" si="2"/>
        <v>5423</v>
      </c>
    </row>
    <row r="51" spans="1:8" x14ac:dyDescent="0.25">
      <c r="A51" s="11" t="s">
        <v>56</v>
      </c>
      <c r="B51" s="11">
        <v>13</v>
      </c>
      <c r="C51" s="11" t="s">
        <v>81</v>
      </c>
      <c r="D51" s="17" t="s">
        <v>17</v>
      </c>
      <c r="E51" s="11" t="s">
        <v>82</v>
      </c>
      <c r="F51" s="18">
        <v>187.2</v>
      </c>
      <c r="G51" s="19">
        <v>125.41</v>
      </c>
      <c r="H51" s="20">
        <f t="shared" si="2"/>
        <v>23476.75</v>
      </c>
    </row>
    <row r="52" spans="1:8" x14ac:dyDescent="0.25">
      <c r="A52" s="11" t="s">
        <v>56</v>
      </c>
      <c r="B52" s="11">
        <v>14</v>
      </c>
      <c r="C52" s="11" t="s">
        <v>83</v>
      </c>
      <c r="D52" s="17" t="s">
        <v>17</v>
      </c>
      <c r="E52" s="11" t="s">
        <v>84</v>
      </c>
      <c r="F52" s="18">
        <v>48.77</v>
      </c>
      <c r="G52" s="19">
        <v>125.41</v>
      </c>
      <c r="H52" s="20">
        <f t="shared" si="2"/>
        <v>6116.25</v>
      </c>
    </row>
    <row r="53" spans="1:8" x14ac:dyDescent="0.25">
      <c r="A53" s="11" t="s">
        <v>56</v>
      </c>
      <c r="B53" s="11">
        <v>15</v>
      </c>
      <c r="C53" s="11" t="s">
        <v>85</v>
      </c>
      <c r="D53" s="17" t="s">
        <v>20</v>
      </c>
      <c r="E53" s="11" t="s">
        <v>86</v>
      </c>
      <c r="F53" s="18">
        <v>659.08</v>
      </c>
      <c r="G53" s="19">
        <v>49.003</v>
      </c>
      <c r="H53" s="20">
        <f t="shared" si="2"/>
        <v>32296.9</v>
      </c>
    </row>
    <row r="54" spans="1:8" x14ac:dyDescent="0.25">
      <c r="A54" s="11" t="s">
        <v>56</v>
      </c>
      <c r="B54" s="11">
        <v>16</v>
      </c>
      <c r="C54" s="11" t="s">
        <v>87</v>
      </c>
      <c r="D54" s="17" t="s">
        <v>32</v>
      </c>
      <c r="E54" s="11" t="s">
        <v>88</v>
      </c>
      <c r="F54" s="18">
        <v>1.87</v>
      </c>
      <c r="G54" s="19">
        <v>68250.626000000004</v>
      </c>
      <c r="H54" s="20">
        <f t="shared" si="2"/>
        <v>127628.67</v>
      </c>
    </row>
    <row r="55" spans="1:8" x14ac:dyDescent="0.25">
      <c r="A55" s="11" t="s">
        <v>56</v>
      </c>
      <c r="B55" s="11">
        <v>17</v>
      </c>
      <c r="C55" s="11" t="s">
        <v>89</v>
      </c>
      <c r="D55" s="17" t="s">
        <v>14</v>
      </c>
      <c r="E55" s="11" t="s">
        <v>90</v>
      </c>
      <c r="F55" s="18">
        <v>115.19</v>
      </c>
      <c r="G55" s="19">
        <v>1379.51</v>
      </c>
      <c r="H55" s="20">
        <f t="shared" si="2"/>
        <v>158905.76</v>
      </c>
    </row>
    <row r="56" spans="1:8" x14ac:dyDescent="0.25">
      <c r="A56" s="11" t="s">
        <v>56</v>
      </c>
      <c r="B56" s="11">
        <v>18</v>
      </c>
      <c r="C56" s="11" t="s">
        <v>91</v>
      </c>
      <c r="D56" s="17" t="s">
        <v>23</v>
      </c>
      <c r="E56" s="11" t="s">
        <v>92</v>
      </c>
      <c r="F56" s="18">
        <v>139.37</v>
      </c>
      <c r="G56" s="19">
        <v>50</v>
      </c>
      <c r="H56" s="20">
        <f t="shared" si="2"/>
        <v>6968.5</v>
      </c>
    </row>
    <row r="57" spans="1:8" x14ac:dyDescent="0.25">
      <c r="A57" s="11" t="s">
        <v>56</v>
      </c>
      <c r="B57" s="11">
        <v>19</v>
      </c>
      <c r="C57" s="11" t="s">
        <v>93</v>
      </c>
      <c r="D57" s="17" t="s">
        <v>94</v>
      </c>
      <c r="E57" s="11" t="s">
        <v>95</v>
      </c>
      <c r="F57" s="18">
        <v>1.46</v>
      </c>
      <c r="G57" s="19">
        <v>702.5</v>
      </c>
      <c r="H57" s="20">
        <f t="shared" si="2"/>
        <v>1025.6500000000001</v>
      </c>
    </row>
    <row r="58" spans="1:8" x14ac:dyDescent="0.25">
      <c r="A58" s="11" t="s">
        <v>56</v>
      </c>
      <c r="B58" s="11">
        <v>20</v>
      </c>
      <c r="C58" s="11" t="s">
        <v>96</v>
      </c>
      <c r="D58" s="17" t="s">
        <v>17</v>
      </c>
      <c r="E58" s="11" t="s">
        <v>97</v>
      </c>
      <c r="F58" s="18">
        <v>24.57</v>
      </c>
      <c r="G58" s="19">
        <v>702.5</v>
      </c>
      <c r="H58" s="20">
        <f t="shared" si="2"/>
        <v>17260.43</v>
      </c>
    </row>
    <row r="59" spans="1:8" x14ac:dyDescent="0.25">
      <c r="A59" s="11" t="s">
        <v>56</v>
      </c>
      <c r="B59" s="11">
        <v>21</v>
      </c>
      <c r="C59" s="11" t="s">
        <v>98</v>
      </c>
      <c r="D59" s="17" t="s">
        <v>20</v>
      </c>
      <c r="E59" s="11" t="s">
        <v>99</v>
      </c>
      <c r="F59" s="18">
        <v>154.91</v>
      </c>
      <c r="G59" s="19">
        <v>25.082000000000001</v>
      </c>
      <c r="H59" s="20">
        <f t="shared" si="2"/>
        <v>3885.45</v>
      </c>
    </row>
    <row r="60" spans="1:8" x14ac:dyDescent="0.25">
      <c r="A60" s="11" t="s">
        <v>56</v>
      </c>
      <c r="B60" s="11">
        <v>22</v>
      </c>
      <c r="C60" s="11" t="s">
        <v>100</v>
      </c>
      <c r="D60" s="17" t="s">
        <v>14</v>
      </c>
      <c r="E60" s="11" t="s">
        <v>101</v>
      </c>
      <c r="F60" s="18">
        <v>5</v>
      </c>
      <c r="G60" s="19">
        <v>928.28099999999995</v>
      </c>
      <c r="H60" s="20">
        <f t="shared" si="2"/>
        <v>4641.41</v>
      </c>
    </row>
    <row r="61" spans="1:8" x14ac:dyDescent="0.25">
      <c r="A61" s="11" t="s">
        <v>56</v>
      </c>
      <c r="B61" s="11">
        <v>23</v>
      </c>
      <c r="C61" s="11" t="s">
        <v>102</v>
      </c>
      <c r="D61" s="17" t="s">
        <v>23</v>
      </c>
      <c r="E61" s="11" t="s">
        <v>103</v>
      </c>
      <c r="F61" s="18">
        <v>165.05</v>
      </c>
      <c r="G61" s="19">
        <v>51</v>
      </c>
      <c r="H61" s="20">
        <f t="shared" si="2"/>
        <v>8417.5499999999993</v>
      </c>
    </row>
    <row r="62" spans="1:8" x14ac:dyDescent="0.25">
      <c r="E62" s="15" t="s">
        <v>36</v>
      </c>
      <c r="F62" s="15"/>
      <c r="G62" s="15"/>
      <c r="H62" s="21">
        <f>SUM(H39:H61)</f>
        <v>531737.80000000005</v>
      </c>
    </row>
    <row r="64" spans="1:8" x14ac:dyDescent="0.25">
      <c r="C64" s="15" t="s">
        <v>7</v>
      </c>
      <c r="D64" s="16" t="s">
        <v>8</v>
      </c>
      <c r="E64" s="15" t="s">
        <v>9</v>
      </c>
    </row>
    <row r="65" spans="1:8" x14ac:dyDescent="0.25">
      <c r="C65" s="15" t="s">
        <v>10</v>
      </c>
      <c r="D65" s="16" t="s">
        <v>104</v>
      </c>
      <c r="E65" s="15" t="s">
        <v>105</v>
      </c>
    </row>
    <row r="67" spans="1:8" x14ac:dyDescent="0.25">
      <c r="A67" s="11" t="s">
        <v>106</v>
      </c>
      <c r="B67" s="11">
        <v>1</v>
      </c>
      <c r="C67" s="11" t="s">
        <v>107</v>
      </c>
      <c r="D67" s="17" t="s">
        <v>20</v>
      </c>
      <c r="E67" s="11" t="s">
        <v>108</v>
      </c>
      <c r="F67" s="18">
        <v>156.88999999999999</v>
      </c>
      <c r="G67" s="19">
        <v>52.664000000000001</v>
      </c>
      <c r="H67" s="20">
        <f t="shared" ref="H67:H82" si="3">ROUND(ROUND(F67,2)*ROUND(G67,3),2)</f>
        <v>8262.4500000000007</v>
      </c>
    </row>
    <row r="68" spans="1:8" x14ac:dyDescent="0.25">
      <c r="A68" s="11" t="s">
        <v>106</v>
      </c>
      <c r="B68" s="11">
        <v>2</v>
      </c>
      <c r="C68" s="11" t="s">
        <v>109</v>
      </c>
      <c r="D68" s="17" t="s">
        <v>20</v>
      </c>
      <c r="E68" s="11" t="s">
        <v>110</v>
      </c>
      <c r="F68" s="18">
        <v>139.34</v>
      </c>
      <c r="G68" s="19">
        <v>250.32</v>
      </c>
      <c r="H68" s="20">
        <f t="shared" si="3"/>
        <v>34879.589999999997</v>
      </c>
    </row>
    <row r="69" spans="1:8" x14ac:dyDescent="0.25">
      <c r="A69" s="11" t="s">
        <v>106</v>
      </c>
      <c r="B69" s="11">
        <v>3</v>
      </c>
      <c r="C69" s="11" t="s">
        <v>111</v>
      </c>
      <c r="D69" s="17" t="s">
        <v>20</v>
      </c>
      <c r="E69" s="11" t="s">
        <v>112</v>
      </c>
      <c r="F69" s="18">
        <v>152.80000000000001</v>
      </c>
      <c r="G69" s="19">
        <v>124.432</v>
      </c>
      <c r="H69" s="20">
        <f t="shared" si="3"/>
        <v>19013.21</v>
      </c>
    </row>
    <row r="70" spans="1:8" x14ac:dyDescent="0.25">
      <c r="A70" s="11" t="s">
        <v>106</v>
      </c>
      <c r="B70" s="11">
        <v>4</v>
      </c>
      <c r="C70" s="11" t="s">
        <v>113</v>
      </c>
      <c r="D70" s="17" t="s">
        <v>20</v>
      </c>
      <c r="E70" s="11" t="s">
        <v>114</v>
      </c>
      <c r="F70" s="18">
        <v>138.75</v>
      </c>
      <c r="G70" s="19">
        <v>6.5259999999999998</v>
      </c>
      <c r="H70" s="20">
        <f t="shared" si="3"/>
        <v>905.48</v>
      </c>
    </row>
    <row r="71" spans="1:8" x14ac:dyDescent="0.25">
      <c r="A71" s="11" t="s">
        <v>106</v>
      </c>
      <c r="B71" s="11">
        <v>5</v>
      </c>
      <c r="C71" s="11" t="s">
        <v>115</v>
      </c>
      <c r="D71" s="17" t="s">
        <v>20</v>
      </c>
      <c r="E71" s="11" t="s">
        <v>116</v>
      </c>
      <c r="F71" s="18">
        <v>144.83000000000001</v>
      </c>
      <c r="G71" s="19">
        <v>202.41200000000001</v>
      </c>
      <c r="H71" s="20">
        <f t="shared" si="3"/>
        <v>29315.33</v>
      </c>
    </row>
    <row r="72" spans="1:8" x14ac:dyDescent="0.25">
      <c r="A72" s="11" t="s">
        <v>106</v>
      </c>
      <c r="B72" s="11">
        <v>6</v>
      </c>
      <c r="C72" s="11" t="s">
        <v>117</v>
      </c>
      <c r="D72" s="17" t="s">
        <v>14</v>
      </c>
      <c r="E72" s="11" t="s">
        <v>118</v>
      </c>
      <c r="F72" s="18">
        <v>3.17</v>
      </c>
      <c r="G72" s="19">
        <v>1985.0509999999999</v>
      </c>
      <c r="H72" s="20">
        <f t="shared" si="3"/>
        <v>6292.61</v>
      </c>
    </row>
    <row r="73" spans="1:8" x14ac:dyDescent="0.25">
      <c r="A73" s="11" t="s">
        <v>106</v>
      </c>
      <c r="B73" s="11">
        <v>7</v>
      </c>
      <c r="C73" s="11" t="s">
        <v>119</v>
      </c>
      <c r="D73" s="17" t="s">
        <v>32</v>
      </c>
      <c r="E73" s="11" t="s">
        <v>120</v>
      </c>
      <c r="F73" s="18">
        <v>2.0499999999999998</v>
      </c>
      <c r="G73" s="19">
        <v>22505.040000000001</v>
      </c>
      <c r="H73" s="20">
        <f t="shared" si="3"/>
        <v>46135.33</v>
      </c>
    </row>
    <row r="74" spans="1:8" x14ac:dyDescent="0.25">
      <c r="A74" s="11" t="s">
        <v>106</v>
      </c>
      <c r="B74" s="11">
        <v>8</v>
      </c>
      <c r="C74" s="11" t="s">
        <v>121</v>
      </c>
      <c r="D74" s="17" t="s">
        <v>32</v>
      </c>
      <c r="E74" s="11" t="s">
        <v>122</v>
      </c>
      <c r="F74" s="18">
        <v>2.06</v>
      </c>
      <c r="G74" s="19">
        <v>11030.8</v>
      </c>
      <c r="H74" s="20">
        <f t="shared" si="3"/>
        <v>22723.45</v>
      </c>
    </row>
    <row r="75" spans="1:8" x14ac:dyDescent="0.25">
      <c r="A75" s="11" t="s">
        <v>106</v>
      </c>
      <c r="B75" s="11">
        <v>9</v>
      </c>
      <c r="C75" s="11" t="s">
        <v>123</v>
      </c>
      <c r="D75" s="17" t="s">
        <v>32</v>
      </c>
      <c r="E75" s="11" t="s">
        <v>124</v>
      </c>
      <c r="F75" s="18">
        <v>2.13</v>
      </c>
      <c r="G75" s="19">
        <v>29485.08</v>
      </c>
      <c r="H75" s="20">
        <f t="shared" si="3"/>
        <v>62803.22</v>
      </c>
    </row>
    <row r="76" spans="1:8" x14ac:dyDescent="0.25">
      <c r="A76" s="11" t="s">
        <v>106</v>
      </c>
      <c r="B76" s="11">
        <v>10</v>
      </c>
      <c r="C76" s="11" t="s">
        <v>61</v>
      </c>
      <c r="D76" s="17" t="s">
        <v>32</v>
      </c>
      <c r="E76" s="11" t="s">
        <v>62</v>
      </c>
      <c r="F76" s="18">
        <v>1.87</v>
      </c>
      <c r="G76" s="19">
        <v>8691.0339999999997</v>
      </c>
      <c r="H76" s="20">
        <f t="shared" si="3"/>
        <v>16252.23</v>
      </c>
    </row>
    <row r="77" spans="1:8" x14ac:dyDescent="0.25">
      <c r="A77" s="11" t="s">
        <v>106</v>
      </c>
      <c r="B77" s="11">
        <v>11</v>
      </c>
      <c r="C77" s="11" t="s">
        <v>125</v>
      </c>
      <c r="D77" s="17" t="s">
        <v>14</v>
      </c>
      <c r="E77" s="11" t="s">
        <v>126</v>
      </c>
      <c r="F77" s="18">
        <v>11.99</v>
      </c>
      <c r="G77" s="19">
        <v>1434.98</v>
      </c>
      <c r="H77" s="20">
        <f t="shared" si="3"/>
        <v>17205.41</v>
      </c>
    </row>
    <row r="78" spans="1:8" x14ac:dyDescent="0.25">
      <c r="A78" s="11" t="s">
        <v>106</v>
      </c>
      <c r="B78" s="11">
        <v>12</v>
      </c>
      <c r="C78" s="11" t="s">
        <v>127</v>
      </c>
      <c r="D78" s="17" t="s">
        <v>14</v>
      </c>
      <c r="E78" s="11" t="s">
        <v>128</v>
      </c>
      <c r="F78" s="18">
        <v>39.29</v>
      </c>
      <c r="G78" s="19">
        <v>307.77999999999997</v>
      </c>
      <c r="H78" s="20">
        <f t="shared" si="3"/>
        <v>12092.68</v>
      </c>
    </row>
    <row r="79" spans="1:8" x14ac:dyDescent="0.25">
      <c r="A79" s="11" t="s">
        <v>106</v>
      </c>
      <c r="B79" s="11">
        <v>13</v>
      </c>
      <c r="C79" s="11" t="s">
        <v>129</v>
      </c>
      <c r="D79" s="17" t="s">
        <v>14</v>
      </c>
      <c r="E79" s="11" t="s">
        <v>130</v>
      </c>
      <c r="F79" s="18">
        <v>41.03</v>
      </c>
      <c r="G79" s="19">
        <v>2177.6999999999998</v>
      </c>
      <c r="H79" s="20">
        <f t="shared" si="3"/>
        <v>89351.03</v>
      </c>
    </row>
    <row r="80" spans="1:8" x14ac:dyDescent="0.25">
      <c r="A80" s="11" t="s">
        <v>106</v>
      </c>
      <c r="B80" s="11">
        <v>14</v>
      </c>
      <c r="C80" s="11" t="s">
        <v>131</v>
      </c>
      <c r="D80" s="17" t="s">
        <v>14</v>
      </c>
      <c r="E80" s="11" t="s">
        <v>132</v>
      </c>
      <c r="F80" s="18">
        <v>60.19</v>
      </c>
      <c r="G80" s="19">
        <v>42.15</v>
      </c>
      <c r="H80" s="20">
        <f t="shared" si="3"/>
        <v>2537.0100000000002</v>
      </c>
    </row>
    <row r="81" spans="1:8" x14ac:dyDescent="0.25">
      <c r="A81" s="11" t="s">
        <v>106</v>
      </c>
      <c r="B81" s="11">
        <v>15</v>
      </c>
      <c r="C81" s="11" t="s">
        <v>133</v>
      </c>
      <c r="D81" s="17" t="s">
        <v>14</v>
      </c>
      <c r="E81" s="11" t="s">
        <v>134</v>
      </c>
      <c r="F81" s="18">
        <v>24.77</v>
      </c>
      <c r="G81" s="19">
        <v>453.46</v>
      </c>
      <c r="H81" s="20">
        <f t="shared" si="3"/>
        <v>11232.2</v>
      </c>
    </row>
    <row r="82" spans="1:8" x14ac:dyDescent="0.25">
      <c r="A82" s="11" t="s">
        <v>106</v>
      </c>
      <c r="B82" s="11">
        <v>16</v>
      </c>
      <c r="C82" s="11" t="s">
        <v>135</v>
      </c>
      <c r="D82" s="17" t="s">
        <v>32</v>
      </c>
      <c r="E82" s="11" t="s">
        <v>136</v>
      </c>
      <c r="F82" s="18">
        <v>2.77</v>
      </c>
      <c r="G82" s="19">
        <v>28</v>
      </c>
      <c r="H82" s="20">
        <f t="shared" si="3"/>
        <v>77.56</v>
      </c>
    </row>
    <row r="83" spans="1:8" x14ac:dyDescent="0.25">
      <c r="E83" s="15" t="s">
        <v>36</v>
      </c>
      <c r="F83" s="15"/>
      <c r="G83" s="15"/>
      <c r="H83" s="21">
        <f>SUM(H67:H82)</f>
        <v>379078.79000000004</v>
      </c>
    </row>
    <row r="85" spans="1:8" x14ac:dyDescent="0.25">
      <c r="C85" s="15" t="s">
        <v>7</v>
      </c>
      <c r="D85" s="16" t="s">
        <v>8</v>
      </c>
      <c r="E85" s="15" t="s">
        <v>9</v>
      </c>
    </row>
    <row r="86" spans="1:8" x14ac:dyDescent="0.25">
      <c r="C86" s="15" t="s">
        <v>10</v>
      </c>
      <c r="D86" s="16" t="s">
        <v>137</v>
      </c>
      <c r="E86" s="15" t="s">
        <v>138</v>
      </c>
    </row>
    <row r="88" spans="1:8" x14ac:dyDescent="0.25">
      <c r="A88" s="11" t="s">
        <v>139</v>
      </c>
      <c r="B88" s="11">
        <v>1</v>
      </c>
      <c r="C88" s="11" t="s">
        <v>140</v>
      </c>
      <c r="D88" s="17" t="s">
        <v>14</v>
      </c>
      <c r="E88" s="11" t="s">
        <v>141</v>
      </c>
      <c r="F88" s="18">
        <v>9.44</v>
      </c>
      <c r="G88" s="19">
        <v>229.17400000000001</v>
      </c>
      <c r="H88" s="20">
        <f t="shared" ref="H88:H113" si="4">ROUND(ROUND(F88,2)*ROUND(G88,3),2)</f>
        <v>2163.4</v>
      </c>
    </row>
    <row r="89" spans="1:8" x14ac:dyDescent="0.25">
      <c r="A89" s="11" t="s">
        <v>139</v>
      </c>
      <c r="B89" s="11">
        <v>2</v>
      </c>
      <c r="C89" s="11" t="s">
        <v>142</v>
      </c>
      <c r="D89" s="17" t="s">
        <v>14</v>
      </c>
      <c r="E89" s="11" t="s">
        <v>143</v>
      </c>
      <c r="F89" s="18">
        <v>36.5</v>
      </c>
      <c r="G89" s="19">
        <v>145.22999999999999</v>
      </c>
      <c r="H89" s="20">
        <f t="shared" si="4"/>
        <v>5300.9</v>
      </c>
    </row>
    <row r="90" spans="1:8" x14ac:dyDescent="0.25">
      <c r="A90" s="11" t="s">
        <v>139</v>
      </c>
      <c r="B90" s="11">
        <v>3</v>
      </c>
      <c r="C90" s="11" t="s">
        <v>144</v>
      </c>
      <c r="D90" s="17" t="s">
        <v>14</v>
      </c>
      <c r="E90" s="11" t="s">
        <v>145</v>
      </c>
      <c r="F90" s="18">
        <v>3.05</v>
      </c>
      <c r="G90" s="19">
        <v>364.83600000000001</v>
      </c>
      <c r="H90" s="20">
        <f t="shared" si="4"/>
        <v>1112.75</v>
      </c>
    </row>
    <row r="91" spans="1:8" x14ac:dyDescent="0.25">
      <c r="A91" s="11" t="s">
        <v>139</v>
      </c>
      <c r="B91" s="11">
        <v>4</v>
      </c>
      <c r="C91" s="11" t="s">
        <v>146</v>
      </c>
      <c r="D91" s="17" t="s">
        <v>14</v>
      </c>
      <c r="E91" s="11" t="s">
        <v>147</v>
      </c>
      <c r="F91" s="18">
        <v>3.5</v>
      </c>
      <c r="G91" s="19">
        <v>242.01599999999999</v>
      </c>
      <c r="H91" s="20">
        <f t="shared" si="4"/>
        <v>847.06</v>
      </c>
    </row>
    <row r="92" spans="1:8" x14ac:dyDescent="0.25">
      <c r="A92" s="11" t="s">
        <v>139</v>
      </c>
      <c r="B92" s="11">
        <v>5</v>
      </c>
      <c r="C92" s="11" t="s">
        <v>148</v>
      </c>
      <c r="D92" s="17" t="s">
        <v>14</v>
      </c>
      <c r="E92" s="11" t="s">
        <v>149</v>
      </c>
      <c r="F92" s="18">
        <v>47.74</v>
      </c>
      <c r="G92" s="19">
        <v>82.17</v>
      </c>
      <c r="H92" s="20">
        <f t="shared" si="4"/>
        <v>3922.8</v>
      </c>
    </row>
    <row r="93" spans="1:8" x14ac:dyDescent="0.25">
      <c r="A93" s="11" t="s">
        <v>139</v>
      </c>
      <c r="B93" s="11">
        <v>6</v>
      </c>
      <c r="C93" s="11" t="s">
        <v>150</v>
      </c>
      <c r="D93" s="17" t="s">
        <v>14</v>
      </c>
      <c r="E93" s="11" t="s">
        <v>151</v>
      </c>
      <c r="F93" s="18">
        <v>21.61</v>
      </c>
      <c r="G93" s="19">
        <v>920.17899999999997</v>
      </c>
      <c r="H93" s="20">
        <f t="shared" si="4"/>
        <v>19885.07</v>
      </c>
    </row>
    <row r="94" spans="1:8" x14ac:dyDescent="0.25">
      <c r="A94" s="11" t="s">
        <v>139</v>
      </c>
      <c r="B94" s="11">
        <v>7</v>
      </c>
      <c r="C94" s="11" t="s">
        <v>152</v>
      </c>
      <c r="D94" s="17" t="s">
        <v>14</v>
      </c>
      <c r="E94" s="11" t="s">
        <v>153</v>
      </c>
      <c r="F94" s="18">
        <v>12.8</v>
      </c>
      <c r="G94" s="19">
        <v>82.17</v>
      </c>
      <c r="H94" s="20">
        <f t="shared" si="4"/>
        <v>1051.78</v>
      </c>
    </row>
    <row r="95" spans="1:8" x14ac:dyDescent="0.25">
      <c r="A95" s="11" t="s">
        <v>139</v>
      </c>
      <c r="B95" s="11">
        <v>8</v>
      </c>
      <c r="C95" s="11" t="s">
        <v>154</v>
      </c>
      <c r="D95" s="17" t="s">
        <v>14</v>
      </c>
      <c r="E95" s="11" t="s">
        <v>155</v>
      </c>
      <c r="F95" s="18">
        <v>24.69</v>
      </c>
      <c r="G95" s="19">
        <v>78.19</v>
      </c>
      <c r="H95" s="20">
        <f t="shared" si="4"/>
        <v>1930.51</v>
      </c>
    </row>
    <row r="96" spans="1:8" x14ac:dyDescent="0.25">
      <c r="A96" s="11" t="s">
        <v>139</v>
      </c>
      <c r="B96" s="11">
        <v>9</v>
      </c>
      <c r="C96" s="11" t="s">
        <v>156</v>
      </c>
      <c r="D96" s="17" t="s">
        <v>14</v>
      </c>
      <c r="E96" s="11" t="s">
        <v>157</v>
      </c>
      <c r="F96" s="18">
        <v>25.04</v>
      </c>
      <c r="G96" s="19">
        <v>66.88</v>
      </c>
      <c r="H96" s="20">
        <f t="shared" si="4"/>
        <v>1674.68</v>
      </c>
    </row>
    <row r="97" spans="1:8" x14ac:dyDescent="0.25">
      <c r="A97" s="11" t="s">
        <v>139</v>
      </c>
      <c r="B97" s="11">
        <v>10</v>
      </c>
      <c r="C97" s="11" t="s">
        <v>158</v>
      </c>
      <c r="D97" s="17" t="s">
        <v>17</v>
      </c>
      <c r="E97" s="11" t="s">
        <v>159</v>
      </c>
      <c r="F97" s="18">
        <v>36.43</v>
      </c>
      <c r="G97" s="19">
        <v>53.28</v>
      </c>
      <c r="H97" s="20">
        <f t="shared" si="4"/>
        <v>1940.99</v>
      </c>
    </row>
    <row r="98" spans="1:8" x14ac:dyDescent="0.25">
      <c r="A98" s="11" t="s">
        <v>139</v>
      </c>
      <c r="B98" s="11">
        <v>11</v>
      </c>
      <c r="C98" s="11" t="s">
        <v>160</v>
      </c>
      <c r="D98" s="17" t="s">
        <v>14</v>
      </c>
      <c r="E98" s="11" t="s">
        <v>161</v>
      </c>
      <c r="F98" s="18">
        <v>12.39</v>
      </c>
      <c r="G98" s="19">
        <v>11.169</v>
      </c>
      <c r="H98" s="20">
        <f t="shared" si="4"/>
        <v>138.38</v>
      </c>
    </row>
    <row r="99" spans="1:8" x14ac:dyDescent="0.25">
      <c r="A99" s="11" t="s">
        <v>139</v>
      </c>
      <c r="B99" s="11">
        <v>12</v>
      </c>
      <c r="C99" s="11" t="s">
        <v>162</v>
      </c>
      <c r="D99" s="17" t="s">
        <v>14</v>
      </c>
      <c r="E99" s="11" t="s">
        <v>163</v>
      </c>
      <c r="F99" s="18">
        <v>17.559999999999999</v>
      </c>
      <c r="G99" s="19">
        <v>8.9499999999999993</v>
      </c>
      <c r="H99" s="20">
        <f t="shared" si="4"/>
        <v>157.16</v>
      </c>
    </row>
    <row r="100" spans="1:8" x14ac:dyDescent="0.25">
      <c r="A100" s="11" t="s">
        <v>139</v>
      </c>
      <c r="B100" s="11">
        <v>13</v>
      </c>
      <c r="C100" s="11" t="s">
        <v>164</v>
      </c>
      <c r="D100" s="17" t="s">
        <v>14</v>
      </c>
      <c r="E100" s="11" t="s">
        <v>165</v>
      </c>
      <c r="F100" s="18">
        <v>18.52</v>
      </c>
      <c r="G100" s="19">
        <v>322.46699999999998</v>
      </c>
      <c r="H100" s="20">
        <f t="shared" si="4"/>
        <v>5972.09</v>
      </c>
    </row>
    <row r="101" spans="1:8" x14ac:dyDescent="0.25">
      <c r="A101" s="11" t="s">
        <v>139</v>
      </c>
      <c r="B101" s="11">
        <v>14</v>
      </c>
      <c r="C101" s="11" t="s">
        <v>166</v>
      </c>
      <c r="D101" s="17" t="s">
        <v>14</v>
      </c>
      <c r="E101" s="11" t="s">
        <v>167</v>
      </c>
      <c r="F101" s="18">
        <v>37.65</v>
      </c>
      <c r="G101" s="19">
        <v>320.99400000000003</v>
      </c>
      <c r="H101" s="20">
        <f t="shared" si="4"/>
        <v>12085.42</v>
      </c>
    </row>
    <row r="102" spans="1:8" x14ac:dyDescent="0.25">
      <c r="A102" s="11" t="s">
        <v>139</v>
      </c>
      <c r="B102" s="11">
        <v>15</v>
      </c>
      <c r="C102" s="11" t="s">
        <v>168</v>
      </c>
      <c r="D102" s="17" t="s">
        <v>14</v>
      </c>
      <c r="E102" s="11" t="s">
        <v>169</v>
      </c>
      <c r="F102" s="18">
        <v>35.159999999999997</v>
      </c>
      <c r="G102" s="19">
        <v>3.3479999999999999</v>
      </c>
      <c r="H102" s="20">
        <f t="shared" si="4"/>
        <v>117.72</v>
      </c>
    </row>
    <row r="103" spans="1:8" x14ac:dyDescent="0.25">
      <c r="A103" s="11" t="s">
        <v>139</v>
      </c>
      <c r="B103" s="11">
        <v>16</v>
      </c>
      <c r="C103" s="11" t="s">
        <v>170</v>
      </c>
      <c r="D103" s="17" t="s">
        <v>14</v>
      </c>
      <c r="E103" s="11" t="s">
        <v>171</v>
      </c>
      <c r="F103" s="18">
        <v>23.16</v>
      </c>
      <c r="G103" s="19">
        <v>27.562999999999999</v>
      </c>
      <c r="H103" s="20">
        <f t="shared" si="4"/>
        <v>638.36</v>
      </c>
    </row>
    <row r="104" spans="1:8" x14ac:dyDescent="0.25">
      <c r="A104" s="11" t="s">
        <v>139</v>
      </c>
      <c r="B104" s="11">
        <v>17</v>
      </c>
      <c r="C104" s="11" t="s">
        <v>172</v>
      </c>
      <c r="D104" s="17" t="s">
        <v>14</v>
      </c>
      <c r="E104" s="11" t="s">
        <v>173</v>
      </c>
      <c r="F104" s="18">
        <v>24.74</v>
      </c>
      <c r="G104" s="19">
        <v>220.66800000000001</v>
      </c>
      <c r="H104" s="20">
        <f t="shared" si="4"/>
        <v>5459.33</v>
      </c>
    </row>
    <row r="105" spans="1:8" x14ac:dyDescent="0.25">
      <c r="A105" s="11" t="s">
        <v>139</v>
      </c>
      <c r="B105" s="11">
        <v>18</v>
      </c>
      <c r="C105" s="11" t="s">
        <v>174</v>
      </c>
      <c r="D105" s="17" t="s">
        <v>14</v>
      </c>
      <c r="E105" s="11" t="s">
        <v>175</v>
      </c>
      <c r="F105" s="18">
        <v>38.44</v>
      </c>
      <c r="G105" s="19">
        <v>90.16</v>
      </c>
      <c r="H105" s="20">
        <f t="shared" si="4"/>
        <v>3465.75</v>
      </c>
    </row>
    <row r="106" spans="1:8" x14ac:dyDescent="0.25">
      <c r="A106" s="11" t="s">
        <v>139</v>
      </c>
      <c r="B106" s="11">
        <v>19</v>
      </c>
      <c r="C106" s="11" t="s">
        <v>176</v>
      </c>
      <c r="D106" s="17" t="s">
        <v>14</v>
      </c>
      <c r="E106" s="11" t="s">
        <v>177</v>
      </c>
      <c r="F106" s="18">
        <v>20.3</v>
      </c>
      <c r="G106" s="19">
        <v>18.164999999999999</v>
      </c>
      <c r="H106" s="20">
        <f t="shared" si="4"/>
        <v>368.75</v>
      </c>
    </row>
    <row r="107" spans="1:8" x14ac:dyDescent="0.25">
      <c r="A107" s="11" t="s">
        <v>139</v>
      </c>
      <c r="B107" s="11">
        <v>20</v>
      </c>
      <c r="C107" s="11" t="s">
        <v>178</v>
      </c>
      <c r="D107" s="17" t="s">
        <v>14</v>
      </c>
      <c r="E107" s="11" t="s">
        <v>179</v>
      </c>
      <c r="F107" s="18">
        <v>49.63</v>
      </c>
      <c r="G107" s="19">
        <v>55.473999999999997</v>
      </c>
      <c r="H107" s="20">
        <f t="shared" si="4"/>
        <v>2753.17</v>
      </c>
    </row>
    <row r="108" spans="1:8" x14ac:dyDescent="0.25">
      <c r="A108" s="11" t="s">
        <v>139</v>
      </c>
      <c r="B108" s="11">
        <v>21</v>
      </c>
      <c r="C108" s="11" t="s">
        <v>180</v>
      </c>
      <c r="D108" s="17" t="s">
        <v>14</v>
      </c>
      <c r="E108" s="11" t="s">
        <v>181</v>
      </c>
      <c r="F108" s="18">
        <v>5.96</v>
      </c>
      <c r="G108" s="19">
        <v>81.049000000000007</v>
      </c>
      <c r="H108" s="20">
        <f t="shared" si="4"/>
        <v>483.05</v>
      </c>
    </row>
    <row r="109" spans="1:8" x14ac:dyDescent="0.25">
      <c r="A109" s="11" t="s">
        <v>139</v>
      </c>
      <c r="B109" s="11">
        <v>22</v>
      </c>
      <c r="C109" s="11" t="s">
        <v>182</v>
      </c>
      <c r="D109" s="17" t="s">
        <v>17</v>
      </c>
      <c r="E109" s="11" t="s">
        <v>183</v>
      </c>
      <c r="F109" s="18">
        <v>28.37</v>
      </c>
      <c r="G109" s="19">
        <v>23.1</v>
      </c>
      <c r="H109" s="20">
        <f t="shared" si="4"/>
        <v>655.35</v>
      </c>
    </row>
    <row r="110" spans="1:8" x14ac:dyDescent="0.25">
      <c r="A110" s="11" t="s">
        <v>139</v>
      </c>
      <c r="B110" s="11">
        <v>23</v>
      </c>
      <c r="C110" s="11" t="s">
        <v>184</v>
      </c>
      <c r="D110" s="17" t="s">
        <v>14</v>
      </c>
      <c r="E110" s="11" t="s">
        <v>185</v>
      </c>
      <c r="F110" s="18">
        <v>4.4800000000000004</v>
      </c>
      <c r="G110" s="19">
        <v>774.94899999999996</v>
      </c>
      <c r="H110" s="20">
        <f t="shared" si="4"/>
        <v>3471.77</v>
      </c>
    </row>
    <row r="111" spans="1:8" x14ac:dyDescent="0.25">
      <c r="A111" s="11" t="s">
        <v>139</v>
      </c>
      <c r="B111" s="11">
        <v>24</v>
      </c>
      <c r="C111" s="11" t="s">
        <v>186</v>
      </c>
      <c r="D111" s="17" t="s">
        <v>14</v>
      </c>
      <c r="E111" s="11" t="s">
        <v>187</v>
      </c>
      <c r="F111" s="18">
        <v>30.72</v>
      </c>
      <c r="G111" s="19">
        <v>782.09199999999998</v>
      </c>
      <c r="H111" s="20">
        <f t="shared" si="4"/>
        <v>24025.87</v>
      </c>
    </row>
    <row r="112" spans="1:8" x14ac:dyDescent="0.25">
      <c r="A112" s="11" t="s">
        <v>139</v>
      </c>
      <c r="B112" s="11">
        <v>25</v>
      </c>
      <c r="C112" s="11" t="s">
        <v>188</v>
      </c>
      <c r="D112" s="17" t="s">
        <v>17</v>
      </c>
      <c r="E112" s="11" t="s">
        <v>189</v>
      </c>
      <c r="F112" s="18">
        <v>9.84</v>
      </c>
      <c r="G112" s="19">
        <v>498.61399999999998</v>
      </c>
      <c r="H112" s="20">
        <f t="shared" si="4"/>
        <v>4906.3599999999997</v>
      </c>
    </row>
    <row r="113" spans="1:8" x14ac:dyDescent="0.25">
      <c r="A113" s="11" t="s">
        <v>139</v>
      </c>
      <c r="B113" s="11">
        <v>26</v>
      </c>
      <c r="C113" s="11" t="s">
        <v>190</v>
      </c>
      <c r="D113" s="17" t="s">
        <v>14</v>
      </c>
      <c r="E113" s="11" t="s">
        <v>191</v>
      </c>
      <c r="F113" s="18">
        <v>23.78</v>
      </c>
      <c r="G113" s="19">
        <v>518.95000000000005</v>
      </c>
      <c r="H113" s="20">
        <f t="shared" si="4"/>
        <v>12340.63</v>
      </c>
    </row>
    <row r="114" spans="1:8" x14ac:dyDescent="0.25">
      <c r="E114" s="15" t="s">
        <v>36</v>
      </c>
      <c r="F114" s="15"/>
      <c r="G114" s="15"/>
      <c r="H114" s="21">
        <f>SUM(H88:H113)</f>
        <v>116869.1</v>
      </c>
    </row>
    <row r="116" spans="1:8" x14ac:dyDescent="0.25">
      <c r="C116" s="15" t="s">
        <v>7</v>
      </c>
      <c r="D116" s="16" t="s">
        <v>8</v>
      </c>
      <c r="E116" s="15" t="s">
        <v>9</v>
      </c>
    </row>
    <row r="117" spans="1:8" x14ac:dyDescent="0.25">
      <c r="C117" s="15" t="s">
        <v>10</v>
      </c>
      <c r="D117" s="16" t="s">
        <v>192</v>
      </c>
      <c r="E117" s="15" t="s">
        <v>193</v>
      </c>
    </row>
    <row r="119" spans="1:8" x14ac:dyDescent="0.25">
      <c r="A119" s="11" t="s">
        <v>194</v>
      </c>
      <c r="B119" s="11">
        <v>1</v>
      </c>
      <c r="C119" s="11" t="s">
        <v>195</v>
      </c>
      <c r="D119" s="17" t="s">
        <v>17</v>
      </c>
      <c r="E119" s="11" t="s">
        <v>196</v>
      </c>
      <c r="F119" s="18">
        <v>36.229999999999997</v>
      </c>
      <c r="G119" s="19">
        <v>109</v>
      </c>
      <c r="H119" s="20">
        <f>ROUND(ROUND(F119,2)*ROUND(G119,3),2)</f>
        <v>3949.07</v>
      </c>
    </row>
    <row r="120" spans="1:8" x14ac:dyDescent="0.25">
      <c r="A120" s="11" t="s">
        <v>194</v>
      </c>
      <c r="B120" s="11">
        <v>2</v>
      </c>
      <c r="C120" s="11" t="s">
        <v>197</v>
      </c>
      <c r="D120" s="17" t="s">
        <v>23</v>
      </c>
      <c r="E120" s="11" t="s">
        <v>198</v>
      </c>
      <c r="F120" s="18">
        <v>160</v>
      </c>
      <c r="G120" s="19">
        <v>7</v>
      </c>
      <c r="H120" s="20">
        <f>ROUND(ROUND(F120,2)*ROUND(G120,3),2)</f>
        <v>1120</v>
      </c>
    </row>
    <row r="121" spans="1:8" x14ac:dyDescent="0.25">
      <c r="A121" s="11" t="s">
        <v>194</v>
      </c>
      <c r="B121" s="11">
        <v>3</v>
      </c>
      <c r="C121" s="11" t="s">
        <v>199</v>
      </c>
      <c r="D121" s="17" t="s">
        <v>23</v>
      </c>
      <c r="E121" s="11" t="s">
        <v>200</v>
      </c>
      <c r="F121" s="18">
        <v>1760</v>
      </c>
      <c r="G121" s="19">
        <v>1</v>
      </c>
      <c r="H121" s="20">
        <f>ROUND(ROUND(F121,2)*ROUND(G121,3),2)</f>
        <v>1760</v>
      </c>
    </row>
    <row r="122" spans="1:8" x14ac:dyDescent="0.25">
      <c r="A122" s="11" t="s">
        <v>194</v>
      </c>
      <c r="B122" s="11">
        <v>4</v>
      </c>
      <c r="C122" s="11" t="s">
        <v>201</v>
      </c>
      <c r="D122" s="17" t="s">
        <v>14</v>
      </c>
      <c r="E122" s="11" t="s">
        <v>202</v>
      </c>
      <c r="F122" s="18">
        <v>3.25</v>
      </c>
      <c r="G122" s="19">
        <v>2808.81</v>
      </c>
      <c r="H122" s="20">
        <f>ROUND(ROUND(F122,2)*ROUND(G122,3),2)</f>
        <v>9128.6299999999992</v>
      </c>
    </row>
    <row r="123" spans="1:8" x14ac:dyDescent="0.25">
      <c r="A123" s="11" t="s">
        <v>194</v>
      </c>
      <c r="B123" s="11">
        <v>5</v>
      </c>
      <c r="C123" s="11" t="s">
        <v>203</v>
      </c>
      <c r="D123" s="17" t="s">
        <v>23</v>
      </c>
      <c r="E123" s="11" t="s">
        <v>204</v>
      </c>
      <c r="F123" s="18">
        <v>580.04999999999995</v>
      </c>
      <c r="G123" s="19">
        <v>3</v>
      </c>
      <c r="H123" s="20">
        <f>ROUND(ROUND(F123,2)*ROUND(G123,3),2)</f>
        <v>1740.15</v>
      </c>
    </row>
    <row r="124" spans="1:8" x14ac:dyDescent="0.25">
      <c r="E124" s="15" t="s">
        <v>36</v>
      </c>
      <c r="F124" s="15"/>
      <c r="G124" s="15"/>
      <c r="H124" s="21">
        <f>SUM(H119:H123)</f>
        <v>17697.849999999999</v>
      </c>
    </row>
    <row r="126" spans="1:8" x14ac:dyDescent="0.25">
      <c r="C126" s="15" t="s">
        <v>7</v>
      </c>
      <c r="D126" s="16" t="s">
        <v>8</v>
      </c>
      <c r="E126" s="15" t="s">
        <v>9</v>
      </c>
    </row>
    <row r="127" spans="1:8" x14ac:dyDescent="0.25">
      <c r="C127" s="15" t="s">
        <v>10</v>
      </c>
      <c r="D127" s="16" t="s">
        <v>205</v>
      </c>
      <c r="E127" s="15" t="s">
        <v>206</v>
      </c>
    </row>
    <row r="128" spans="1:8" x14ac:dyDescent="0.25">
      <c r="C128" s="15" t="s">
        <v>207</v>
      </c>
      <c r="D128" s="16" t="s">
        <v>208</v>
      </c>
      <c r="E128" s="15" t="s">
        <v>209</v>
      </c>
    </row>
    <row r="129" spans="1:8" x14ac:dyDescent="0.25">
      <c r="C129" s="15" t="s">
        <v>210</v>
      </c>
      <c r="D129" s="16" t="s">
        <v>211</v>
      </c>
      <c r="E129" s="15" t="s">
        <v>212</v>
      </c>
    </row>
    <row r="131" spans="1:8" x14ac:dyDescent="0.25">
      <c r="A131" s="11" t="s">
        <v>213</v>
      </c>
      <c r="B131" s="11">
        <v>1</v>
      </c>
      <c r="C131" s="11" t="s">
        <v>214</v>
      </c>
      <c r="D131" s="17" t="s">
        <v>14</v>
      </c>
      <c r="E131" s="11" t="s">
        <v>215</v>
      </c>
      <c r="F131" s="18">
        <v>43.78</v>
      </c>
      <c r="G131" s="19">
        <v>111.623</v>
      </c>
      <c r="H131" s="20">
        <f>ROUND(ROUND(F131,2)*ROUND(G131,3),2)</f>
        <v>4886.8500000000004</v>
      </c>
    </row>
    <row r="132" spans="1:8" x14ac:dyDescent="0.25">
      <c r="A132" s="11" t="s">
        <v>213</v>
      </c>
      <c r="B132" s="11">
        <v>2</v>
      </c>
      <c r="C132" s="11" t="s">
        <v>216</v>
      </c>
      <c r="D132" s="17" t="s">
        <v>14</v>
      </c>
      <c r="E132" s="11" t="s">
        <v>217</v>
      </c>
      <c r="F132" s="18">
        <v>32.86</v>
      </c>
      <c r="G132" s="19">
        <v>115.196</v>
      </c>
      <c r="H132" s="20">
        <f>ROUND(ROUND(F132,2)*ROUND(G132,3),2)</f>
        <v>3785.34</v>
      </c>
    </row>
    <row r="133" spans="1:8" x14ac:dyDescent="0.25">
      <c r="A133" s="11" t="s">
        <v>213</v>
      </c>
      <c r="B133" s="11">
        <v>3</v>
      </c>
      <c r="C133" s="11" t="s">
        <v>218</v>
      </c>
      <c r="D133" s="17" t="s">
        <v>14</v>
      </c>
      <c r="E133" s="11" t="s">
        <v>219</v>
      </c>
      <c r="F133" s="18">
        <v>8.23</v>
      </c>
      <c r="G133" s="19">
        <v>111.623</v>
      </c>
      <c r="H133" s="20">
        <f>ROUND(ROUND(F133,2)*ROUND(G133,3),2)</f>
        <v>918.66</v>
      </c>
    </row>
    <row r="134" spans="1:8" x14ac:dyDescent="0.25">
      <c r="A134" s="11" t="s">
        <v>213</v>
      </c>
      <c r="B134" s="11">
        <v>4</v>
      </c>
      <c r="C134" s="11" t="s">
        <v>220</v>
      </c>
      <c r="D134" s="17" t="s">
        <v>14</v>
      </c>
      <c r="E134" s="11" t="s">
        <v>221</v>
      </c>
      <c r="F134" s="18">
        <v>53.28</v>
      </c>
      <c r="G134" s="19">
        <v>57.6</v>
      </c>
      <c r="H134" s="20">
        <f>ROUND(ROUND(F134,2)*ROUND(G134,3),2)</f>
        <v>3068.93</v>
      </c>
    </row>
    <row r="135" spans="1:8" x14ac:dyDescent="0.25">
      <c r="E135" s="15" t="s">
        <v>36</v>
      </c>
      <c r="F135" s="15"/>
      <c r="G135" s="15"/>
      <c r="H135" s="21">
        <f>SUM(H131:H134)</f>
        <v>12659.78</v>
      </c>
    </row>
    <row r="137" spans="1:8" x14ac:dyDescent="0.25">
      <c r="C137" s="15" t="s">
        <v>7</v>
      </c>
      <c r="D137" s="16" t="s">
        <v>8</v>
      </c>
      <c r="E137" s="15" t="s">
        <v>9</v>
      </c>
    </row>
    <row r="138" spans="1:8" x14ac:dyDescent="0.25">
      <c r="C138" s="15" t="s">
        <v>10</v>
      </c>
      <c r="D138" s="16" t="s">
        <v>205</v>
      </c>
      <c r="E138" s="15" t="s">
        <v>206</v>
      </c>
    </row>
    <row r="139" spans="1:8" x14ac:dyDescent="0.25">
      <c r="C139" s="15" t="s">
        <v>207</v>
      </c>
      <c r="D139" s="16" t="s">
        <v>208</v>
      </c>
      <c r="E139" s="15" t="s">
        <v>209</v>
      </c>
    </row>
    <row r="140" spans="1:8" x14ac:dyDescent="0.25">
      <c r="C140" s="15" t="s">
        <v>210</v>
      </c>
      <c r="D140" s="16" t="s">
        <v>222</v>
      </c>
      <c r="E140" s="15" t="s">
        <v>223</v>
      </c>
    </row>
    <row r="142" spans="1:8" x14ac:dyDescent="0.25">
      <c r="A142" s="11" t="s">
        <v>224</v>
      </c>
      <c r="B142" s="11">
        <v>1</v>
      </c>
      <c r="C142" s="11" t="s">
        <v>225</v>
      </c>
      <c r="D142" s="17" t="s">
        <v>14</v>
      </c>
      <c r="E142" s="11" t="s">
        <v>226</v>
      </c>
      <c r="F142" s="18">
        <v>52.64</v>
      </c>
      <c r="G142" s="19">
        <v>47.048000000000002</v>
      </c>
      <c r="H142" s="20">
        <f>ROUND(ROUND(F142,2)*ROUND(G142,3),2)</f>
        <v>2476.61</v>
      </c>
    </row>
    <row r="143" spans="1:8" x14ac:dyDescent="0.25">
      <c r="A143" s="11" t="s">
        <v>224</v>
      </c>
      <c r="B143" s="11">
        <v>2</v>
      </c>
      <c r="C143" s="11" t="s">
        <v>216</v>
      </c>
      <c r="D143" s="17" t="s">
        <v>14</v>
      </c>
      <c r="E143" s="11" t="s">
        <v>217</v>
      </c>
      <c r="F143" s="18">
        <v>32.86</v>
      </c>
      <c r="G143" s="19">
        <v>47.048000000000002</v>
      </c>
      <c r="H143" s="20">
        <f>ROUND(ROUND(F143,2)*ROUND(G143,3),2)</f>
        <v>1546</v>
      </c>
    </row>
    <row r="144" spans="1:8" x14ac:dyDescent="0.25">
      <c r="A144" s="11" t="s">
        <v>224</v>
      </c>
      <c r="B144" s="11">
        <v>3</v>
      </c>
      <c r="C144" s="11" t="s">
        <v>218</v>
      </c>
      <c r="D144" s="17" t="s">
        <v>14</v>
      </c>
      <c r="E144" s="11" t="s">
        <v>219</v>
      </c>
      <c r="F144" s="18">
        <v>8.23</v>
      </c>
      <c r="G144" s="19">
        <v>47.048000000000002</v>
      </c>
      <c r="H144" s="20">
        <f>ROUND(ROUND(F144,2)*ROUND(G144,3),2)</f>
        <v>387.21</v>
      </c>
    </row>
    <row r="145" spans="1:8" x14ac:dyDescent="0.25">
      <c r="A145" s="11" t="s">
        <v>224</v>
      </c>
      <c r="B145" s="11">
        <v>4</v>
      </c>
      <c r="C145" s="11" t="s">
        <v>220</v>
      </c>
      <c r="D145" s="17" t="s">
        <v>14</v>
      </c>
      <c r="E145" s="11" t="s">
        <v>221</v>
      </c>
      <c r="F145" s="18">
        <v>53.28</v>
      </c>
      <c r="G145" s="19">
        <v>23.524000000000001</v>
      </c>
      <c r="H145" s="20">
        <f>ROUND(ROUND(F145,2)*ROUND(G145,3),2)</f>
        <v>1253.3599999999999</v>
      </c>
    </row>
    <row r="146" spans="1:8" x14ac:dyDescent="0.25">
      <c r="E146" s="15" t="s">
        <v>36</v>
      </c>
      <c r="F146" s="15"/>
      <c r="G146" s="15"/>
      <c r="H146" s="21">
        <f>SUM(H142:H145)</f>
        <v>5663.1799999999994</v>
      </c>
    </row>
    <row r="148" spans="1:8" x14ac:dyDescent="0.25">
      <c r="C148" s="15" t="s">
        <v>7</v>
      </c>
      <c r="D148" s="16" t="s">
        <v>8</v>
      </c>
      <c r="E148" s="15" t="s">
        <v>9</v>
      </c>
    </row>
    <row r="149" spans="1:8" x14ac:dyDescent="0.25">
      <c r="C149" s="15" t="s">
        <v>10</v>
      </c>
      <c r="D149" s="16" t="s">
        <v>205</v>
      </c>
      <c r="E149" s="15" t="s">
        <v>206</v>
      </c>
    </row>
    <row r="150" spans="1:8" x14ac:dyDescent="0.25">
      <c r="C150" s="15" t="s">
        <v>207</v>
      </c>
      <c r="D150" s="16" t="s">
        <v>208</v>
      </c>
      <c r="E150" s="15" t="s">
        <v>209</v>
      </c>
    </row>
    <row r="151" spans="1:8" x14ac:dyDescent="0.25">
      <c r="C151" s="15" t="s">
        <v>210</v>
      </c>
      <c r="D151" s="16" t="s">
        <v>227</v>
      </c>
      <c r="E151" s="15" t="s">
        <v>228</v>
      </c>
    </row>
    <row r="153" spans="1:8" x14ac:dyDescent="0.25">
      <c r="A153" s="11" t="s">
        <v>229</v>
      </c>
      <c r="B153" s="11">
        <v>1</v>
      </c>
      <c r="C153" s="11" t="s">
        <v>225</v>
      </c>
      <c r="D153" s="17" t="s">
        <v>14</v>
      </c>
      <c r="E153" s="11" t="s">
        <v>226</v>
      </c>
      <c r="F153" s="18">
        <v>52.64</v>
      </c>
      <c r="G153" s="19">
        <v>62.417000000000002</v>
      </c>
      <c r="H153" s="20">
        <f>ROUND(ROUND(F153,2)*ROUND(G153,3),2)</f>
        <v>3285.63</v>
      </c>
    </row>
    <row r="154" spans="1:8" x14ac:dyDescent="0.25">
      <c r="A154" s="11" t="s">
        <v>229</v>
      </c>
      <c r="B154" s="11">
        <v>2</v>
      </c>
      <c r="C154" s="11" t="s">
        <v>220</v>
      </c>
      <c r="D154" s="17" t="s">
        <v>14</v>
      </c>
      <c r="E154" s="11" t="s">
        <v>221</v>
      </c>
      <c r="F154" s="18">
        <v>53.28</v>
      </c>
      <c r="G154" s="19">
        <v>64.617999999999995</v>
      </c>
      <c r="H154" s="20">
        <f>ROUND(ROUND(F154,2)*ROUND(G154,3),2)</f>
        <v>3442.85</v>
      </c>
    </row>
    <row r="155" spans="1:8" x14ac:dyDescent="0.25">
      <c r="A155" s="11" t="s">
        <v>229</v>
      </c>
      <c r="B155" s="11">
        <v>3</v>
      </c>
      <c r="C155" s="11" t="s">
        <v>216</v>
      </c>
      <c r="D155" s="17" t="s">
        <v>14</v>
      </c>
      <c r="E155" s="11" t="s">
        <v>217</v>
      </c>
      <c r="F155" s="18">
        <v>32.86</v>
      </c>
      <c r="G155" s="19">
        <v>64.617999999999995</v>
      </c>
      <c r="H155" s="20">
        <f>ROUND(ROUND(F155,2)*ROUND(G155,3),2)</f>
        <v>2123.35</v>
      </c>
    </row>
    <row r="156" spans="1:8" x14ac:dyDescent="0.25">
      <c r="A156" s="11" t="s">
        <v>229</v>
      </c>
      <c r="B156" s="11">
        <v>4</v>
      </c>
      <c r="C156" s="11" t="s">
        <v>218</v>
      </c>
      <c r="D156" s="17" t="s">
        <v>14</v>
      </c>
      <c r="E156" s="11" t="s">
        <v>219</v>
      </c>
      <c r="F156" s="18">
        <v>8.23</v>
      </c>
      <c r="G156" s="19">
        <v>111.623</v>
      </c>
      <c r="H156" s="20">
        <f>ROUND(ROUND(F156,2)*ROUND(G156,3),2)</f>
        <v>918.66</v>
      </c>
    </row>
    <row r="157" spans="1:8" x14ac:dyDescent="0.25">
      <c r="E157" s="15" t="s">
        <v>36</v>
      </c>
      <c r="F157" s="15"/>
      <c r="G157" s="15"/>
      <c r="H157" s="21">
        <f>SUM(H153:H156)</f>
        <v>9770.49</v>
      </c>
    </row>
    <row r="159" spans="1:8" x14ac:dyDescent="0.25">
      <c r="C159" s="15" t="s">
        <v>7</v>
      </c>
      <c r="D159" s="16" t="s">
        <v>8</v>
      </c>
      <c r="E159" s="15" t="s">
        <v>9</v>
      </c>
    </row>
    <row r="160" spans="1:8" x14ac:dyDescent="0.25">
      <c r="C160" s="15" t="s">
        <v>10</v>
      </c>
      <c r="D160" s="16" t="s">
        <v>205</v>
      </c>
      <c r="E160" s="15" t="s">
        <v>206</v>
      </c>
    </row>
    <row r="161" spans="1:8" x14ac:dyDescent="0.25">
      <c r="C161" s="15" t="s">
        <v>207</v>
      </c>
      <c r="D161" s="16" t="s">
        <v>208</v>
      </c>
      <c r="E161" s="15" t="s">
        <v>209</v>
      </c>
    </row>
    <row r="162" spans="1:8" x14ac:dyDescent="0.25">
      <c r="C162" s="15" t="s">
        <v>210</v>
      </c>
      <c r="D162" s="16" t="s">
        <v>230</v>
      </c>
      <c r="E162" s="15" t="s">
        <v>231</v>
      </c>
    </row>
    <row r="164" spans="1:8" x14ac:dyDescent="0.25">
      <c r="A164" s="11" t="s">
        <v>232</v>
      </c>
      <c r="B164" s="11">
        <v>1</v>
      </c>
      <c r="C164" s="11" t="s">
        <v>233</v>
      </c>
      <c r="D164" s="17" t="s">
        <v>14</v>
      </c>
      <c r="E164" s="11" t="s">
        <v>234</v>
      </c>
      <c r="F164" s="18">
        <v>19.88</v>
      </c>
      <c r="G164" s="19">
        <v>28.81</v>
      </c>
      <c r="H164" s="20">
        <f>ROUND(ROUND(F164,2)*ROUND(G164,3),2)</f>
        <v>572.74</v>
      </c>
    </row>
    <row r="165" spans="1:8" x14ac:dyDescent="0.25">
      <c r="A165" s="11" t="s">
        <v>232</v>
      </c>
      <c r="B165" s="11">
        <v>2</v>
      </c>
      <c r="C165" s="11" t="s">
        <v>214</v>
      </c>
      <c r="D165" s="17" t="s">
        <v>14</v>
      </c>
      <c r="E165" s="11" t="s">
        <v>215</v>
      </c>
      <c r="F165" s="18">
        <v>43.78</v>
      </c>
      <c r="G165" s="19">
        <v>28.81</v>
      </c>
      <c r="H165" s="20">
        <f>ROUND(ROUND(F165,2)*ROUND(G165,3),2)</f>
        <v>1261.3</v>
      </c>
    </row>
    <row r="166" spans="1:8" x14ac:dyDescent="0.25">
      <c r="A166" s="11" t="s">
        <v>232</v>
      </c>
      <c r="B166" s="11">
        <v>3</v>
      </c>
      <c r="C166" s="11" t="s">
        <v>220</v>
      </c>
      <c r="D166" s="17" t="s">
        <v>14</v>
      </c>
      <c r="E166" s="11" t="s">
        <v>221</v>
      </c>
      <c r="F166" s="18">
        <v>53.28</v>
      </c>
      <c r="G166" s="19">
        <v>41.741999999999997</v>
      </c>
      <c r="H166" s="20">
        <f>ROUND(ROUND(F166,2)*ROUND(G166,3),2)</f>
        <v>2224.0100000000002</v>
      </c>
    </row>
    <row r="167" spans="1:8" x14ac:dyDescent="0.25">
      <c r="A167" s="11" t="s">
        <v>232</v>
      </c>
      <c r="B167" s="11">
        <v>4</v>
      </c>
      <c r="C167" s="11" t="s">
        <v>216</v>
      </c>
      <c r="D167" s="17" t="s">
        <v>14</v>
      </c>
      <c r="E167" s="11" t="s">
        <v>217</v>
      </c>
      <c r="F167" s="18">
        <v>32.86</v>
      </c>
      <c r="G167" s="19">
        <v>41.741999999999997</v>
      </c>
      <c r="H167" s="20">
        <f>ROUND(ROUND(F167,2)*ROUND(G167,3),2)</f>
        <v>1371.64</v>
      </c>
    </row>
    <row r="168" spans="1:8" x14ac:dyDescent="0.25">
      <c r="A168" s="11" t="s">
        <v>232</v>
      </c>
      <c r="B168" s="11">
        <v>5</v>
      </c>
      <c r="C168" s="11" t="s">
        <v>218</v>
      </c>
      <c r="D168" s="17" t="s">
        <v>14</v>
      </c>
      <c r="E168" s="11" t="s">
        <v>219</v>
      </c>
      <c r="F168" s="18">
        <v>8.23</v>
      </c>
      <c r="G168" s="19">
        <v>40.192999999999998</v>
      </c>
      <c r="H168" s="20">
        <f>ROUND(ROUND(F168,2)*ROUND(G168,3),2)</f>
        <v>330.79</v>
      </c>
    </row>
    <row r="169" spans="1:8" x14ac:dyDescent="0.25">
      <c r="E169" s="15" t="s">
        <v>36</v>
      </c>
      <c r="F169" s="15"/>
      <c r="G169" s="15"/>
      <c r="H169" s="21">
        <f>SUM(H164:H168)</f>
        <v>5760.4800000000005</v>
      </c>
    </row>
    <row r="171" spans="1:8" x14ac:dyDescent="0.25">
      <c r="C171" s="15" t="s">
        <v>7</v>
      </c>
      <c r="D171" s="16" t="s">
        <v>8</v>
      </c>
      <c r="E171" s="15" t="s">
        <v>9</v>
      </c>
    </row>
    <row r="172" spans="1:8" x14ac:dyDescent="0.25">
      <c r="C172" s="15" t="s">
        <v>10</v>
      </c>
      <c r="D172" s="16" t="s">
        <v>205</v>
      </c>
      <c r="E172" s="15" t="s">
        <v>206</v>
      </c>
    </row>
    <row r="173" spans="1:8" x14ac:dyDescent="0.25">
      <c r="C173" s="15" t="s">
        <v>207</v>
      </c>
      <c r="D173" s="16" t="s">
        <v>208</v>
      </c>
      <c r="E173" s="15" t="s">
        <v>209</v>
      </c>
    </row>
    <row r="174" spans="1:8" x14ac:dyDescent="0.25">
      <c r="C174" s="15" t="s">
        <v>210</v>
      </c>
      <c r="D174" s="16" t="s">
        <v>235</v>
      </c>
      <c r="E174" s="15" t="s">
        <v>236</v>
      </c>
    </row>
    <row r="176" spans="1:8" x14ac:dyDescent="0.25">
      <c r="A176" s="11" t="s">
        <v>237</v>
      </c>
      <c r="B176" s="11">
        <v>1</v>
      </c>
      <c r="C176" s="11" t="s">
        <v>233</v>
      </c>
      <c r="D176" s="17" t="s">
        <v>14</v>
      </c>
      <c r="E176" s="11" t="s">
        <v>234</v>
      </c>
      <c r="F176" s="18">
        <v>19.88</v>
      </c>
      <c r="G176" s="19">
        <v>44.05</v>
      </c>
      <c r="H176" s="20">
        <f>ROUND(ROUND(F176,2)*ROUND(G176,3),2)</f>
        <v>875.71</v>
      </c>
    </row>
    <row r="177" spans="1:8" x14ac:dyDescent="0.25">
      <c r="A177" s="11" t="s">
        <v>237</v>
      </c>
      <c r="B177" s="11">
        <v>2</v>
      </c>
      <c r="C177" s="11" t="s">
        <v>225</v>
      </c>
      <c r="D177" s="17" t="s">
        <v>14</v>
      </c>
      <c r="E177" s="11" t="s">
        <v>226</v>
      </c>
      <c r="F177" s="18">
        <v>52.64</v>
      </c>
      <c r="G177" s="19">
        <v>44.05</v>
      </c>
      <c r="H177" s="20">
        <f>ROUND(ROUND(F177,2)*ROUND(G177,3),2)</f>
        <v>2318.79</v>
      </c>
    </row>
    <row r="178" spans="1:8" x14ac:dyDescent="0.25">
      <c r="A178" s="11" t="s">
        <v>237</v>
      </c>
      <c r="B178" s="11">
        <v>3</v>
      </c>
      <c r="C178" s="11" t="s">
        <v>220</v>
      </c>
      <c r="D178" s="17" t="s">
        <v>14</v>
      </c>
      <c r="E178" s="11" t="s">
        <v>221</v>
      </c>
      <c r="F178" s="18">
        <v>53.28</v>
      </c>
      <c r="G178" s="19">
        <v>45.802</v>
      </c>
      <c r="H178" s="20">
        <f>ROUND(ROUND(F178,2)*ROUND(G178,3),2)</f>
        <v>2440.33</v>
      </c>
    </row>
    <row r="179" spans="1:8" x14ac:dyDescent="0.25">
      <c r="A179" s="11" t="s">
        <v>237</v>
      </c>
      <c r="B179" s="11">
        <v>4</v>
      </c>
      <c r="C179" s="11" t="s">
        <v>216</v>
      </c>
      <c r="D179" s="17" t="s">
        <v>14</v>
      </c>
      <c r="E179" s="11" t="s">
        <v>217</v>
      </c>
      <c r="F179" s="18">
        <v>32.86</v>
      </c>
      <c r="G179" s="19">
        <v>45.802</v>
      </c>
      <c r="H179" s="20">
        <f>ROUND(ROUND(F179,2)*ROUND(G179,3),2)</f>
        <v>1505.05</v>
      </c>
    </row>
    <row r="180" spans="1:8" x14ac:dyDescent="0.25">
      <c r="A180" s="11" t="s">
        <v>237</v>
      </c>
      <c r="B180" s="11">
        <v>5</v>
      </c>
      <c r="C180" s="11" t="s">
        <v>218</v>
      </c>
      <c r="D180" s="17" t="s">
        <v>14</v>
      </c>
      <c r="E180" s="11" t="s">
        <v>219</v>
      </c>
      <c r="F180" s="18">
        <v>8.23</v>
      </c>
      <c r="G180" s="19">
        <v>44.05</v>
      </c>
      <c r="H180" s="20">
        <f>ROUND(ROUND(F180,2)*ROUND(G180,3),2)</f>
        <v>362.53</v>
      </c>
    </row>
    <row r="181" spans="1:8" x14ac:dyDescent="0.25">
      <c r="E181" s="15" t="s">
        <v>36</v>
      </c>
      <c r="F181" s="15"/>
      <c r="G181" s="15"/>
      <c r="H181" s="21">
        <f>SUM(H176:H180)</f>
        <v>7502.41</v>
      </c>
    </row>
    <row r="183" spans="1:8" x14ac:dyDescent="0.25">
      <c r="C183" s="15" t="s">
        <v>7</v>
      </c>
      <c r="D183" s="16" t="s">
        <v>8</v>
      </c>
      <c r="E183" s="15" t="s">
        <v>9</v>
      </c>
    </row>
    <row r="184" spans="1:8" x14ac:dyDescent="0.25">
      <c r="C184" s="15" t="s">
        <v>10</v>
      </c>
      <c r="D184" s="16" t="s">
        <v>205</v>
      </c>
      <c r="E184" s="15" t="s">
        <v>206</v>
      </c>
    </row>
    <row r="185" spans="1:8" x14ac:dyDescent="0.25">
      <c r="C185" s="15" t="s">
        <v>207</v>
      </c>
      <c r="D185" s="16" t="s">
        <v>208</v>
      </c>
      <c r="E185" s="15" t="s">
        <v>209</v>
      </c>
    </row>
    <row r="186" spans="1:8" x14ac:dyDescent="0.25">
      <c r="C186" s="15" t="s">
        <v>210</v>
      </c>
      <c r="D186" s="16" t="s">
        <v>238</v>
      </c>
      <c r="E186" s="15" t="s">
        <v>239</v>
      </c>
    </row>
    <row r="188" spans="1:8" x14ac:dyDescent="0.25">
      <c r="A188" s="11" t="s">
        <v>240</v>
      </c>
      <c r="B188" s="11">
        <v>1</v>
      </c>
      <c r="C188" s="11" t="s">
        <v>220</v>
      </c>
      <c r="D188" s="17" t="s">
        <v>14</v>
      </c>
      <c r="E188" s="11" t="s">
        <v>221</v>
      </c>
      <c r="F188" s="18">
        <v>53.28</v>
      </c>
      <c r="G188" s="19">
        <v>532.23800000000006</v>
      </c>
      <c r="H188" s="20">
        <f>ROUND(ROUND(F188,2)*ROUND(G188,3),2)</f>
        <v>28357.64</v>
      </c>
    </row>
    <row r="189" spans="1:8" x14ac:dyDescent="0.25">
      <c r="E189" s="15" t="s">
        <v>36</v>
      </c>
      <c r="F189" s="15"/>
      <c r="G189" s="15"/>
      <c r="H189" s="21">
        <f>SUM(H188:H188)</f>
        <v>28357.64</v>
      </c>
    </row>
    <row r="191" spans="1:8" x14ac:dyDescent="0.25">
      <c r="C191" s="15" t="s">
        <v>7</v>
      </c>
      <c r="D191" s="16" t="s">
        <v>8</v>
      </c>
      <c r="E191" s="15" t="s">
        <v>9</v>
      </c>
    </row>
    <row r="192" spans="1:8" x14ac:dyDescent="0.25">
      <c r="C192" s="15" t="s">
        <v>10</v>
      </c>
      <c r="D192" s="16" t="s">
        <v>205</v>
      </c>
      <c r="E192" s="15" t="s">
        <v>206</v>
      </c>
    </row>
    <row r="193" spans="1:8" x14ac:dyDescent="0.25">
      <c r="C193" s="15" t="s">
        <v>207</v>
      </c>
      <c r="D193" s="16" t="s">
        <v>208</v>
      </c>
      <c r="E193" s="15" t="s">
        <v>209</v>
      </c>
    </row>
    <row r="194" spans="1:8" x14ac:dyDescent="0.25">
      <c r="C194" s="15" t="s">
        <v>210</v>
      </c>
      <c r="D194" s="16" t="s">
        <v>241</v>
      </c>
      <c r="E194" s="15" t="s">
        <v>242</v>
      </c>
    </row>
    <row r="196" spans="1:8" x14ac:dyDescent="0.25">
      <c r="A196" s="11" t="s">
        <v>243</v>
      </c>
      <c r="B196" s="11">
        <v>1</v>
      </c>
      <c r="C196" s="11" t="s">
        <v>220</v>
      </c>
      <c r="D196" s="17" t="s">
        <v>14</v>
      </c>
      <c r="E196" s="11" t="s">
        <v>221</v>
      </c>
      <c r="F196" s="18">
        <v>53.28</v>
      </c>
      <c r="G196" s="19">
        <v>6.0750000000000002</v>
      </c>
      <c r="H196" s="20">
        <f>ROUND(ROUND(F196,2)*ROUND(G196,3),2)</f>
        <v>323.68</v>
      </c>
    </row>
    <row r="197" spans="1:8" x14ac:dyDescent="0.25">
      <c r="A197" s="11" t="s">
        <v>243</v>
      </c>
      <c r="B197" s="11">
        <v>2</v>
      </c>
      <c r="C197" s="11" t="s">
        <v>216</v>
      </c>
      <c r="D197" s="17" t="s">
        <v>14</v>
      </c>
      <c r="E197" s="11" t="s">
        <v>217</v>
      </c>
      <c r="F197" s="18">
        <v>32.86</v>
      </c>
      <c r="G197" s="19">
        <v>6.0750000000000002</v>
      </c>
      <c r="H197" s="20">
        <f>ROUND(ROUND(F197,2)*ROUND(G197,3),2)</f>
        <v>199.62</v>
      </c>
    </row>
    <row r="198" spans="1:8" x14ac:dyDescent="0.25">
      <c r="A198" s="11" t="s">
        <v>243</v>
      </c>
      <c r="B198" s="11">
        <v>3</v>
      </c>
      <c r="C198" s="11" t="s">
        <v>244</v>
      </c>
      <c r="D198" s="17" t="s">
        <v>14</v>
      </c>
      <c r="E198" s="11" t="s">
        <v>245</v>
      </c>
      <c r="F198" s="18">
        <v>45.12</v>
      </c>
      <c r="G198" s="19">
        <v>5.9249999999999998</v>
      </c>
      <c r="H198" s="20">
        <f>ROUND(ROUND(F198,2)*ROUND(G198,3),2)</f>
        <v>267.33999999999997</v>
      </c>
    </row>
    <row r="199" spans="1:8" x14ac:dyDescent="0.25">
      <c r="A199" s="11" t="s">
        <v>243</v>
      </c>
      <c r="B199" s="11">
        <v>4</v>
      </c>
      <c r="C199" s="11" t="s">
        <v>246</v>
      </c>
      <c r="D199" s="17" t="s">
        <v>14</v>
      </c>
      <c r="E199" s="11" t="s">
        <v>247</v>
      </c>
      <c r="F199" s="18">
        <v>9.44</v>
      </c>
      <c r="G199" s="19">
        <v>5.9249999999999998</v>
      </c>
      <c r="H199" s="20">
        <f>ROUND(ROUND(F199,2)*ROUND(G199,3),2)</f>
        <v>55.93</v>
      </c>
    </row>
    <row r="200" spans="1:8" x14ac:dyDescent="0.25">
      <c r="A200" s="11" t="s">
        <v>243</v>
      </c>
      <c r="B200" s="11">
        <v>5</v>
      </c>
      <c r="C200" s="11" t="s">
        <v>233</v>
      </c>
      <c r="D200" s="17" t="s">
        <v>14</v>
      </c>
      <c r="E200" s="11" t="s">
        <v>234</v>
      </c>
      <c r="F200" s="18">
        <v>19.88</v>
      </c>
      <c r="G200" s="19">
        <v>5.9249999999999998</v>
      </c>
      <c r="H200" s="20">
        <f>ROUND(ROUND(F200,2)*ROUND(G200,3),2)</f>
        <v>117.79</v>
      </c>
    </row>
    <row r="201" spans="1:8" x14ac:dyDescent="0.25">
      <c r="E201" s="15" t="s">
        <v>36</v>
      </c>
      <c r="F201" s="15"/>
      <c r="G201" s="15"/>
      <c r="H201" s="21">
        <f>SUM(H196:H200)</f>
        <v>964.35999999999979</v>
      </c>
    </row>
    <row r="203" spans="1:8" x14ac:dyDescent="0.25">
      <c r="C203" s="15" t="s">
        <v>7</v>
      </c>
      <c r="D203" s="16" t="s">
        <v>8</v>
      </c>
      <c r="E203" s="15" t="s">
        <v>9</v>
      </c>
    </row>
    <row r="204" spans="1:8" x14ac:dyDescent="0.25">
      <c r="C204" s="15" t="s">
        <v>10</v>
      </c>
      <c r="D204" s="16" t="s">
        <v>205</v>
      </c>
      <c r="E204" s="15" t="s">
        <v>206</v>
      </c>
    </row>
    <row r="205" spans="1:8" x14ac:dyDescent="0.25">
      <c r="C205" s="15" t="s">
        <v>207</v>
      </c>
      <c r="D205" s="16" t="s">
        <v>208</v>
      </c>
      <c r="E205" s="15" t="s">
        <v>209</v>
      </c>
    </row>
    <row r="206" spans="1:8" x14ac:dyDescent="0.25">
      <c r="C206" s="15" t="s">
        <v>210</v>
      </c>
      <c r="D206" s="16" t="s">
        <v>248</v>
      </c>
      <c r="E206" s="15" t="s">
        <v>249</v>
      </c>
    </row>
    <row r="208" spans="1:8" x14ac:dyDescent="0.25">
      <c r="A208" s="11" t="s">
        <v>250</v>
      </c>
      <c r="B208" s="11">
        <v>1</v>
      </c>
      <c r="C208" s="11" t="s">
        <v>251</v>
      </c>
      <c r="D208" s="17" t="s">
        <v>14</v>
      </c>
      <c r="E208" s="11" t="s">
        <v>252</v>
      </c>
      <c r="F208" s="18">
        <v>53.37</v>
      </c>
      <c r="G208" s="19">
        <v>27.945</v>
      </c>
      <c r="H208" s="20">
        <f>ROUND(ROUND(F208,2)*ROUND(G208,3),2)</f>
        <v>1491.42</v>
      </c>
    </row>
    <row r="209" spans="1:8" x14ac:dyDescent="0.25">
      <c r="A209" s="11" t="s">
        <v>250</v>
      </c>
      <c r="B209" s="11">
        <v>2</v>
      </c>
      <c r="C209" s="11" t="s">
        <v>220</v>
      </c>
      <c r="D209" s="17" t="s">
        <v>14</v>
      </c>
      <c r="E209" s="11" t="s">
        <v>221</v>
      </c>
      <c r="F209" s="18">
        <v>53.28</v>
      </c>
      <c r="G209" s="19">
        <v>27.945</v>
      </c>
      <c r="H209" s="20">
        <f>ROUND(ROUND(F209,2)*ROUND(G209,3),2)</f>
        <v>1488.91</v>
      </c>
    </row>
    <row r="210" spans="1:8" x14ac:dyDescent="0.25">
      <c r="A210" s="11" t="s">
        <v>250</v>
      </c>
      <c r="B210" s="11">
        <v>3</v>
      </c>
      <c r="C210" s="11" t="s">
        <v>216</v>
      </c>
      <c r="D210" s="17" t="s">
        <v>14</v>
      </c>
      <c r="E210" s="11" t="s">
        <v>217</v>
      </c>
      <c r="F210" s="18">
        <v>32.86</v>
      </c>
      <c r="G210" s="19">
        <v>27.945</v>
      </c>
      <c r="H210" s="20">
        <f>ROUND(ROUND(F210,2)*ROUND(G210,3),2)</f>
        <v>918.27</v>
      </c>
    </row>
    <row r="211" spans="1:8" x14ac:dyDescent="0.25">
      <c r="A211" s="11" t="s">
        <v>250</v>
      </c>
      <c r="B211" s="11">
        <v>4</v>
      </c>
      <c r="C211" s="11" t="s">
        <v>246</v>
      </c>
      <c r="D211" s="17" t="s">
        <v>14</v>
      </c>
      <c r="E211" s="11" t="s">
        <v>247</v>
      </c>
      <c r="F211" s="18">
        <v>9.44</v>
      </c>
      <c r="G211" s="19">
        <v>27.254999999999999</v>
      </c>
      <c r="H211" s="20">
        <f>ROUND(ROUND(F211,2)*ROUND(G211,3),2)</f>
        <v>257.29000000000002</v>
      </c>
    </row>
    <row r="212" spans="1:8" x14ac:dyDescent="0.25">
      <c r="A212" s="11" t="s">
        <v>250</v>
      </c>
      <c r="B212" s="11">
        <v>5</v>
      </c>
      <c r="C212" s="11" t="s">
        <v>233</v>
      </c>
      <c r="D212" s="17" t="s">
        <v>14</v>
      </c>
      <c r="E212" s="11" t="s">
        <v>234</v>
      </c>
      <c r="F212" s="18">
        <v>19.88</v>
      </c>
      <c r="G212" s="19">
        <v>27.254999999999999</v>
      </c>
      <c r="H212" s="20">
        <f>ROUND(ROUND(F212,2)*ROUND(G212,3),2)</f>
        <v>541.83000000000004</v>
      </c>
    </row>
    <row r="213" spans="1:8" x14ac:dyDescent="0.25">
      <c r="E213" s="15" t="s">
        <v>36</v>
      </c>
      <c r="F213" s="15"/>
      <c r="G213" s="15"/>
      <c r="H213" s="21">
        <f>SUM(H208:H212)</f>
        <v>4697.72</v>
      </c>
    </row>
    <row r="215" spans="1:8" x14ac:dyDescent="0.25">
      <c r="C215" s="15" t="s">
        <v>7</v>
      </c>
      <c r="D215" s="16" t="s">
        <v>8</v>
      </c>
      <c r="E215" s="15" t="s">
        <v>9</v>
      </c>
    </row>
    <row r="216" spans="1:8" x14ac:dyDescent="0.25">
      <c r="C216" s="15" t="s">
        <v>10</v>
      </c>
      <c r="D216" s="16" t="s">
        <v>205</v>
      </c>
      <c r="E216" s="15" t="s">
        <v>206</v>
      </c>
    </row>
    <row r="217" spans="1:8" x14ac:dyDescent="0.25">
      <c r="C217" s="15" t="s">
        <v>207</v>
      </c>
      <c r="D217" s="16" t="s">
        <v>253</v>
      </c>
      <c r="E217" s="15" t="s">
        <v>254</v>
      </c>
    </row>
    <row r="219" spans="1:8" x14ac:dyDescent="0.25">
      <c r="A219" s="11" t="s">
        <v>255</v>
      </c>
      <c r="B219" s="11">
        <v>1</v>
      </c>
      <c r="C219" s="11" t="s">
        <v>256</v>
      </c>
      <c r="D219" s="17" t="s">
        <v>14</v>
      </c>
      <c r="E219" s="11" t="s">
        <v>257</v>
      </c>
      <c r="F219" s="18">
        <v>35.81</v>
      </c>
      <c r="G219" s="19">
        <v>311.50900000000001</v>
      </c>
      <c r="H219" s="20">
        <f t="shared" ref="H219:H231" si="5">ROUND(ROUND(F219,2)*ROUND(G219,3),2)</f>
        <v>11155.14</v>
      </c>
    </row>
    <row r="220" spans="1:8" x14ac:dyDescent="0.25">
      <c r="A220" s="11" t="s">
        <v>255</v>
      </c>
      <c r="B220" s="11">
        <v>2</v>
      </c>
      <c r="C220" s="11" t="s">
        <v>258</v>
      </c>
      <c r="D220" s="17" t="s">
        <v>14</v>
      </c>
      <c r="E220" s="11" t="s">
        <v>259</v>
      </c>
      <c r="F220" s="18">
        <v>33.4</v>
      </c>
      <c r="G220" s="19">
        <v>56.834000000000003</v>
      </c>
      <c r="H220" s="20">
        <f t="shared" si="5"/>
        <v>1898.26</v>
      </c>
    </row>
    <row r="221" spans="1:8" x14ac:dyDescent="0.25">
      <c r="A221" s="11" t="s">
        <v>255</v>
      </c>
      <c r="B221" s="11">
        <v>3</v>
      </c>
      <c r="C221" s="11" t="s">
        <v>260</v>
      </c>
      <c r="D221" s="17" t="s">
        <v>14</v>
      </c>
      <c r="E221" s="11" t="s">
        <v>261</v>
      </c>
      <c r="F221" s="18">
        <v>40.630000000000003</v>
      </c>
      <c r="G221" s="19">
        <v>125.96</v>
      </c>
      <c r="H221" s="20">
        <f t="shared" si="5"/>
        <v>5117.75</v>
      </c>
    </row>
    <row r="222" spans="1:8" x14ac:dyDescent="0.25">
      <c r="A222" s="11" t="s">
        <v>255</v>
      </c>
      <c r="B222" s="11">
        <v>4</v>
      </c>
      <c r="C222" s="11" t="s">
        <v>220</v>
      </c>
      <c r="D222" s="17" t="s">
        <v>14</v>
      </c>
      <c r="E222" s="11" t="s">
        <v>221</v>
      </c>
      <c r="F222" s="18">
        <v>53.28</v>
      </c>
      <c r="G222" s="19">
        <v>762.47</v>
      </c>
      <c r="H222" s="20">
        <f t="shared" si="5"/>
        <v>40624.400000000001</v>
      </c>
    </row>
    <row r="223" spans="1:8" x14ac:dyDescent="0.25">
      <c r="A223" s="11" t="s">
        <v>255</v>
      </c>
      <c r="B223" s="11">
        <v>5</v>
      </c>
      <c r="C223" s="11" t="s">
        <v>77</v>
      </c>
      <c r="D223" s="17" t="s">
        <v>32</v>
      </c>
      <c r="E223" s="11" t="s">
        <v>78</v>
      </c>
      <c r="F223" s="18">
        <v>1.99</v>
      </c>
      <c r="G223" s="19">
        <v>316.89</v>
      </c>
      <c r="H223" s="20">
        <f t="shared" si="5"/>
        <v>630.61</v>
      </c>
    </row>
    <row r="224" spans="1:8" x14ac:dyDescent="0.25">
      <c r="A224" s="11" t="s">
        <v>255</v>
      </c>
      <c r="B224" s="11">
        <v>6</v>
      </c>
      <c r="C224" s="11" t="s">
        <v>262</v>
      </c>
      <c r="D224" s="17" t="s">
        <v>14</v>
      </c>
      <c r="E224" s="11" t="s">
        <v>263</v>
      </c>
      <c r="F224" s="18">
        <v>265.36</v>
      </c>
      <c r="G224" s="19">
        <v>239.53700000000001</v>
      </c>
      <c r="H224" s="20">
        <f t="shared" si="5"/>
        <v>63563.54</v>
      </c>
    </row>
    <row r="225" spans="1:8" x14ac:dyDescent="0.25">
      <c r="A225" s="11" t="s">
        <v>255</v>
      </c>
      <c r="B225" s="11">
        <v>7</v>
      </c>
      <c r="C225" s="11" t="s">
        <v>264</v>
      </c>
      <c r="D225" s="17" t="s">
        <v>14</v>
      </c>
      <c r="E225" s="11" t="s">
        <v>265</v>
      </c>
      <c r="F225" s="18">
        <v>278.25</v>
      </c>
      <c r="G225" s="19">
        <v>57.539000000000001</v>
      </c>
      <c r="H225" s="20">
        <f t="shared" si="5"/>
        <v>16010.23</v>
      </c>
    </row>
    <row r="226" spans="1:8" x14ac:dyDescent="0.25">
      <c r="A226" s="11" t="s">
        <v>255</v>
      </c>
      <c r="B226" s="11">
        <v>8</v>
      </c>
      <c r="C226" s="11" t="s">
        <v>266</v>
      </c>
      <c r="D226" s="17" t="s">
        <v>17</v>
      </c>
      <c r="E226" s="11" t="s">
        <v>267</v>
      </c>
      <c r="F226" s="18">
        <v>0.77</v>
      </c>
      <c r="G226" s="19">
        <v>0</v>
      </c>
      <c r="H226" s="20">
        <f t="shared" si="5"/>
        <v>0</v>
      </c>
    </row>
    <row r="227" spans="1:8" x14ac:dyDescent="0.25">
      <c r="A227" s="11" t="s">
        <v>255</v>
      </c>
      <c r="B227" s="11">
        <v>9</v>
      </c>
      <c r="C227" s="11" t="s">
        <v>268</v>
      </c>
      <c r="D227" s="17" t="s">
        <v>14</v>
      </c>
      <c r="E227" s="11" t="s">
        <v>269</v>
      </c>
      <c r="F227" s="18">
        <v>15.4</v>
      </c>
      <c r="G227" s="19">
        <v>625.17899999999997</v>
      </c>
      <c r="H227" s="20">
        <f t="shared" si="5"/>
        <v>9627.76</v>
      </c>
    </row>
    <row r="228" spans="1:8" x14ac:dyDescent="0.25">
      <c r="A228" s="11" t="s">
        <v>255</v>
      </c>
      <c r="B228" s="11">
        <v>10</v>
      </c>
      <c r="C228" s="11" t="s">
        <v>270</v>
      </c>
      <c r="D228" s="17" t="s">
        <v>14</v>
      </c>
      <c r="E228" s="11" t="s">
        <v>271</v>
      </c>
      <c r="F228" s="18">
        <v>26.75</v>
      </c>
      <c r="G228" s="19">
        <v>15</v>
      </c>
      <c r="H228" s="20">
        <f t="shared" si="5"/>
        <v>401.25</v>
      </c>
    </row>
    <row r="229" spans="1:8" x14ac:dyDescent="0.25">
      <c r="A229" s="11" t="s">
        <v>255</v>
      </c>
      <c r="B229" s="11">
        <v>11</v>
      </c>
      <c r="C229" s="11" t="s">
        <v>272</v>
      </c>
      <c r="D229" s="17" t="s">
        <v>14</v>
      </c>
      <c r="E229" s="11" t="s">
        <v>273</v>
      </c>
      <c r="F229" s="18">
        <v>47.83</v>
      </c>
      <c r="G229" s="19">
        <v>6.55</v>
      </c>
      <c r="H229" s="20">
        <f t="shared" si="5"/>
        <v>313.29000000000002</v>
      </c>
    </row>
    <row r="230" spans="1:8" x14ac:dyDescent="0.25">
      <c r="A230" s="11" t="s">
        <v>255</v>
      </c>
      <c r="B230" s="11">
        <v>12</v>
      </c>
      <c r="C230" s="11" t="s">
        <v>274</v>
      </c>
      <c r="D230" s="17" t="s">
        <v>32</v>
      </c>
      <c r="E230" s="11" t="s">
        <v>275</v>
      </c>
      <c r="F230" s="18">
        <v>1.76</v>
      </c>
      <c r="G230" s="19">
        <v>20</v>
      </c>
      <c r="H230" s="20">
        <f t="shared" si="5"/>
        <v>35.200000000000003</v>
      </c>
    </row>
    <row r="231" spans="1:8" x14ac:dyDescent="0.25">
      <c r="A231" s="11" t="s">
        <v>255</v>
      </c>
      <c r="B231" s="11">
        <v>13</v>
      </c>
      <c r="C231" s="11" t="s">
        <v>276</v>
      </c>
      <c r="D231" s="17" t="s">
        <v>20</v>
      </c>
      <c r="E231" s="11" t="s">
        <v>277</v>
      </c>
      <c r="F231" s="18">
        <v>175.79</v>
      </c>
      <c r="G231" s="19">
        <v>0.8</v>
      </c>
      <c r="H231" s="20">
        <f t="shared" si="5"/>
        <v>140.63</v>
      </c>
    </row>
    <row r="232" spans="1:8" x14ac:dyDescent="0.25">
      <c r="E232" s="15" t="s">
        <v>36</v>
      </c>
      <c r="F232" s="15"/>
      <c r="G232" s="15"/>
      <c r="H232" s="21">
        <f>SUM(H219:H231)</f>
        <v>149518.06000000006</v>
      </c>
    </row>
    <row r="234" spans="1:8" x14ac:dyDescent="0.25">
      <c r="C234" s="15" t="s">
        <v>7</v>
      </c>
      <c r="D234" s="16" t="s">
        <v>8</v>
      </c>
      <c r="E234" s="15" t="s">
        <v>9</v>
      </c>
    </row>
    <row r="235" spans="1:8" x14ac:dyDescent="0.25">
      <c r="C235" s="15" t="s">
        <v>10</v>
      </c>
      <c r="D235" s="16" t="s">
        <v>205</v>
      </c>
      <c r="E235" s="15" t="s">
        <v>206</v>
      </c>
    </row>
    <row r="236" spans="1:8" x14ac:dyDescent="0.25">
      <c r="C236" s="15" t="s">
        <v>207</v>
      </c>
      <c r="D236" s="16" t="s">
        <v>278</v>
      </c>
      <c r="E236" s="15" t="s">
        <v>279</v>
      </c>
    </row>
    <row r="237" spans="1:8" x14ac:dyDescent="0.25">
      <c r="C237" s="15" t="s">
        <v>210</v>
      </c>
      <c r="D237" s="16" t="s">
        <v>211</v>
      </c>
      <c r="E237" s="15" t="s">
        <v>280</v>
      </c>
    </row>
    <row r="239" spans="1:8" x14ac:dyDescent="0.25">
      <c r="A239" s="11" t="s">
        <v>281</v>
      </c>
      <c r="B239" s="11">
        <v>1</v>
      </c>
      <c r="C239" s="11" t="s">
        <v>282</v>
      </c>
      <c r="D239" s="17" t="s">
        <v>14</v>
      </c>
      <c r="E239" s="11" t="s">
        <v>283</v>
      </c>
      <c r="F239" s="18">
        <v>59.03</v>
      </c>
      <c r="G239" s="19">
        <v>197.67099999999999</v>
      </c>
      <c r="H239" s="20">
        <f>ROUND(ROUND(F239,2)*ROUND(G239,3),2)</f>
        <v>11668.52</v>
      </c>
    </row>
    <row r="240" spans="1:8" x14ac:dyDescent="0.25">
      <c r="A240" s="11" t="s">
        <v>281</v>
      </c>
      <c r="B240" s="11">
        <v>2</v>
      </c>
      <c r="C240" s="11" t="s">
        <v>218</v>
      </c>
      <c r="D240" s="17" t="s">
        <v>14</v>
      </c>
      <c r="E240" s="11" t="s">
        <v>219</v>
      </c>
      <c r="F240" s="18">
        <v>8.23</v>
      </c>
      <c r="G240" s="19">
        <v>197.67099999999999</v>
      </c>
      <c r="H240" s="20">
        <f>ROUND(ROUND(F240,2)*ROUND(G240,3),2)</f>
        <v>1626.83</v>
      </c>
    </row>
    <row r="241" spans="1:8" x14ac:dyDescent="0.25">
      <c r="E241" s="15" t="s">
        <v>36</v>
      </c>
      <c r="F241" s="15"/>
      <c r="G241" s="15"/>
      <c r="H241" s="21">
        <f>SUM(H239:H240)</f>
        <v>13295.35</v>
      </c>
    </row>
    <row r="243" spans="1:8" x14ac:dyDescent="0.25">
      <c r="C243" s="15" t="s">
        <v>7</v>
      </c>
      <c r="D243" s="16" t="s">
        <v>8</v>
      </c>
      <c r="E243" s="15" t="s">
        <v>9</v>
      </c>
    </row>
    <row r="244" spans="1:8" x14ac:dyDescent="0.25">
      <c r="C244" s="15" t="s">
        <v>10</v>
      </c>
      <c r="D244" s="16" t="s">
        <v>205</v>
      </c>
      <c r="E244" s="15" t="s">
        <v>206</v>
      </c>
    </row>
    <row r="245" spans="1:8" x14ac:dyDescent="0.25">
      <c r="C245" s="15" t="s">
        <v>207</v>
      </c>
      <c r="D245" s="16" t="s">
        <v>278</v>
      </c>
      <c r="E245" s="15" t="s">
        <v>279</v>
      </c>
    </row>
    <row r="246" spans="1:8" x14ac:dyDescent="0.25">
      <c r="C246" s="15" t="s">
        <v>210</v>
      </c>
      <c r="D246" s="16" t="s">
        <v>284</v>
      </c>
      <c r="E246" s="15" t="s">
        <v>285</v>
      </c>
    </row>
    <row r="248" spans="1:8" x14ac:dyDescent="0.25">
      <c r="A248" s="11" t="s">
        <v>286</v>
      </c>
      <c r="B248" s="11">
        <v>1</v>
      </c>
      <c r="C248" s="11" t="s">
        <v>287</v>
      </c>
      <c r="D248" s="17" t="s">
        <v>14</v>
      </c>
      <c r="E248" s="11" t="s">
        <v>288</v>
      </c>
      <c r="F248" s="18">
        <v>67.28</v>
      </c>
      <c r="G248" s="19">
        <v>191.39099999999999</v>
      </c>
      <c r="H248" s="20">
        <f>ROUND(ROUND(F248,2)*ROUND(G248,3),2)</f>
        <v>12876.79</v>
      </c>
    </row>
    <row r="249" spans="1:8" x14ac:dyDescent="0.25">
      <c r="A249" s="11" t="s">
        <v>286</v>
      </c>
      <c r="B249" s="11">
        <v>2</v>
      </c>
      <c r="C249" s="11" t="s">
        <v>218</v>
      </c>
      <c r="D249" s="17" t="s">
        <v>14</v>
      </c>
      <c r="E249" s="11" t="s">
        <v>219</v>
      </c>
      <c r="F249" s="18">
        <v>8.23</v>
      </c>
      <c r="G249" s="19">
        <v>183.27799999999999</v>
      </c>
      <c r="H249" s="20">
        <f>ROUND(ROUND(F249,2)*ROUND(G249,3),2)</f>
        <v>1508.38</v>
      </c>
    </row>
    <row r="250" spans="1:8" x14ac:dyDescent="0.25">
      <c r="E250" s="15" t="s">
        <v>36</v>
      </c>
      <c r="F250" s="15"/>
      <c r="G250" s="15"/>
      <c r="H250" s="21">
        <f>SUM(H248:H249)</f>
        <v>14385.170000000002</v>
      </c>
    </row>
    <row r="252" spans="1:8" x14ac:dyDescent="0.25">
      <c r="C252" s="15" t="s">
        <v>7</v>
      </c>
      <c r="D252" s="16" t="s">
        <v>8</v>
      </c>
      <c r="E252" s="15" t="s">
        <v>9</v>
      </c>
    </row>
    <row r="253" spans="1:8" x14ac:dyDescent="0.25">
      <c r="C253" s="15" t="s">
        <v>10</v>
      </c>
      <c r="D253" s="16" t="s">
        <v>205</v>
      </c>
      <c r="E253" s="15" t="s">
        <v>206</v>
      </c>
    </row>
    <row r="254" spans="1:8" x14ac:dyDescent="0.25">
      <c r="C254" s="15" t="s">
        <v>207</v>
      </c>
      <c r="D254" s="16" t="s">
        <v>278</v>
      </c>
      <c r="E254" s="15" t="s">
        <v>279</v>
      </c>
    </row>
    <row r="255" spans="1:8" x14ac:dyDescent="0.25">
      <c r="C255" s="15" t="s">
        <v>210</v>
      </c>
      <c r="D255" s="16" t="s">
        <v>222</v>
      </c>
      <c r="E255" s="15" t="s">
        <v>289</v>
      </c>
    </row>
    <row r="257" spans="1:8" x14ac:dyDescent="0.25">
      <c r="A257" s="11" t="s">
        <v>290</v>
      </c>
      <c r="B257" s="11">
        <v>1</v>
      </c>
      <c r="C257" s="11" t="s">
        <v>291</v>
      </c>
      <c r="D257" s="17" t="s">
        <v>14</v>
      </c>
      <c r="E257" s="11" t="s">
        <v>292</v>
      </c>
      <c r="F257" s="18">
        <v>75.53</v>
      </c>
      <c r="G257" s="19">
        <v>41.238</v>
      </c>
      <c r="H257" s="20">
        <f>ROUND(ROUND(F257,2)*ROUND(G257,3),2)</f>
        <v>3114.71</v>
      </c>
    </row>
    <row r="258" spans="1:8" x14ac:dyDescent="0.25">
      <c r="A258" s="11" t="s">
        <v>290</v>
      </c>
      <c r="B258" s="11">
        <v>2</v>
      </c>
      <c r="C258" s="11" t="s">
        <v>218</v>
      </c>
      <c r="D258" s="17" t="s">
        <v>14</v>
      </c>
      <c r="E258" s="11" t="s">
        <v>219</v>
      </c>
      <c r="F258" s="18">
        <v>8.23</v>
      </c>
      <c r="G258" s="19">
        <v>41.238</v>
      </c>
      <c r="H258" s="20">
        <f>ROUND(ROUND(F258,2)*ROUND(G258,3),2)</f>
        <v>339.39</v>
      </c>
    </row>
    <row r="259" spans="1:8" x14ac:dyDescent="0.25">
      <c r="E259" s="15" t="s">
        <v>36</v>
      </c>
      <c r="F259" s="15"/>
      <c r="G259" s="15"/>
      <c r="H259" s="21">
        <f>SUM(H257:H258)</f>
        <v>3454.1</v>
      </c>
    </row>
    <row r="261" spans="1:8" x14ac:dyDescent="0.25">
      <c r="C261" s="15" t="s">
        <v>7</v>
      </c>
      <c r="D261" s="16" t="s">
        <v>8</v>
      </c>
      <c r="E261" s="15" t="s">
        <v>9</v>
      </c>
    </row>
    <row r="262" spans="1:8" x14ac:dyDescent="0.25">
      <c r="C262" s="15" t="s">
        <v>10</v>
      </c>
      <c r="D262" s="16" t="s">
        <v>205</v>
      </c>
      <c r="E262" s="15" t="s">
        <v>206</v>
      </c>
    </row>
    <row r="263" spans="1:8" x14ac:dyDescent="0.25">
      <c r="C263" s="15" t="s">
        <v>207</v>
      </c>
      <c r="D263" s="16" t="s">
        <v>278</v>
      </c>
      <c r="E263" s="15" t="s">
        <v>279</v>
      </c>
    </row>
    <row r="264" spans="1:8" x14ac:dyDescent="0.25">
      <c r="C264" s="15" t="s">
        <v>210</v>
      </c>
      <c r="D264" s="16" t="s">
        <v>293</v>
      </c>
      <c r="E264" s="15" t="s">
        <v>294</v>
      </c>
    </row>
    <row r="266" spans="1:8" x14ac:dyDescent="0.25">
      <c r="A266" s="11" t="s">
        <v>295</v>
      </c>
      <c r="B266" s="11">
        <v>1</v>
      </c>
      <c r="C266" s="11" t="s">
        <v>296</v>
      </c>
      <c r="D266" s="17" t="s">
        <v>14</v>
      </c>
      <c r="E266" s="11" t="s">
        <v>297</v>
      </c>
      <c r="F266" s="18">
        <v>60.07</v>
      </c>
      <c r="G266" s="19">
        <v>34.485999999999997</v>
      </c>
      <c r="H266" s="20">
        <f>ROUND(ROUND(F266,2)*ROUND(G266,3),2)</f>
        <v>2071.5700000000002</v>
      </c>
    </row>
    <row r="267" spans="1:8" x14ac:dyDescent="0.25">
      <c r="A267" s="11" t="s">
        <v>295</v>
      </c>
      <c r="B267" s="11">
        <v>2</v>
      </c>
      <c r="C267" s="11" t="s">
        <v>246</v>
      </c>
      <c r="D267" s="17" t="s">
        <v>14</v>
      </c>
      <c r="E267" s="11" t="s">
        <v>247</v>
      </c>
      <c r="F267" s="18">
        <v>9.44</v>
      </c>
      <c r="G267" s="19">
        <v>34.485999999999997</v>
      </c>
      <c r="H267" s="20">
        <f>ROUND(ROUND(F267,2)*ROUND(G267,3),2)</f>
        <v>325.55</v>
      </c>
    </row>
    <row r="268" spans="1:8" x14ac:dyDescent="0.25">
      <c r="E268" s="15" t="s">
        <v>36</v>
      </c>
      <c r="F268" s="15"/>
      <c r="G268" s="15"/>
      <c r="H268" s="21">
        <f>SUM(H266:H267)</f>
        <v>2397.1200000000003</v>
      </c>
    </row>
    <row r="270" spans="1:8" x14ac:dyDescent="0.25">
      <c r="C270" s="15" t="s">
        <v>7</v>
      </c>
      <c r="D270" s="16" t="s">
        <v>8</v>
      </c>
      <c r="E270" s="15" t="s">
        <v>9</v>
      </c>
    </row>
    <row r="271" spans="1:8" x14ac:dyDescent="0.25">
      <c r="C271" s="15" t="s">
        <v>10</v>
      </c>
      <c r="D271" s="16" t="s">
        <v>205</v>
      </c>
      <c r="E271" s="15" t="s">
        <v>206</v>
      </c>
    </row>
    <row r="272" spans="1:8" x14ac:dyDescent="0.25">
      <c r="C272" s="15" t="s">
        <v>207</v>
      </c>
      <c r="D272" s="16" t="s">
        <v>278</v>
      </c>
      <c r="E272" s="15" t="s">
        <v>279</v>
      </c>
    </row>
    <row r="273" spans="1:8" x14ac:dyDescent="0.25">
      <c r="C273" s="15" t="s">
        <v>210</v>
      </c>
      <c r="D273" s="16" t="s">
        <v>227</v>
      </c>
      <c r="E273" s="15" t="s">
        <v>298</v>
      </c>
    </row>
    <row r="275" spans="1:8" x14ac:dyDescent="0.25">
      <c r="A275" s="11" t="s">
        <v>299</v>
      </c>
      <c r="B275" s="11">
        <v>1</v>
      </c>
      <c r="C275" s="11" t="s">
        <v>300</v>
      </c>
      <c r="D275" s="17" t="s">
        <v>14</v>
      </c>
      <c r="E275" s="11" t="s">
        <v>301</v>
      </c>
      <c r="F275" s="18">
        <v>68.319999999999993</v>
      </c>
      <c r="G275" s="19">
        <v>90.135999999999996</v>
      </c>
      <c r="H275" s="20">
        <f>ROUND(ROUND(F275,2)*ROUND(G275,3),2)</f>
        <v>6158.09</v>
      </c>
    </row>
    <row r="276" spans="1:8" x14ac:dyDescent="0.25">
      <c r="A276" s="11" t="s">
        <v>299</v>
      </c>
      <c r="B276" s="11">
        <v>2</v>
      </c>
      <c r="C276" s="11" t="s">
        <v>246</v>
      </c>
      <c r="D276" s="17" t="s">
        <v>14</v>
      </c>
      <c r="E276" s="11" t="s">
        <v>247</v>
      </c>
      <c r="F276" s="18">
        <v>9.44</v>
      </c>
      <c r="G276" s="19">
        <v>34.485999999999997</v>
      </c>
      <c r="H276" s="20">
        <f>ROUND(ROUND(F276,2)*ROUND(G276,3),2)</f>
        <v>325.55</v>
      </c>
    </row>
    <row r="277" spans="1:8" x14ac:dyDescent="0.25">
      <c r="E277" s="15" t="s">
        <v>36</v>
      </c>
      <c r="F277" s="15"/>
      <c r="G277" s="15"/>
      <c r="H277" s="21">
        <f>SUM(H275:H276)</f>
        <v>6483.64</v>
      </c>
    </row>
    <row r="279" spans="1:8" x14ac:dyDescent="0.25">
      <c r="C279" s="15" t="s">
        <v>7</v>
      </c>
      <c r="D279" s="16" t="s">
        <v>8</v>
      </c>
      <c r="E279" s="15" t="s">
        <v>9</v>
      </c>
    </row>
    <row r="280" spans="1:8" x14ac:dyDescent="0.25">
      <c r="C280" s="15" t="s">
        <v>10</v>
      </c>
      <c r="D280" s="16" t="s">
        <v>205</v>
      </c>
      <c r="E280" s="15" t="s">
        <v>206</v>
      </c>
    </row>
    <row r="281" spans="1:8" x14ac:dyDescent="0.25">
      <c r="C281" s="15" t="s">
        <v>207</v>
      </c>
      <c r="D281" s="16" t="s">
        <v>278</v>
      </c>
      <c r="E281" s="15" t="s">
        <v>279</v>
      </c>
    </row>
    <row r="282" spans="1:8" x14ac:dyDescent="0.25">
      <c r="C282" s="15" t="s">
        <v>210</v>
      </c>
      <c r="D282" s="16" t="s">
        <v>235</v>
      </c>
      <c r="E282" s="15" t="s">
        <v>302</v>
      </c>
    </row>
    <row r="284" spans="1:8" x14ac:dyDescent="0.25">
      <c r="A284" s="11" t="s">
        <v>303</v>
      </c>
      <c r="B284" s="11">
        <v>1</v>
      </c>
      <c r="C284" s="11" t="s">
        <v>304</v>
      </c>
      <c r="D284" s="17" t="s">
        <v>14</v>
      </c>
      <c r="E284" s="11" t="s">
        <v>305</v>
      </c>
      <c r="F284" s="18">
        <v>65.31</v>
      </c>
      <c r="G284" s="19">
        <v>13.824999999999999</v>
      </c>
      <c r="H284" s="20">
        <f>ROUND(ROUND(F284,2)*ROUND(G284,3),2)</f>
        <v>902.91</v>
      </c>
    </row>
    <row r="285" spans="1:8" x14ac:dyDescent="0.25">
      <c r="A285" s="11" t="s">
        <v>303</v>
      </c>
      <c r="B285" s="11">
        <v>2</v>
      </c>
      <c r="C285" s="11" t="s">
        <v>246</v>
      </c>
      <c r="D285" s="17" t="s">
        <v>14</v>
      </c>
      <c r="E285" s="11" t="s">
        <v>247</v>
      </c>
      <c r="F285" s="18">
        <v>9.44</v>
      </c>
      <c r="G285" s="19">
        <v>13.824999999999999</v>
      </c>
      <c r="H285" s="20">
        <f>ROUND(ROUND(F285,2)*ROUND(G285,3),2)</f>
        <v>130.51</v>
      </c>
    </row>
    <row r="286" spans="1:8" x14ac:dyDescent="0.25">
      <c r="E286" s="15" t="s">
        <v>36</v>
      </c>
      <c r="F286" s="15"/>
      <c r="G286" s="15"/>
      <c r="H286" s="21">
        <f>SUM(H284:H285)</f>
        <v>1033.42</v>
      </c>
    </row>
    <row r="288" spans="1:8" x14ac:dyDescent="0.25">
      <c r="C288" s="15" t="s">
        <v>7</v>
      </c>
      <c r="D288" s="16" t="s">
        <v>8</v>
      </c>
      <c r="E288" s="15" t="s">
        <v>9</v>
      </c>
    </row>
    <row r="289" spans="1:8" x14ac:dyDescent="0.25">
      <c r="C289" s="15" t="s">
        <v>10</v>
      </c>
      <c r="D289" s="16" t="s">
        <v>205</v>
      </c>
      <c r="E289" s="15" t="s">
        <v>206</v>
      </c>
    </row>
    <row r="290" spans="1:8" x14ac:dyDescent="0.25">
      <c r="C290" s="15" t="s">
        <v>207</v>
      </c>
      <c r="D290" s="16" t="s">
        <v>278</v>
      </c>
      <c r="E290" s="15" t="s">
        <v>279</v>
      </c>
    </row>
    <row r="291" spans="1:8" x14ac:dyDescent="0.25">
      <c r="C291" s="15" t="s">
        <v>210</v>
      </c>
      <c r="D291" s="16" t="s">
        <v>238</v>
      </c>
      <c r="E291" s="15" t="s">
        <v>306</v>
      </c>
    </row>
    <row r="293" spans="1:8" x14ac:dyDescent="0.25">
      <c r="A293" s="11" t="s">
        <v>307</v>
      </c>
      <c r="B293" s="11">
        <v>1</v>
      </c>
      <c r="C293" s="11" t="s">
        <v>308</v>
      </c>
      <c r="D293" s="17" t="s">
        <v>14</v>
      </c>
      <c r="E293" s="11" t="s">
        <v>309</v>
      </c>
      <c r="F293" s="18">
        <v>48.18</v>
      </c>
      <c r="G293" s="19">
        <v>43.904000000000003</v>
      </c>
      <c r="H293" s="20">
        <f>ROUND(ROUND(F293,2)*ROUND(G293,3),2)</f>
        <v>2115.29</v>
      </c>
    </row>
    <row r="294" spans="1:8" x14ac:dyDescent="0.25">
      <c r="A294" s="11" t="s">
        <v>307</v>
      </c>
      <c r="B294" s="11">
        <v>2</v>
      </c>
      <c r="C294" s="11" t="s">
        <v>218</v>
      </c>
      <c r="D294" s="17" t="s">
        <v>14</v>
      </c>
      <c r="E294" s="11" t="s">
        <v>219</v>
      </c>
      <c r="F294" s="18">
        <v>8.23</v>
      </c>
      <c r="G294" s="19">
        <v>24.71</v>
      </c>
      <c r="H294" s="20">
        <f>ROUND(ROUND(F294,2)*ROUND(G294,3),2)</f>
        <v>203.36</v>
      </c>
    </row>
    <row r="295" spans="1:8" x14ac:dyDescent="0.25">
      <c r="E295" s="15" t="s">
        <v>36</v>
      </c>
      <c r="F295" s="15"/>
      <c r="G295" s="15"/>
      <c r="H295" s="21">
        <f>SUM(H293:H294)</f>
        <v>2318.65</v>
      </c>
    </row>
    <row r="297" spans="1:8" x14ac:dyDescent="0.25">
      <c r="C297" s="15" t="s">
        <v>7</v>
      </c>
      <c r="D297" s="16" t="s">
        <v>8</v>
      </c>
      <c r="E297" s="15" t="s">
        <v>9</v>
      </c>
    </row>
    <row r="298" spans="1:8" x14ac:dyDescent="0.25">
      <c r="C298" s="15" t="s">
        <v>10</v>
      </c>
      <c r="D298" s="16" t="s">
        <v>205</v>
      </c>
      <c r="E298" s="15" t="s">
        <v>206</v>
      </c>
    </row>
    <row r="299" spans="1:8" x14ac:dyDescent="0.25">
      <c r="C299" s="15" t="s">
        <v>207</v>
      </c>
      <c r="D299" s="16" t="s">
        <v>278</v>
      </c>
      <c r="E299" s="15" t="s">
        <v>279</v>
      </c>
    </row>
    <row r="300" spans="1:8" x14ac:dyDescent="0.25">
      <c r="C300" s="15" t="s">
        <v>210</v>
      </c>
      <c r="D300" s="16" t="s">
        <v>310</v>
      </c>
      <c r="E300" s="15" t="s">
        <v>311</v>
      </c>
    </row>
    <row r="302" spans="1:8" x14ac:dyDescent="0.25">
      <c r="A302" s="11" t="s">
        <v>312</v>
      </c>
      <c r="B302" s="11">
        <v>1</v>
      </c>
      <c r="C302" s="11" t="s">
        <v>313</v>
      </c>
      <c r="D302" s="17" t="s">
        <v>14</v>
      </c>
      <c r="E302" s="11" t="s">
        <v>314</v>
      </c>
      <c r="F302" s="18">
        <v>56.43</v>
      </c>
      <c r="G302" s="19">
        <v>68.888000000000005</v>
      </c>
      <c r="H302" s="20">
        <f>ROUND(ROUND(F302,2)*ROUND(G302,3),2)</f>
        <v>3887.35</v>
      </c>
    </row>
    <row r="303" spans="1:8" x14ac:dyDescent="0.25">
      <c r="A303" s="11" t="s">
        <v>312</v>
      </c>
      <c r="B303" s="11">
        <v>2</v>
      </c>
      <c r="C303" s="11" t="s">
        <v>218</v>
      </c>
      <c r="D303" s="17" t="s">
        <v>14</v>
      </c>
      <c r="E303" s="11" t="s">
        <v>219</v>
      </c>
      <c r="F303" s="18">
        <v>8.23</v>
      </c>
      <c r="G303" s="19">
        <v>68.888000000000005</v>
      </c>
      <c r="H303" s="20">
        <f>ROUND(ROUND(F303,2)*ROUND(G303,3),2)</f>
        <v>566.95000000000005</v>
      </c>
    </row>
    <row r="304" spans="1:8" x14ac:dyDescent="0.25">
      <c r="E304" s="15" t="s">
        <v>36</v>
      </c>
      <c r="F304" s="15"/>
      <c r="G304" s="15"/>
      <c r="H304" s="21">
        <f>SUM(H302:H303)</f>
        <v>4454.3</v>
      </c>
    </row>
    <row r="306" spans="1:8" x14ac:dyDescent="0.25">
      <c r="C306" s="15" t="s">
        <v>7</v>
      </c>
      <c r="D306" s="16" t="s">
        <v>8</v>
      </c>
      <c r="E306" s="15" t="s">
        <v>9</v>
      </c>
    </row>
    <row r="307" spans="1:8" x14ac:dyDescent="0.25">
      <c r="C307" s="15" t="s">
        <v>10</v>
      </c>
      <c r="D307" s="16" t="s">
        <v>205</v>
      </c>
      <c r="E307" s="15" t="s">
        <v>206</v>
      </c>
    </row>
    <row r="308" spans="1:8" x14ac:dyDescent="0.25">
      <c r="C308" s="15" t="s">
        <v>207</v>
      </c>
      <c r="D308" s="16" t="s">
        <v>278</v>
      </c>
      <c r="E308" s="15" t="s">
        <v>279</v>
      </c>
    </row>
    <row r="309" spans="1:8" x14ac:dyDescent="0.25">
      <c r="C309" s="15" t="s">
        <v>210</v>
      </c>
      <c r="D309" s="16" t="s">
        <v>315</v>
      </c>
      <c r="E309" s="15" t="s">
        <v>316</v>
      </c>
    </row>
    <row r="311" spans="1:8" x14ac:dyDescent="0.25">
      <c r="A311" s="11" t="s">
        <v>317</v>
      </c>
      <c r="B311" s="11">
        <v>1</v>
      </c>
      <c r="C311" s="11" t="s">
        <v>318</v>
      </c>
      <c r="D311" s="17" t="s">
        <v>14</v>
      </c>
      <c r="E311" s="11" t="s">
        <v>319</v>
      </c>
      <c r="F311" s="18">
        <v>64.61</v>
      </c>
      <c r="G311" s="19">
        <v>8.2949999999999999</v>
      </c>
      <c r="H311" s="20">
        <f>ROUND(ROUND(F311,2)*ROUND(G311,3),2)</f>
        <v>535.94000000000005</v>
      </c>
    </row>
    <row r="312" spans="1:8" x14ac:dyDescent="0.25">
      <c r="A312" s="11" t="s">
        <v>317</v>
      </c>
      <c r="B312" s="11">
        <v>2</v>
      </c>
      <c r="C312" s="11" t="s">
        <v>246</v>
      </c>
      <c r="D312" s="17" t="s">
        <v>14</v>
      </c>
      <c r="E312" s="11" t="s">
        <v>247</v>
      </c>
      <c r="F312" s="18">
        <v>9.44</v>
      </c>
      <c r="G312" s="19">
        <v>9.125</v>
      </c>
      <c r="H312" s="20">
        <f>ROUND(ROUND(F312,2)*ROUND(G312,3),2)</f>
        <v>86.14</v>
      </c>
    </row>
    <row r="313" spans="1:8" x14ac:dyDescent="0.25">
      <c r="E313" s="15" t="s">
        <v>36</v>
      </c>
      <c r="F313" s="15"/>
      <c r="G313" s="15"/>
      <c r="H313" s="21">
        <f>SUM(H311:H312)</f>
        <v>622.08000000000004</v>
      </c>
    </row>
    <row r="315" spans="1:8" x14ac:dyDescent="0.25">
      <c r="C315" s="15" t="s">
        <v>7</v>
      </c>
      <c r="D315" s="16" t="s">
        <v>8</v>
      </c>
      <c r="E315" s="15" t="s">
        <v>9</v>
      </c>
    </row>
    <row r="316" spans="1:8" x14ac:dyDescent="0.25">
      <c r="C316" s="15" t="s">
        <v>10</v>
      </c>
      <c r="D316" s="16" t="s">
        <v>205</v>
      </c>
      <c r="E316" s="15" t="s">
        <v>206</v>
      </c>
    </row>
    <row r="317" spans="1:8" x14ac:dyDescent="0.25">
      <c r="C317" s="15" t="s">
        <v>207</v>
      </c>
      <c r="D317" s="16" t="s">
        <v>278</v>
      </c>
      <c r="E317" s="15" t="s">
        <v>279</v>
      </c>
    </row>
    <row r="318" spans="1:8" x14ac:dyDescent="0.25">
      <c r="C318" s="15" t="s">
        <v>210</v>
      </c>
      <c r="D318" s="16" t="s">
        <v>320</v>
      </c>
      <c r="E318" s="15" t="s">
        <v>321</v>
      </c>
    </row>
    <row r="320" spans="1:8" x14ac:dyDescent="0.25">
      <c r="A320" s="11" t="s">
        <v>322</v>
      </c>
      <c r="B320" s="11">
        <v>1</v>
      </c>
      <c r="C320" s="11" t="s">
        <v>323</v>
      </c>
      <c r="D320" s="17" t="s">
        <v>14</v>
      </c>
      <c r="E320" s="11" t="s">
        <v>324</v>
      </c>
      <c r="F320" s="18">
        <v>57.76</v>
      </c>
      <c r="G320" s="19">
        <v>23.7</v>
      </c>
      <c r="H320" s="20">
        <f>ROUND(ROUND(F320,2)*ROUND(G320,3),2)</f>
        <v>1368.91</v>
      </c>
    </row>
    <row r="321" spans="1:8" x14ac:dyDescent="0.25">
      <c r="A321" s="11" t="s">
        <v>322</v>
      </c>
      <c r="B321" s="11">
        <v>2</v>
      </c>
      <c r="C321" s="11" t="s">
        <v>246</v>
      </c>
      <c r="D321" s="17" t="s">
        <v>14</v>
      </c>
      <c r="E321" s="11" t="s">
        <v>247</v>
      </c>
      <c r="F321" s="18">
        <v>9.44</v>
      </c>
      <c r="G321" s="19">
        <v>23.7</v>
      </c>
      <c r="H321" s="20">
        <f>ROUND(ROUND(F321,2)*ROUND(G321,3),2)</f>
        <v>223.73</v>
      </c>
    </row>
    <row r="322" spans="1:8" x14ac:dyDescent="0.25">
      <c r="E322" s="15" t="s">
        <v>36</v>
      </c>
      <c r="F322" s="15"/>
      <c r="G322" s="15"/>
      <c r="H322" s="21">
        <f>SUM(H320:H321)</f>
        <v>1592.64</v>
      </c>
    </row>
    <row r="324" spans="1:8" x14ac:dyDescent="0.25">
      <c r="C324" s="15" t="s">
        <v>7</v>
      </c>
      <c r="D324" s="16" t="s">
        <v>8</v>
      </c>
      <c r="E324" s="15" t="s">
        <v>9</v>
      </c>
    </row>
    <row r="325" spans="1:8" x14ac:dyDescent="0.25">
      <c r="C325" s="15" t="s">
        <v>10</v>
      </c>
      <c r="D325" s="16" t="s">
        <v>205</v>
      </c>
      <c r="E325" s="15" t="s">
        <v>206</v>
      </c>
    </row>
    <row r="326" spans="1:8" x14ac:dyDescent="0.25">
      <c r="C326" s="15" t="s">
        <v>207</v>
      </c>
      <c r="D326" s="16" t="s">
        <v>278</v>
      </c>
      <c r="E326" s="15" t="s">
        <v>279</v>
      </c>
    </row>
    <row r="327" spans="1:8" x14ac:dyDescent="0.25">
      <c r="C327" s="15" t="s">
        <v>210</v>
      </c>
      <c r="D327" s="16" t="s">
        <v>325</v>
      </c>
      <c r="E327" s="15" t="s">
        <v>326</v>
      </c>
    </row>
    <row r="329" spans="1:8" x14ac:dyDescent="0.25">
      <c r="A329" s="11" t="s">
        <v>327</v>
      </c>
      <c r="B329" s="11">
        <v>1</v>
      </c>
      <c r="C329" s="11" t="s">
        <v>328</v>
      </c>
      <c r="D329" s="17" t="s">
        <v>14</v>
      </c>
      <c r="E329" s="11" t="s">
        <v>329</v>
      </c>
      <c r="F329" s="18">
        <v>89.6</v>
      </c>
      <c r="G329" s="19">
        <v>22.521000000000001</v>
      </c>
      <c r="H329" s="20">
        <f>ROUND(ROUND(F329,2)*ROUND(G329,3),2)</f>
        <v>2017.88</v>
      </c>
    </row>
    <row r="330" spans="1:8" x14ac:dyDescent="0.25">
      <c r="E330" s="15" t="s">
        <v>36</v>
      </c>
      <c r="F330" s="15"/>
      <c r="G330" s="15"/>
      <c r="H330" s="21">
        <f>SUM(H329:H329)</f>
        <v>2017.88</v>
      </c>
    </row>
    <row r="332" spans="1:8" x14ac:dyDescent="0.25">
      <c r="C332" s="15" t="s">
        <v>7</v>
      </c>
      <c r="D332" s="16" t="s">
        <v>8</v>
      </c>
      <c r="E332" s="15" t="s">
        <v>9</v>
      </c>
    </row>
    <row r="333" spans="1:8" x14ac:dyDescent="0.25">
      <c r="C333" s="15" t="s">
        <v>10</v>
      </c>
      <c r="D333" s="16" t="s">
        <v>205</v>
      </c>
      <c r="E333" s="15" t="s">
        <v>206</v>
      </c>
    </row>
    <row r="334" spans="1:8" x14ac:dyDescent="0.25">
      <c r="C334" s="15" t="s">
        <v>207</v>
      </c>
      <c r="D334" s="16" t="s">
        <v>330</v>
      </c>
      <c r="E334" s="15" t="s">
        <v>331</v>
      </c>
    </row>
    <row r="335" spans="1:8" x14ac:dyDescent="0.25">
      <c r="C335" s="15" t="s">
        <v>210</v>
      </c>
      <c r="D335" s="16" t="s">
        <v>310</v>
      </c>
      <c r="E335" s="15" t="s">
        <v>332</v>
      </c>
    </row>
    <row r="337" spans="1:8" x14ac:dyDescent="0.25">
      <c r="A337" s="11" t="s">
        <v>333</v>
      </c>
      <c r="B337" s="11">
        <v>1</v>
      </c>
      <c r="C337" s="11" t="s">
        <v>225</v>
      </c>
      <c r="D337" s="17" t="s">
        <v>14</v>
      </c>
      <c r="E337" s="11" t="s">
        <v>226</v>
      </c>
      <c r="F337" s="18">
        <v>52.64</v>
      </c>
      <c r="G337" s="19">
        <v>30.556999999999999</v>
      </c>
      <c r="H337" s="20">
        <f>ROUND(ROUND(F337,2)*ROUND(G337,3),2)</f>
        <v>1608.52</v>
      </c>
    </row>
    <row r="338" spans="1:8" x14ac:dyDescent="0.25">
      <c r="A338" s="11" t="s">
        <v>333</v>
      </c>
      <c r="B338" s="11">
        <v>2</v>
      </c>
      <c r="C338" s="11" t="s">
        <v>218</v>
      </c>
      <c r="D338" s="17" t="s">
        <v>14</v>
      </c>
      <c r="E338" s="11" t="s">
        <v>219</v>
      </c>
      <c r="F338" s="18">
        <v>8.23</v>
      </c>
      <c r="G338" s="19">
        <v>30.556999999999999</v>
      </c>
      <c r="H338" s="20">
        <f>ROUND(ROUND(F338,2)*ROUND(G338,3),2)</f>
        <v>251.48</v>
      </c>
    </row>
    <row r="339" spans="1:8" x14ac:dyDescent="0.25">
      <c r="E339" s="15" t="s">
        <v>36</v>
      </c>
      <c r="F339" s="15"/>
      <c r="G339" s="15"/>
      <c r="H339" s="21">
        <f>SUM(H337:H338)</f>
        <v>1860</v>
      </c>
    </row>
    <row r="341" spans="1:8" x14ac:dyDescent="0.25">
      <c r="C341" s="15" t="s">
        <v>7</v>
      </c>
      <c r="D341" s="16" t="s">
        <v>8</v>
      </c>
      <c r="E341" s="15" t="s">
        <v>9</v>
      </c>
    </row>
    <row r="342" spans="1:8" x14ac:dyDescent="0.25">
      <c r="C342" s="15" t="s">
        <v>10</v>
      </c>
      <c r="D342" s="16" t="s">
        <v>205</v>
      </c>
      <c r="E342" s="15" t="s">
        <v>206</v>
      </c>
    </row>
    <row r="343" spans="1:8" x14ac:dyDescent="0.25">
      <c r="C343" s="15" t="s">
        <v>207</v>
      </c>
      <c r="D343" s="16" t="s">
        <v>330</v>
      </c>
      <c r="E343" s="15" t="s">
        <v>331</v>
      </c>
    </row>
    <row r="344" spans="1:8" x14ac:dyDescent="0.25">
      <c r="C344" s="15" t="s">
        <v>210</v>
      </c>
      <c r="D344" s="16" t="s">
        <v>315</v>
      </c>
      <c r="E344" s="15" t="s">
        <v>334</v>
      </c>
    </row>
    <row r="346" spans="1:8" x14ac:dyDescent="0.25">
      <c r="A346" s="11" t="s">
        <v>335</v>
      </c>
      <c r="B346" s="11">
        <v>1</v>
      </c>
      <c r="C346" s="11" t="s">
        <v>244</v>
      </c>
      <c r="D346" s="17" t="s">
        <v>14</v>
      </c>
      <c r="E346" s="11" t="s">
        <v>245</v>
      </c>
      <c r="F346" s="18">
        <v>45.12</v>
      </c>
      <c r="G346" s="19">
        <v>9.48</v>
      </c>
      <c r="H346" s="20">
        <f>ROUND(ROUND(F346,2)*ROUND(G346,3),2)</f>
        <v>427.74</v>
      </c>
    </row>
    <row r="347" spans="1:8" x14ac:dyDescent="0.25">
      <c r="A347" s="11" t="s">
        <v>335</v>
      </c>
      <c r="B347" s="11">
        <v>2</v>
      </c>
      <c r="C347" s="11" t="s">
        <v>218</v>
      </c>
      <c r="D347" s="17" t="s">
        <v>14</v>
      </c>
      <c r="E347" s="11" t="s">
        <v>219</v>
      </c>
      <c r="F347" s="18">
        <v>8.23</v>
      </c>
      <c r="G347" s="19">
        <v>9.48</v>
      </c>
      <c r="H347" s="20">
        <f>ROUND(ROUND(F347,2)*ROUND(G347,3),2)</f>
        <v>78.02</v>
      </c>
    </row>
    <row r="348" spans="1:8" x14ac:dyDescent="0.25">
      <c r="E348" s="15" t="s">
        <v>36</v>
      </c>
      <c r="F348" s="15"/>
      <c r="G348" s="15"/>
      <c r="H348" s="21">
        <f>SUM(H346:H347)</f>
        <v>505.76</v>
      </c>
    </row>
    <row r="350" spans="1:8" x14ac:dyDescent="0.25">
      <c r="C350" s="15" t="s">
        <v>7</v>
      </c>
      <c r="D350" s="16" t="s">
        <v>8</v>
      </c>
      <c r="E350" s="15" t="s">
        <v>9</v>
      </c>
    </row>
    <row r="351" spans="1:8" x14ac:dyDescent="0.25">
      <c r="C351" s="15" t="s">
        <v>10</v>
      </c>
      <c r="D351" s="16" t="s">
        <v>205</v>
      </c>
      <c r="E351" s="15" t="s">
        <v>206</v>
      </c>
    </row>
    <row r="352" spans="1:8" x14ac:dyDescent="0.25">
      <c r="C352" s="15" t="s">
        <v>207</v>
      </c>
      <c r="D352" s="16" t="s">
        <v>330</v>
      </c>
      <c r="E352" s="15" t="s">
        <v>331</v>
      </c>
    </row>
    <row r="353" spans="1:8" x14ac:dyDescent="0.25">
      <c r="C353" s="15" t="s">
        <v>210</v>
      </c>
      <c r="D353" s="16" t="s">
        <v>336</v>
      </c>
      <c r="E353" s="15" t="s">
        <v>337</v>
      </c>
    </row>
    <row r="355" spans="1:8" x14ac:dyDescent="0.25">
      <c r="A355" s="11" t="s">
        <v>338</v>
      </c>
      <c r="B355" s="11">
        <v>1</v>
      </c>
      <c r="C355" s="11" t="s">
        <v>339</v>
      </c>
      <c r="D355" s="17" t="s">
        <v>23</v>
      </c>
      <c r="E355" s="11" t="s">
        <v>340</v>
      </c>
      <c r="F355" s="18">
        <v>54.01</v>
      </c>
      <c r="G355" s="19">
        <v>116</v>
      </c>
      <c r="H355" s="20">
        <f>ROUND(ROUND(F355,2)*ROUND(G355,3),2)</f>
        <v>6265.16</v>
      </c>
    </row>
    <row r="356" spans="1:8" x14ac:dyDescent="0.25">
      <c r="A356" s="11" t="s">
        <v>338</v>
      </c>
      <c r="B356" s="11">
        <v>2</v>
      </c>
      <c r="C356" s="11" t="s">
        <v>341</v>
      </c>
      <c r="D356" s="17" t="s">
        <v>17</v>
      </c>
      <c r="E356" s="11" t="s">
        <v>342</v>
      </c>
      <c r="F356" s="18">
        <v>13.52</v>
      </c>
      <c r="G356" s="19">
        <v>146.63</v>
      </c>
      <c r="H356" s="20">
        <f>ROUND(ROUND(F356,2)*ROUND(G356,3),2)</f>
        <v>1982.44</v>
      </c>
    </row>
    <row r="357" spans="1:8" x14ac:dyDescent="0.25">
      <c r="E357" s="15" t="s">
        <v>36</v>
      </c>
      <c r="F357" s="15"/>
      <c r="G357" s="15"/>
      <c r="H357" s="21">
        <f>SUM(H355:H356)</f>
        <v>8247.6</v>
      </c>
    </row>
    <row r="359" spans="1:8" x14ac:dyDescent="0.25">
      <c r="C359" s="15" t="s">
        <v>7</v>
      </c>
      <c r="D359" s="16" t="s">
        <v>8</v>
      </c>
      <c r="E359" s="15" t="s">
        <v>9</v>
      </c>
    </row>
    <row r="360" spans="1:8" x14ac:dyDescent="0.25">
      <c r="C360" s="15" t="s">
        <v>10</v>
      </c>
      <c r="D360" s="16" t="s">
        <v>343</v>
      </c>
      <c r="E360" s="15" t="s">
        <v>344</v>
      </c>
    </row>
    <row r="362" spans="1:8" x14ac:dyDescent="0.25">
      <c r="A362" s="11" t="s">
        <v>345</v>
      </c>
      <c r="B362" s="11">
        <v>1</v>
      </c>
      <c r="C362" s="11" t="s">
        <v>346</v>
      </c>
      <c r="D362" s="17" t="s">
        <v>14</v>
      </c>
      <c r="E362" s="11" t="s">
        <v>347</v>
      </c>
      <c r="F362" s="18">
        <v>39.770000000000003</v>
      </c>
      <c r="G362" s="19">
        <v>82.75</v>
      </c>
      <c r="H362" s="20">
        <f t="shared" ref="H362:H386" si="6">ROUND(ROUND(F362,2)*ROUND(G362,3),2)</f>
        <v>3290.97</v>
      </c>
    </row>
    <row r="363" spans="1:8" x14ac:dyDescent="0.25">
      <c r="A363" s="11" t="s">
        <v>345</v>
      </c>
      <c r="B363" s="11">
        <v>2</v>
      </c>
      <c r="C363" s="11" t="s">
        <v>348</v>
      </c>
      <c r="D363" s="17" t="s">
        <v>14</v>
      </c>
      <c r="E363" s="11" t="s">
        <v>349</v>
      </c>
      <c r="F363" s="18">
        <v>75.790000000000006</v>
      </c>
      <c r="G363" s="19">
        <v>53.33</v>
      </c>
      <c r="H363" s="20">
        <f t="shared" si="6"/>
        <v>4041.88</v>
      </c>
    </row>
    <row r="364" spans="1:8" x14ac:dyDescent="0.25">
      <c r="A364" s="11" t="s">
        <v>345</v>
      </c>
      <c r="B364" s="11">
        <v>3</v>
      </c>
      <c r="C364" s="11" t="s">
        <v>350</v>
      </c>
      <c r="D364" s="17" t="s">
        <v>14</v>
      </c>
      <c r="E364" s="11" t="s">
        <v>351</v>
      </c>
      <c r="F364" s="18">
        <v>43.89</v>
      </c>
      <c r="G364" s="19">
        <v>127.4</v>
      </c>
      <c r="H364" s="20">
        <f t="shared" si="6"/>
        <v>5591.59</v>
      </c>
    </row>
    <row r="365" spans="1:8" x14ac:dyDescent="0.25">
      <c r="A365" s="11" t="s">
        <v>345</v>
      </c>
      <c r="B365" s="11">
        <v>4</v>
      </c>
      <c r="C365" s="11" t="s">
        <v>352</v>
      </c>
      <c r="D365" s="17" t="s">
        <v>14</v>
      </c>
      <c r="E365" s="11" t="s">
        <v>353</v>
      </c>
      <c r="F365" s="18">
        <v>58.22</v>
      </c>
      <c r="G365" s="19">
        <v>28.4</v>
      </c>
      <c r="H365" s="20">
        <f t="shared" si="6"/>
        <v>1653.45</v>
      </c>
    </row>
    <row r="366" spans="1:8" x14ac:dyDescent="0.25">
      <c r="A366" s="11" t="s">
        <v>345</v>
      </c>
      <c r="B366" s="11">
        <v>5</v>
      </c>
      <c r="C366" s="11" t="s">
        <v>354</v>
      </c>
      <c r="D366" s="17" t="s">
        <v>14</v>
      </c>
      <c r="E366" s="11" t="s">
        <v>355</v>
      </c>
      <c r="F366" s="18">
        <v>31.85</v>
      </c>
      <c r="G366" s="19">
        <v>969.4</v>
      </c>
      <c r="H366" s="20">
        <f t="shared" si="6"/>
        <v>30875.39</v>
      </c>
    </row>
    <row r="367" spans="1:8" x14ac:dyDescent="0.25">
      <c r="A367" s="11" t="s">
        <v>345</v>
      </c>
      <c r="B367" s="11">
        <v>6</v>
      </c>
      <c r="C367" s="11" t="s">
        <v>356</v>
      </c>
      <c r="D367" s="17" t="s">
        <v>14</v>
      </c>
      <c r="E367" s="11" t="s">
        <v>357</v>
      </c>
      <c r="F367" s="18">
        <v>45.03</v>
      </c>
      <c r="G367" s="19">
        <v>299.09399999999999</v>
      </c>
      <c r="H367" s="20">
        <f t="shared" si="6"/>
        <v>13468.2</v>
      </c>
    </row>
    <row r="368" spans="1:8" x14ac:dyDescent="0.25">
      <c r="A368" s="11" t="s">
        <v>345</v>
      </c>
      <c r="B368" s="11">
        <v>7</v>
      </c>
      <c r="C368" s="11" t="s">
        <v>358</v>
      </c>
      <c r="D368" s="17" t="s">
        <v>14</v>
      </c>
      <c r="E368" s="11" t="s">
        <v>359</v>
      </c>
      <c r="F368" s="18">
        <v>32.86</v>
      </c>
      <c r="G368" s="19">
        <v>405.02600000000001</v>
      </c>
      <c r="H368" s="20">
        <f t="shared" si="6"/>
        <v>13309.15</v>
      </c>
    </row>
    <row r="369" spans="1:8" x14ac:dyDescent="0.25">
      <c r="A369" s="11" t="s">
        <v>345</v>
      </c>
      <c r="B369" s="11">
        <v>8</v>
      </c>
      <c r="C369" s="11" t="s">
        <v>360</v>
      </c>
      <c r="D369" s="17" t="s">
        <v>14</v>
      </c>
      <c r="E369" s="11" t="s">
        <v>361</v>
      </c>
      <c r="F369" s="18">
        <v>13.91</v>
      </c>
      <c r="G369" s="19">
        <v>498.101</v>
      </c>
      <c r="H369" s="20">
        <f t="shared" si="6"/>
        <v>6928.58</v>
      </c>
    </row>
    <row r="370" spans="1:8" x14ac:dyDescent="0.25">
      <c r="A370" s="11" t="s">
        <v>345</v>
      </c>
      <c r="B370" s="11">
        <v>9</v>
      </c>
      <c r="C370" s="11" t="s">
        <v>362</v>
      </c>
      <c r="D370" s="17" t="s">
        <v>14</v>
      </c>
      <c r="E370" s="11" t="s">
        <v>363</v>
      </c>
      <c r="F370" s="18">
        <v>11.89</v>
      </c>
      <c r="G370" s="19">
        <v>405.02600000000001</v>
      </c>
      <c r="H370" s="20">
        <f t="shared" si="6"/>
        <v>4815.76</v>
      </c>
    </row>
    <row r="371" spans="1:8" x14ac:dyDescent="0.25">
      <c r="A371" s="11" t="s">
        <v>345</v>
      </c>
      <c r="B371" s="11">
        <v>10</v>
      </c>
      <c r="C371" s="11" t="s">
        <v>364</v>
      </c>
      <c r="D371" s="17" t="s">
        <v>14</v>
      </c>
      <c r="E371" s="11" t="s">
        <v>365</v>
      </c>
      <c r="F371" s="18">
        <v>63.92</v>
      </c>
      <c r="G371" s="19">
        <v>6.3</v>
      </c>
      <c r="H371" s="20">
        <f t="shared" si="6"/>
        <v>402.7</v>
      </c>
    </row>
    <row r="372" spans="1:8" x14ac:dyDescent="0.25">
      <c r="A372" s="11" t="s">
        <v>345</v>
      </c>
      <c r="B372" s="11">
        <v>11</v>
      </c>
      <c r="C372" s="11" t="s">
        <v>366</v>
      </c>
      <c r="D372" s="17" t="s">
        <v>14</v>
      </c>
      <c r="E372" s="11" t="s">
        <v>367</v>
      </c>
      <c r="F372" s="18">
        <v>8.5</v>
      </c>
      <c r="G372" s="19">
        <v>1064.17</v>
      </c>
      <c r="H372" s="20">
        <f t="shared" si="6"/>
        <v>9045.4500000000007</v>
      </c>
    </row>
    <row r="373" spans="1:8" x14ac:dyDescent="0.25">
      <c r="A373" s="11" t="s">
        <v>345</v>
      </c>
      <c r="B373" s="11">
        <v>12</v>
      </c>
      <c r="C373" s="11" t="s">
        <v>368</v>
      </c>
      <c r="D373" s="17" t="s">
        <v>14</v>
      </c>
      <c r="E373" s="11" t="s">
        <v>369</v>
      </c>
      <c r="F373" s="18">
        <v>12.01</v>
      </c>
      <c r="G373" s="19">
        <v>92.864999999999995</v>
      </c>
      <c r="H373" s="20">
        <f t="shared" si="6"/>
        <v>1115.31</v>
      </c>
    </row>
    <row r="374" spans="1:8" x14ac:dyDescent="0.25">
      <c r="A374" s="11" t="s">
        <v>345</v>
      </c>
      <c r="B374" s="11">
        <v>13</v>
      </c>
      <c r="C374" s="11" t="s">
        <v>370</v>
      </c>
      <c r="D374" s="17" t="s">
        <v>14</v>
      </c>
      <c r="E374" s="11" t="s">
        <v>371</v>
      </c>
      <c r="F374" s="18">
        <v>5.97</v>
      </c>
      <c r="G374" s="19">
        <v>57.31</v>
      </c>
      <c r="H374" s="20">
        <f t="shared" si="6"/>
        <v>342.14</v>
      </c>
    </row>
    <row r="375" spans="1:8" x14ac:dyDescent="0.25">
      <c r="A375" s="11" t="s">
        <v>345</v>
      </c>
      <c r="B375" s="11">
        <v>14</v>
      </c>
      <c r="C375" s="11" t="s">
        <v>372</v>
      </c>
      <c r="D375" s="17" t="s">
        <v>14</v>
      </c>
      <c r="E375" s="11" t="s">
        <v>373</v>
      </c>
      <c r="F375" s="18">
        <v>16.2</v>
      </c>
      <c r="G375" s="19">
        <v>142.27199999999999</v>
      </c>
      <c r="H375" s="20">
        <f t="shared" si="6"/>
        <v>2304.81</v>
      </c>
    </row>
    <row r="376" spans="1:8" x14ac:dyDescent="0.25">
      <c r="A376" s="11" t="s">
        <v>345</v>
      </c>
      <c r="B376" s="11">
        <v>15</v>
      </c>
      <c r="C376" s="11" t="s">
        <v>374</v>
      </c>
      <c r="D376" s="17" t="s">
        <v>14</v>
      </c>
      <c r="E376" s="11" t="s">
        <v>375</v>
      </c>
      <c r="F376" s="18">
        <v>16.2</v>
      </c>
      <c r="G376" s="19">
        <v>404.72699999999998</v>
      </c>
      <c r="H376" s="20">
        <f t="shared" si="6"/>
        <v>6556.58</v>
      </c>
    </row>
    <row r="377" spans="1:8" x14ac:dyDescent="0.25">
      <c r="A377" s="11" t="s">
        <v>345</v>
      </c>
      <c r="B377" s="11">
        <v>16</v>
      </c>
      <c r="C377" s="11" t="s">
        <v>376</v>
      </c>
      <c r="D377" s="17" t="s">
        <v>14</v>
      </c>
      <c r="E377" s="11" t="s">
        <v>377</v>
      </c>
      <c r="F377" s="18">
        <v>19.04</v>
      </c>
      <c r="G377" s="19">
        <v>311.31</v>
      </c>
      <c r="H377" s="20">
        <f t="shared" si="6"/>
        <v>5927.34</v>
      </c>
    </row>
    <row r="378" spans="1:8" x14ac:dyDescent="0.25">
      <c r="A378" s="11" t="s">
        <v>345</v>
      </c>
      <c r="B378" s="11">
        <v>17</v>
      </c>
      <c r="C378" s="11" t="s">
        <v>378</v>
      </c>
      <c r="D378" s="17" t="s">
        <v>14</v>
      </c>
      <c r="E378" s="11" t="s">
        <v>379</v>
      </c>
      <c r="F378" s="18">
        <v>277.29000000000002</v>
      </c>
      <c r="G378" s="19">
        <v>32.44</v>
      </c>
      <c r="H378" s="20">
        <f t="shared" si="6"/>
        <v>8995.2900000000009</v>
      </c>
    </row>
    <row r="379" spans="1:8" x14ac:dyDescent="0.25">
      <c r="A379" s="11" t="s">
        <v>345</v>
      </c>
      <c r="B379" s="11">
        <v>18</v>
      </c>
      <c r="C379" s="11" t="s">
        <v>380</v>
      </c>
      <c r="D379" s="17" t="s">
        <v>14</v>
      </c>
      <c r="E379" s="11" t="s">
        <v>381</v>
      </c>
      <c r="F379" s="18">
        <v>6.64</v>
      </c>
      <c r="G379" s="19">
        <v>609.49</v>
      </c>
      <c r="H379" s="20">
        <f t="shared" si="6"/>
        <v>4047.01</v>
      </c>
    </row>
    <row r="380" spans="1:8" x14ac:dyDescent="0.25">
      <c r="A380" s="11" t="s">
        <v>345</v>
      </c>
      <c r="B380" s="11">
        <v>19</v>
      </c>
      <c r="C380" s="11" t="s">
        <v>382</v>
      </c>
      <c r="D380" s="17" t="s">
        <v>14</v>
      </c>
      <c r="E380" s="11" t="s">
        <v>383</v>
      </c>
      <c r="F380" s="18">
        <v>9.59</v>
      </c>
      <c r="G380" s="19">
        <v>186.92</v>
      </c>
      <c r="H380" s="20">
        <f t="shared" si="6"/>
        <v>1792.56</v>
      </c>
    </row>
    <row r="381" spans="1:8" x14ac:dyDescent="0.25">
      <c r="A381" s="11" t="s">
        <v>345</v>
      </c>
      <c r="B381" s="11">
        <v>20</v>
      </c>
      <c r="C381" s="11" t="s">
        <v>384</v>
      </c>
      <c r="D381" s="17" t="s">
        <v>14</v>
      </c>
      <c r="E381" s="11" t="s">
        <v>385</v>
      </c>
      <c r="F381" s="18">
        <v>5.7</v>
      </c>
      <c r="G381" s="19">
        <v>1568.76</v>
      </c>
      <c r="H381" s="20">
        <f t="shared" si="6"/>
        <v>8941.93</v>
      </c>
    </row>
    <row r="382" spans="1:8" x14ac:dyDescent="0.25">
      <c r="A382" s="11" t="s">
        <v>345</v>
      </c>
      <c r="B382" s="11">
        <v>21</v>
      </c>
      <c r="C382" s="11" t="s">
        <v>386</v>
      </c>
      <c r="D382" s="17" t="s">
        <v>14</v>
      </c>
      <c r="E382" s="11" t="s">
        <v>387</v>
      </c>
      <c r="F382" s="18">
        <v>29.32</v>
      </c>
      <c r="G382" s="19">
        <v>82.37</v>
      </c>
      <c r="H382" s="20">
        <f t="shared" si="6"/>
        <v>2415.09</v>
      </c>
    </row>
    <row r="383" spans="1:8" x14ac:dyDescent="0.25">
      <c r="A383" s="11" t="s">
        <v>345</v>
      </c>
      <c r="B383" s="11">
        <v>22</v>
      </c>
      <c r="C383" s="11" t="s">
        <v>388</v>
      </c>
      <c r="D383" s="17" t="s">
        <v>14</v>
      </c>
      <c r="E383" s="11" t="s">
        <v>389</v>
      </c>
      <c r="F383" s="18">
        <v>11.25</v>
      </c>
      <c r="G383" s="19">
        <v>27.094000000000001</v>
      </c>
      <c r="H383" s="20">
        <f t="shared" si="6"/>
        <v>304.81</v>
      </c>
    </row>
    <row r="384" spans="1:8" x14ac:dyDescent="0.25">
      <c r="A384" s="11" t="s">
        <v>345</v>
      </c>
      <c r="B384" s="11">
        <v>23</v>
      </c>
      <c r="C384" s="11" t="s">
        <v>390</v>
      </c>
      <c r="D384" s="17" t="s">
        <v>17</v>
      </c>
      <c r="E384" s="11" t="s">
        <v>391</v>
      </c>
      <c r="F384" s="18">
        <v>4.0199999999999996</v>
      </c>
      <c r="G384" s="19">
        <v>614.34</v>
      </c>
      <c r="H384" s="20">
        <f t="shared" si="6"/>
        <v>2469.65</v>
      </c>
    </row>
    <row r="385" spans="1:8" x14ac:dyDescent="0.25">
      <c r="A385" s="11" t="s">
        <v>345</v>
      </c>
      <c r="B385" s="11">
        <v>24</v>
      </c>
      <c r="C385" s="11" t="s">
        <v>392</v>
      </c>
      <c r="D385" s="17" t="s">
        <v>23</v>
      </c>
      <c r="E385" s="11" t="s">
        <v>393</v>
      </c>
      <c r="F385" s="18">
        <v>6.07</v>
      </c>
      <c r="G385" s="19">
        <v>127</v>
      </c>
      <c r="H385" s="20">
        <f t="shared" si="6"/>
        <v>770.89</v>
      </c>
    </row>
    <row r="386" spans="1:8" x14ac:dyDescent="0.25">
      <c r="A386" s="11" t="s">
        <v>345</v>
      </c>
      <c r="B386" s="11">
        <v>25</v>
      </c>
      <c r="C386" s="11" t="s">
        <v>394</v>
      </c>
      <c r="D386" s="17" t="s">
        <v>14</v>
      </c>
      <c r="E386" s="11" t="s">
        <v>395</v>
      </c>
      <c r="F386" s="18">
        <v>76.34</v>
      </c>
      <c r="G386" s="19">
        <v>1.2</v>
      </c>
      <c r="H386" s="20">
        <f t="shared" si="6"/>
        <v>91.61</v>
      </c>
    </row>
    <row r="387" spans="1:8" x14ac:dyDescent="0.25">
      <c r="E387" s="15" t="s">
        <v>36</v>
      </c>
      <c r="F387" s="15"/>
      <c r="G387" s="15"/>
      <c r="H387" s="21">
        <f>SUM(H362:H386)</f>
        <v>139498.13999999996</v>
      </c>
    </row>
    <row r="389" spans="1:8" x14ac:dyDescent="0.25">
      <c r="C389" s="15" t="s">
        <v>7</v>
      </c>
      <c r="D389" s="16" t="s">
        <v>8</v>
      </c>
      <c r="E389" s="15" t="s">
        <v>9</v>
      </c>
    </row>
    <row r="390" spans="1:8" x14ac:dyDescent="0.25">
      <c r="C390" s="15" t="s">
        <v>10</v>
      </c>
      <c r="D390" s="16" t="s">
        <v>396</v>
      </c>
      <c r="E390" s="15" t="s">
        <v>397</v>
      </c>
    </row>
    <row r="392" spans="1:8" x14ac:dyDescent="0.25">
      <c r="A392" s="11" t="s">
        <v>398</v>
      </c>
      <c r="B392" s="11">
        <v>1</v>
      </c>
      <c r="C392" s="11" t="s">
        <v>399</v>
      </c>
      <c r="D392" s="17" t="s">
        <v>14</v>
      </c>
      <c r="E392" s="11" t="s">
        <v>400</v>
      </c>
      <c r="F392" s="18">
        <v>10.220000000000001</v>
      </c>
      <c r="G392" s="19">
        <v>892.40200000000004</v>
      </c>
      <c r="H392" s="20">
        <f t="shared" ref="H392:H422" si="7">ROUND(ROUND(F392,2)*ROUND(G392,3),2)</f>
        <v>9120.35</v>
      </c>
    </row>
    <row r="393" spans="1:8" x14ac:dyDescent="0.25">
      <c r="A393" s="11" t="s">
        <v>398</v>
      </c>
      <c r="B393" s="11">
        <v>2</v>
      </c>
      <c r="C393" s="11" t="s">
        <v>401</v>
      </c>
      <c r="D393" s="17" t="s">
        <v>14</v>
      </c>
      <c r="E393" s="11" t="s">
        <v>402</v>
      </c>
      <c r="F393" s="18">
        <v>37.950000000000003</v>
      </c>
      <c r="G393" s="19">
        <v>1052.3389999999999</v>
      </c>
      <c r="H393" s="20">
        <f t="shared" si="7"/>
        <v>39936.269999999997</v>
      </c>
    </row>
    <row r="394" spans="1:8" x14ac:dyDescent="0.25">
      <c r="A394" s="11" t="s">
        <v>398</v>
      </c>
      <c r="B394" s="11">
        <v>3</v>
      </c>
      <c r="C394" s="11" t="s">
        <v>403</v>
      </c>
      <c r="D394" s="17" t="s">
        <v>14</v>
      </c>
      <c r="E394" s="11" t="s">
        <v>404</v>
      </c>
      <c r="F394" s="18">
        <v>2.04</v>
      </c>
      <c r="G394" s="19">
        <v>1694.6379999999999</v>
      </c>
      <c r="H394" s="20">
        <f t="shared" si="7"/>
        <v>3457.06</v>
      </c>
    </row>
    <row r="395" spans="1:8" x14ac:dyDescent="0.25">
      <c r="A395" s="11" t="s">
        <v>398</v>
      </c>
      <c r="B395" s="11">
        <v>4</v>
      </c>
      <c r="C395" s="11" t="s">
        <v>405</v>
      </c>
      <c r="D395" s="17" t="s">
        <v>14</v>
      </c>
      <c r="E395" s="11" t="s">
        <v>406</v>
      </c>
      <c r="F395" s="18">
        <v>48.09</v>
      </c>
      <c r="G395" s="19">
        <v>131.65</v>
      </c>
      <c r="H395" s="20">
        <f t="shared" si="7"/>
        <v>6331.05</v>
      </c>
    </row>
    <row r="396" spans="1:8" x14ac:dyDescent="0.25">
      <c r="A396" s="11" t="s">
        <v>398</v>
      </c>
      <c r="B396" s="11">
        <v>5</v>
      </c>
      <c r="C396" s="11" t="s">
        <v>407</v>
      </c>
      <c r="D396" s="17" t="s">
        <v>17</v>
      </c>
      <c r="E396" s="11" t="s">
        <v>408</v>
      </c>
      <c r="F396" s="18">
        <v>71.430000000000007</v>
      </c>
      <c r="G396" s="19">
        <v>49</v>
      </c>
      <c r="H396" s="20">
        <f t="shared" si="7"/>
        <v>3500.07</v>
      </c>
    </row>
    <row r="397" spans="1:8" x14ac:dyDescent="0.25">
      <c r="A397" s="11" t="s">
        <v>398</v>
      </c>
      <c r="B397" s="11">
        <v>6</v>
      </c>
      <c r="C397" s="11" t="s">
        <v>409</v>
      </c>
      <c r="D397" s="17" t="s">
        <v>14</v>
      </c>
      <c r="E397" s="11" t="s">
        <v>410</v>
      </c>
      <c r="F397" s="18">
        <v>139.75</v>
      </c>
      <c r="G397" s="19">
        <v>59.27</v>
      </c>
      <c r="H397" s="20">
        <f t="shared" si="7"/>
        <v>8282.98</v>
      </c>
    </row>
    <row r="398" spans="1:8" x14ac:dyDescent="0.25">
      <c r="A398" s="11" t="s">
        <v>398</v>
      </c>
      <c r="B398" s="11">
        <v>7</v>
      </c>
      <c r="C398" s="11" t="s">
        <v>411</v>
      </c>
      <c r="D398" s="17" t="s">
        <v>14</v>
      </c>
      <c r="E398" s="11" t="s">
        <v>412</v>
      </c>
      <c r="F398" s="18">
        <v>138.19</v>
      </c>
      <c r="G398" s="19">
        <v>71.930000000000007</v>
      </c>
      <c r="H398" s="20">
        <f t="shared" si="7"/>
        <v>9940.01</v>
      </c>
    </row>
    <row r="399" spans="1:8" x14ac:dyDescent="0.25">
      <c r="A399" s="11" t="s">
        <v>398</v>
      </c>
      <c r="B399" s="11">
        <v>8</v>
      </c>
      <c r="C399" s="11" t="s">
        <v>413</v>
      </c>
      <c r="D399" s="17" t="s">
        <v>17</v>
      </c>
      <c r="E399" s="11" t="s">
        <v>414</v>
      </c>
      <c r="F399" s="18">
        <v>87.72</v>
      </c>
      <c r="G399" s="19">
        <v>51</v>
      </c>
      <c r="H399" s="20">
        <f t="shared" si="7"/>
        <v>4473.72</v>
      </c>
    </row>
    <row r="400" spans="1:8" x14ac:dyDescent="0.25">
      <c r="A400" s="11" t="s">
        <v>398</v>
      </c>
      <c r="B400" s="11">
        <v>9</v>
      </c>
      <c r="C400" s="11" t="s">
        <v>415</v>
      </c>
      <c r="D400" s="17" t="s">
        <v>14</v>
      </c>
      <c r="E400" s="11" t="s">
        <v>416</v>
      </c>
      <c r="F400" s="18">
        <v>38.69</v>
      </c>
      <c r="G400" s="19">
        <v>363.8</v>
      </c>
      <c r="H400" s="20">
        <f t="shared" si="7"/>
        <v>14075.42</v>
      </c>
    </row>
    <row r="401" spans="1:8" x14ac:dyDescent="0.25">
      <c r="A401" s="11" t="s">
        <v>398</v>
      </c>
      <c r="B401" s="11">
        <v>10</v>
      </c>
      <c r="C401" s="11" t="s">
        <v>417</v>
      </c>
      <c r="D401" s="17" t="s">
        <v>14</v>
      </c>
      <c r="E401" s="11" t="s">
        <v>418</v>
      </c>
      <c r="F401" s="18">
        <v>42.11</v>
      </c>
      <c r="G401" s="19">
        <v>50.25</v>
      </c>
      <c r="H401" s="20">
        <f t="shared" si="7"/>
        <v>2116.0300000000002</v>
      </c>
    </row>
    <row r="402" spans="1:8" x14ac:dyDescent="0.25">
      <c r="A402" s="11" t="s">
        <v>398</v>
      </c>
      <c r="B402" s="11">
        <v>11</v>
      </c>
      <c r="C402" s="11" t="s">
        <v>419</v>
      </c>
      <c r="D402" s="17" t="s">
        <v>14</v>
      </c>
      <c r="E402" s="11" t="s">
        <v>420</v>
      </c>
      <c r="F402" s="18">
        <v>56.31</v>
      </c>
      <c r="G402" s="19">
        <v>191.55</v>
      </c>
      <c r="H402" s="20">
        <f t="shared" si="7"/>
        <v>10786.18</v>
      </c>
    </row>
    <row r="403" spans="1:8" x14ac:dyDescent="0.25">
      <c r="A403" s="11" t="s">
        <v>398</v>
      </c>
      <c r="B403" s="11">
        <v>12</v>
      </c>
      <c r="C403" s="11" t="s">
        <v>421</v>
      </c>
      <c r="D403" s="17" t="s">
        <v>14</v>
      </c>
      <c r="E403" s="11" t="s">
        <v>422</v>
      </c>
      <c r="F403" s="18">
        <v>165.45</v>
      </c>
      <c r="G403" s="19">
        <v>5.8</v>
      </c>
      <c r="H403" s="20">
        <f t="shared" si="7"/>
        <v>959.61</v>
      </c>
    </row>
    <row r="404" spans="1:8" x14ac:dyDescent="0.25">
      <c r="A404" s="11" t="s">
        <v>398</v>
      </c>
      <c r="B404" s="11">
        <v>13</v>
      </c>
      <c r="C404" s="11" t="s">
        <v>423</v>
      </c>
      <c r="D404" s="17" t="s">
        <v>14</v>
      </c>
      <c r="E404" s="11" t="s">
        <v>424</v>
      </c>
      <c r="F404" s="18">
        <v>105.68</v>
      </c>
      <c r="G404" s="19">
        <v>18</v>
      </c>
      <c r="H404" s="20">
        <f t="shared" si="7"/>
        <v>1902.24</v>
      </c>
    </row>
    <row r="405" spans="1:8" x14ac:dyDescent="0.25">
      <c r="A405" s="11" t="s">
        <v>398</v>
      </c>
      <c r="B405" s="11">
        <v>14</v>
      </c>
      <c r="C405" s="11" t="s">
        <v>425</v>
      </c>
      <c r="D405" s="17" t="s">
        <v>14</v>
      </c>
      <c r="E405" s="11" t="s">
        <v>426</v>
      </c>
      <c r="F405" s="18">
        <v>6.48</v>
      </c>
      <c r="G405" s="19">
        <v>1872.6369999999999</v>
      </c>
      <c r="H405" s="20">
        <f t="shared" si="7"/>
        <v>12134.69</v>
      </c>
    </row>
    <row r="406" spans="1:8" x14ac:dyDescent="0.25">
      <c r="A406" s="11" t="s">
        <v>398</v>
      </c>
      <c r="B406" s="11">
        <v>15</v>
      </c>
      <c r="C406" s="11" t="s">
        <v>427</v>
      </c>
      <c r="D406" s="17" t="s">
        <v>14</v>
      </c>
      <c r="E406" s="11" t="s">
        <v>428</v>
      </c>
      <c r="F406" s="18">
        <v>3.19</v>
      </c>
      <c r="G406" s="19">
        <v>255.46</v>
      </c>
      <c r="H406" s="20">
        <f t="shared" si="7"/>
        <v>814.92</v>
      </c>
    </row>
    <row r="407" spans="1:8" x14ac:dyDescent="0.25">
      <c r="A407" s="11" t="s">
        <v>398</v>
      </c>
      <c r="B407" s="11">
        <v>16</v>
      </c>
      <c r="C407" s="11" t="s">
        <v>429</v>
      </c>
      <c r="D407" s="17" t="s">
        <v>14</v>
      </c>
      <c r="E407" s="11" t="s">
        <v>430</v>
      </c>
      <c r="F407" s="18">
        <v>2.93</v>
      </c>
      <c r="G407" s="19">
        <v>937.02200000000005</v>
      </c>
      <c r="H407" s="20">
        <f t="shared" si="7"/>
        <v>2745.47</v>
      </c>
    </row>
    <row r="408" spans="1:8" x14ac:dyDescent="0.25">
      <c r="A408" s="11" t="s">
        <v>398</v>
      </c>
      <c r="B408" s="11">
        <v>17</v>
      </c>
      <c r="C408" s="11" t="s">
        <v>431</v>
      </c>
      <c r="D408" s="17" t="s">
        <v>14</v>
      </c>
      <c r="E408" s="11" t="s">
        <v>432</v>
      </c>
      <c r="F408" s="18">
        <v>1.58</v>
      </c>
      <c r="G408" s="19">
        <v>937.02200000000005</v>
      </c>
      <c r="H408" s="20">
        <f t="shared" si="7"/>
        <v>1480.49</v>
      </c>
    </row>
    <row r="409" spans="1:8" x14ac:dyDescent="0.25">
      <c r="A409" s="11" t="s">
        <v>398</v>
      </c>
      <c r="B409" s="11">
        <v>18</v>
      </c>
      <c r="C409" s="11" t="s">
        <v>433</v>
      </c>
      <c r="D409" s="17" t="s">
        <v>14</v>
      </c>
      <c r="E409" s="11" t="s">
        <v>434</v>
      </c>
      <c r="F409" s="18">
        <v>14.63</v>
      </c>
      <c r="G409" s="19">
        <v>77.59</v>
      </c>
      <c r="H409" s="20">
        <f t="shared" si="7"/>
        <v>1135.1400000000001</v>
      </c>
    </row>
    <row r="410" spans="1:8" x14ac:dyDescent="0.25">
      <c r="A410" s="11" t="s">
        <v>398</v>
      </c>
      <c r="B410" s="11">
        <v>19</v>
      </c>
      <c r="C410" s="11" t="s">
        <v>435</v>
      </c>
      <c r="D410" s="17" t="s">
        <v>14</v>
      </c>
      <c r="E410" s="11" t="s">
        <v>436</v>
      </c>
      <c r="F410" s="18">
        <v>16.29</v>
      </c>
      <c r="G410" s="19">
        <v>541.80999999999995</v>
      </c>
      <c r="H410" s="20">
        <f t="shared" si="7"/>
        <v>8826.08</v>
      </c>
    </row>
    <row r="411" spans="1:8" x14ac:dyDescent="0.25">
      <c r="A411" s="11" t="s">
        <v>398</v>
      </c>
      <c r="B411" s="11">
        <v>20</v>
      </c>
      <c r="C411" s="11" t="s">
        <v>437</v>
      </c>
      <c r="D411" s="17" t="s">
        <v>17</v>
      </c>
      <c r="E411" s="11" t="s">
        <v>438</v>
      </c>
      <c r="F411" s="18">
        <v>9.43</v>
      </c>
      <c r="G411" s="19">
        <v>447.91</v>
      </c>
      <c r="H411" s="20">
        <f t="shared" si="7"/>
        <v>4223.79</v>
      </c>
    </row>
    <row r="412" spans="1:8" x14ac:dyDescent="0.25">
      <c r="A412" s="11" t="s">
        <v>398</v>
      </c>
      <c r="B412" s="11">
        <v>21</v>
      </c>
      <c r="C412" s="11" t="s">
        <v>439</v>
      </c>
      <c r="D412" s="17" t="s">
        <v>17</v>
      </c>
      <c r="E412" s="11" t="s">
        <v>440</v>
      </c>
      <c r="F412" s="18">
        <v>9.64</v>
      </c>
      <c r="G412" s="19">
        <v>0</v>
      </c>
      <c r="H412" s="20">
        <f t="shared" si="7"/>
        <v>0</v>
      </c>
    </row>
    <row r="413" spans="1:8" x14ac:dyDescent="0.25">
      <c r="A413" s="11" t="s">
        <v>398</v>
      </c>
      <c r="B413" s="11">
        <v>22</v>
      </c>
      <c r="C413" s="11" t="s">
        <v>441</v>
      </c>
      <c r="D413" s="17" t="s">
        <v>17</v>
      </c>
      <c r="E413" s="11" t="s">
        <v>442</v>
      </c>
      <c r="F413" s="18">
        <v>9.01</v>
      </c>
      <c r="G413" s="19">
        <v>178.43</v>
      </c>
      <c r="H413" s="20">
        <f t="shared" si="7"/>
        <v>1607.65</v>
      </c>
    </row>
    <row r="414" spans="1:8" x14ac:dyDescent="0.25">
      <c r="A414" s="11" t="s">
        <v>398</v>
      </c>
      <c r="B414" s="11">
        <v>23</v>
      </c>
      <c r="C414" s="11" t="s">
        <v>443</v>
      </c>
      <c r="D414" s="17" t="s">
        <v>17</v>
      </c>
      <c r="E414" s="11" t="s">
        <v>444</v>
      </c>
      <c r="F414" s="18">
        <v>13.38</v>
      </c>
      <c r="G414" s="19">
        <v>137.15</v>
      </c>
      <c r="H414" s="20">
        <f t="shared" si="7"/>
        <v>1835.07</v>
      </c>
    </row>
    <row r="415" spans="1:8" x14ac:dyDescent="0.25">
      <c r="A415" s="11" t="s">
        <v>398</v>
      </c>
      <c r="B415" s="11">
        <v>24</v>
      </c>
      <c r="C415" s="11" t="s">
        <v>445</v>
      </c>
      <c r="D415" s="17" t="s">
        <v>17</v>
      </c>
      <c r="E415" s="11" t="s">
        <v>446</v>
      </c>
      <c r="F415" s="18">
        <v>8.7799999999999994</v>
      </c>
      <c r="G415" s="19">
        <v>229.7</v>
      </c>
      <c r="H415" s="20">
        <f t="shared" si="7"/>
        <v>2016.77</v>
      </c>
    </row>
    <row r="416" spans="1:8" x14ac:dyDescent="0.25">
      <c r="A416" s="11" t="s">
        <v>398</v>
      </c>
      <c r="B416" s="11">
        <v>25</v>
      </c>
      <c r="C416" s="11" t="s">
        <v>447</v>
      </c>
      <c r="D416" s="17" t="s">
        <v>14</v>
      </c>
      <c r="E416" s="11" t="s">
        <v>448</v>
      </c>
      <c r="F416" s="18">
        <v>56.96</v>
      </c>
      <c r="G416" s="19">
        <v>37.4</v>
      </c>
      <c r="H416" s="20">
        <f t="shared" si="7"/>
        <v>2130.3000000000002</v>
      </c>
    </row>
    <row r="417" spans="1:8" x14ac:dyDescent="0.25">
      <c r="A417" s="11" t="s">
        <v>398</v>
      </c>
      <c r="B417" s="11">
        <v>26</v>
      </c>
      <c r="C417" s="11" t="s">
        <v>449</v>
      </c>
      <c r="D417" s="17" t="s">
        <v>17</v>
      </c>
      <c r="E417" s="11" t="s">
        <v>450</v>
      </c>
      <c r="F417" s="18">
        <v>135.07</v>
      </c>
      <c r="G417" s="19">
        <v>18</v>
      </c>
      <c r="H417" s="20">
        <f t="shared" si="7"/>
        <v>2431.2600000000002</v>
      </c>
    </row>
    <row r="418" spans="1:8" x14ac:dyDescent="0.25">
      <c r="A418" s="11" t="s">
        <v>398</v>
      </c>
      <c r="B418" s="11">
        <v>27</v>
      </c>
      <c r="C418" s="11" t="s">
        <v>451</v>
      </c>
      <c r="D418" s="17" t="s">
        <v>17</v>
      </c>
      <c r="E418" s="11" t="s">
        <v>452</v>
      </c>
      <c r="F418" s="18">
        <v>18.809999999999999</v>
      </c>
      <c r="G418" s="19">
        <v>28.38</v>
      </c>
      <c r="H418" s="20">
        <f t="shared" si="7"/>
        <v>533.83000000000004</v>
      </c>
    </row>
    <row r="419" spans="1:8" x14ac:dyDescent="0.25">
      <c r="A419" s="11" t="s">
        <v>398</v>
      </c>
      <c r="B419" s="11">
        <v>28</v>
      </c>
      <c r="C419" s="11" t="s">
        <v>453</v>
      </c>
      <c r="D419" s="17" t="s">
        <v>14</v>
      </c>
      <c r="E419" s="11" t="s">
        <v>454</v>
      </c>
      <c r="F419" s="18">
        <v>1.73</v>
      </c>
      <c r="G419" s="19">
        <v>1575</v>
      </c>
      <c r="H419" s="20">
        <f t="shared" si="7"/>
        <v>2724.75</v>
      </c>
    </row>
    <row r="420" spans="1:8" x14ac:dyDescent="0.25">
      <c r="A420" s="11" t="s">
        <v>398</v>
      </c>
      <c r="B420" s="11">
        <v>29</v>
      </c>
      <c r="C420" s="11" t="s">
        <v>455</v>
      </c>
      <c r="D420" s="17" t="s">
        <v>14</v>
      </c>
      <c r="E420" s="11" t="s">
        <v>456</v>
      </c>
      <c r="F420" s="18">
        <v>4.5599999999999996</v>
      </c>
      <c r="G420" s="19">
        <v>680.41200000000003</v>
      </c>
      <c r="H420" s="20">
        <f t="shared" si="7"/>
        <v>3102.68</v>
      </c>
    </row>
    <row r="421" spans="1:8" x14ac:dyDescent="0.25">
      <c r="A421" s="11" t="s">
        <v>398</v>
      </c>
      <c r="B421" s="11">
        <v>30</v>
      </c>
      <c r="C421" s="11" t="s">
        <v>457</v>
      </c>
      <c r="D421" s="17" t="s">
        <v>14</v>
      </c>
      <c r="E421" s="11" t="s">
        <v>458</v>
      </c>
      <c r="F421" s="18">
        <v>13.25</v>
      </c>
      <c r="G421" s="19">
        <v>218.02</v>
      </c>
      <c r="H421" s="20">
        <f t="shared" si="7"/>
        <v>2888.77</v>
      </c>
    </row>
    <row r="422" spans="1:8" x14ac:dyDescent="0.25">
      <c r="A422" s="11" t="s">
        <v>398</v>
      </c>
      <c r="B422" s="11">
        <v>31</v>
      </c>
      <c r="C422" s="11" t="s">
        <v>459</v>
      </c>
      <c r="D422" s="17" t="s">
        <v>14</v>
      </c>
      <c r="E422" s="11" t="s">
        <v>460</v>
      </c>
      <c r="F422" s="18">
        <v>40.29</v>
      </c>
      <c r="G422" s="19">
        <v>52.271999999999998</v>
      </c>
      <c r="H422" s="20">
        <f t="shared" si="7"/>
        <v>2106.04</v>
      </c>
    </row>
    <row r="423" spans="1:8" x14ac:dyDescent="0.25">
      <c r="E423" s="15" t="s">
        <v>36</v>
      </c>
      <c r="F423" s="15"/>
      <c r="G423" s="15"/>
      <c r="H423" s="21">
        <f>SUM(H392:H422)</f>
        <v>167618.68999999997</v>
      </c>
    </row>
    <row r="425" spans="1:8" x14ac:dyDescent="0.25">
      <c r="C425" s="15" t="s">
        <v>7</v>
      </c>
      <c r="D425" s="16" t="s">
        <v>8</v>
      </c>
      <c r="E425" s="15" t="s">
        <v>9</v>
      </c>
    </row>
    <row r="426" spans="1:8" x14ac:dyDescent="0.25">
      <c r="C426" s="15" t="s">
        <v>10</v>
      </c>
      <c r="D426" s="16" t="s">
        <v>461</v>
      </c>
      <c r="E426" s="15" t="s">
        <v>462</v>
      </c>
    </row>
    <row r="428" spans="1:8" x14ac:dyDescent="0.25">
      <c r="A428" s="11" t="s">
        <v>463</v>
      </c>
      <c r="B428" s="11">
        <v>1</v>
      </c>
      <c r="C428" s="11" t="s">
        <v>464</v>
      </c>
      <c r="D428" s="17" t="s">
        <v>23</v>
      </c>
      <c r="E428" s="11" t="s">
        <v>465</v>
      </c>
      <c r="F428" s="18">
        <v>348.04</v>
      </c>
      <c r="G428" s="19">
        <v>2</v>
      </c>
      <c r="H428" s="20">
        <f t="shared" ref="H428:H435" si="8">ROUND(ROUND(F428,2)*ROUND(G428,3),2)</f>
        <v>696.08</v>
      </c>
    </row>
    <row r="429" spans="1:8" x14ac:dyDescent="0.25">
      <c r="A429" s="11" t="s">
        <v>463</v>
      </c>
      <c r="B429" s="11">
        <v>2</v>
      </c>
      <c r="C429" s="11" t="s">
        <v>466</v>
      </c>
      <c r="D429" s="17" t="s">
        <v>23</v>
      </c>
      <c r="E429" s="11" t="s">
        <v>467</v>
      </c>
      <c r="F429" s="18">
        <v>506.6</v>
      </c>
      <c r="G429" s="19">
        <v>8</v>
      </c>
      <c r="H429" s="20">
        <f t="shared" si="8"/>
        <v>4052.8</v>
      </c>
    </row>
    <row r="430" spans="1:8" x14ac:dyDescent="0.25">
      <c r="A430" s="11" t="s">
        <v>463</v>
      </c>
      <c r="B430" s="11">
        <v>3</v>
      </c>
      <c r="C430" s="11" t="s">
        <v>468</v>
      </c>
      <c r="D430" s="17" t="s">
        <v>23</v>
      </c>
      <c r="E430" s="11" t="s">
        <v>469</v>
      </c>
      <c r="F430" s="18">
        <v>345.63</v>
      </c>
      <c r="G430" s="19">
        <v>15</v>
      </c>
      <c r="H430" s="20">
        <f t="shared" si="8"/>
        <v>5184.45</v>
      </c>
    </row>
    <row r="431" spans="1:8" x14ac:dyDescent="0.25">
      <c r="A431" s="11" t="s">
        <v>463</v>
      </c>
      <c r="B431" s="11">
        <v>4</v>
      </c>
      <c r="C431" s="11" t="s">
        <v>470</v>
      </c>
      <c r="D431" s="17" t="s">
        <v>23</v>
      </c>
      <c r="E431" s="11" t="s">
        <v>471</v>
      </c>
      <c r="F431" s="18">
        <v>564.20000000000005</v>
      </c>
      <c r="G431" s="19">
        <v>14</v>
      </c>
      <c r="H431" s="20">
        <f t="shared" si="8"/>
        <v>7898.8</v>
      </c>
    </row>
    <row r="432" spans="1:8" x14ac:dyDescent="0.25">
      <c r="A432" s="11" t="s">
        <v>463</v>
      </c>
      <c r="B432" s="11">
        <v>5</v>
      </c>
      <c r="C432" s="11" t="s">
        <v>472</v>
      </c>
      <c r="D432" s="17" t="s">
        <v>23</v>
      </c>
      <c r="E432" s="11" t="s">
        <v>473</v>
      </c>
      <c r="F432" s="18">
        <v>650.20000000000005</v>
      </c>
      <c r="G432" s="19">
        <v>7</v>
      </c>
      <c r="H432" s="20">
        <f t="shared" si="8"/>
        <v>4551.3999999999996</v>
      </c>
    </row>
    <row r="433" spans="1:8" x14ac:dyDescent="0.25">
      <c r="A433" s="11" t="s">
        <v>463</v>
      </c>
      <c r="B433" s="11">
        <v>6</v>
      </c>
      <c r="C433" s="11" t="s">
        <v>474</v>
      </c>
      <c r="D433" s="17" t="s">
        <v>23</v>
      </c>
      <c r="E433" s="11" t="s">
        <v>475</v>
      </c>
      <c r="F433" s="18">
        <v>664.68</v>
      </c>
      <c r="G433" s="19">
        <v>1</v>
      </c>
      <c r="H433" s="20">
        <f t="shared" si="8"/>
        <v>664.68</v>
      </c>
    </row>
    <row r="434" spans="1:8" x14ac:dyDescent="0.25">
      <c r="A434" s="11" t="s">
        <v>463</v>
      </c>
      <c r="B434" s="11">
        <v>7</v>
      </c>
      <c r="C434" s="11" t="s">
        <v>476</v>
      </c>
      <c r="D434" s="17" t="s">
        <v>14</v>
      </c>
      <c r="E434" s="11" t="s">
        <v>477</v>
      </c>
      <c r="F434" s="18">
        <v>101.4</v>
      </c>
      <c r="G434" s="19">
        <v>27.094000000000001</v>
      </c>
      <c r="H434" s="20">
        <f t="shared" si="8"/>
        <v>2747.33</v>
      </c>
    </row>
    <row r="435" spans="1:8" x14ac:dyDescent="0.25">
      <c r="A435" s="11" t="s">
        <v>463</v>
      </c>
      <c r="B435" s="11">
        <v>8</v>
      </c>
      <c r="C435" s="11" t="s">
        <v>478</v>
      </c>
      <c r="D435" s="17" t="s">
        <v>14</v>
      </c>
      <c r="E435" s="11" t="s">
        <v>479</v>
      </c>
      <c r="F435" s="18">
        <v>28.67</v>
      </c>
      <c r="G435" s="19">
        <v>0</v>
      </c>
      <c r="H435" s="20">
        <f t="shared" si="8"/>
        <v>0</v>
      </c>
    </row>
    <row r="436" spans="1:8" x14ac:dyDescent="0.25">
      <c r="E436" s="15" t="s">
        <v>36</v>
      </c>
      <c r="F436" s="15"/>
      <c r="G436" s="15"/>
      <c r="H436" s="21">
        <f>SUM(H428:H435)</f>
        <v>25795.54</v>
      </c>
    </row>
    <row r="438" spans="1:8" x14ac:dyDescent="0.25">
      <c r="C438" s="15" t="s">
        <v>7</v>
      </c>
      <c r="D438" s="16" t="s">
        <v>8</v>
      </c>
      <c r="E438" s="15" t="s">
        <v>9</v>
      </c>
    </row>
    <row r="439" spans="1:8" x14ac:dyDescent="0.25">
      <c r="C439" s="15" t="s">
        <v>10</v>
      </c>
      <c r="D439" s="16" t="s">
        <v>480</v>
      </c>
      <c r="E439" s="15" t="s">
        <v>481</v>
      </c>
    </row>
    <row r="441" spans="1:8" x14ac:dyDescent="0.25">
      <c r="A441" s="11" t="s">
        <v>482</v>
      </c>
      <c r="B441" s="11">
        <v>1</v>
      </c>
      <c r="C441" s="11" t="s">
        <v>483</v>
      </c>
      <c r="D441" s="17" t="s">
        <v>23</v>
      </c>
      <c r="E441" s="11" t="s">
        <v>484</v>
      </c>
      <c r="F441" s="18">
        <v>874.18</v>
      </c>
      <c r="G441" s="19">
        <v>12</v>
      </c>
      <c r="H441" s="20">
        <f t="shared" ref="H441:H459" si="9">ROUND(ROUND(F441,2)*ROUND(G441,3),2)</f>
        <v>10490.16</v>
      </c>
    </row>
    <row r="442" spans="1:8" x14ac:dyDescent="0.25">
      <c r="A442" s="11" t="s">
        <v>482</v>
      </c>
      <c r="B442" s="11">
        <v>2</v>
      </c>
      <c r="C442" s="11" t="s">
        <v>485</v>
      </c>
      <c r="D442" s="17" t="s">
        <v>23</v>
      </c>
      <c r="E442" s="11" t="s">
        <v>486</v>
      </c>
      <c r="F442" s="18">
        <v>431.05</v>
      </c>
      <c r="G442" s="19">
        <v>9</v>
      </c>
      <c r="H442" s="20">
        <f t="shared" si="9"/>
        <v>3879.45</v>
      </c>
    </row>
    <row r="443" spans="1:8" x14ac:dyDescent="0.25">
      <c r="A443" s="11" t="s">
        <v>482</v>
      </c>
      <c r="B443" s="11">
        <v>3</v>
      </c>
      <c r="C443" s="11" t="s">
        <v>487</v>
      </c>
      <c r="D443" s="17" t="s">
        <v>23</v>
      </c>
      <c r="E443" s="11" t="s">
        <v>488</v>
      </c>
      <c r="F443" s="18">
        <v>1305.5</v>
      </c>
      <c r="G443" s="19">
        <v>2</v>
      </c>
      <c r="H443" s="20">
        <f t="shared" si="9"/>
        <v>2611</v>
      </c>
    </row>
    <row r="444" spans="1:8" x14ac:dyDescent="0.25">
      <c r="A444" s="11" t="s">
        <v>482</v>
      </c>
      <c r="B444" s="11">
        <v>4</v>
      </c>
      <c r="C444" s="11" t="s">
        <v>489</v>
      </c>
      <c r="D444" s="17" t="s">
        <v>23</v>
      </c>
      <c r="E444" s="11" t="s">
        <v>490</v>
      </c>
      <c r="F444" s="18">
        <v>2136.41</v>
      </c>
      <c r="G444" s="19">
        <v>2</v>
      </c>
      <c r="H444" s="20">
        <f t="shared" si="9"/>
        <v>4272.82</v>
      </c>
    </row>
    <row r="445" spans="1:8" x14ac:dyDescent="0.25">
      <c r="A445" s="11" t="s">
        <v>482</v>
      </c>
      <c r="B445" s="11">
        <v>5</v>
      </c>
      <c r="C445" s="11" t="s">
        <v>491</v>
      </c>
      <c r="D445" s="17" t="s">
        <v>23</v>
      </c>
      <c r="E445" s="11" t="s">
        <v>492</v>
      </c>
      <c r="F445" s="18">
        <v>571.6</v>
      </c>
      <c r="G445" s="19">
        <v>2</v>
      </c>
      <c r="H445" s="20">
        <f t="shared" si="9"/>
        <v>1143.2</v>
      </c>
    </row>
    <row r="446" spans="1:8" x14ac:dyDescent="0.25">
      <c r="A446" s="11" t="s">
        <v>482</v>
      </c>
      <c r="B446" s="11">
        <v>6</v>
      </c>
      <c r="C446" s="11" t="s">
        <v>493</v>
      </c>
      <c r="D446" s="17" t="s">
        <v>23</v>
      </c>
      <c r="E446" s="11" t="s">
        <v>494</v>
      </c>
      <c r="F446" s="18">
        <v>1589.86</v>
      </c>
      <c r="G446" s="19">
        <v>2</v>
      </c>
      <c r="H446" s="20">
        <f t="shared" si="9"/>
        <v>3179.72</v>
      </c>
    </row>
    <row r="447" spans="1:8" x14ac:dyDescent="0.25">
      <c r="A447" s="11" t="s">
        <v>482</v>
      </c>
      <c r="B447" s="11">
        <v>7</v>
      </c>
      <c r="C447" s="11" t="s">
        <v>495</v>
      </c>
      <c r="D447" s="17" t="s">
        <v>23</v>
      </c>
      <c r="E447" s="11" t="s">
        <v>496</v>
      </c>
      <c r="F447" s="18">
        <v>1247.25</v>
      </c>
      <c r="G447" s="19">
        <v>2</v>
      </c>
      <c r="H447" s="20">
        <f t="shared" si="9"/>
        <v>2494.5</v>
      </c>
    </row>
    <row r="448" spans="1:8" x14ac:dyDescent="0.25">
      <c r="A448" s="11" t="s">
        <v>482</v>
      </c>
      <c r="B448" s="11">
        <v>8</v>
      </c>
      <c r="C448" s="11" t="s">
        <v>497</v>
      </c>
      <c r="D448" s="17" t="s">
        <v>23</v>
      </c>
      <c r="E448" s="11" t="s">
        <v>498</v>
      </c>
      <c r="F448" s="18">
        <v>1375.79</v>
      </c>
      <c r="G448" s="19">
        <v>6</v>
      </c>
      <c r="H448" s="20">
        <f t="shared" si="9"/>
        <v>8254.74</v>
      </c>
    </row>
    <row r="449" spans="1:8" x14ac:dyDescent="0.25">
      <c r="A449" s="11" t="s">
        <v>482</v>
      </c>
      <c r="B449" s="11">
        <v>9</v>
      </c>
      <c r="C449" s="11" t="s">
        <v>499</v>
      </c>
      <c r="D449" s="17" t="s">
        <v>23</v>
      </c>
      <c r="E449" s="11" t="s">
        <v>500</v>
      </c>
      <c r="F449" s="18">
        <v>3053.04</v>
      </c>
      <c r="G449" s="19">
        <v>6</v>
      </c>
      <c r="H449" s="20">
        <f t="shared" si="9"/>
        <v>18318.240000000002</v>
      </c>
    </row>
    <row r="450" spans="1:8" x14ac:dyDescent="0.25">
      <c r="A450" s="11" t="s">
        <v>482</v>
      </c>
      <c r="B450" s="11">
        <v>10</v>
      </c>
      <c r="C450" s="11" t="s">
        <v>501</v>
      </c>
      <c r="D450" s="17" t="s">
        <v>14</v>
      </c>
      <c r="E450" s="11" t="s">
        <v>502</v>
      </c>
      <c r="F450" s="18">
        <v>250.4</v>
      </c>
      <c r="G450" s="19">
        <v>87.802000000000007</v>
      </c>
      <c r="H450" s="20">
        <f t="shared" si="9"/>
        <v>21985.62</v>
      </c>
    </row>
    <row r="451" spans="1:8" x14ac:dyDescent="0.25">
      <c r="A451" s="11" t="s">
        <v>482</v>
      </c>
      <c r="B451" s="11">
        <v>11</v>
      </c>
      <c r="C451" s="11" t="s">
        <v>503</v>
      </c>
      <c r="D451" s="17" t="s">
        <v>23</v>
      </c>
      <c r="E451" s="11" t="s">
        <v>504</v>
      </c>
      <c r="F451" s="18">
        <v>22.76</v>
      </c>
      <c r="G451" s="19">
        <v>41</v>
      </c>
      <c r="H451" s="20">
        <f t="shared" si="9"/>
        <v>933.16</v>
      </c>
    </row>
    <row r="452" spans="1:8" x14ac:dyDescent="0.25">
      <c r="A452" s="11" t="s">
        <v>482</v>
      </c>
      <c r="B452" s="11">
        <v>12</v>
      </c>
      <c r="C452" s="11" t="s">
        <v>505</v>
      </c>
      <c r="D452" s="17" t="s">
        <v>23</v>
      </c>
      <c r="E452" s="11" t="s">
        <v>506</v>
      </c>
      <c r="F452" s="18">
        <v>29.02</v>
      </c>
      <c r="G452" s="19">
        <v>10</v>
      </c>
      <c r="H452" s="20">
        <f t="shared" si="9"/>
        <v>290.2</v>
      </c>
    </row>
    <row r="453" spans="1:8" x14ac:dyDescent="0.25">
      <c r="A453" s="11" t="s">
        <v>482</v>
      </c>
      <c r="B453" s="11">
        <v>13</v>
      </c>
      <c r="C453" s="11" t="s">
        <v>507</v>
      </c>
      <c r="D453" s="17" t="s">
        <v>23</v>
      </c>
      <c r="E453" s="11" t="s">
        <v>508</v>
      </c>
      <c r="F453" s="18">
        <v>49.02</v>
      </c>
      <c r="G453" s="19">
        <v>12</v>
      </c>
      <c r="H453" s="20">
        <f t="shared" si="9"/>
        <v>588.24</v>
      </c>
    </row>
    <row r="454" spans="1:8" x14ac:dyDescent="0.25">
      <c r="A454" s="11" t="s">
        <v>482</v>
      </c>
      <c r="B454" s="11">
        <v>14</v>
      </c>
      <c r="C454" s="11" t="s">
        <v>509</v>
      </c>
      <c r="D454" s="17" t="s">
        <v>23</v>
      </c>
      <c r="E454" s="11" t="s">
        <v>510</v>
      </c>
      <c r="F454" s="18">
        <v>41.29</v>
      </c>
      <c r="G454" s="19">
        <v>8</v>
      </c>
      <c r="H454" s="20">
        <f t="shared" si="9"/>
        <v>330.32</v>
      </c>
    </row>
    <row r="455" spans="1:8" x14ac:dyDescent="0.25">
      <c r="A455" s="11" t="s">
        <v>482</v>
      </c>
      <c r="B455" s="11">
        <v>15</v>
      </c>
      <c r="C455" s="11" t="s">
        <v>511</v>
      </c>
      <c r="D455" s="17" t="s">
        <v>23</v>
      </c>
      <c r="E455" s="11" t="s">
        <v>512</v>
      </c>
      <c r="F455" s="18">
        <v>52.66</v>
      </c>
      <c r="G455" s="19">
        <v>6</v>
      </c>
      <c r="H455" s="20">
        <f t="shared" si="9"/>
        <v>315.95999999999998</v>
      </c>
    </row>
    <row r="456" spans="1:8" x14ac:dyDescent="0.25">
      <c r="A456" s="11" t="s">
        <v>482</v>
      </c>
      <c r="B456" s="11">
        <v>16</v>
      </c>
      <c r="C456" s="11" t="s">
        <v>513</v>
      </c>
      <c r="D456" s="17" t="s">
        <v>17</v>
      </c>
      <c r="E456" s="11" t="s">
        <v>514</v>
      </c>
      <c r="F456" s="18">
        <v>211.25</v>
      </c>
      <c r="G456" s="19">
        <v>48.96</v>
      </c>
      <c r="H456" s="20">
        <f t="shared" si="9"/>
        <v>10342.799999999999</v>
      </c>
    </row>
    <row r="457" spans="1:8" x14ac:dyDescent="0.25">
      <c r="A457" s="11" t="s">
        <v>482</v>
      </c>
      <c r="B457" s="11">
        <v>17</v>
      </c>
      <c r="C457" s="11" t="s">
        <v>515</v>
      </c>
      <c r="D457" s="17" t="s">
        <v>14</v>
      </c>
      <c r="E457" s="11" t="s">
        <v>516</v>
      </c>
      <c r="F457" s="18">
        <v>102.43</v>
      </c>
      <c r="G457" s="19">
        <v>111.52800000000001</v>
      </c>
      <c r="H457" s="20">
        <f t="shared" si="9"/>
        <v>11423.81</v>
      </c>
    </row>
    <row r="458" spans="1:8" x14ac:dyDescent="0.25">
      <c r="A458" s="11" t="s">
        <v>482</v>
      </c>
      <c r="B458" s="11">
        <v>18</v>
      </c>
      <c r="C458" s="11" t="s">
        <v>517</v>
      </c>
      <c r="D458" s="17" t="s">
        <v>17</v>
      </c>
      <c r="E458" s="11" t="s">
        <v>518</v>
      </c>
      <c r="F458" s="18">
        <v>34.47</v>
      </c>
      <c r="G458" s="19">
        <v>5.74</v>
      </c>
      <c r="H458" s="20">
        <f t="shared" si="9"/>
        <v>197.86</v>
      </c>
    </row>
    <row r="459" spans="1:8" x14ac:dyDescent="0.25">
      <c r="A459" s="11" t="s">
        <v>482</v>
      </c>
      <c r="B459" s="11">
        <v>19</v>
      </c>
      <c r="C459" s="11" t="s">
        <v>519</v>
      </c>
      <c r="D459" s="17" t="s">
        <v>14</v>
      </c>
      <c r="E459" s="11" t="s">
        <v>520</v>
      </c>
      <c r="F459" s="18">
        <v>328.3</v>
      </c>
      <c r="G459" s="19">
        <v>1.6559999999999999</v>
      </c>
      <c r="H459" s="20">
        <f t="shared" si="9"/>
        <v>543.66</v>
      </c>
    </row>
    <row r="460" spans="1:8" x14ac:dyDescent="0.25">
      <c r="E460" s="15" t="s">
        <v>36</v>
      </c>
      <c r="F460" s="15"/>
      <c r="G460" s="15"/>
      <c r="H460" s="21">
        <f>SUM(H441:H459)</f>
        <v>101595.46000000002</v>
      </c>
    </row>
    <row r="462" spans="1:8" x14ac:dyDescent="0.25">
      <c r="C462" s="15" t="s">
        <v>7</v>
      </c>
      <c r="D462" s="16" t="s">
        <v>8</v>
      </c>
      <c r="E462" s="15" t="s">
        <v>9</v>
      </c>
    </row>
    <row r="463" spans="1:8" x14ac:dyDescent="0.25">
      <c r="C463" s="15" t="s">
        <v>10</v>
      </c>
      <c r="D463" s="16" t="s">
        <v>521</v>
      </c>
      <c r="E463" s="15" t="s">
        <v>522</v>
      </c>
    </row>
    <row r="465" spans="1:8" x14ac:dyDescent="0.25">
      <c r="A465" s="11" t="s">
        <v>523</v>
      </c>
      <c r="B465" s="11">
        <v>1</v>
      </c>
      <c r="C465" s="11" t="s">
        <v>524</v>
      </c>
      <c r="D465" s="17" t="s">
        <v>23</v>
      </c>
      <c r="E465" s="11" t="s">
        <v>525</v>
      </c>
      <c r="F465" s="18">
        <v>779.3</v>
      </c>
      <c r="G465" s="19">
        <v>15</v>
      </c>
      <c r="H465" s="20">
        <f t="shared" ref="H465:H496" si="10">ROUND(ROUND(F465,2)*ROUND(G465,3),2)</f>
        <v>11689.5</v>
      </c>
    </row>
    <row r="466" spans="1:8" x14ac:dyDescent="0.25">
      <c r="A466" s="11" t="s">
        <v>523</v>
      </c>
      <c r="B466" s="11">
        <v>2</v>
      </c>
      <c r="C466" s="11" t="s">
        <v>526</v>
      </c>
      <c r="D466" s="17" t="s">
        <v>23</v>
      </c>
      <c r="E466" s="11" t="s">
        <v>527</v>
      </c>
      <c r="F466" s="18">
        <v>306.20999999999998</v>
      </c>
      <c r="G466" s="19">
        <v>1</v>
      </c>
      <c r="H466" s="20">
        <f t="shared" si="10"/>
        <v>306.20999999999998</v>
      </c>
    </row>
    <row r="467" spans="1:8" x14ac:dyDescent="0.25">
      <c r="A467" s="11" t="s">
        <v>523</v>
      </c>
      <c r="B467" s="11">
        <v>3</v>
      </c>
      <c r="C467" s="11" t="s">
        <v>528</v>
      </c>
      <c r="D467" s="17" t="s">
        <v>23</v>
      </c>
      <c r="E467" s="11" t="s">
        <v>529</v>
      </c>
      <c r="F467" s="18">
        <v>930.63</v>
      </c>
      <c r="G467" s="19">
        <v>1</v>
      </c>
      <c r="H467" s="20">
        <f t="shared" si="10"/>
        <v>930.63</v>
      </c>
    </row>
    <row r="468" spans="1:8" x14ac:dyDescent="0.25">
      <c r="A468" s="11" t="s">
        <v>523</v>
      </c>
      <c r="B468" s="11">
        <v>4</v>
      </c>
      <c r="C468" s="11" t="s">
        <v>530</v>
      </c>
      <c r="D468" s="17" t="s">
        <v>14</v>
      </c>
      <c r="E468" s="11" t="s">
        <v>531</v>
      </c>
      <c r="F468" s="18">
        <v>58.29</v>
      </c>
      <c r="G468" s="19">
        <v>0.94499999999999995</v>
      </c>
      <c r="H468" s="20">
        <f t="shared" si="10"/>
        <v>55.08</v>
      </c>
    </row>
    <row r="469" spans="1:8" x14ac:dyDescent="0.25">
      <c r="A469" s="11" t="s">
        <v>523</v>
      </c>
      <c r="B469" s="11">
        <v>5</v>
      </c>
      <c r="C469" s="11" t="s">
        <v>532</v>
      </c>
      <c r="D469" s="17" t="s">
        <v>23</v>
      </c>
      <c r="E469" s="11" t="s">
        <v>533</v>
      </c>
      <c r="F469" s="18">
        <v>1570.85</v>
      </c>
      <c r="G469" s="19">
        <v>1</v>
      </c>
      <c r="H469" s="20">
        <f t="shared" si="10"/>
        <v>1570.85</v>
      </c>
    </row>
    <row r="470" spans="1:8" x14ac:dyDescent="0.25">
      <c r="A470" s="11" t="s">
        <v>523</v>
      </c>
      <c r="B470" s="11">
        <v>6</v>
      </c>
      <c r="C470" s="11" t="s">
        <v>534</v>
      </c>
      <c r="D470" s="17" t="s">
        <v>23</v>
      </c>
      <c r="E470" s="11" t="s">
        <v>535</v>
      </c>
      <c r="F470" s="18">
        <v>370</v>
      </c>
      <c r="G470" s="19">
        <v>3</v>
      </c>
      <c r="H470" s="20">
        <f t="shared" si="10"/>
        <v>1110</v>
      </c>
    </row>
    <row r="471" spans="1:8" x14ac:dyDescent="0.25">
      <c r="A471" s="11" t="s">
        <v>523</v>
      </c>
      <c r="B471" s="11">
        <v>7</v>
      </c>
      <c r="C471" s="11" t="s">
        <v>536</v>
      </c>
      <c r="D471" s="17" t="s">
        <v>17</v>
      </c>
      <c r="E471" s="11" t="s">
        <v>537</v>
      </c>
      <c r="F471" s="18">
        <v>163.87</v>
      </c>
      <c r="G471" s="19">
        <v>56.15</v>
      </c>
      <c r="H471" s="20">
        <f t="shared" si="10"/>
        <v>9201.2999999999993</v>
      </c>
    </row>
    <row r="472" spans="1:8" x14ac:dyDescent="0.25">
      <c r="A472" s="11" t="s">
        <v>523</v>
      </c>
      <c r="B472" s="11">
        <v>8</v>
      </c>
      <c r="C472" s="11" t="s">
        <v>538</v>
      </c>
      <c r="D472" s="17" t="s">
        <v>14</v>
      </c>
      <c r="E472" s="11" t="s">
        <v>539</v>
      </c>
      <c r="F472" s="18">
        <v>79.14</v>
      </c>
      <c r="G472" s="19">
        <v>9.8339999999999996</v>
      </c>
      <c r="H472" s="20">
        <f t="shared" si="10"/>
        <v>778.26</v>
      </c>
    </row>
    <row r="473" spans="1:8" x14ac:dyDescent="0.25">
      <c r="A473" s="11" t="s">
        <v>523</v>
      </c>
      <c r="B473" s="11">
        <v>9</v>
      </c>
      <c r="C473" s="11" t="s">
        <v>540</v>
      </c>
      <c r="D473" s="17" t="s">
        <v>32</v>
      </c>
      <c r="E473" s="11" t="s">
        <v>541</v>
      </c>
      <c r="F473" s="18">
        <v>3.06</v>
      </c>
      <c r="G473" s="19">
        <v>153.6</v>
      </c>
      <c r="H473" s="20">
        <f t="shared" si="10"/>
        <v>470.02</v>
      </c>
    </row>
    <row r="474" spans="1:8" x14ac:dyDescent="0.25">
      <c r="A474" s="11" t="s">
        <v>523</v>
      </c>
      <c r="B474" s="11">
        <v>10</v>
      </c>
      <c r="C474" s="11" t="s">
        <v>542</v>
      </c>
      <c r="D474" s="17" t="s">
        <v>17</v>
      </c>
      <c r="E474" s="11" t="s">
        <v>543</v>
      </c>
      <c r="F474" s="18">
        <v>27.83</v>
      </c>
      <c r="G474" s="19">
        <v>26.75</v>
      </c>
      <c r="H474" s="20">
        <f t="shared" si="10"/>
        <v>744.45</v>
      </c>
    </row>
    <row r="475" spans="1:8" x14ac:dyDescent="0.25">
      <c r="A475" s="11" t="s">
        <v>523</v>
      </c>
      <c r="B475" s="11">
        <v>11</v>
      </c>
      <c r="C475" s="11" t="s">
        <v>544</v>
      </c>
      <c r="D475" s="17" t="s">
        <v>17</v>
      </c>
      <c r="E475" s="11" t="s">
        <v>545</v>
      </c>
      <c r="F475" s="18">
        <v>31.37</v>
      </c>
      <c r="G475" s="19">
        <v>143.32</v>
      </c>
      <c r="H475" s="20">
        <f t="shared" si="10"/>
        <v>4495.95</v>
      </c>
    </row>
    <row r="476" spans="1:8" x14ac:dyDescent="0.25">
      <c r="A476" s="11" t="s">
        <v>523</v>
      </c>
      <c r="B476" s="11">
        <v>12</v>
      </c>
      <c r="C476" s="11" t="s">
        <v>546</v>
      </c>
      <c r="D476" s="17" t="s">
        <v>17</v>
      </c>
      <c r="E476" s="11" t="s">
        <v>547</v>
      </c>
      <c r="F476" s="18">
        <v>30.9</v>
      </c>
      <c r="G476" s="19">
        <v>35.65</v>
      </c>
      <c r="H476" s="20">
        <f t="shared" si="10"/>
        <v>1101.5899999999999</v>
      </c>
    </row>
    <row r="477" spans="1:8" x14ac:dyDescent="0.25">
      <c r="A477" s="11" t="s">
        <v>523</v>
      </c>
      <c r="B477" s="11">
        <v>13</v>
      </c>
      <c r="C477" s="11" t="s">
        <v>548</v>
      </c>
      <c r="D477" s="17" t="s">
        <v>17</v>
      </c>
      <c r="E477" s="11" t="s">
        <v>549</v>
      </c>
      <c r="F477" s="18">
        <v>27.89</v>
      </c>
      <c r="G477" s="19">
        <v>49.36</v>
      </c>
      <c r="H477" s="20">
        <f t="shared" si="10"/>
        <v>1376.65</v>
      </c>
    </row>
    <row r="478" spans="1:8" x14ac:dyDescent="0.25">
      <c r="A478" s="11" t="s">
        <v>523</v>
      </c>
      <c r="B478" s="11">
        <v>14</v>
      </c>
      <c r="C478" s="11" t="s">
        <v>550</v>
      </c>
      <c r="D478" s="17" t="s">
        <v>17</v>
      </c>
      <c r="E478" s="11" t="s">
        <v>551</v>
      </c>
      <c r="F478" s="18">
        <v>28.31</v>
      </c>
      <c r="G478" s="19">
        <v>37.81</v>
      </c>
      <c r="H478" s="20">
        <f t="shared" si="10"/>
        <v>1070.4000000000001</v>
      </c>
    </row>
    <row r="479" spans="1:8" x14ac:dyDescent="0.25">
      <c r="A479" s="11" t="s">
        <v>523</v>
      </c>
      <c r="B479" s="11">
        <v>15</v>
      </c>
      <c r="C479" s="11" t="s">
        <v>552</v>
      </c>
      <c r="D479" s="17" t="s">
        <v>17</v>
      </c>
      <c r="E479" s="11" t="s">
        <v>553</v>
      </c>
      <c r="F479" s="18">
        <v>72.180000000000007</v>
      </c>
      <c r="G479" s="19">
        <v>22.27</v>
      </c>
      <c r="H479" s="20">
        <f t="shared" si="10"/>
        <v>1607.45</v>
      </c>
    </row>
    <row r="480" spans="1:8" x14ac:dyDescent="0.25">
      <c r="A480" s="11" t="s">
        <v>523</v>
      </c>
      <c r="B480" s="11">
        <v>16</v>
      </c>
      <c r="C480" s="11" t="s">
        <v>554</v>
      </c>
      <c r="D480" s="17" t="s">
        <v>14</v>
      </c>
      <c r="E480" s="11" t="s">
        <v>555</v>
      </c>
      <c r="F480" s="18">
        <v>6.72</v>
      </c>
      <c r="G480" s="19">
        <v>110.34</v>
      </c>
      <c r="H480" s="20">
        <f t="shared" si="10"/>
        <v>741.48</v>
      </c>
    </row>
    <row r="481" spans="1:8" x14ac:dyDescent="0.25">
      <c r="A481" s="11" t="s">
        <v>523</v>
      </c>
      <c r="B481" s="11">
        <v>17</v>
      </c>
      <c r="C481" s="11" t="s">
        <v>556</v>
      </c>
      <c r="D481" s="17" t="s">
        <v>14</v>
      </c>
      <c r="E481" s="11" t="s">
        <v>557</v>
      </c>
      <c r="F481" s="18">
        <v>30.04</v>
      </c>
      <c r="G481" s="19">
        <v>145.69399999999999</v>
      </c>
      <c r="H481" s="20">
        <f t="shared" si="10"/>
        <v>4376.6499999999996</v>
      </c>
    </row>
    <row r="482" spans="1:8" x14ac:dyDescent="0.25">
      <c r="A482" s="11" t="s">
        <v>523</v>
      </c>
      <c r="B482" s="11">
        <v>18</v>
      </c>
      <c r="C482" s="11" t="s">
        <v>558</v>
      </c>
      <c r="D482" s="17" t="s">
        <v>14</v>
      </c>
      <c r="E482" s="11" t="s">
        <v>559</v>
      </c>
      <c r="F482" s="18">
        <v>54.16</v>
      </c>
      <c r="G482" s="19">
        <v>144.946</v>
      </c>
      <c r="H482" s="20">
        <f t="shared" si="10"/>
        <v>7850.28</v>
      </c>
    </row>
    <row r="483" spans="1:8" x14ac:dyDescent="0.25">
      <c r="A483" s="11" t="s">
        <v>523</v>
      </c>
      <c r="B483" s="11">
        <v>19</v>
      </c>
      <c r="C483" s="11" t="s">
        <v>560</v>
      </c>
      <c r="D483" s="17" t="s">
        <v>17</v>
      </c>
      <c r="E483" s="11" t="s">
        <v>561</v>
      </c>
      <c r="F483" s="18">
        <v>8.73</v>
      </c>
      <c r="G483" s="19">
        <v>174.45</v>
      </c>
      <c r="H483" s="20">
        <f t="shared" si="10"/>
        <v>1522.95</v>
      </c>
    </row>
    <row r="484" spans="1:8" x14ac:dyDescent="0.25">
      <c r="A484" s="11" t="s">
        <v>523</v>
      </c>
      <c r="B484" s="11">
        <v>20</v>
      </c>
      <c r="C484" s="11" t="s">
        <v>562</v>
      </c>
      <c r="D484" s="17" t="s">
        <v>17</v>
      </c>
      <c r="E484" s="11" t="s">
        <v>563</v>
      </c>
      <c r="F484" s="18">
        <v>30.02</v>
      </c>
      <c r="G484" s="19">
        <v>144.05000000000001</v>
      </c>
      <c r="H484" s="20">
        <f t="shared" si="10"/>
        <v>4324.38</v>
      </c>
    </row>
    <row r="485" spans="1:8" x14ac:dyDescent="0.25">
      <c r="A485" s="11" t="s">
        <v>523</v>
      </c>
      <c r="B485" s="11">
        <v>21</v>
      </c>
      <c r="C485" s="11" t="s">
        <v>564</v>
      </c>
      <c r="D485" s="17" t="s">
        <v>17</v>
      </c>
      <c r="E485" s="11" t="s">
        <v>565</v>
      </c>
      <c r="F485" s="18">
        <v>69.16</v>
      </c>
      <c r="G485" s="19">
        <v>72.150000000000006</v>
      </c>
      <c r="H485" s="20">
        <f t="shared" si="10"/>
        <v>4989.8900000000003</v>
      </c>
    </row>
    <row r="486" spans="1:8" x14ac:dyDescent="0.25">
      <c r="A486" s="11" t="s">
        <v>523</v>
      </c>
      <c r="B486" s="11">
        <v>22</v>
      </c>
      <c r="C486" s="11" t="s">
        <v>566</v>
      </c>
      <c r="D486" s="17" t="s">
        <v>23</v>
      </c>
      <c r="E486" s="11" t="s">
        <v>567</v>
      </c>
      <c r="F486" s="18">
        <v>250</v>
      </c>
      <c r="G486" s="19">
        <v>1</v>
      </c>
      <c r="H486" s="20">
        <f t="shared" si="10"/>
        <v>250</v>
      </c>
    </row>
    <row r="487" spans="1:8" x14ac:dyDescent="0.25">
      <c r="A487" s="11" t="s">
        <v>523</v>
      </c>
      <c r="B487" s="11">
        <v>23</v>
      </c>
      <c r="C487" s="11" t="s">
        <v>568</v>
      </c>
      <c r="D487" s="17" t="s">
        <v>17</v>
      </c>
      <c r="E487" s="11" t="s">
        <v>569</v>
      </c>
      <c r="F487" s="18">
        <v>129.27000000000001</v>
      </c>
      <c r="G487" s="19">
        <v>23.3</v>
      </c>
      <c r="H487" s="20">
        <f t="shared" si="10"/>
        <v>3011.99</v>
      </c>
    </row>
    <row r="488" spans="1:8" x14ac:dyDescent="0.25">
      <c r="A488" s="11" t="s">
        <v>523</v>
      </c>
      <c r="B488" s="11">
        <v>24</v>
      </c>
      <c r="C488" s="11" t="s">
        <v>570</v>
      </c>
      <c r="D488" s="17" t="s">
        <v>17</v>
      </c>
      <c r="E488" s="11" t="s">
        <v>571</v>
      </c>
      <c r="F488" s="18">
        <v>229.89</v>
      </c>
      <c r="G488" s="19">
        <v>48.1</v>
      </c>
      <c r="H488" s="20">
        <f t="shared" si="10"/>
        <v>11057.71</v>
      </c>
    </row>
    <row r="489" spans="1:8" x14ac:dyDescent="0.25">
      <c r="A489" s="11" t="s">
        <v>523</v>
      </c>
      <c r="B489" s="11">
        <v>25</v>
      </c>
      <c r="C489" s="11" t="s">
        <v>572</v>
      </c>
      <c r="D489" s="17" t="s">
        <v>17</v>
      </c>
      <c r="E489" s="11" t="s">
        <v>573</v>
      </c>
      <c r="F489" s="18">
        <v>31.88</v>
      </c>
      <c r="G489" s="19">
        <v>11.93</v>
      </c>
      <c r="H489" s="20">
        <f t="shared" si="10"/>
        <v>380.33</v>
      </c>
    </row>
    <row r="490" spans="1:8" x14ac:dyDescent="0.25">
      <c r="A490" s="11" t="s">
        <v>523</v>
      </c>
      <c r="B490" s="11">
        <v>26</v>
      </c>
      <c r="C490" s="11" t="s">
        <v>574</v>
      </c>
      <c r="D490" s="17" t="s">
        <v>17</v>
      </c>
      <c r="E490" s="11" t="s">
        <v>575</v>
      </c>
      <c r="F490" s="18">
        <v>18.77</v>
      </c>
      <c r="G490" s="19">
        <v>48.1</v>
      </c>
      <c r="H490" s="20">
        <f t="shared" si="10"/>
        <v>902.84</v>
      </c>
    </row>
    <row r="491" spans="1:8" x14ac:dyDescent="0.25">
      <c r="A491" s="11" t="s">
        <v>523</v>
      </c>
      <c r="B491" s="11">
        <v>27</v>
      </c>
      <c r="C491" s="11" t="s">
        <v>576</v>
      </c>
      <c r="D491" s="17" t="s">
        <v>14</v>
      </c>
      <c r="E491" s="11" t="s">
        <v>577</v>
      </c>
      <c r="F491" s="18">
        <v>107.52</v>
      </c>
      <c r="G491" s="19">
        <v>5.5</v>
      </c>
      <c r="H491" s="20">
        <f t="shared" si="10"/>
        <v>591.36</v>
      </c>
    </row>
    <row r="492" spans="1:8" x14ac:dyDescent="0.25">
      <c r="A492" s="11" t="s">
        <v>523</v>
      </c>
      <c r="B492" s="11">
        <v>28</v>
      </c>
      <c r="C492" s="11" t="s">
        <v>578</v>
      </c>
      <c r="D492" s="17" t="s">
        <v>23</v>
      </c>
      <c r="E492" s="11" t="s">
        <v>579</v>
      </c>
      <c r="F492" s="18">
        <v>1300</v>
      </c>
      <c r="G492" s="19">
        <v>1</v>
      </c>
      <c r="H492" s="20">
        <f t="shared" si="10"/>
        <v>1300</v>
      </c>
    </row>
    <row r="493" spans="1:8" x14ac:dyDescent="0.25">
      <c r="A493" s="11" t="s">
        <v>523</v>
      </c>
      <c r="B493" s="11">
        <v>29</v>
      </c>
      <c r="C493" s="11" t="s">
        <v>580</v>
      </c>
      <c r="D493" s="17" t="s">
        <v>23</v>
      </c>
      <c r="E493" s="11" t="s">
        <v>581</v>
      </c>
      <c r="F493" s="18">
        <v>1603.42</v>
      </c>
      <c r="G493" s="19">
        <v>1</v>
      </c>
      <c r="H493" s="20">
        <f t="shared" si="10"/>
        <v>1603.42</v>
      </c>
    </row>
    <row r="494" spans="1:8" x14ac:dyDescent="0.25">
      <c r="A494" s="11" t="s">
        <v>523</v>
      </c>
      <c r="B494" s="11">
        <v>30</v>
      </c>
      <c r="C494" s="11" t="s">
        <v>582</v>
      </c>
      <c r="D494" s="17" t="s">
        <v>23</v>
      </c>
      <c r="E494" s="11" t="s">
        <v>583</v>
      </c>
      <c r="F494" s="18">
        <v>3121.19</v>
      </c>
      <c r="G494" s="19">
        <v>1</v>
      </c>
      <c r="H494" s="20">
        <f t="shared" si="10"/>
        <v>3121.19</v>
      </c>
    </row>
    <row r="495" spans="1:8" x14ac:dyDescent="0.25">
      <c r="A495" s="11" t="s">
        <v>523</v>
      </c>
      <c r="B495" s="11">
        <v>31</v>
      </c>
      <c r="C495" s="11" t="s">
        <v>584</v>
      </c>
      <c r="D495" s="17" t="s">
        <v>23</v>
      </c>
      <c r="E495" s="11" t="s">
        <v>585</v>
      </c>
      <c r="F495" s="18">
        <v>425.58</v>
      </c>
      <c r="G495" s="19">
        <v>1</v>
      </c>
      <c r="H495" s="20">
        <f t="shared" si="10"/>
        <v>425.58</v>
      </c>
    </row>
    <row r="496" spans="1:8" x14ac:dyDescent="0.25">
      <c r="A496" s="11" t="s">
        <v>523</v>
      </c>
      <c r="B496" s="11">
        <v>32</v>
      </c>
      <c r="C496" s="11" t="s">
        <v>586</v>
      </c>
      <c r="D496" s="17" t="s">
        <v>14</v>
      </c>
      <c r="E496" s="11" t="s">
        <v>587</v>
      </c>
      <c r="F496" s="18">
        <v>109.57</v>
      </c>
      <c r="G496" s="19">
        <v>11.04</v>
      </c>
      <c r="H496" s="20">
        <f t="shared" si="10"/>
        <v>1209.6500000000001</v>
      </c>
    </row>
    <row r="497" spans="1:8" x14ac:dyDescent="0.25">
      <c r="A497" s="11" t="s">
        <v>523</v>
      </c>
      <c r="B497" s="11">
        <v>33</v>
      </c>
      <c r="C497" s="11" t="s">
        <v>588</v>
      </c>
      <c r="D497" s="17" t="s">
        <v>14</v>
      </c>
      <c r="E497" s="11" t="s">
        <v>589</v>
      </c>
      <c r="F497" s="18">
        <v>88.67</v>
      </c>
      <c r="G497" s="19">
        <v>25.3</v>
      </c>
      <c r="H497" s="20">
        <f t="shared" ref="H497:H528" si="11">ROUND(ROUND(F497,2)*ROUND(G497,3),2)</f>
        <v>2243.35</v>
      </c>
    </row>
    <row r="498" spans="1:8" x14ac:dyDescent="0.25">
      <c r="A498" s="11" t="s">
        <v>523</v>
      </c>
      <c r="B498" s="11">
        <v>34</v>
      </c>
      <c r="C498" s="11" t="s">
        <v>590</v>
      </c>
      <c r="D498" s="17" t="s">
        <v>14</v>
      </c>
      <c r="E498" s="11" t="s">
        <v>591</v>
      </c>
      <c r="F498" s="18">
        <v>92.47</v>
      </c>
      <c r="G498" s="19">
        <v>47.76</v>
      </c>
      <c r="H498" s="20">
        <f t="shared" si="11"/>
        <v>4416.37</v>
      </c>
    </row>
    <row r="499" spans="1:8" x14ac:dyDescent="0.25">
      <c r="A499" s="11" t="s">
        <v>523</v>
      </c>
      <c r="B499" s="11">
        <v>35</v>
      </c>
      <c r="C499" s="11" t="s">
        <v>592</v>
      </c>
      <c r="D499" s="17" t="s">
        <v>17</v>
      </c>
      <c r="E499" s="11" t="s">
        <v>593</v>
      </c>
      <c r="F499" s="18">
        <v>44.72</v>
      </c>
      <c r="G499" s="19">
        <v>99.9</v>
      </c>
      <c r="H499" s="20">
        <f t="shared" si="11"/>
        <v>4467.53</v>
      </c>
    </row>
    <row r="500" spans="1:8" x14ac:dyDescent="0.25">
      <c r="A500" s="11" t="s">
        <v>523</v>
      </c>
      <c r="B500" s="11">
        <v>36</v>
      </c>
      <c r="C500" s="11" t="s">
        <v>594</v>
      </c>
      <c r="D500" s="17" t="s">
        <v>17</v>
      </c>
      <c r="E500" s="11" t="s">
        <v>595</v>
      </c>
      <c r="F500" s="18">
        <v>26.34</v>
      </c>
      <c r="G500" s="19">
        <v>1</v>
      </c>
      <c r="H500" s="20">
        <f t="shared" si="11"/>
        <v>26.34</v>
      </c>
    </row>
    <row r="501" spans="1:8" x14ac:dyDescent="0.25">
      <c r="A501" s="11" t="s">
        <v>523</v>
      </c>
      <c r="B501" s="11">
        <v>37</v>
      </c>
      <c r="C501" s="11" t="s">
        <v>596</v>
      </c>
      <c r="D501" s="17" t="s">
        <v>23</v>
      </c>
      <c r="E501" s="11" t="s">
        <v>597</v>
      </c>
      <c r="F501" s="18">
        <v>284.89999999999998</v>
      </c>
      <c r="G501" s="19">
        <v>1</v>
      </c>
      <c r="H501" s="20">
        <f t="shared" si="11"/>
        <v>284.89999999999998</v>
      </c>
    </row>
    <row r="502" spans="1:8" x14ac:dyDescent="0.25">
      <c r="A502" s="11" t="s">
        <v>523</v>
      </c>
      <c r="B502" s="11">
        <v>38</v>
      </c>
      <c r="C502" s="11" t="s">
        <v>598</v>
      </c>
      <c r="D502" s="17" t="s">
        <v>23</v>
      </c>
      <c r="E502" s="11" t="s">
        <v>599</v>
      </c>
      <c r="F502" s="18">
        <v>1201.6199999999999</v>
      </c>
      <c r="G502" s="19">
        <v>1</v>
      </c>
      <c r="H502" s="20">
        <f t="shared" si="11"/>
        <v>1201.6199999999999</v>
      </c>
    </row>
    <row r="503" spans="1:8" x14ac:dyDescent="0.25">
      <c r="A503" s="11" t="s">
        <v>523</v>
      </c>
      <c r="B503" s="11">
        <v>39</v>
      </c>
      <c r="C503" s="11" t="s">
        <v>600</v>
      </c>
      <c r="D503" s="17" t="s">
        <v>23</v>
      </c>
      <c r="E503" s="11" t="s">
        <v>601</v>
      </c>
      <c r="F503" s="18">
        <v>302.77</v>
      </c>
      <c r="G503" s="19">
        <v>1</v>
      </c>
      <c r="H503" s="20">
        <f t="shared" si="11"/>
        <v>302.77</v>
      </c>
    </row>
    <row r="504" spans="1:8" x14ac:dyDescent="0.25">
      <c r="A504" s="11" t="s">
        <v>523</v>
      </c>
      <c r="B504" s="11">
        <v>40</v>
      </c>
      <c r="C504" s="11" t="s">
        <v>602</v>
      </c>
      <c r="D504" s="17" t="s">
        <v>23</v>
      </c>
      <c r="E504" s="11" t="s">
        <v>603</v>
      </c>
      <c r="F504" s="18">
        <v>298.52</v>
      </c>
      <c r="G504" s="19">
        <v>1</v>
      </c>
      <c r="H504" s="20">
        <f t="shared" si="11"/>
        <v>298.52</v>
      </c>
    </row>
    <row r="505" spans="1:8" x14ac:dyDescent="0.25">
      <c r="A505" s="11" t="s">
        <v>523</v>
      </c>
      <c r="B505" s="11">
        <v>41</v>
      </c>
      <c r="C505" s="11" t="s">
        <v>604</v>
      </c>
      <c r="D505" s="17" t="s">
        <v>23</v>
      </c>
      <c r="E505" s="11" t="s">
        <v>605</v>
      </c>
      <c r="F505" s="18">
        <v>147.59</v>
      </c>
      <c r="G505" s="19">
        <v>1</v>
      </c>
      <c r="H505" s="20">
        <f t="shared" si="11"/>
        <v>147.59</v>
      </c>
    </row>
    <row r="506" spans="1:8" x14ac:dyDescent="0.25">
      <c r="A506" s="11" t="s">
        <v>523</v>
      </c>
      <c r="B506" s="11">
        <v>42</v>
      </c>
      <c r="C506" s="11" t="s">
        <v>606</v>
      </c>
      <c r="D506" s="17" t="s">
        <v>23</v>
      </c>
      <c r="E506" s="11" t="s">
        <v>607</v>
      </c>
      <c r="F506" s="18">
        <v>166.67</v>
      </c>
      <c r="G506" s="19">
        <v>1</v>
      </c>
      <c r="H506" s="20">
        <f t="shared" si="11"/>
        <v>166.67</v>
      </c>
    </row>
    <row r="507" spans="1:8" x14ac:dyDescent="0.25">
      <c r="A507" s="11" t="s">
        <v>523</v>
      </c>
      <c r="B507" s="11">
        <v>43</v>
      </c>
      <c r="C507" s="11" t="s">
        <v>608</v>
      </c>
      <c r="D507" s="17" t="s">
        <v>23</v>
      </c>
      <c r="E507" s="11" t="s">
        <v>609</v>
      </c>
      <c r="F507" s="18">
        <v>206.06</v>
      </c>
      <c r="G507" s="19">
        <v>1</v>
      </c>
      <c r="H507" s="20">
        <f t="shared" si="11"/>
        <v>206.06</v>
      </c>
    </row>
    <row r="508" spans="1:8" x14ac:dyDescent="0.25">
      <c r="A508" s="11" t="s">
        <v>523</v>
      </c>
      <c r="B508" s="11">
        <v>44</v>
      </c>
      <c r="C508" s="11" t="s">
        <v>610</v>
      </c>
      <c r="D508" s="17" t="s">
        <v>23</v>
      </c>
      <c r="E508" s="11" t="s">
        <v>611</v>
      </c>
      <c r="F508" s="18">
        <v>193.08</v>
      </c>
      <c r="G508" s="19">
        <v>1</v>
      </c>
      <c r="H508" s="20">
        <f t="shared" si="11"/>
        <v>193.08</v>
      </c>
    </row>
    <row r="509" spans="1:8" x14ac:dyDescent="0.25">
      <c r="A509" s="11" t="s">
        <v>523</v>
      </c>
      <c r="B509" s="11">
        <v>45</v>
      </c>
      <c r="C509" s="11" t="s">
        <v>612</v>
      </c>
      <c r="D509" s="17" t="s">
        <v>23</v>
      </c>
      <c r="E509" s="11" t="s">
        <v>613</v>
      </c>
      <c r="F509" s="18">
        <v>257.58</v>
      </c>
      <c r="G509" s="19">
        <v>1</v>
      </c>
      <c r="H509" s="20">
        <f t="shared" si="11"/>
        <v>257.58</v>
      </c>
    </row>
    <row r="510" spans="1:8" x14ac:dyDescent="0.25">
      <c r="A510" s="11" t="s">
        <v>523</v>
      </c>
      <c r="B510" s="11">
        <v>46</v>
      </c>
      <c r="C510" s="11" t="s">
        <v>614</v>
      </c>
      <c r="D510" s="17" t="s">
        <v>23</v>
      </c>
      <c r="E510" s="11" t="s">
        <v>615</v>
      </c>
      <c r="F510" s="18">
        <v>323.85000000000002</v>
      </c>
      <c r="G510" s="19">
        <v>1</v>
      </c>
      <c r="H510" s="20">
        <f t="shared" si="11"/>
        <v>323.85000000000002</v>
      </c>
    </row>
    <row r="511" spans="1:8" x14ac:dyDescent="0.25">
      <c r="A511" s="11" t="s">
        <v>523</v>
      </c>
      <c r="B511" s="11">
        <v>47</v>
      </c>
      <c r="C511" s="11" t="s">
        <v>616</v>
      </c>
      <c r="D511" s="17" t="s">
        <v>23</v>
      </c>
      <c r="E511" s="11" t="s">
        <v>617</v>
      </c>
      <c r="F511" s="18">
        <v>83.24</v>
      </c>
      <c r="G511" s="19">
        <v>1</v>
      </c>
      <c r="H511" s="20">
        <f t="shared" si="11"/>
        <v>83.24</v>
      </c>
    </row>
    <row r="512" spans="1:8" x14ac:dyDescent="0.25">
      <c r="A512" s="11" t="s">
        <v>523</v>
      </c>
      <c r="B512" s="11">
        <v>48</v>
      </c>
      <c r="C512" s="11" t="s">
        <v>618</v>
      </c>
      <c r="D512" s="17" t="s">
        <v>23</v>
      </c>
      <c r="E512" s="11" t="s">
        <v>619</v>
      </c>
      <c r="F512" s="18">
        <v>802.26</v>
      </c>
      <c r="G512" s="19">
        <v>1</v>
      </c>
      <c r="H512" s="20">
        <f t="shared" si="11"/>
        <v>802.26</v>
      </c>
    </row>
    <row r="513" spans="1:8" x14ac:dyDescent="0.25">
      <c r="A513" s="11" t="s">
        <v>523</v>
      </c>
      <c r="B513" s="11">
        <v>49</v>
      </c>
      <c r="C513" s="11" t="s">
        <v>620</v>
      </c>
      <c r="D513" s="17" t="s">
        <v>23</v>
      </c>
      <c r="E513" s="11" t="s">
        <v>621</v>
      </c>
      <c r="F513" s="18">
        <v>1599.34</v>
      </c>
      <c r="G513" s="19">
        <v>1</v>
      </c>
      <c r="H513" s="20">
        <f t="shared" si="11"/>
        <v>1599.34</v>
      </c>
    </row>
    <row r="514" spans="1:8" x14ac:dyDescent="0.25">
      <c r="A514" s="11" t="s">
        <v>523</v>
      </c>
      <c r="B514" s="11">
        <v>50</v>
      </c>
      <c r="C514" s="11" t="s">
        <v>622</v>
      </c>
      <c r="D514" s="17" t="s">
        <v>17</v>
      </c>
      <c r="E514" s="11" t="s">
        <v>623</v>
      </c>
      <c r="F514" s="18">
        <v>99.34</v>
      </c>
      <c r="G514" s="19">
        <v>18.97</v>
      </c>
      <c r="H514" s="20">
        <f t="shared" si="11"/>
        <v>1884.48</v>
      </c>
    </row>
    <row r="515" spans="1:8" x14ac:dyDescent="0.25">
      <c r="E515" s="15" t="s">
        <v>36</v>
      </c>
      <c r="F515" s="15"/>
      <c r="G515" s="15"/>
      <c r="H515" s="21">
        <f>SUM(H465:H514)</f>
        <v>103073.58999999997</v>
      </c>
    </row>
    <row r="517" spans="1:8" x14ac:dyDescent="0.25">
      <c r="C517" s="15" t="s">
        <v>7</v>
      </c>
      <c r="D517" s="16" t="s">
        <v>8</v>
      </c>
      <c r="E517" s="15" t="s">
        <v>9</v>
      </c>
    </row>
    <row r="518" spans="1:8" x14ac:dyDescent="0.25">
      <c r="C518" s="15" t="s">
        <v>10</v>
      </c>
      <c r="D518" s="16" t="s">
        <v>624</v>
      </c>
      <c r="E518" s="15" t="s">
        <v>625</v>
      </c>
    </row>
    <row r="520" spans="1:8" x14ac:dyDescent="0.25">
      <c r="A520" s="11" t="s">
        <v>626</v>
      </c>
      <c r="B520" s="11">
        <v>1</v>
      </c>
      <c r="C520" s="11" t="s">
        <v>627</v>
      </c>
      <c r="D520" s="17" t="s">
        <v>23</v>
      </c>
      <c r="E520" s="11" t="s">
        <v>628</v>
      </c>
      <c r="F520" s="18">
        <v>38417.769999999997</v>
      </c>
      <c r="G520" s="19">
        <v>1</v>
      </c>
      <c r="H520" s="20">
        <f>ROUND(ROUND(F520,2)*ROUND(G520,3),2)</f>
        <v>38417.769999999997</v>
      </c>
    </row>
    <row r="521" spans="1:8" x14ac:dyDescent="0.25">
      <c r="E521" s="15" t="s">
        <v>36</v>
      </c>
      <c r="F521" s="15"/>
      <c r="G521" s="15"/>
      <c r="H521" s="21">
        <f>SUM(H520:H520)</f>
        <v>38417.769999999997</v>
      </c>
    </row>
    <row r="523" spans="1:8" x14ac:dyDescent="0.25">
      <c r="C523" s="15" t="s">
        <v>7</v>
      </c>
      <c r="D523" s="16" t="s">
        <v>8</v>
      </c>
      <c r="E523" s="15" t="s">
        <v>9</v>
      </c>
    </row>
    <row r="524" spans="1:8" x14ac:dyDescent="0.25">
      <c r="C524" s="15" t="s">
        <v>10</v>
      </c>
      <c r="D524" s="16" t="s">
        <v>629</v>
      </c>
      <c r="E524" s="15" t="s">
        <v>630</v>
      </c>
    </row>
    <row r="526" spans="1:8" x14ac:dyDescent="0.25">
      <c r="A526" s="11" t="s">
        <v>631</v>
      </c>
      <c r="B526" s="11">
        <v>1</v>
      </c>
      <c r="C526" s="11" t="s">
        <v>632</v>
      </c>
      <c r="D526" s="17" t="s">
        <v>17</v>
      </c>
      <c r="E526" s="11" t="s">
        <v>633</v>
      </c>
      <c r="F526" s="18">
        <v>326.02999999999997</v>
      </c>
      <c r="G526" s="19">
        <v>34.549999999999997</v>
      </c>
      <c r="H526" s="20">
        <f t="shared" ref="H526:H548" si="12">ROUND(ROUND(F526,2)*ROUND(G526,3),2)</f>
        <v>11264.34</v>
      </c>
    </row>
    <row r="527" spans="1:8" x14ac:dyDescent="0.25">
      <c r="A527" s="11" t="s">
        <v>631</v>
      </c>
      <c r="B527" s="11">
        <v>2</v>
      </c>
      <c r="C527" s="11" t="s">
        <v>634</v>
      </c>
      <c r="D527" s="17" t="s">
        <v>14</v>
      </c>
      <c r="E527" s="11" t="s">
        <v>635</v>
      </c>
      <c r="F527" s="18">
        <v>688.09</v>
      </c>
      <c r="G527" s="19">
        <v>20.73</v>
      </c>
      <c r="H527" s="20">
        <f t="shared" si="12"/>
        <v>14264.11</v>
      </c>
    </row>
    <row r="528" spans="1:8" x14ac:dyDescent="0.25">
      <c r="A528" s="11" t="s">
        <v>631</v>
      </c>
      <c r="B528" s="11">
        <v>3</v>
      </c>
      <c r="C528" s="11" t="s">
        <v>636</v>
      </c>
      <c r="D528" s="17" t="s">
        <v>14</v>
      </c>
      <c r="E528" s="11" t="s">
        <v>637</v>
      </c>
      <c r="F528" s="18">
        <v>501.34</v>
      </c>
      <c r="G528" s="19">
        <v>24.63</v>
      </c>
      <c r="H528" s="20">
        <f t="shared" si="12"/>
        <v>12348</v>
      </c>
    </row>
    <row r="529" spans="1:8" x14ac:dyDescent="0.25">
      <c r="A529" s="11" t="s">
        <v>631</v>
      </c>
      <c r="B529" s="11">
        <v>4</v>
      </c>
      <c r="C529" s="11" t="s">
        <v>638</v>
      </c>
      <c r="D529" s="17" t="s">
        <v>23</v>
      </c>
      <c r="E529" s="11" t="s">
        <v>639</v>
      </c>
      <c r="F529" s="18">
        <v>361.88</v>
      </c>
      <c r="G529" s="19">
        <v>8</v>
      </c>
      <c r="H529" s="20">
        <f t="shared" si="12"/>
        <v>2895.04</v>
      </c>
    </row>
    <row r="530" spans="1:8" x14ac:dyDescent="0.25">
      <c r="A530" s="11" t="s">
        <v>631</v>
      </c>
      <c r="B530" s="11">
        <v>5</v>
      </c>
      <c r="C530" s="11" t="s">
        <v>640</v>
      </c>
      <c r="D530" s="17" t="s">
        <v>23</v>
      </c>
      <c r="E530" s="11" t="s">
        <v>641</v>
      </c>
      <c r="F530" s="18">
        <v>545.02</v>
      </c>
      <c r="G530" s="19">
        <v>8</v>
      </c>
      <c r="H530" s="20">
        <f t="shared" si="12"/>
        <v>4360.16</v>
      </c>
    </row>
    <row r="531" spans="1:8" x14ac:dyDescent="0.25">
      <c r="A531" s="11" t="s">
        <v>631</v>
      </c>
      <c r="B531" s="11">
        <v>6</v>
      </c>
      <c r="C531" s="11" t="s">
        <v>642</v>
      </c>
      <c r="D531" s="17" t="s">
        <v>23</v>
      </c>
      <c r="E531" s="11" t="s">
        <v>643</v>
      </c>
      <c r="F531" s="18">
        <v>197.34</v>
      </c>
      <c r="G531" s="19">
        <v>12</v>
      </c>
      <c r="H531" s="20">
        <f t="shared" si="12"/>
        <v>2368.08</v>
      </c>
    </row>
    <row r="532" spans="1:8" x14ac:dyDescent="0.25">
      <c r="A532" s="11" t="s">
        <v>631</v>
      </c>
      <c r="B532" s="11">
        <v>7</v>
      </c>
      <c r="C532" s="11" t="s">
        <v>644</v>
      </c>
      <c r="D532" s="17" t="s">
        <v>23</v>
      </c>
      <c r="E532" s="11" t="s">
        <v>645</v>
      </c>
      <c r="F532" s="18">
        <v>190.61</v>
      </c>
      <c r="G532" s="19">
        <v>7</v>
      </c>
      <c r="H532" s="20">
        <f t="shared" si="12"/>
        <v>1334.27</v>
      </c>
    </row>
    <row r="533" spans="1:8" x14ac:dyDescent="0.25">
      <c r="A533" s="11" t="s">
        <v>631</v>
      </c>
      <c r="B533" s="11">
        <v>8</v>
      </c>
      <c r="C533" s="11" t="s">
        <v>646</v>
      </c>
      <c r="D533" s="17" t="s">
        <v>23</v>
      </c>
      <c r="E533" s="11" t="s">
        <v>647</v>
      </c>
      <c r="F533" s="18">
        <v>217</v>
      </c>
      <c r="G533" s="19">
        <v>2</v>
      </c>
      <c r="H533" s="20">
        <f t="shared" si="12"/>
        <v>434</v>
      </c>
    </row>
    <row r="534" spans="1:8" x14ac:dyDescent="0.25">
      <c r="A534" s="11" t="s">
        <v>631</v>
      </c>
      <c r="B534" s="11">
        <v>9</v>
      </c>
      <c r="C534" s="11" t="s">
        <v>648</v>
      </c>
      <c r="D534" s="17" t="s">
        <v>23</v>
      </c>
      <c r="E534" s="11" t="s">
        <v>649</v>
      </c>
      <c r="F534" s="18">
        <v>217.46</v>
      </c>
      <c r="G534" s="19">
        <v>2</v>
      </c>
      <c r="H534" s="20">
        <f t="shared" si="12"/>
        <v>434.92</v>
      </c>
    </row>
    <row r="535" spans="1:8" x14ac:dyDescent="0.25">
      <c r="A535" s="11" t="s">
        <v>631</v>
      </c>
      <c r="B535" s="11">
        <v>10</v>
      </c>
      <c r="C535" s="11" t="s">
        <v>650</v>
      </c>
      <c r="D535" s="17" t="s">
        <v>23</v>
      </c>
      <c r="E535" s="11" t="s">
        <v>651</v>
      </c>
      <c r="F535" s="18">
        <v>238.92</v>
      </c>
      <c r="G535" s="19">
        <v>12</v>
      </c>
      <c r="H535" s="20">
        <f t="shared" si="12"/>
        <v>2867.04</v>
      </c>
    </row>
    <row r="536" spans="1:8" x14ac:dyDescent="0.25">
      <c r="A536" s="11" t="s">
        <v>631</v>
      </c>
      <c r="B536" s="11">
        <v>11</v>
      </c>
      <c r="C536" s="11" t="s">
        <v>652</v>
      </c>
      <c r="D536" s="17" t="s">
        <v>23</v>
      </c>
      <c r="E536" s="11" t="s">
        <v>653</v>
      </c>
      <c r="F536" s="18">
        <v>303.86</v>
      </c>
      <c r="G536" s="19">
        <v>12</v>
      </c>
      <c r="H536" s="20">
        <f t="shared" si="12"/>
        <v>3646.32</v>
      </c>
    </row>
    <row r="537" spans="1:8" x14ac:dyDescent="0.25">
      <c r="A537" s="11" t="s">
        <v>631</v>
      </c>
      <c r="B537" s="11">
        <v>12</v>
      </c>
      <c r="C537" s="11" t="s">
        <v>654</v>
      </c>
      <c r="D537" s="17" t="s">
        <v>23</v>
      </c>
      <c r="E537" s="11" t="s">
        <v>655</v>
      </c>
      <c r="F537" s="18">
        <v>114.16</v>
      </c>
      <c r="G537" s="19">
        <v>8</v>
      </c>
      <c r="H537" s="20">
        <f t="shared" si="12"/>
        <v>913.28</v>
      </c>
    </row>
    <row r="538" spans="1:8" x14ac:dyDescent="0.25">
      <c r="A538" s="11" t="s">
        <v>631</v>
      </c>
      <c r="B538" s="11">
        <v>13</v>
      </c>
      <c r="C538" s="11" t="s">
        <v>656</v>
      </c>
      <c r="D538" s="17" t="s">
        <v>23</v>
      </c>
      <c r="E538" s="11" t="s">
        <v>657</v>
      </c>
      <c r="F538" s="18">
        <v>138.37</v>
      </c>
      <c r="G538" s="19">
        <v>8</v>
      </c>
      <c r="H538" s="20">
        <f t="shared" si="12"/>
        <v>1106.96</v>
      </c>
    </row>
    <row r="539" spans="1:8" x14ac:dyDescent="0.25">
      <c r="A539" s="11" t="s">
        <v>631</v>
      </c>
      <c r="B539" s="11">
        <v>14</v>
      </c>
      <c r="C539" s="11" t="s">
        <v>658</v>
      </c>
      <c r="D539" s="17" t="s">
        <v>23</v>
      </c>
      <c r="E539" s="11" t="s">
        <v>659</v>
      </c>
      <c r="F539" s="18">
        <v>120.91</v>
      </c>
      <c r="G539" s="19">
        <v>7</v>
      </c>
      <c r="H539" s="20">
        <f t="shared" si="12"/>
        <v>846.37</v>
      </c>
    </row>
    <row r="540" spans="1:8" x14ac:dyDescent="0.25">
      <c r="A540" s="11" t="s">
        <v>631</v>
      </c>
      <c r="B540" s="11">
        <v>15</v>
      </c>
      <c r="C540" s="11" t="s">
        <v>660</v>
      </c>
      <c r="D540" s="17" t="s">
        <v>23</v>
      </c>
      <c r="E540" s="11" t="s">
        <v>661</v>
      </c>
      <c r="F540" s="18">
        <v>107.36</v>
      </c>
      <c r="G540" s="19">
        <v>4</v>
      </c>
      <c r="H540" s="20">
        <f t="shared" si="12"/>
        <v>429.44</v>
      </c>
    </row>
    <row r="541" spans="1:8" x14ac:dyDescent="0.25">
      <c r="A541" s="11" t="s">
        <v>631</v>
      </c>
      <c r="B541" s="11">
        <v>16</v>
      </c>
      <c r="C541" s="11" t="s">
        <v>662</v>
      </c>
      <c r="D541" s="17" t="s">
        <v>23</v>
      </c>
      <c r="E541" s="11" t="s">
        <v>663</v>
      </c>
      <c r="F541" s="18">
        <v>45.65</v>
      </c>
      <c r="G541" s="19">
        <v>12</v>
      </c>
      <c r="H541" s="20">
        <f t="shared" si="12"/>
        <v>547.79999999999995</v>
      </c>
    </row>
    <row r="542" spans="1:8" x14ac:dyDescent="0.25">
      <c r="A542" s="11" t="s">
        <v>631</v>
      </c>
      <c r="B542" s="11">
        <v>17</v>
      </c>
      <c r="C542" s="11" t="s">
        <v>664</v>
      </c>
      <c r="D542" s="17" t="s">
        <v>23</v>
      </c>
      <c r="E542" s="11" t="s">
        <v>665</v>
      </c>
      <c r="F542" s="18">
        <v>22.59</v>
      </c>
      <c r="G542" s="19">
        <v>8</v>
      </c>
      <c r="H542" s="20">
        <f t="shared" si="12"/>
        <v>180.72</v>
      </c>
    </row>
    <row r="543" spans="1:8" x14ac:dyDescent="0.25">
      <c r="A543" s="11" t="s">
        <v>631</v>
      </c>
      <c r="B543" s="11">
        <v>18</v>
      </c>
      <c r="C543" s="11" t="s">
        <v>666</v>
      </c>
      <c r="D543" s="17" t="s">
        <v>23</v>
      </c>
      <c r="E543" s="11" t="s">
        <v>667</v>
      </c>
      <c r="F543" s="18">
        <v>51.5</v>
      </c>
      <c r="G543" s="19">
        <v>7</v>
      </c>
      <c r="H543" s="20">
        <f t="shared" si="12"/>
        <v>360.5</v>
      </c>
    </row>
    <row r="544" spans="1:8" x14ac:dyDescent="0.25">
      <c r="A544" s="11" t="s">
        <v>631</v>
      </c>
      <c r="B544" s="11">
        <v>19</v>
      </c>
      <c r="C544" s="11" t="s">
        <v>668</v>
      </c>
      <c r="D544" s="17" t="s">
        <v>23</v>
      </c>
      <c r="E544" s="11" t="s">
        <v>669</v>
      </c>
      <c r="F544" s="18">
        <v>107.99</v>
      </c>
      <c r="G544" s="19">
        <v>4</v>
      </c>
      <c r="H544" s="20">
        <f t="shared" si="12"/>
        <v>431.96</v>
      </c>
    </row>
    <row r="545" spans="1:8" x14ac:dyDescent="0.25">
      <c r="A545" s="11" t="s">
        <v>631</v>
      </c>
      <c r="B545" s="11">
        <v>20</v>
      </c>
      <c r="C545" s="11" t="s">
        <v>670</v>
      </c>
      <c r="D545" s="17" t="s">
        <v>23</v>
      </c>
      <c r="E545" s="11" t="s">
        <v>671</v>
      </c>
      <c r="F545" s="18">
        <v>184.74</v>
      </c>
      <c r="G545" s="19">
        <v>12</v>
      </c>
      <c r="H545" s="20">
        <f t="shared" si="12"/>
        <v>2216.88</v>
      </c>
    </row>
    <row r="546" spans="1:8" x14ac:dyDescent="0.25">
      <c r="A546" s="11" t="s">
        <v>631</v>
      </c>
      <c r="B546" s="11">
        <v>21</v>
      </c>
      <c r="C546" s="11" t="s">
        <v>672</v>
      </c>
      <c r="D546" s="17" t="s">
        <v>23</v>
      </c>
      <c r="E546" s="11" t="s">
        <v>673</v>
      </c>
      <c r="F546" s="18">
        <v>170.14</v>
      </c>
      <c r="G546" s="19">
        <v>4</v>
      </c>
      <c r="H546" s="20">
        <f t="shared" si="12"/>
        <v>680.56</v>
      </c>
    </row>
    <row r="547" spans="1:8" x14ac:dyDescent="0.25">
      <c r="A547" s="11" t="s">
        <v>631</v>
      </c>
      <c r="B547" s="11">
        <v>22</v>
      </c>
      <c r="C547" s="11" t="s">
        <v>674</v>
      </c>
      <c r="D547" s="17" t="s">
        <v>23</v>
      </c>
      <c r="E547" s="11" t="s">
        <v>675</v>
      </c>
      <c r="F547" s="18">
        <v>35.119999999999997</v>
      </c>
      <c r="G547" s="19">
        <v>12</v>
      </c>
      <c r="H547" s="20">
        <f t="shared" si="12"/>
        <v>421.44</v>
      </c>
    </row>
    <row r="548" spans="1:8" x14ac:dyDescent="0.25">
      <c r="A548" s="11" t="s">
        <v>631</v>
      </c>
      <c r="B548" s="11">
        <v>23</v>
      </c>
      <c r="C548" s="11" t="s">
        <v>676</v>
      </c>
      <c r="D548" s="17" t="s">
        <v>23</v>
      </c>
      <c r="E548" s="11" t="s">
        <v>677</v>
      </c>
      <c r="F548" s="18">
        <v>969.67</v>
      </c>
      <c r="G548" s="19">
        <v>6</v>
      </c>
      <c r="H548" s="20">
        <f t="shared" si="12"/>
        <v>5818.02</v>
      </c>
    </row>
    <row r="549" spans="1:8" x14ac:dyDescent="0.25">
      <c r="E549" s="15" t="s">
        <v>36</v>
      </c>
      <c r="F549" s="15"/>
      <c r="G549" s="15"/>
      <c r="H549" s="21">
        <f>SUM(H526:H548)</f>
        <v>70170.209999999992</v>
      </c>
    </row>
    <row r="551" spans="1:8" x14ac:dyDescent="0.25">
      <c r="C551" s="15" t="s">
        <v>7</v>
      </c>
      <c r="D551" s="16" t="s">
        <v>8</v>
      </c>
      <c r="E551" s="15" t="s">
        <v>9</v>
      </c>
    </row>
    <row r="552" spans="1:8" x14ac:dyDescent="0.25">
      <c r="C552" s="15" t="s">
        <v>10</v>
      </c>
      <c r="D552" s="16" t="s">
        <v>678</v>
      </c>
      <c r="E552" s="15" t="s">
        <v>679</v>
      </c>
    </row>
    <row r="553" spans="1:8" x14ac:dyDescent="0.25">
      <c r="C553" s="15" t="s">
        <v>207</v>
      </c>
      <c r="D553" s="16" t="s">
        <v>680</v>
      </c>
      <c r="E553" s="15" t="s">
        <v>681</v>
      </c>
    </row>
    <row r="554" spans="1:8" x14ac:dyDescent="0.25">
      <c r="C554" s="15" t="s">
        <v>210</v>
      </c>
      <c r="D554" s="16" t="s">
        <v>8</v>
      </c>
      <c r="E554" s="15" t="s">
        <v>682</v>
      </c>
    </row>
    <row r="555" spans="1:8" x14ac:dyDescent="0.25">
      <c r="C555" s="15" t="s">
        <v>683</v>
      </c>
      <c r="D555" s="16" t="s">
        <v>8</v>
      </c>
      <c r="E555" s="15" t="s">
        <v>684</v>
      </c>
    </row>
    <row r="557" spans="1:8" x14ac:dyDescent="0.25">
      <c r="A557" s="11" t="s">
        <v>685</v>
      </c>
      <c r="B557" s="11">
        <v>1</v>
      </c>
      <c r="C557" s="11" t="s">
        <v>686</v>
      </c>
      <c r="D557" s="17" t="s">
        <v>17</v>
      </c>
      <c r="E557" s="11" t="s">
        <v>687</v>
      </c>
      <c r="F557" s="18">
        <v>7.92</v>
      </c>
      <c r="G557" s="19">
        <v>15</v>
      </c>
      <c r="H557" s="20">
        <f t="shared" ref="H557:H565" si="13">ROUND(ROUND(F557,2)*ROUND(G557,3),2)</f>
        <v>118.8</v>
      </c>
    </row>
    <row r="558" spans="1:8" x14ac:dyDescent="0.25">
      <c r="A558" s="11" t="s">
        <v>685</v>
      </c>
      <c r="B558" s="11">
        <v>2</v>
      </c>
      <c r="C558" s="11" t="s">
        <v>688</v>
      </c>
      <c r="D558" s="17" t="s">
        <v>23</v>
      </c>
      <c r="E558" s="11" t="s">
        <v>689</v>
      </c>
      <c r="F558" s="18">
        <v>301.07</v>
      </c>
      <c r="G558" s="19">
        <v>1</v>
      </c>
      <c r="H558" s="20">
        <f t="shared" si="13"/>
        <v>301.07</v>
      </c>
    </row>
    <row r="559" spans="1:8" x14ac:dyDescent="0.25">
      <c r="A559" s="11" t="s">
        <v>685</v>
      </c>
      <c r="B559" s="11">
        <v>3</v>
      </c>
      <c r="C559" s="11" t="s">
        <v>690</v>
      </c>
      <c r="D559" s="17" t="s">
        <v>23</v>
      </c>
      <c r="E559" s="11" t="s">
        <v>691</v>
      </c>
      <c r="F559" s="18">
        <v>171.33</v>
      </c>
      <c r="G559" s="19">
        <v>1</v>
      </c>
      <c r="H559" s="20">
        <f t="shared" si="13"/>
        <v>171.33</v>
      </c>
    </row>
    <row r="560" spans="1:8" x14ac:dyDescent="0.25">
      <c r="A560" s="11" t="s">
        <v>685</v>
      </c>
      <c r="B560" s="11">
        <v>4</v>
      </c>
      <c r="C560" s="11" t="s">
        <v>692</v>
      </c>
      <c r="D560" s="17" t="s">
        <v>17</v>
      </c>
      <c r="E560" s="11" t="s">
        <v>693</v>
      </c>
      <c r="F560" s="18">
        <v>36.5</v>
      </c>
      <c r="G560" s="19">
        <v>10</v>
      </c>
      <c r="H560" s="20">
        <f t="shared" si="13"/>
        <v>365</v>
      </c>
    </row>
    <row r="561" spans="1:8" x14ac:dyDescent="0.25">
      <c r="A561" s="11" t="s">
        <v>685</v>
      </c>
      <c r="B561" s="11">
        <v>5</v>
      </c>
      <c r="C561" s="11" t="s">
        <v>694</v>
      </c>
      <c r="D561" s="17" t="s">
        <v>17</v>
      </c>
      <c r="E561" s="11" t="s">
        <v>695</v>
      </c>
      <c r="F561" s="18">
        <v>24.62</v>
      </c>
      <c r="G561" s="19">
        <v>60</v>
      </c>
      <c r="H561" s="20">
        <f t="shared" si="13"/>
        <v>1477.2</v>
      </c>
    </row>
    <row r="562" spans="1:8" x14ac:dyDescent="0.25">
      <c r="A562" s="11" t="s">
        <v>685</v>
      </c>
      <c r="B562" s="11">
        <v>6</v>
      </c>
      <c r="C562" s="11" t="s">
        <v>696</v>
      </c>
      <c r="D562" s="17" t="s">
        <v>17</v>
      </c>
      <c r="E562" s="11" t="s">
        <v>697</v>
      </c>
      <c r="F562" s="18">
        <v>16.7</v>
      </c>
      <c r="G562" s="19">
        <v>20</v>
      </c>
      <c r="H562" s="20">
        <f t="shared" si="13"/>
        <v>334</v>
      </c>
    </row>
    <row r="563" spans="1:8" x14ac:dyDescent="0.25">
      <c r="A563" s="11" t="s">
        <v>685</v>
      </c>
      <c r="B563" s="11">
        <v>7</v>
      </c>
      <c r="C563" s="11" t="s">
        <v>698</v>
      </c>
      <c r="D563" s="17" t="s">
        <v>23</v>
      </c>
      <c r="E563" s="11" t="s">
        <v>699</v>
      </c>
      <c r="F563" s="18">
        <v>1241.93</v>
      </c>
      <c r="G563" s="19">
        <v>1</v>
      </c>
      <c r="H563" s="20">
        <f t="shared" si="13"/>
        <v>1241.93</v>
      </c>
    </row>
    <row r="564" spans="1:8" x14ac:dyDescent="0.25">
      <c r="A564" s="11" t="s">
        <v>685</v>
      </c>
      <c r="B564" s="11">
        <v>8</v>
      </c>
      <c r="C564" s="11" t="s">
        <v>700</v>
      </c>
      <c r="D564" s="17" t="s">
        <v>23</v>
      </c>
      <c r="E564" s="11" t="s">
        <v>701</v>
      </c>
      <c r="F564" s="18">
        <v>50.93</v>
      </c>
      <c r="G564" s="19">
        <v>1</v>
      </c>
      <c r="H564" s="20">
        <f t="shared" si="13"/>
        <v>50.93</v>
      </c>
    </row>
    <row r="565" spans="1:8" x14ac:dyDescent="0.25">
      <c r="A565" s="11" t="s">
        <v>685</v>
      </c>
      <c r="B565" s="11">
        <v>9</v>
      </c>
      <c r="C565" s="11" t="s">
        <v>702</v>
      </c>
      <c r="D565" s="17" t="s">
        <v>23</v>
      </c>
      <c r="E565" s="11" t="s">
        <v>703</v>
      </c>
      <c r="F565" s="18">
        <v>69.790000000000006</v>
      </c>
      <c r="G565" s="19">
        <v>2</v>
      </c>
      <c r="H565" s="20">
        <f t="shared" si="13"/>
        <v>139.58000000000001</v>
      </c>
    </row>
    <row r="566" spans="1:8" x14ac:dyDescent="0.25">
      <c r="E566" s="15" t="s">
        <v>36</v>
      </c>
      <c r="F566" s="15"/>
      <c r="G566" s="15"/>
      <c r="H566" s="21">
        <f>SUM(H557:H565)</f>
        <v>4199.84</v>
      </c>
    </row>
    <row r="568" spans="1:8" x14ac:dyDescent="0.25">
      <c r="C568" s="15" t="s">
        <v>7</v>
      </c>
      <c r="D568" s="16" t="s">
        <v>8</v>
      </c>
      <c r="E568" s="15" t="s">
        <v>9</v>
      </c>
    </row>
    <row r="569" spans="1:8" x14ac:dyDescent="0.25">
      <c r="C569" s="15" t="s">
        <v>10</v>
      </c>
      <c r="D569" s="16" t="s">
        <v>678</v>
      </c>
      <c r="E569" s="15" t="s">
        <v>679</v>
      </c>
    </row>
    <row r="570" spans="1:8" x14ac:dyDescent="0.25">
      <c r="C570" s="15" t="s">
        <v>207</v>
      </c>
      <c r="D570" s="16" t="s">
        <v>680</v>
      </c>
      <c r="E570" s="15" t="s">
        <v>681</v>
      </c>
    </row>
    <row r="571" spans="1:8" x14ac:dyDescent="0.25">
      <c r="C571" s="15" t="s">
        <v>210</v>
      </c>
      <c r="D571" s="16" t="s">
        <v>8</v>
      </c>
      <c r="E571" s="15" t="s">
        <v>682</v>
      </c>
    </row>
    <row r="572" spans="1:8" x14ac:dyDescent="0.25">
      <c r="C572" s="15" t="s">
        <v>683</v>
      </c>
      <c r="D572" s="16" t="s">
        <v>37</v>
      </c>
      <c r="E572" s="15" t="s">
        <v>704</v>
      </c>
    </row>
    <row r="574" spans="1:8" ht="409.6" x14ac:dyDescent="0.25">
      <c r="A574" s="11" t="s">
        <v>705</v>
      </c>
      <c r="B574" s="11">
        <v>1</v>
      </c>
      <c r="C574" s="11" t="s">
        <v>706</v>
      </c>
      <c r="D574" s="17" t="s">
        <v>23</v>
      </c>
      <c r="E574" s="22" t="s">
        <v>707</v>
      </c>
      <c r="F574" s="18">
        <v>2483.29</v>
      </c>
      <c r="G574" s="19">
        <v>1</v>
      </c>
      <c r="H574" s="20">
        <f t="shared" ref="H574:H580" si="14">ROUND(ROUND(F574,2)*ROUND(G574,3),2)</f>
        <v>2483.29</v>
      </c>
    </row>
    <row r="575" spans="1:8" ht="409.6" x14ac:dyDescent="0.25">
      <c r="A575" s="11" t="s">
        <v>705</v>
      </c>
      <c r="B575" s="11">
        <v>2</v>
      </c>
      <c r="C575" s="11" t="s">
        <v>708</v>
      </c>
      <c r="D575" s="17" t="s">
        <v>23</v>
      </c>
      <c r="E575" s="22" t="s">
        <v>709</v>
      </c>
      <c r="F575" s="18">
        <v>3143.29</v>
      </c>
      <c r="G575" s="19">
        <v>4</v>
      </c>
      <c r="H575" s="20">
        <f t="shared" si="14"/>
        <v>12573.16</v>
      </c>
    </row>
    <row r="576" spans="1:8" ht="409.6" x14ac:dyDescent="0.25">
      <c r="A576" s="11" t="s">
        <v>705</v>
      </c>
      <c r="B576" s="11">
        <v>3</v>
      </c>
      <c r="C576" s="11" t="s">
        <v>710</v>
      </c>
      <c r="D576" s="17" t="s">
        <v>23</v>
      </c>
      <c r="E576" s="22" t="s">
        <v>711</v>
      </c>
      <c r="F576" s="18">
        <v>3693.29</v>
      </c>
      <c r="G576" s="19">
        <v>3</v>
      </c>
      <c r="H576" s="20">
        <f t="shared" si="14"/>
        <v>11079.87</v>
      </c>
    </row>
    <row r="577" spans="1:8" x14ac:dyDescent="0.25">
      <c r="A577" s="11" t="s">
        <v>705</v>
      </c>
      <c r="B577" s="11">
        <v>4</v>
      </c>
      <c r="C577" s="11" t="s">
        <v>712</v>
      </c>
      <c r="D577" s="17" t="s">
        <v>713</v>
      </c>
      <c r="E577" s="11" t="s">
        <v>714</v>
      </c>
      <c r="F577" s="18">
        <v>83.95</v>
      </c>
      <c r="G577" s="19">
        <v>9.6</v>
      </c>
      <c r="H577" s="20">
        <f t="shared" si="14"/>
        <v>805.92</v>
      </c>
    </row>
    <row r="578" spans="1:8" x14ac:dyDescent="0.25">
      <c r="A578" s="11" t="s">
        <v>705</v>
      </c>
      <c r="B578" s="11">
        <v>5</v>
      </c>
      <c r="C578" s="11" t="s">
        <v>715</v>
      </c>
      <c r="D578" s="17" t="s">
        <v>23</v>
      </c>
      <c r="E578" s="11" t="s">
        <v>716</v>
      </c>
      <c r="F578" s="18">
        <v>50.95</v>
      </c>
      <c r="G578" s="19">
        <v>8</v>
      </c>
      <c r="H578" s="20">
        <f t="shared" si="14"/>
        <v>407.6</v>
      </c>
    </row>
    <row r="579" spans="1:8" x14ac:dyDescent="0.25">
      <c r="A579" s="11" t="s">
        <v>705</v>
      </c>
      <c r="B579" s="11">
        <v>6</v>
      </c>
      <c r="C579" s="11" t="s">
        <v>717</v>
      </c>
      <c r="D579" s="17" t="s">
        <v>23</v>
      </c>
      <c r="E579" s="11" t="s">
        <v>718</v>
      </c>
      <c r="F579" s="18">
        <v>53.83</v>
      </c>
      <c r="G579" s="19">
        <v>59</v>
      </c>
      <c r="H579" s="20">
        <f t="shared" si="14"/>
        <v>3175.97</v>
      </c>
    </row>
    <row r="580" spans="1:8" x14ac:dyDescent="0.25">
      <c r="A580" s="11" t="s">
        <v>705</v>
      </c>
      <c r="B580" s="11">
        <v>7</v>
      </c>
      <c r="C580" s="11" t="s">
        <v>719</v>
      </c>
      <c r="D580" s="17" t="s">
        <v>23</v>
      </c>
      <c r="E580" s="11" t="s">
        <v>720</v>
      </c>
      <c r="F580" s="18">
        <v>57.13</v>
      </c>
      <c r="G580" s="19">
        <v>11</v>
      </c>
      <c r="H580" s="20">
        <f t="shared" si="14"/>
        <v>628.42999999999995</v>
      </c>
    </row>
    <row r="581" spans="1:8" x14ac:dyDescent="0.25">
      <c r="E581" s="15" t="s">
        <v>36</v>
      </c>
      <c r="F581" s="15"/>
      <c r="G581" s="15"/>
      <c r="H581" s="21">
        <f>SUM(H574:H580)</f>
        <v>31154.239999999998</v>
      </c>
    </row>
    <row r="583" spans="1:8" x14ac:dyDescent="0.25">
      <c r="C583" s="15" t="s">
        <v>7</v>
      </c>
      <c r="D583" s="16" t="s">
        <v>8</v>
      </c>
      <c r="E583" s="15" t="s">
        <v>9</v>
      </c>
    </row>
    <row r="584" spans="1:8" x14ac:dyDescent="0.25">
      <c r="C584" s="15" t="s">
        <v>10</v>
      </c>
      <c r="D584" s="16" t="s">
        <v>678</v>
      </c>
      <c r="E584" s="15" t="s">
        <v>679</v>
      </c>
    </row>
    <row r="585" spans="1:8" x14ac:dyDescent="0.25">
      <c r="C585" s="15" t="s">
        <v>207</v>
      </c>
      <c r="D585" s="16" t="s">
        <v>680</v>
      </c>
      <c r="E585" s="15" t="s">
        <v>681</v>
      </c>
    </row>
    <row r="586" spans="1:8" x14ac:dyDescent="0.25">
      <c r="C586" s="15" t="s">
        <v>210</v>
      </c>
      <c r="D586" s="16" t="s">
        <v>8</v>
      </c>
      <c r="E586" s="15" t="s">
        <v>682</v>
      </c>
    </row>
    <row r="587" spans="1:8" x14ac:dyDescent="0.25">
      <c r="C587" s="15" t="s">
        <v>683</v>
      </c>
      <c r="D587" s="16" t="s">
        <v>54</v>
      </c>
      <c r="E587" s="15" t="s">
        <v>721</v>
      </c>
    </row>
    <row r="589" spans="1:8" x14ac:dyDescent="0.25">
      <c r="A589" s="11" t="s">
        <v>722</v>
      </c>
      <c r="B589" s="11">
        <v>1</v>
      </c>
      <c r="C589" s="11" t="s">
        <v>723</v>
      </c>
      <c r="D589" s="17" t="s">
        <v>17</v>
      </c>
      <c r="E589" s="11" t="s">
        <v>724</v>
      </c>
      <c r="F589" s="18">
        <v>12.47</v>
      </c>
      <c r="G589" s="19">
        <v>168</v>
      </c>
      <c r="H589" s="20">
        <f>ROUND(ROUND(F589,2)*ROUND(G589,3),2)</f>
        <v>2094.96</v>
      </c>
    </row>
    <row r="590" spans="1:8" x14ac:dyDescent="0.25">
      <c r="A590" s="11" t="s">
        <v>722</v>
      </c>
      <c r="B590" s="11">
        <v>2</v>
      </c>
      <c r="C590" s="11" t="s">
        <v>725</v>
      </c>
      <c r="D590" s="17" t="s">
        <v>17</v>
      </c>
      <c r="E590" s="11" t="s">
        <v>726</v>
      </c>
      <c r="F590" s="18">
        <v>1.96</v>
      </c>
      <c r="G590" s="19">
        <v>168</v>
      </c>
      <c r="H590" s="20">
        <f>ROUND(ROUND(F590,2)*ROUND(G590,3),2)</f>
        <v>329.28</v>
      </c>
    </row>
    <row r="591" spans="1:8" x14ac:dyDescent="0.25">
      <c r="A591" s="11" t="s">
        <v>722</v>
      </c>
      <c r="B591" s="11">
        <v>3</v>
      </c>
      <c r="C591" s="11" t="s">
        <v>727</v>
      </c>
      <c r="D591" s="17" t="s">
        <v>23</v>
      </c>
      <c r="E591" s="11" t="s">
        <v>728</v>
      </c>
      <c r="F591" s="18">
        <v>157.31</v>
      </c>
      <c r="G591" s="19">
        <v>1</v>
      </c>
      <c r="H591" s="20">
        <f>ROUND(ROUND(F591,2)*ROUND(G591,3),2)</f>
        <v>157.31</v>
      </c>
    </row>
    <row r="592" spans="1:8" x14ac:dyDescent="0.25">
      <c r="A592" s="11" t="s">
        <v>722</v>
      </c>
      <c r="B592" s="11">
        <v>4</v>
      </c>
      <c r="C592" s="11" t="s">
        <v>729</v>
      </c>
      <c r="D592" s="17" t="s">
        <v>14</v>
      </c>
      <c r="E592" s="11" t="s">
        <v>730</v>
      </c>
      <c r="F592" s="18">
        <v>59.08</v>
      </c>
      <c r="G592" s="19">
        <v>2</v>
      </c>
      <c r="H592" s="20">
        <f>ROUND(ROUND(F592,2)*ROUND(G592,3),2)</f>
        <v>118.16</v>
      </c>
    </row>
    <row r="593" spans="1:8" x14ac:dyDescent="0.25">
      <c r="E593" s="15" t="s">
        <v>36</v>
      </c>
      <c r="F593" s="15"/>
      <c r="G593" s="15"/>
      <c r="H593" s="21">
        <f>SUM(H589:H592)</f>
        <v>2699.7099999999996</v>
      </c>
    </row>
    <row r="595" spans="1:8" x14ac:dyDescent="0.25">
      <c r="C595" s="15" t="s">
        <v>7</v>
      </c>
      <c r="D595" s="16" t="s">
        <v>8</v>
      </c>
      <c r="E595" s="15" t="s">
        <v>9</v>
      </c>
    </row>
    <row r="596" spans="1:8" x14ac:dyDescent="0.25">
      <c r="C596" s="15" t="s">
        <v>10</v>
      </c>
      <c r="D596" s="16" t="s">
        <v>678</v>
      </c>
      <c r="E596" s="15" t="s">
        <v>679</v>
      </c>
    </row>
    <row r="597" spans="1:8" x14ac:dyDescent="0.25">
      <c r="C597" s="15" t="s">
        <v>207</v>
      </c>
      <c r="D597" s="16" t="s">
        <v>680</v>
      </c>
      <c r="E597" s="15" t="s">
        <v>681</v>
      </c>
    </row>
    <row r="598" spans="1:8" x14ac:dyDescent="0.25">
      <c r="C598" s="15" t="s">
        <v>210</v>
      </c>
      <c r="D598" s="16" t="s">
        <v>8</v>
      </c>
      <c r="E598" s="15" t="s">
        <v>682</v>
      </c>
    </row>
    <row r="599" spans="1:8" x14ac:dyDescent="0.25">
      <c r="C599" s="15" t="s">
        <v>683</v>
      </c>
      <c r="D599" s="16" t="s">
        <v>104</v>
      </c>
      <c r="E599" s="15" t="s">
        <v>731</v>
      </c>
    </row>
    <row r="601" spans="1:8" x14ac:dyDescent="0.25">
      <c r="A601" s="11" t="s">
        <v>732</v>
      </c>
      <c r="B601" s="11">
        <v>1</v>
      </c>
      <c r="C601" s="11" t="s">
        <v>733</v>
      </c>
      <c r="D601" s="17" t="s">
        <v>17</v>
      </c>
      <c r="E601" s="11" t="s">
        <v>734</v>
      </c>
      <c r="F601" s="18">
        <v>2.12</v>
      </c>
      <c r="G601" s="19">
        <v>250</v>
      </c>
      <c r="H601" s="20">
        <f t="shared" ref="H601:H626" si="15">ROUND(ROUND(F601,2)*ROUND(G601,3),2)</f>
        <v>530</v>
      </c>
    </row>
    <row r="602" spans="1:8" x14ac:dyDescent="0.25">
      <c r="A602" s="11" t="s">
        <v>732</v>
      </c>
      <c r="B602" s="11">
        <v>2</v>
      </c>
      <c r="C602" s="11" t="s">
        <v>735</v>
      </c>
      <c r="D602" s="17" t="s">
        <v>17</v>
      </c>
      <c r="E602" s="11" t="s">
        <v>736</v>
      </c>
      <c r="F602" s="18">
        <v>2.64</v>
      </c>
      <c r="G602" s="19">
        <v>150</v>
      </c>
      <c r="H602" s="20">
        <f t="shared" si="15"/>
        <v>396</v>
      </c>
    </row>
    <row r="603" spans="1:8" x14ac:dyDescent="0.25">
      <c r="A603" s="11" t="s">
        <v>732</v>
      </c>
      <c r="B603" s="11">
        <v>3</v>
      </c>
      <c r="C603" s="11" t="s">
        <v>737</v>
      </c>
      <c r="D603" s="17" t="s">
        <v>17</v>
      </c>
      <c r="E603" s="11" t="s">
        <v>738</v>
      </c>
      <c r="F603" s="18">
        <v>1.29</v>
      </c>
      <c r="G603" s="19">
        <v>980</v>
      </c>
      <c r="H603" s="20">
        <f t="shared" si="15"/>
        <v>1264.2</v>
      </c>
    </row>
    <row r="604" spans="1:8" x14ac:dyDescent="0.25">
      <c r="A604" s="11" t="s">
        <v>732</v>
      </c>
      <c r="B604" s="11">
        <v>4</v>
      </c>
      <c r="C604" s="11" t="s">
        <v>739</v>
      </c>
      <c r="D604" s="17" t="s">
        <v>17</v>
      </c>
      <c r="E604" s="11" t="s">
        <v>740</v>
      </c>
      <c r="F604" s="18">
        <v>1.55</v>
      </c>
      <c r="G604" s="19">
        <v>380</v>
      </c>
      <c r="H604" s="20">
        <f t="shared" si="15"/>
        <v>589</v>
      </c>
    </row>
    <row r="605" spans="1:8" x14ac:dyDescent="0.25">
      <c r="A605" s="11" t="s">
        <v>732</v>
      </c>
      <c r="B605" s="11">
        <v>5</v>
      </c>
      <c r="C605" s="11" t="s">
        <v>741</v>
      </c>
      <c r="D605" s="17" t="s">
        <v>17</v>
      </c>
      <c r="E605" s="11" t="s">
        <v>742</v>
      </c>
      <c r="F605" s="18">
        <v>5.72</v>
      </c>
      <c r="G605" s="19">
        <v>15</v>
      </c>
      <c r="H605" s="20">
        <f t="shared" si="15"/>
        <v>85.8</v>
      </c>
    </row>
    <row r="606" spans="1:8" x14ac:dyDescent="0.25">
      <c r="A606" s="11" t="s">
        <v>732</v>
      </c>
      <c r="B606" s="11">
        <v>6</v>
      </c>
      <c r="C606" s="11" t="s">
        <v>743</v>
      </c>
      <c r="D606" s="17" t="s">
        <v>17</v>
      </c>
      <c r="E606" s="11" t="s">
        <v>744</v>
      </c>
      <c r="F606" s="18">
        <v>10.88</v>
      </c>
      <c r="G606" s="19">
        <v>45</v>
      </c>
      <c r="H606" s="20">
        <f t="shared" si="15"/>
        <v>489.6</v>
      </c>
    </row>
    <row r="607" spans="1:8" x14ac:dyDescent="0.25">
      <c r="A607" s="11" t="s">
        <v>732</v>
      </c>
      <c r="B607" s="11">
        <v>7</v>
      </c>
      <c r="C607" s="11" t="s">
        <v>745</v>
      </c>
      <c r="D607" s="17" t="s">
        <v>17</v>
      </c>
      <c r="E607" s="11" t="s">
        <v>746</v>
      </c>
      <c r="F607" s="18">
        <v>2.25</v>
      </c>
      <c r="G607" s="19">
        <v>450</v>
      </c>
      <c r="H607" s="20">
        <f t="shared" si="15"/>
        <v>1012.5</v>
      </c>
    </row>
    <row r="608" spans="1:8" x14ac:dyDescent="0.25">
      <c r="A608" s="11" t="s">
        <v>732</v>
      </c>
      <c r="B608" s="11">
        <v>8</v>
      </c>
      <c r="C608" s="11" t="s">
        <v>747</v>
      </c>
      <c r="D608" s="17" t="s">
        <v>17</v>
      </c>
      <c r="E608" s="11" t="s">
        <v>748</v>
      </c>
      <c r="F608" s="18">
        <v>2.64</v>
      </c>
      <c r="G608" s="19">
        <v>540</v>
      </c>
      <c r="H608" s="20">
        <f t="shared" si="15"/>
        <v>1425.6</v>
      </c>
    </row>
    <row r="609" spans="1:8" x14ac:dyDescent="0.25">
      <c r="A609" s="11" t="s">
        <v>732</v>
      </c>
      <c r="B609" s="11">
        <v>9</v>
      </c>
      <c r="C609" s="11" t="s">
        <v>749</v>
      </c>
      <c r="D609" s="17" t="s">
        <v>17</v>
      </c>
      <c r="E609" s="11" t="s">
        <v>750</v>
      </c>
      <c r="F609" s="18">
        <v>3.39</v>
      </c>
      <c r="G609" s="19">
        <v>170</v>
      </c>
      <c r="H609" s="20">
        <f t="shared" si="15"/>
        <v>576.29999999999995</v>
      </c>
    </row>
    <row r="610" spans="1:8" x14ac:dyDescent="0.25">
      <c r="A610" s="11" t="s">
        <v>732</v>
      </c>
      <c r="B610" s="11">
        <v>10</v>
      </c>
      <c r="C610" s="11" t="s">
        <v>751</v>
      </c>
      <c r="D610" s="17" t="s">
        <v>23</v>
      </c>
      <c r="E610" s="11" t="s">
        <v>752</v>
      </c>
      <c r="F610" s="18">
        <v>18.350000000000001</v>
      </c>
      <c r="G610" s="19">
        <v>34</v>
      </c>
      <c r="H610" s="20">
        <f t="shared" si="15"/>
        <v>623.9</v>
      </c>
    </row>
    <row r="611" spans="1:8" x14ac:dyDescent="0.25">
      <c r="A611" s="11" t="s">
        <v>732</v>
      </c>
      <c r="B611" s="11">
        <v>11</v>
      </c>
      <c r="C611" s="11" t="s">
        <v>753</v>
      </c>
      <c r="D611" s="17" t="s">
        <v>23</v>
      </c>
      <c r="E611" s="11" t="s">
        <v>754</v>
      </c>
      <c r="F611" s="18">
        <v>23.19</v>
      </c>
      <c r="G611" s="19">
        <v>75</v>
      </c>
      <c r="H611" s="20">
        <f t="shared" si="15"/>
        <v>1739.25</v>
      </c>
    </row>
    <row r="612" spans="1:8" x14ac:dyDescent="0.25">
      <c r="A612" s="11" t="s">
        <v>732</v>
      </c>
      <c r="B612" s="11">
        <v>12</v>
      </c>
      <c r="C612" s="11" t="s">
        <v>755</v>
      </c>
      <c r="D612" s="17" t="s">
        <v>23</v>
      </c>
      <c r="E612" s="11" t="s">
        <v>756</v>
      </c>
      <c r="F612" s="18">
        <v>37.380000000000003</v>
      </c>
      <c r="G612" s="19">
        <v>25</v>
      </c>
      <c r="H612" s="20">
        <f t="shared" si="15"/>
        <v>934.5</v>
      </c>
    </row>
    <row r="613" spans="1:8" x14ac:dyDescent="0.25">
      <c r="A613" s="11" t="s">
        <v>732</v>
      </c>
      <c r="B613" s="11">
        <v>13</v>
      </c>
      <c r="C613" s="11" t="s">
        <v>757</v>
      </c>
      <c r="D613" s="17" t="s">
        <v>23</v>
      </c>
      <c r="E613" s="11" t="s">
        <v>758</v>
      </c>
      <c r="F613" s="18">
        <v>16.23</v>
      </c>
      <c r="G613" s="19">
        <v>2</v>
      </c>
      <c r="H613" s="20">
        <f t="shared" si="15"/>
        <v>32.46</v>
      </c>
    </row>
    <row r="614" spans="1:8" x14ac:dyDescent="0.25">
      <c r="A614" s="11" t="s">
        <v>732</v>
      </c>
      <c r="B614" s="11">
        <v>14</v>
      </c>
      <c r="C614" s="11" t="s">
        <v>759</v>
      </c>
      <c r="D614" s="17" t="s">
        <v>23</v>
      </c>
      <c r="E614" s="11" t="s">
        <v>760</v>
      </c>
      <c r="F614" s="18">
        <v>13.68</v>
      </c>
      <c r="G614" s="19">
        <v>8</v>
      </c>
      <c r="H614" s="20">
        <f t="shared" si="15"/>
        <v>109.44</v>
      </c>
    </row>
    <row r="615" spans="1:8" x14ac:dyDescent="0.25">
      <c r="A615" s="11" t="s">
        <v>732</v>
      </c>
      <c r="B615" s="11">
        <v>15</v>
      </c>
      <c r="C615" s="11" t="s">
        <v>761</v>
      </c>
      <c r="D615" s="17" t="s">
        <v>23</v>
      </c>
      <c r="E615" s="11" t="s">
        <v>762</v>
      </c>
      <c r="F615" s="18">
        <v>106.15</v>
      </c>
      <c r="G615" s="19">
        <v>1</v>
      </c>
      <c r="H615" s="20">
        <f t="shared" si="15"/>
        <v>106.15</v>
      </c>
    </row>
    <row r="616" spans="1:8" x14ac:dyDescent="0.25">
      <c r="A616" s="11" t="s">
        <v>732</v>
      </c>
      <c r="B616" s="11">
        <v>16</v>
      </c>
      <c r="C616" s="11" t="s">
        <v>763</v>
      </c>
      <c r="D616" s="17" t="s">
        <v>713</v>
      </c>
      <c r="E616" s="11" t="s">
        <v>764</v>
      </c>
      <c r="F616" s="18">
        <v>83.95</v>
      </c>
      <c r="G616" s="19">
        <v>1.5</v>
      </c>
      <c r="H616" s="20">
        <f t="shared" si="15"/>
        <v>125.93</v>
      </c>
    </row>
    <row r="617" spans="1:8" x14ac:dyDescent="0.25">
      <c r="A617" s="11" t="s">
        <v>732</v>
      </c>
      <c r="B617" s="11">
        <v>17</v>
      </c>
      <c r="C617" s="11" t="s">
        <v>765</v>
      </c>
      <c r="D617" s="17" t="s">
        <v>23</v>
      </c>
      <c r="E617" s="11" t="s">
        <v>766</v>
      </c>
      <c r="F617" s="18">
        <v>66.92</v>
      </c>
      <c r="G617" s="19">
        <v>2</v>
      </c>
      <c r="H617" s="20">
        <f t="shared" si="15"/>
        <v>133.84</v>
      </c>
    </row>
    <row r="618" spans="1:8" ht="79.5" x14ac:dyDescent="0.25">
      <c r="A618" s="11" t="s">
        <v>732</v>
      </c>
      <c r="B618" s="11">
        <v>18</v>
      </c>
      <c r="C618" s="11" t="s">
        <v>767</v>
      </c>
      <c r="D618" s="17" t="s">
        <v>23</v>
      </c>
      <c r="E618" s="22" t="s">
        <v>768</v>
      </c>
      <c r="F618" s="18">
        <v>55.35</v>
      </c>
      <c r="G618" s="19">
        <v>5</v>
      </c>
      <c r="H618" s="20">
        <f t="shared" si="15"/>
        <v>276.75</v>
      </c>
    </row>
    <row r="619" spans="1:8" ht="90.75" x14ac:dyDescent="0.25">
      <c r="A619" s="11" t="s">
        <v>732</v>
      </c>
      <c r="B619" s="11">
        <v>19</v>
      </c>
      <c r="C619" s="11" t="s">
        <v>769</v>
      </c>
      <c r="D619" s="17" t="s">
        <v>23</v>
      </c>
      <c r="E619" s="22" t="s">
        <v>770</v>
      </c>
      <c r="F619" s="18">
        <v>96.05</v>
      </c>
      <c r="G619" s="19">
        <v>5</v>
      </c>
      <c r="H619" s="20">
        <f t="shared" si="15"/>
        <v>480.25</v>
      </c>
    </row>
    <row r="620" spans="1:8" x14ac:dyDescent="0.25">
      <c r="A620" s="11" t="s">
        <v>732</v>
      </c>
      <c r="B620" s="11">
        <v>20</v>
      </c>
      <c r="C620" s="11" t="s">
        <v>771</v>
      </c>
      <c r="D620" s="17" t="s">
        <v>23</v>
      </c>
      <c r="E620" s="11" t="s">
        <v>772</v>
      </c>
      <c r="F620" s="18">
        <v>87.31</v>
      </c>
      <c r="G620" s="19">
        <v>6</v>
      </c>
      <c r="H620" s="20">
        <f t="shared" si="15"/>
        <v>523.86</v>
      </c>
    </row>
    <row r="621" spans="1:8" x14ac:dyDescent="0.25">
      <c r="A621" s="11" t="s">
        <v>732</v>
      </c>
      <c r="B621" s="11">
        <v>21</v>
      </c>
      <c r="C621" s="11" t="s">
        <v>773</v>
      </c>
      <c r="D621" s="17" t="s">
        <v>23</v>
      </c>
      <c r="E621" s="11" t="s">
        <v>774</v>
      </c>
      <c r="F621" s="18">
        <v>70.8</v>
      </c>
      <c r="G621" s="19">
        <v>1</v>
      </c>
      <c r="H621" s="20">
        <f t="shared" si="15"/>
        <v>70.8</v>
      </c>
    </row>
    <row r="622" spans="1:8" x14ac:dyDescent="0.25">
      <c r="A622" s="11" t="s">
        <v>732</v>
      </c>
      <c r="B622" s="11">
        <v>22</v>
      </c>
      <c r="C622" s="11" t="s">
        <v>775</v>
      </c>
      <c r="D622" s="17" t="s">
        <v>23</v>
      </c>
      <c r="E622" s="11" t="s">
        <v>776</v>
      </c>
      <c r="F622" s="18">
        <v>53.6</v>
      </c>
      <c r="G622" s="19">
        <v>24</v>
      </c>
      <c r="H622" s="20">
        <f t="shared" si="15"/>
        <v>1286.4000000000001</v>
      </c>
    </row>
    <row r="623" spans="1:8" x14ac:dyDescent="0.25">
      <c r="A623" s="11" t="s">
        <v>732</v>
      </c>
      <c r="B623" s="11">
        <v>23</v>
      </c>
      <c r="C623" s="11" t="s">
        <v>777</v>
      </c>
      <c r="D623" s="17" t="s">
        <v>23</v>
      </c>
      <c r="E623" s="11" t="s">
        <v>778</v>
      </c>
      <c r="F623" s="18">
        <v>98.82</v>
      </c>
      <c r="G623" s="19">
        <v>7</v>
      </c>
      <c r="H623" s="20">
        <f t="shared" si="15"/>
        <v>691.74</v>
      </c>
    </row>
    <row r="624" spans="1:8" x14ac:dyDescent="0.25">
      <c r="A624" s="11" t="s">
        <v>732</v>
      </c>
      <c r="B624" s="11">
        <v>24</v>
      </c>
      <c r="C624" s="11" t="s">
        <v>779</v>
      </c>
      <c r="D624" s="17" t="s">
        <v>23</v>
      </c>
      <c r="E624" s="11" t="s">
        <v>780</v>
      </c>
      <c r="F624" s="18">
        <v>177.9</v>
      </c>
      <c r="G624" s="19">
        <v>2</v>
      </c>
      <c r="H624" s="20">
        <f t="shared" si="15"/>
        <v>355.8</v>
      </c>
    </row>
    <row r="625" spans="1:8" x14ac:dyDescent="0.25">
      <c r="A625" s="11" t="s">
        <v>732</v>
      </c>
      <c r="B625" s="11">
        <v>25</v>
      </c>
      <c r="C625" s="11" t="s">
        <v>781</v>
      </c>
      <c r="D625" s="17" t="s">
        <v>23</v>
      </c>
      <c r="E625" s="11" t="s">
        <v>782</v>
      </c>
      <c r="F625" s="18">
        <v>110.41</v>
      </c>
      <c r="G625" s="19">
        <v>3</v>
      </c>
      <c r="H625" s="20">
        <f t="shared" si="15"/>
        <v>331.23</v>
      </c>
    </row>
    <row r="626" spans="1:8" x14ac:dyDescent="0.25">
      <c r="A626" s="11" t="s">
        <v>732</v>
      </c>
      <c r="B626" s="11">
        <v>26</v>
      </c>
      <c r="C626" s="11" t="s">
        <v>783</v>
      </c>
      <c r="D626" s="17" t="s">
        <v>23</v>
      </c>
      <c r="E626" s="11" t="s">
        <v>784</v>
      </c>
      <c r="F626" s="18">
        <v>110.35</v>
      </c>
      <c r="G626" s="19">
        <v>6</v>
      </c>
      <c r="H626" s="20">
        <f t="shared" si="15"/>
        <v>662.1</v>
      </c>
    </row>
    <row r="627" spans="1:8" x14ac:dyDescent="0.25">
      <c r="E627" s="15" t="s">
        <v>36</v>
      </c>
      <c r="F627" s="15"/>
      <c r="G627" s="15"/>
      <c r="H627" s="21">
        <f>SUM(H601:H626)</f>
        <v>14853.4</v>
      </c>
    </row>
    <row r="629" spans="1:8" x14ac:dyDescent="0.25">
      <c r="C629" s="15" t="s">
        <v>7</v>
      </c>
      <c r="D629" s="16" t="s">
        <v>8</v>
      </c>
      <c r="E629" s="15" t="s">
        <v>9</v>
      </c>
    </row>
    <row r="630" spans="1:8" x14ac:dyDescent="0.25">
      <c r="C630" s="15" t="s">
        <v>10</v>
      </c>
      <c r="D630" s="16" t="s">
        <v>678</v>
      </c>
      <c r="E630" s="15" t="s">
        <v>679</v>
      </c>
    </row>
    <row r="631" spans="1:8" x14ac:dyDescent="0.25">
      <c r="C631" s="15" t="s">
        <v>207</v>
      </c>
      <c r="D631" s="16" t="s">
        <v>680</v>
      </c>
      <c r="E631" s="15" t="s">
        <v>681</v>
      </c>
    </row>
    <row r="632" spans="1:8" x14ac:dyDescent="0.25">
      <c r="C632" s="15" t="s">
        <v>210</v>
      </c>
      <c r="D632" s="16" t="s">
        <v>8</v>
      </c>
      <c r="E632" s="15" t="s">
        <v>682</v>
      </c>
    </row>
    <row r="633" spans="1:8" x14ac:dyDescent="0.25">
      <c r="C633" s="15" t="s">
        <v>683</v>
      </c>
      <c r="D633" s="16" t="s">
        <v>137</v>
      </c>
      <c r="E633" s="15" t="s">
        <v>785</v>
      </c>
    </row>
    <row r="635" spans="1:8" x14ac:dyDescent="0.25">
      <c r="A635" s="11" t="s">
        <v>786</v>
      </c>
      <c r="B635" s="11">
        <v>1</v>
      </c>
      <c r="C635" s="11" t="s">
        <v>787</v>
      </c>
      <c r="D635" s="17" t="s">
        <v>23</v>
      </c>
      <c r="E635" s="11" t="s">
        <v>788</v>
      </c>
      <c r="F635" s="18">
        <v>100.5</v>
      </c>
      <c r="G635" s="19">
        <v>2</v>
      </c>
      <c r="H635" s="20">
        <f t="shared" ref="H635:H645" si="16">ROUND(ROUND(F635,2)*ROUND(G635,3),2)</f>
        <v>201</v>
      </c>
    </row>
    <row r="636" spans="1:8" x14ac:dyDescent="0.25">
      <c r="A636" s="11" t="s">
        <v>786</v>
      </c>
      <c r="B636" s="11">
        <v>2</v>
      </c>
      <c r="C636" s="11" t="s">
        <v>789</v>
      </c>
      <c r="D636" s="17" t="s">
        <v>23</v>
      </c>
      <c r="E636" s="11" t="s">
        <v>790</v>
      </c>
      <c r="F636" s="18">
        <v>325.39</v>
      </c>
      <c r="G636" s="19">
        <v>1</v>
      </c>
      <c r="H636" s="20">
        <f t="shared" si="16"/>
        <v>325.39</v>
      </c>
    </row>
    <row r="637" spans="1:8" x14ac:dyDescent="0.25">
      <c r="A637" s="11" t="s">
        <v>786</v>
      </c>
      <c r="B637" s="11">
        <v>3</v>
      </c>
      <c r="C637" s="11" t="s">
        <v>791</v>
      </c>
      <c r="D637" s="17" t="s">
        <v>23</v>
      </c>
      <c r="E637" s="11" t="s">
        <v>792</v>
      </c>
      <c r="F637" s="18">
        <v>154.37</v>
      </c>
      <c r="G637" s="19">
        <v>3</v>
      </c>
      <c r="H637" s="20">
        <f t="shared" si="16"/>
        <v>463.11</v>
      </c>
    </row>
    <row r="638" spans="1:8" x14ac:dyDescent="0.25">
      <c r="A638" s="11" t="s">
        <v>786</v>
      </c>
      <c r="B638" s="11">
        <v>4</v>
      </c>
      <c r="C638" s="11" t="s">
        <v>793</v>
      </c>
      <c r="D638" s="17" t="s">
        <v>23</v>
      </c>
      <c r="E638" s="11" t="s">
        <v>794</v>
      </c>
      <c r="F638" s="18">
        <v>190.86</v>
      </c>
      <c r="G638" s="19">
        <v>2</v>
      </c>
      <c r="H638" s="20">
        <f t="shared" si="16"/>
        <v>381.72</v>
      </c>
    </row>
    <row r="639" spans="1:8" x14ac:dyDescent="0.25">
      <c r="A639" s="11" t="s">
        <v>786</v>
      </c>
      <c r="B639" s="11">
        <v>5</v>
      </c>
      <c r="C639" s="11" t="s">
        <v>795</v>
      </c>
      <c r="D639" s="17" t="s">
        <v>23</v>
      </c>
      <c r="E639" s="11" t="s">
        <v>796</v>
      </c>
      <c r="F639" s="18">
        <v>45.11</v>
      </c>
      <c r="G639" s="19">
        <v>4</v>
      </c>
      <c r="H639" s="20">
        <f t="shared" si="16"/>
        <v>180.44</v>
      </c>
    </row>
    <row r="640" spans="1:8" x14ac:dyDescent="0.25">
      <c r="A640" s="11" t="s">
        <v>786</v>
      </c>
      <c r="B640" s="11">
        <v>6</v>
      </c>
      <c r="C640" s="11" t="s">
        <v>797</v>
      </c>
      <c r="D640" s="17" t="s">
        <v>23</v>
      </c>
      <c r="E640" s="11" t="s">
        <v>798</v>
      </c>
      <c r="F640" s="18">
        <v>45.69</v>
      </c>
      <c r="G640" s="19">
        <v>1</v>
      </c>
      <c r="H640" s="20">
        <f t="shared" si="16"/>
        <v>45.69</v>
      </c>
    </row>
    <row r="641" spans="1:8" x14ac:dyDescent="0.25">
      <c r="A641" s="11" t="s">
        <v>786</v>
      </c>
      <c r="B641" s="11">
        <v>7</v>
      </c>
      <c r="C641" s="11" t="s">
        <v>799</v>
      </c>
      <c r="D641" s="17" t="s">
        <v>23</v>
      </c>
      <c r="E641" s="11" t="s">
        <v>800</v>
      </c>
      <c r="F641" s="18">
        <v>47.44</v>
      </c>
      <c r="G641" s="19">
        <v>1</v>
      </c>
      <c r="H641" s="20">
        <f t="shared" si="16"/>
        <v>47.44</v>
      </c>
    </row>
    <row r="642" spans="1:8" x14ac:dyDescent="0.25">
      <c r="A642" s="11" t="s">
        <v>786</v>
      </c>
      <c r="B642" s="11">
        <v>8</v>
      </c>
      <c r="C642" s="11" t="s">
        <v>801</v>
      </c>
      <c r="D642" s="17" t="s">
        <v>23</v>
      </c>
      <c r="E642" s="11" t="s">
        <v>802</v>
      </c>
      <c r="F642" s="18">
        <v>83.95</v>
      </c>
      <c r="G642" s="19">
        <v>1</v>
      </c>
      <c r="H642" s="20">
        <f t="shared" si="16"/>
        <v>83.95</v>
      </c>
    </row>
    <row r="643" spans="1:8" x14ac:dyDescent="0.25">
      <c r="A643" s="11" t="s">
        <v>786</v>
      </c>
      <c r="B643" s="11">
        <v>9</v>
      </c>
      <c r="C643" s="11" t="s">
        <v>803</v>
      </c>
      <c r="D643" s="17" t="s">
        <v>23</v>
      </c>
      <c r="E643" s="11" t="s">
        <v>804</v>
      </c>
      <c r="F643" s="18">
        <v>70.59</v>
      </c>
      <c r="G643" s="19">
        <v>2</v>
      </c>
      <c r="H643" s="20">
        <f t="shared" si="16"/>
        <v>141.18</v>
      </c>
    </row>
    <row r="644" spans="1:8" x14ac:dyDescent="0.25">
      <c r="A644" s="11" t="s">
        <v>786</v>
      </c>
      <c r="B644" s="11">
        <v>10</v>
      </c>
      <c r="C644" s="11" t="s">
        <v>805</v>
      </c>
      <c r="D644" s="17" t="s">
        <v>23</v>
      </c>
      <c r="E644" s="11" t="s">
        <v>806</v>
      </c>
      <c r="F644" s="18">
        <v>32.299999999999997</v>
      </c>
      <c r="G644" s="19">
        <v>1</v>
      </c>
      <c r="H644" s="20">
        <f t="shared" si="16"/>
        <v>32.299999999999997</v>
      </c>
    </row>
    <row r="645" spans="1:8" x14ac:dyDescent="0.25">
      <c r="A645" s="11" t="s">
        <v>786</v>
      </c>
      <c r="B645" s="11">
        <v>11</v>
      </c>
      <c r="C645" s="11" t="s">
        <v>807</v>
      </c>
      <c r="D645" s="17" t="s">
        <v>23</v>
      </c>
      <c r="E645" s="11" t="s">
        <v>808</v>
      </c>
      <c r="F645" s="18">
        <v>718.9</v>
      </c>
      <c r="G645" s="19">
        <v>1</v>
      </c>
      <c r="H645" s="20">
        <f t="shared" si="16"/>
        <v>718.9</v>
      </c>
    </row>
    <row r="646" spans="1:8" x14ac:dyDescent="0.25">
      <c r="E646" s="15" t="s">
        <v>36</v>
      </c>
      <c r="F646" s="15"/>
      <c r="G646" s="15"/>
      <c r="H646" s="21">
        <f>SUM(H635:H645)</f>
        <v>2621.1200000000003</v>
      </c>
    </row>
    <row r="648" spans="1:8" x14ac:dyDescent="0.25">
      <c r="C648" s="15" t="s">
        <v>7</v>
      </c>
      <c r="D648" s="16" t="s">
        <v>8</v>
      </c>
      <c r="E648" s="15" t="s">
        <v>9</v>
      </c>
    </row>
    <row r="649" spans="1:8" x14ac:dyDescent="0.25">
      <c r="C649" s="15" t="s">
        <v>10</v>
      </c>
      <c r="D649" s="16" t="s">
        <v>678</v>
      </c>
      <c r="E649" s="15" t="s">
        <v>679</v>
      </c>
    </row>
    <row r="650" spans="1:8" x14ac:dyDescent="0.25">
      <c r="C650" s="15" t="s">
        <v>207</v>
      </c>
      <c r="D650" s="16" t="s">
        <v>680</v>
      </c>
      <c r="E650" s="15" t="s">
        <v>681</v>
      </c>
    </row>
    <row r="651" spans="1:8" x14ac:dyDescent="0.25">
      <c r="C651" s="15" t="s">
        <v>210</v>
      </c>
      <c r="D651" s="16" t="s">
        <v>8</v>
      </c>
      <c r="E651" s="15" t="s">
        <v>682</v>
      </c>
    </row>
    <row r="652" spans="1:8" x14ac:dyDescent="0.25">
      <c r="C652" s="15" t="s">
        <v>683</v>
      </c>
      <c r="D652" s="16" t="s">
        <v>192</v>
      </c>
      <c r="E652" s="15" t="s">
        <v>809</v>
      </c>
    </row>
    <row r="654" spans="1:8" x14ac:dyDescent="0.25">
      <c r="A654" s="11" t="s">
        <v>810</v>
      </c>
      <c r="B654" s="11">
        <v>1</v>
      </c>
      <c r="C654" s="11" t="s">
        <v>811</v>
      </c>
      <c r="D654" s="17" t="s">
        <v>23</v>
      </c>
      <c r="E654" s="11" t="s">
        <v>812</v>
      </c>
      <c r="F654" s="18">
        <v>58.2</v>
      </c>
      <c r="G654" s="19">
        <v>1</v>
      </c>
      <c r="H654" s="20">
        <f>ROUND(ROUND(F654,2)*ROUND(G654,3),2)</f>
        <v>58.2</v>
      </c>
    </row>
    <row r="655" spans="1:8" x14ac:dyDescent="0.25">
      <c r="A655" s="11" t="s">
        <v>810</v>
      </c>
      <c r="B655" s="11">
        <v>2</v>
      </c>
      <c r="C655" s="11" t="s">
        <v>791</v>
      </c>
      <c r="D655" s="17" t="s">
        <v>23</v>
      </c>
      <c r="E655" s="11" t="s">
        <v>792</v>
      </c>
      <c r="F655" s="18">
        <v>154.37</v>
      </c>
      <c r="G655" s="19">
        <v>2</v>
      </c>
      <c r="H655" s="20">
        <f>ROUND(ROUND(F655,2)*ROUND(G655,3),2)</f>
        <v>308.74</v>
      </c>
    </row>
    <row r="656" spans="1:8" x14ac:dyDescent="0.25">
      <c r="A656" s="11" t="s">
        <v>810</v>
      </c>
      <c r="B656" s="11">
        <v>3</v>
      </c>
      <c r="C656" s="11" t="s">
        <v>813</v>
      </c>
      <c r="D656" s="17" t="s">
        <v>23</v>
      </c>
      <c r="E656" s="11" t="s">
        <v>814</v>
      </c>
      <c r="F656" s="18">
        <v>26.85</v>
      </c>
      <c r="G656" s="19">
        <v>2</v>
      </c>
      <c r="H656" s="20">
        <f>ROUND(ROUND(F656,2)*ROUND(G656,3),2)</f>
        <v>53.7</v>
      </c>
    </row>
    <row r="657" spans="1:8" x14ac:dyDescent="0.25">
      <c r="A657" s="11" t="s">
        <v>810</v>
      </c>
      <c r="B657" s="11">
        <v>4</v>
      </c>
      <c r="C657" s="11" t="s">
        <v>815</v>
      </c>
      <c r="D657" s="17" t="s">
        <v>23</v>
      </c>
      <c r="E657" s="11" t="s">
        <v>816</v>
      </c>
      <c r="F657" s="18">
        <v>26.62</v>
      </c>
      <c r="G657" s="19">
        <v>1</v>
      </c>
      <c r="H657" s="20">
        <f>ROUND(ROUND(F657,2)*ROUND(G657,3),2)</f>
        <v>26.62</v>
      </c>
    </row>
    <row r="658" spans="1:8" x14ac:dyDescent="0.25">
      <c r="A658" s="11" t="s">
        <v>810</v>
      </c>
      <c r="B658" s="11">
        <v>5</v>
      </c>
      <c r="C658" s="11" t="s">
        <v>817</v>
      </c>
      <c r="D658" s="17" t="s">
        <v>23</v>
      </c>
      <c r="E658" s="11" t="s">
        <v>818</v>
      </c>
      <c r="F658" s="18">
        <v>171.58</v>
      </c>
      <c r="G658" s="19">
        <v>1</v>
      </c>
      <c r="H658" s="20">
        <f>ROUND(ROUND(F658,2)*ROUND(G658,3),2)</f>
        <v>171.58</v>
      </c>
    </row>
    <row r="659" spans="1:8" x14ac:dyDescent="0.25">
      <c r="E659" s="15" t="s">
        <v>36</v>
      </c>
      <c r="F659" s="15"/>
      <c r="G659" s="15"/>
      <c r="H659" s="21">
        <f>SUM(H654:H658)</f>
        <v>618.84</v>
      </c>
    </row>
    <row r="661" spans="1:8" x14ac:dyDescent="0.25">
      <c r="C661" s="15" t="s">
        <v>7</v>
      </c>
      <c r="D661" s="16" t="s">
        <v>8</v>
      </c>
      <c r="E661" s="15" t="s">
        <v>9</v>
      </c>
    </row>
    <row r="662" spans="1:8" x14ac:dyDescent="0.25">
      <c r="C662" s="15" t="s">
        <v>10</v>
      </c>
      <c r="D662" s="16" t="s">
        <v>678</v>
      </c>
      <c r="E662" s="15" t="s">
        <v>679</v>
      </c>
    </row>
    <row r="663" spans="1:8" x14ac:dyDescent="0.25">
      <c r="C663" s="15" t="s">
        <v>207</v>
      </c>
      <c r="D663" s="16" t="s">
        <v>680</v>
      </c>
      <c r="E663" s="15" t="s">
        <v>681</v>
      </c>
    </row>
    <row r="664" spans="1:8" x14ac:dyDescent="0.25">
      <c r="C664" s="15" t="s">
        <v>210</v>
      </c>
      <c r="D664" s="16" t="s">
        <v>37</v>
      </c>
      <c r="E664" s="15" t="s">
        <v>819</v>
      </c>
    </row>
    <row r="665" spans="1:8" x14ac:dyDescent="0.25">
      <c r="C665" s="15" t="s">
        <v>683</v>
      </c>
      <c r="D665" s="16" t="s">
        <v>8</v>
      </c>
      <c r="E665" s="15" t="s">
        <v>704</v>
      </c>
    </row>
    <row r="667" spans="1:8" ht="360.75" x14ac:dyDescent="0.25">
      <c r="A667" s="11" t="s">
        <v>820</v>
      </c>
      <c r="B667" s="11">
        <v>1</v>
      </c>
      <c r="C667" s="11" t="s">
        <v>821</v>
      </c>
      <c r="D667" s="17" t="s">
        <v>23</v>
      </c>
      <c r="E667" s="22" t="s">
        <v>822</v>
      </c>
      <c r="F667" s="18">
        <v>1108.29</v>
      </c>
      <c r="G667" s="19">
        <v>5</v>
      </c>
      <c r="H667" s="20">
        <f>ROUND(ROUND(F667,2)*ROUND(G667,3),2)</f>
        <v>5541.45</v>
      </c>
    </row>
    <row r="668" spans="1:8" ht="372" x14ac:dyDescent="0.25">
      <c r="A668" s="11" t="s">
        <v>820</v>
      </c>
      <c r="B668" s="11">
        <v>2</v>
      </c>
      <c r="C668" s="11" t="s">
        <v>823</v>
      </c>
      <c r="D668" s="17" t="s">
        <v>23</v>
      </c>
      <c r="E668" s="22" t="s">
        <v>824</v>
      </c>
      <c r="F668" s="18">
        <v>1395.95</v>
      </c>
      <c r="G668" s="19">
        <v>2</v>
      </c>
      <c r="H668" s="20">
        <f>ROUND(ROUND(F668,2)*ROUND(G668,3),2)</f>
        <v>2791.9</v>
      </c>
    </row>
    <row r="669" spans="1:8" ht="405.75" x14ac:dyDescent="0.25">
      <c r="A669" s="11" t="s">
        <v>820</v>
      </c>
      <c r="B669" s="11">
        <v>3</v>
      </c>
      <c r="C669" s="11" t="s">
        <v>825</v>
      </c>
      <c r="D669" s="17" t="s">
        <v>23</v>
      </c>
      <c r="E669" s="22" t="s">
        <v>826</v>
      </c>
      <c r="F669" s="18">
        <v>1518.61</v>
      </c>
      <c r="G669" s="19">
        <v>1</v>
      </c>
      <c r="H669" s="20">
        <f>ROUND(ROUND(F669,2)*ROUND(G669,3),2)</f>
        <v>1518.61</v>
      </c>
    </row>
    <row r="670" spans="1:8" x14ac:dyDescent="0.25">
      <c r="A670" s="11" t="s">
        <v>820</v>
      </c>
      <c r="B670" s="11">
        <v>4</v>
      </c>
      <c r="C670" s="11" t="s">
        <v>827</v>
      </c>
      <c r="D670" s="17" t="s">
        <v>23</v>
      </c>
      <c r="E670" s="11" t="s">
        <v>828</v>
      </c>
      <c r="F670" s="18">
        <v>84.09</v>
      </c>
      <c r="G670" s="19">
        <v>8</v>
      </c>
      <c r="H670" s="20">
        <f>ROUND(ROUND(F670,2)*ROUND(G670,3),2)</f>
        <v>672.72</v>
      </c>
    </row>
    <row r="671" spans="1:8" x14ac:dyDescent="0.25">
      <c r="E671" s="15" t="s">
        <v>36</v>
      </c>
      <c r="F671" s="15"/>
      <c r="G671" s="15"/>
      <c r="H671" s="21">
        <f>SUM(H667:H670)</f>
        <v>10524.68</v>
      </c>
    </row>
    <row r="673" spans="1:8" x14ac:dyDescent="0.25">
      <c r="C673" s="15" t="s">
        <v>7</v>
      </c>
      <c r="D673" s="16" t="s">
        <v>8</v>
      </c>
      <c r="E673" s="15" t="s">
        <v>9</v>
      </c>
    </row>
    <row r="674" spans="1:8" x14ac:dyDescent="0.25">
      <c r="C674" s="15" t="s">
        <v>10</v>
      </c>
      <c r="D674" s="16" t="s">
        <v>678</v>
      </c>
      <c r="E674" s="15" t="s">
        <v>679</v>
      </c>
    </row>
    <row r="675" spans="1:8" x14ac:dyDescent="0.25">
      <c r="C675" s="15" t="s">
        <v>207</v>
      </c>
      <c r="D675" s="16" t="s">
        <v>680</v>
      </c>
      <c r="E675" s="15" t="s">
        <v>681</v>
      </c>
    </row>
    <row r="676" spans="1:8" x14ac:dyDescent="0.25">
      <c r="C676" s="15" t="s">
        <v>210</v>
      </c>
      <c r="D676" s="16" t="s">
        <v>37</v>
      </c>
      <c r="E676" s="15" t="s">
        <v>819</v>
      </c>
    </row>
    <row r="677" spans="1:8" x14ac:dyDescent="0.25">
      <c r="C677" s="15" t="s">
        <v>683</v>
      </c>
      <c r="D677" s="16" t="s">
        <v>37</v>
      </c>
      <c r="E677" s="15" t="s">
        <v>731</v>
      </c>
    </row>
    <row r="679" spans="1:8" x14ac:dyDescent="0.25">
      <c r="A679" s="11" t="s">
        <v>829</v>
      </c>
      <c r="B679" s="11">
        <v>1</v>
      </c>
      <c r="C679" s="11" t="s">
        <v>830</v>
      </c>
      <c r="D679" s="17" t="s">
        <v>17</v>
      </c>
      <c r="E679" s="11" t="s">
        <v>831</v>
      </c>
      <c r="F679" s="18">
        <v>10.67</v>
      </c>
      <c r="G679" s="19">
        <v>7.2</v>
      </c>
      <c r="H679" s="20">
        <f t="shared" ref="H679:H686" si="17">ROUND(ROUND(F679,2)*ROUND(G679,3),2)</f>
        <v>76.819999999999993</v>
      </c>
    </row>
    <row r="680" spans="1:8" x14ac:dyDescent="0.25">
      <c r="A680" s="11" t="s">
        <v>829</v>
      </c>
      <c r="B680" s="11">
        <v>2</v>
      </c>
      <c r="C680" s="11" t="s">
        <v>832</v>
      </c>
      <c r="D680" s="17" t="s">
        <v>17</v>
      </c>
      <c r="E680" s="11" t="s">
        <v>833</v>
      </c>
      <c r="F680" s="18">
        <v>19.420000000000002</v>
      </c>
      <c r="G680" s="19">
        <v>148.80000000000001</v>
      </c>
      <c r="H680" s="20">
        <f t="shared" si="17"/>
        <v>2889.7</v>
      </c>
    </row>
    <row r="681" spans="1:8" x14ac:dyDescent="0.25">
      <c r="A681" s="11" t="s">
        <v>829</v>
      </c>
      <c r="B681" s="11">
        <v>3</v>
      </c>
      <c r="C681" s="11" t="s">
        <v>834</v>
      </c>
      <c r="D681" s="17" t="s">
        <v>17</v>
      </c>
      <c r="E681" s="11" t="s">
        <v>835</v>
      </c>
      <c r="F681" s="18">
        <v>26.8</v>
      </c>
      <c r="G681" s="19">
        <v>81.599999999999994</v>
      </c>
      <c r="H681" s="20">
        <f t="shared" si="17"/>
        <v>2186.88</v>
      </c>
    </row>
    <row r="682" spans="1:8" x14ac:dyDescent="0.25">
      <c r="A682" s="11" t="s">
        <v>829</v>
      </c>
      <c r="B682" s="11">
        <v>4</v>
      </c>
      <c r="C682" s="11" t="s">
        <v>836</v>
      </c>
      <c r="D682" s="17" t="s">
        <v>23</v>
      </c>
      <c r="E682" s="11" t="s">
        <v>837</v>
      </c>
      <c r="F682" s="18">
        <v>95.06</v>
      </c>
      <c r="G682" s="19">
        <v>4</v>
      </c>
      <c r="H682" s="20">
        <f t="shared" si="17"/>
        <v>380.24</v>
      </c>
    </row>
    <row r="683" spans="1:8" x14ac:dyDescent="0.25">
      <c r="A683" s="11" t="s">
        <v>829</v>
      </c>
      <c r="B683" s="11">
        <v>5</v>
      </c>
      <c r="C683" s="11" t="s">
        <v>838</v>
      </c>
      <c r="D683" s="17" t="s">
        <v>23</v>
      </c>
      <c r="E683" s="11" t="s">
        <v>839</v>
      </c>
      <c r="F683" s="18">
        <v>126.75</v>
      </c>
      <c r="G683" s="19">
        <v>7</v>
      </c>
      <c r="H683" s="20">
        <f t="shared" si="17"/>
        <v>887.25</v>
      </c>
    </row>
    <row r="684" spans="1:8" x14ac:dyDescent="0.25">
      <c r="A684" s="11" t="s">
        <v>829</v>
      </c>
      <c r="B684" s="11">
        <v>6</v>
      </c>
      <c r="C684" s="11" t="s">
        <v>840</v>
      </c>
      <c r="D684" s="17" t="s">
        <v>17</v>
      </c>
      <c r="E684" s="11" t="s">
        <v>841</v>
      </c>
      <c r="F684" s="18">
        <v>35.53</v>
      </c>
      <c r="G684" s="19">
        <v>3.6</v>
      </c>
      <c r="H684" s="20">
        <f t="shared" si="17"/>
        <v>127.91</v>
      </c>
    </row>
    <row r="685" spans="1:8" x14ac:dyDescent="0.25">
      <c r="A685" s="11" t="s">
        <v>829</v>
      </c>
      <c r="B685" s="11">
        <v>7</v>
      </c>
      <c r="C685" s="11" t="s">
        <v>842</v>
      </c>
      <c r="D685" s="17" t="s">
        <v>23</v>
      </c>
      <c r="E685" s="11" t="s">
        <v>843</v>
      </c>
      <c r="F685" s="18">
        <v>83.56</v>
      </c>
      <c r="G685" s="19">
        <v>2</v>
      </c>
      <c r="H685" s="20">
        <f t="shared" si="17"/>
        <v>167.12</v>
      </c>
    </row>
    <row r="686" spans="1:8" x14ac:dyDescent="0.25">
      <c r="A686" s="11" t="s">
        <v>829</v>
      </c>
      <c r="B686" s="11">
        <v>8</v>
      </c>
      <c r="C686" s="11" t="s">
        <v>844</v>
      </c>
      <c r="D686" s="17" t="s">
        <v>23</v>
      </c>
      <c r="E686" s="11" t="s">
        <v>845</v>
      </c>
      <c r="F686" s="18">
        <v>89.06</v>
      </c>
      <c r="G686" s="19">
        <v>4</v>
      </c>
      <c r="H686" s="20">
        <f t="shared" si="17"/>
        <v>356.24</v>
      </c>
    </row>
    <row r="687" spans="1:8" x14ac:dyDescent="0.25">
      <c r="E687" s="15" t="s">
        <v>36</v>
      </c>
      <c r="F687" s="15"/>
      <c r="G687" s="15"/>
      <c r="H687" s="21">
        <f>SUM(H679:H686)</f>
        <v>7072.1599999999989</v>
      </c>
    </row>
    <row r="689" spans="1:8" x14ac:dyDescent="0.25">
      <c r="C689" s="15" t="s">
        <v>7</v>
      </c>
      <c r="D689" s="16" t="s">
        <v>8</v>
      </c>
      <c r="E689" s="15" t="s">
        <v>9</v>
      </c>
    </row>
    <row r="690" spans="1:8" x14ac:dyDescent="0.25">
      <c r="C690" s="15" t="s">
        <v>10</v>
      </c>
      <c r="D690" s="16" t="s">
        <v>678</v>
      </c>
      <c r="E690" s="15" t="s">
        <v>679</v>
      </c>
    </row>
    <row r="691" spans="1:8" x14ac:dyDescent="0.25">
      <c r="C691" s="15" t="s">
        <v>207</v>
      </c>
      <c r="D691" s="16" t="s">
        <v>680</v>
      </c>
      <c r="E691" s="15" t="s">
        <v>681</v>
      </c>
    </row>
    <row r="692" spans="1:8" x14ac:dyDescent="0.25">
      <c r="C692" s="15" t="s">
        <v>210</v>
      </c>
      <c r="D692" s="16" t="s">
        <v>54</v>
      </c>
      <c r="E692" s="15" t="s">
        <v>846</v>
      </c>
    </row>
    <row r="693" spans="1:8" x14ac:dyDescent="0.25">
      <c r="C693" s="15" t="s">
        <v>683</v>
      </c>
      <c r="D693" s="16" t="s">
        <v>8</v>
      </c>
      <c r="E693" s="15" t="s">
        <v>684</v>
      </c>
    </row>
    <row r="695" spans="1:8" ht="124.5" x14ac:dyDescent="0.25">
      <c r="A695" s="11" t="s">
        <v>847</v>
      </c>
      <c r="B695" s="11">
        <v>1</v>
      </c>
      <c r="C695" s="11" t="s">
        <v>848</v>
      </c>
      <c r="D695" s="17" t="s">
        <v>23</v>
      </c>
      <c r="E695" s="22" t="s">
        <v>849</v>
      </c>
      <c r="F695" s="18">
        <v>450.6</v>
      </c>
      <c r="G695" s="19">
        <v>1</v>
      </c>
      <c r="H695" s="20">
        <f>ROUND(ROUND(F695,2)*ROUND(G695,3),2)</f>
        <v>450.6</v>
      </c>
    </row>
    <row r="696" spans="1:8" x14ac:dyDescent="0.25">
      <c r="A696" s="11" t="s">
        <v>847</v>
      </c>
      <c r="B696" s="11">
        <v>2</v>
      </c>
      <c r="C696" s="11" t="s">
        <v>850</v>
      </c>
      <c r="D696" s="17" t="s">
        <v>23</v>
      </c>
      <c r="E696" s="11" t="s">
        <v>851</v>
      </c>
      <c r="F696" s="18">
        <v>55.66</v>
      </c>
      <c r="G696" s="19">
        <v>1</v>
      </c>
      <c r="H696" s="20">
        <f>ROUND(ROUND(F696,2)*ROUND(G696,3),2)</f>
        <v>55.66</v>
      </c>
    </row>
    <row r="697" spans="1:8" x14ac:dyDescent="0.25">
      <c r="A697" s="11" t="s">
        <v>847</v>
      </c>
      <c r="B697" s="11">
        <v>3</v>
      </c>
      <c r="C697" s="11" t="s">
        <v>852</v>
      </c>
      <c r="D697" s="17" t="s">
        <v>23</v>
      </c>
      <c r="E697" s="11" t="s">
        <v>853</v>
      </c>
      <c r="F697" s="18">
        <v>62.63</v>
      </c>
      <c r="G697" s="19">
        <v>1</v>
      </c>
      <c r="H697" s="20">
        <f>ROUND(ROUND(F697,2)*ROUND(G697,3),2)</f>
        <v>62.63</v>
      </c>
    </row>
    <row r="698" spans="1:8" x14ac:dyDescent="0.25">
      <c r="A698" s="11" t="s">
        <v>847</v>
      </c>
      <c r="B698" s="11">
        <v>4</v>
      </c>
      <c r="C698" s="11" t="s">
        <v>854</v>
      </c>
      <c r="D698" s="17" t="s">
        <v>17</v>
      </c>
      <c r="E698" s="11" t="s">
        <v>855</v>
      </c>
      <c r="F698" s="18">
        <v>22.34</v>
      </c>
      <c r="G698" s="19">
        <v>26.4</v>
      </c>
      <c r="H698" s="20">
        <f>ROUND(ROUND(F698,2)*ROUND(G698,3),2)</f>
        <v>589.78</v>
      </c>
    </row>
    <row r="699" spans="1:8" x14ac:dyDescent="0.25">
      <c r="A699" s="11" t="s">
        <v>847</v>
      </c>
      <c r="B699" s="11">
        <v>5</v>
      </c>
      <c r="C699" s="11" t="s">
        <v>856</v>
      </c>
      <c r="D699" s="17" t="s">
        <v>17</v>
      </c>
      <c r="E699" s="11" t="s">
        <v>857</v>
      </c>
      <c r="F699" s="18">
        <v>12.96</v>
      </c>
      <c r="G699" s="19">
        <v>24</v>
      </c>
      <c r="H699" s="20">
        <f>ROUND(ROUND(F699,2)*ROUND(G699,3),2)</f>
        <v>311.04000000000002</v>
      </c>
    </row>
    <row r="700" spans="1:8" x14ac:dyDescent="0.25">
      <c r="E700" s="15" t="s">
        <v>36</v>
      </c>
      <c r="F700" s="15"/>
      <c r="G700" s="15"/>
      <c r="H700" s="21">
        <f>SUM(H695:H699)</f>
        <v>1469.71</v>
      </c>
    </row>
    <row r="702" spans="1:8" x14ac:dyDescent="0.25">
      <c r="C702" s="15" t="s">
        <v>7</v>
      </c>
      <c r="D702" s="16" t="s">
        <v>8</v>
      </c>
      <c r="E702" s="15" t="s">
        <v>9</v>
      </c>
    </row>
    <row r="703" spans="1:8" x14ac:dyDescent="0.25">
      <c r="C703" s="15" t="s">
        <v>10</v>
      </c>
      <c r="D703" s="16" t="s">
        <v>678</v>
      </c>
      <c r="E703" s="15" t="s">
        <v>679</v>
      </c>
    </row>
    <row r="704" spans="1:8" x14ac:dyDescent="0.25">
      <c r="C704" s="15" t="s">
        <v>207</v>
      </c>
      <c r="D704" s="16" t="s">
        <v>680</v>
      </c>
      <c r="E704" s="15" t="s">
        <v>681</v>
      </c>
    </row>
    <row r="705" spans="1:8" x14ac:dyDescent="0.25">
      <c r="C705" s="15" t="s">
        <v>210</v>
      </c>
      <c r="D705" s="16" t="s">
        <v>54</v>
      </c>
      <c r="E705" s="15" t="s">
        <v>846</v>
      </c>
    </row>
    <row r="706" spans="1:8" x14ac:dyDescent="0.25">
      <c r="C706" s="15" t="s">
        <v>683</v>
      </c>
      <c r="D706" s="16" t="s">
        <v>37</v>
      </c>
      <c r="E706" s="15" t="s">
        <v>704</v>
      </c>
    </row>
    <row r="708" spans="1:8" ht="409.6" x14ac:dyDescent="0.25">
      <c r="A708" s="11" t="s">
        <v>858</v>
      </c>
      <c r="B708" s="11">
        <v>1</v>
      </c>
      <c r="C708" s="11" t="s">
        <v>859</v>
      </c>
      <c r="D708" s="17" t="s">
        <v>23</v>
      </c>
      <c r="E708" s="22" t="s">
        <v>860</v>
      </c>
      <c r="F708" s="18">
        <v>1438.29</v>
      </c>
      <c r="G708" s="19">
        <v>5</v>
      </c>
      <c r="H708" s="20">
        <f>ROUND(ROUND(F708,2)*ROUND(G708,3),2)</f>
        <v>7191.45</v>
      </c>
    </row>
    <row r="709" spans="1:8" ht="409.6" x14ac:dyDescent="0.25">
      <c r="A709" s="11" t="s">
        <v>858</v>
      </c>
      <c r="B709" s="11">
        <v>2</v>
      </c>
      <c r="C709" s="11" t="s">
        <v>861</v>
      </c>
      <c r="D709" s="17" t="s">
        <v>23</v>
      </c>
      <c r="E709" s="22" t="s">
        <v>862</v>
      </c>
      <c r="F709" s="18">
        <v>1670.95</v>
      </c>
      <c r="G709" s="19">
        <v>2</v>
      </c>
      <c r="H709" s="20">
        <f>ROUND(ROUND(F709,2)*ROUND(G709,3),2)</f>
        <v>3341.9</v>
      </c>
    </row>
    <row r="710" spans="1:8" ht="409.6" x14ac:dyDescent="0.25">
      <c r="A710" s="11" t="s">
        <v>858</v>
      </c>
      <c r="B710" s="11">
        <v>3</v>
      </c>
      <c r="C710" s="11" t="s">
        <v>863</v>
      </c>
      <c r="D710" s="17" t="s">
        <v>23</v>
      </c>
      <c r="E710" s="22" t="s">
        <v>864</v>
      </c>
      <c r="F710" s="18">
        <v>1780.95</v>
      </c>
      <c r="G710" s="19">
        <v>1</v>
      </c>
      <c r="H710" s="20">
        <f>ROUND(ROUND(F710,2)*ROUND(G710,3),2)</f>
        <v>1780.95</v>
      </c>
    </row>
    <row r="711" spans="1:8" x14ac:dyDescent="0.25">
      <c r="E711" s="15" t="s">
        <v>36</v>
      </c>
      <c r="F711" s="15"/>
      <c r="G711" s="15"/>
      <c r="H711" s="21">
        <f>SUM(H708:H710)</f>
        <v>12314.300000000001</v>
      </c>
    </row>
    <row r="713" spans="1:8" x14ac:dyDescent="0.25">
      <c r="C713" s="15" t="s">
        <v>7</v>
      </c>
      <c r="D713" s="16" t="s">
        <v>8</v>
      </c>
      <c r="E713" s="15" t="s">
        <v>9</v>
      </c>
    </row>
    <row r="714" spans="1:8" x14ac:dyDescent="0.25">
      <c r="C714" s="15" t="s">
        <v>10</v>
      </c>
      <c r="D714" s="16" t="s">
        <v>678</v>
      </c>
      <c r="E714" s="15" t="s">
        <v>679</v>
      </c>
    </row>
    <row r="715" spans="1:8" x14ac:dyDescent="0.25">
      <c r="C715" s="15" t="s">
        <v>207</v>
      </c>
      <c r="D715" s="16" t="s">
        <v>680</v>
      </c>
      <c r="E715" s="15" t="s">
        <v>681</v>
      </c>
    </row>
    <row r="716" spans="1:8" x14ac:dyDescent="0.25">
      <c r="C716" s="15" t="s">
        <v>210</v>
      </c>
      <c r="D716" s="16" t="s">
        <v>54</v>
      </c>
      <c r="E716" s="15" t="s">
        <v>846</v>
      </c>
    </row>
    <row r="717" spans="1:8" x14ac:dyDescent="0.25">
      <c r="C717" s="15" t="s">
        <v>683</v>
      </c>
      <c r="D717" s="16" t="s">
        <v>54</v>
      </c>
      <c r="E717" s="15" t="s">
        <v>731</v>
      </c>
    </row>
    <row r="719" spans="1:8" x14ac:dyDescent="0.25">
      <c r="A719" s="11" t="s">
        <v>865</v>
      </c>
      <c r="B719" s="11">
        <v>1</v>
      </c>
      <c r="C719" s="11" t="s">
        <v>866</v>
      </c>
      <c r="D719" s="17" t="s">
        <v>23</v>
      </c>
      <c r="E719" s="11" t="s">
        <v>867</v>
      </c>
      <c r="F719" s="18">
        <v>464.8</v>
      </c>
      <c r="G719" s="19">
        <v>1</v>
      </c>
      <c r="H719" s="20">
        <f t="shared" ref="H719:H741" si="18">ROUND(ROUND(F719,2)*ROUND(G719,3),2)</f>
        <v>464.8</v>
      </c>
    </row>
    <row r="720" spans="1:8" x14ac:dyDescent="0.25">
      <c r="A720" s="11" t="s">
        <v>865</v>
      </c>
      <c r="B720" s="11">
        <v>2</v>
      </c>
      <c r="C720" s="11" t="s">
        <v>868</v>
      </c>
      <c r="D720" s="17" t="s">
        <v>17</v>
      </c>
      <c r="E720" s="11" t="s">
        <v>869</v>
      </c>
      <c r="F720" s="18">
        <v>20.239999999999998</v>
      </c>
      <c r="G720" s="19">
        <v>6.25</v>
      </c>
      <c r="H720" s="20">
        <f t="shared" si="18"/>
        <v>126.5</v>
      </c>
    </row>
    <row r="721" spans="1:8" x14ac:dyDescent="0.25">
      <c r="A721" s="11" t="s">
        <v>865</v>
      </c>
      <c r="B721" s="11">
        <v>3</v>
      </c>
      <c r="C721" s="11" t="s">
        <v>856</v>
      </c>
      <c r="D721" s="17" t="s">
        <v>17</v>
      </c>
      <c r="E721" s="11" t="s">
        <v>857</v>
      </c>
      <c r="F721" s="18">
        <v>12.96</v>
      </c>
      <c r="G721" s="19">
        <v>6.25</v>
      </c>
      <c r="H721" s="20">
        <f t="shared" si="18"/>
        <v>81</v>
      </c>
    </row>
    <row r="722" spans="1:8" x14ac:dyDescent="0.25">
      <c r="A722" s="11" t="s">
        <v>865</v>
      </c>
      <c r="B722" s="11">
        <v>4</v>
      </c>
      <c r="C722" s="11" t="s">
        <v>870</v>
      </c>
      <c r="D722" s="17" t="s">
        <v>23</v>
      </c>
      <c r="E722" s="11" t="s">
        <v>871</v>
      </c>
      <c r="F722" s="18">
        <v>1344.23</v>
      </c>
      <c r="G722" s="19">
        <v>1</v>
      </c>
      <c r="H722" s="20">
        <f t="shared" si="18"/>
        <v>1344.23</v>
      </c>
    </row>
    <row r="723" spans="1:8" x14ac:dyDescent="0.25">
      <c r="A723" s="11" t="s">
        <v>865</v>
      </c>
      <c r="B723" s="11">
        <v>5</v>
      </c>
      <c r="C723" s="11" t="s">
        <v>872</v>
      </c>
      <c r="D723" s="17" t="s">
        <v>23</v>
      </c>
      <c r="E723" s="11" t="s">
        <v>873</v>
      </c>
      <c r="F723" s="18">
        <v>63.54</v>
      </c>
      <c r="G723" s="19">
        <v>3</v>
      </c>
      <c r="H723" s="20">
        <f t="shared" si="18"/>
        <v>190.62</v>
      </c>
    </row>
    <row r="724" spans="1:8" x14ac:dyDescent="0.25">
      <c r="A724" s="11" t="s">
        <v>865</v>
      </c>
      <c r="B724" s="11">
        <v>6</v>
      </c>
      <c r="C724" s="11" t="s">
        <v>874</v>
      </c>
      <c r="D724" s="17" t="s">
        <v>23</v>
      </c>
      <c r="E724" s="11" t="s">
        <v>875</v>
      </c>
      <c r="F724" s="18">
        <v>31.63</v>
      </c>
      <c r="G724" s="19">
        <v>4</v>
      </c>
      <c r="H724" s="20">
        <f t="shared" si="18"/>
        <v>126.52</v>
      </c>
    </row>
    <row r="725" spans="1:8" x14ac:dyDescent="0.25">
      <c r="A725" s="11" t="s">
        <v>865</v>
      </c>
      <c r="B725" s="11">
        <v>7</v>
      </c>
      <c r="C725" s="11" t="s">
        <v>876</v>
      </c>
      <c r="D725" s="17" t="s">
        <v>23</v>
      </c>
      <c r="E725" s="11" t="s">
        <v>877</v>
      </c>
      <c r="F725" s="18">
        <v>41.58</v>
      </c>
      <c r="G725" s="19">
        <v>7</v>
      </c>
      <c r="H725" s="20">
        <f t="shared" si="18"/>
        <v>291.06</v>
      </c>
    </row>
    <row r="726" spans="1:8" x14ac:dyDescent="0.25">
      <c r="A726" s="11" t="s">
        <v>865</v>
      </c>
      <c r="B726" s="11">
        <v>8</v>
      </c>
      <c r="C726" s="11" t="s">
        <v>878</v>
      </c>
      <c r="D726" s="17" t="s">
        <v>23</v>
      </c>
      <c r="E726" s="11" t="s">
        <v>879</v>
      </c>
      <c r="F726" s="18">
        <v>30.16</v>
      </c>
      <c r="G726" s="19">
        <v>12</v>
      </c>
      <c r="H726" s="20">
        <f t="shared" si="18"/>
        <v>361.92</v>
      </c>
    </row>
    <row r="727" spans="1:8" x14ac:dyDescent="0.25">
      <c r="A727" s="11" t="s">
        <v>865</v>
      </c>
      <c r="B727" s="11">
        <v>9</v>
      </c>
      <c r="C727" s="11" t="s">
        <v>880</v>
      </c>
      <c r="D727" s="17" t="s">
        <v>23</v>
      </c>
      <c r="E727" s="11" t="s">
        <v>881</v>
      </c>
      <c r="F727" s="18">
        <v>91.25</v>
      </c>
      <c r="G727" s="19">
        <v>1</v>
      </c>
      <c r="H727" s="20">
        <f t="shared" si="18"/>
        <v>91.25</v>
      </c>
    </row>
    <row r="728" spans="1:8" x14ac:dyDescent="0.25">
      <c r="A728" s="11" t="s">
        <v>865</v>
      </c>
      <c r="B728" s="11">
        <v>10</v>
      </c>
      <c r="C728" s="11" t="s">
        <v>882</v>
      </c>
      <c r="D728" s="17" t="s">
        <v>23</v>
      </c>
      <c r="E728" s="11" t="s">
        <v>883</v>
      </c>
      <c r="F728" s="18">
        <v>24.08</v>
      </c>
      <c r="G728" s="19">
        <v>11</v>
      </c>
      <c r="H728" s="20">
        <f t="shared" si="18"/>
        <v>264.88</v>
      </c>
    </row>
    <row r="729" spans="1:8" x14ac:dyDescent="0.25">
      <c r="A729" s="11" t="s">
        <v>865</v>
      </c>
      <c r="B729" s="11">
        <v>11</v>
      </c>
      <c r="C729" s="11" t="s">
        <v>884</v>
      </c>
      <c r="D729" s="17" t="s">
        <v>23</v>
      </c>
      <c r="E729" s="11" t="s">
        <v>885</v>
      </c>
      <c r="F729" s="18">
        <v>19.98</v>
      </c>
      <c r="G729" s="19">
        <v>11</v>
      </c>
      <c r="H729" s="20">
        <f t="shared" si="18"/>
        <v>219.78</v>
      </c>
    </row>
    <row r="730" spans="1:8" x14ac:dyDescent="0.25">
      <c r="A730" s="11" t="s">
        <v>865</v>
      </c>
      <c r="B730" s="11">
        <v>12</v>
      </c>
      <c r="C730" s="11" t="s">
        <v>886</v>
      </c>
      <c r="D730" s="17" t="s">
        <v>23</v>
      </c>
      <c r="E730" s="11" t="s">
        <v>887</v>
      </c>
      <c r="F730" s="18">
        <v>14.94</v>
      </c>
      <c r="G730" s="19">
        <v>11</v>
      </c>
      <c r="H730" s="20">
        <f t="shared" si="18"/>
        <v>164.34</v>
      </c>
    </row>
    <row r="731" spans="1:8" ht="315.75" x14ac:dyDescent="0.25">
      <c r="A731" s="11" t="s">
        <v>865</v>
      </c>
      <c r="B731" s="11">
        <v>13</v>
      </c>
      <c r="C731" s="11" t="s">
        <v>888</v>
      </c>
      <c r="D731" s="17" t="s">
        <v>23</v>
      </c>
      <c r="E731" s="22" t="s">
        <v>889</v>
      </c>
      <c r="F731" s="18">
        <v>149.77000000000001</v>
      </c>
      <c r="G731" s="19">
        <v>11</v>
      </c>
      <c r="H731" s="20">
        <f t="shared" si="18"/>
        <v>1647.47</v>
      </c>
    </row>
    <row r="732" spans="1:8" x14ac:dyDescent="0.25">
      <c r="A732" s="11" t="s">
        <v>865</v>
      </c>
      <c r="B732" s="11">
        <v>14</v>
      </c>
      <c r="C732" s="11" t="s">
        <v>890</v>
      </c>
      <c r="D732" s="17" t="s">
        <v>23</v>
      </c>
      <c r="E732" s="11" t="s">
        <v>891</v>
      </c>
      <c r="F732" s="18">
        <v>31.66</v>
      </c>
      <c r="G732" s="19">
        <v>12</v>
      </c>
      <c r="H732" s="20">
        <f t="shared" si="18"/>
        <v>379.92</v>
      </c>
    </row>
    <row r="733" spans="1:8" x14ac:dyDescent="0.25">
      <c r="A733" s="11" t="s">
        <v>865</v>
      </c>
      <c r="B733" s="11">
        <v>15</v>
      </c>
      <c r="C733" s="11" t="s">
        <v>892</v>
      </c>
      <c r="D733" s="17" t="s">
        <v>713</v>
      </c>
      <c r="E733" s="11" t="s">
        <v>893</v>
      </c>
      <c r="F733" s="18">
        <v>5.76</v>
      </c>
      <c r="G733" s="19">
        <v>24</v>
      </c>
      <c r="H733" s="20">
        <f t="shared" si="18"/>
        <v>138.24</v>
      </c>
    </row>
    <row r="734" spans="1:8" x14ac:dyDescent="0.25">
      <c r="A734" s="11" t="s">
        <v>865</v>
      </c>
      <c r="B734" s="11">
        <v>16</v>
      </c>
      <c r="C734" s="11" t="s">
        <v>894</v>
      </c>
      <c r="D734" s="17" t="s">
        <v>713</v>
      </c>
      <c r="E734" s="11" t="s">
        <v>895</v>
      </c>
      <c r="F734" s="18">
        <v>7.04</v>
      </c>
      <c r="G734" s="19">
        <v>144</v>
      </c>
      <c r="H734" s="20">
        <f t="shared" si="18"/>
        <v>1013.76</v>
      </c>
    </row>
    <row r="735" spans="1:8" x14ac:dyDescent="0.25">
      <c r="A735" s="11" t="s">
        <v>865</v>
      </c>
      <c r="B735" s="11">
        <v>17</v>
      </c>
      <c r="C735" s="11" t="s">
        <v>896</v>
      </c>
      <c r="D735" s="17" t="s">
        <v>713</v>
      </c>
      <c r="E735" s="11" t="s">
        <v>897</v>
      </c>
      <c r="F735" s="18">
        <v>7.93</v>
      </c>
      <c r="G735" s="19">
        <v>84</v>
      </c>
      <c r="H735" s="20">
        <f t="shared" si="18"/>
        <v>666.12</v>
      </c>
    </row>
    <row r="736" spans="1:8" x14ac:dyDescent="0.25">
      <c r="A736" s="11" t="s">
        <v>865</v>
      </c>
      <c r="B736" s="11">
        <v>18</v>
      </c>
      <c r="C736" s="11" t="s">
        <v>898</v>
      </c>
      <c r="D736" s="17" t="s">
        <v>17</v>
      </c>
      <c r="E736" s="11" t="s">
        <v>899</v>
      </c>
      <c r="F736" s="18">
        <v>6.25</v>
      </c>
      <c r="G736" s="19">
        <v>24</v>
      </c>
      <c r="H736" s="20">
        <f t="shared" si="18"/>
        <v>150</v>
      </c>
    </row>
    <row r="737" spans="1:8" x14ac:dyDescent="0.25">
      <c r="A737" s="11" t="s">
        <v>865</v>
      </c>
      <c r="B737" s="11">
        <v>19</v>
      </c>
      <c r="C737" s="11" t="s">
        <v>900</v>
      </c>
      <c r="D737" s="17" t="s">
        <v>17</v>
      </c>
      <c r="E737" s="11" t="s">
        <v>901</v>
      </c>
      <c r="F737" s="18">
        <v>7.04</v>
      </c>
      <c r="G737" s="19">
        <v>144</v>
      </c>
      <c r="H737" s="20">
        <f t="shared" si="18"/>
        <v>1013.76</v>
      </c>
    </row>
    <row r="738" spans="1:8" x14ac:dyDescent="0.25">
      <c r="A738" s="11" t="s">
        <v>865</v>
      </c>
      <c r="B738" s="11">
        <v>20</v>
      </c>
      <c r="C738" s="11" t="s">
        <v>902</v>
      </c>
      <c r="D738" s="17" t="s">
        <v>17</v>
      </c>
      <c r="E738" s="11" t="s">
        <v>903</v>
      </c>
      <c r="F738" s="18">
        <v>8.31</v>
      </c>
      <c r="G738" s="19">
        <v>84</v>
      </c>
      <c r="H738" s="20">
        <f t="shared" si="18"/>
        <v>698.04</v>
      </c>
    </row>
    <row r="739" spans="1:8" x14ac:dyDescent="0.25">
      <c r="A739" s="11" t="s">
        <v>865</v>
      </c>
      <c r="B739" s="11">
        <v>21</v>
      </c>
      <c r="C739" s="11" t="s">
        <v>904</v>
      </c>
      <c r="D739" s="17" t="s">
        <v>23</v>
      </c>
      <c r="E739" s="11" t="s">
        <v>905</v>
      </c>
      <c r="F739" s="18">
        <v>33.24</v>
      </c>
      <c r="G739" s="19">
        <v>4</v>
      </c>
      <c r="H739" s="20">
        <f t="shared" si="18"/>
        <v>132.96</v>
      </c>
    </row>
    <row r="740" spans="1:8" x14ac:dyDescent="0.25">
      <c r="A740" s="11" t="s">
        <v>865</v>
      </c>
      <c r="B740" s="11">
        <v>22</v>
      </c>
      <c r="C740" s="11" t="s">
        <v>906</v>
      </c>
      <c r="D740" s="17" t="s">
        <v>23</v>
      </c>
      <c r="E740" s="11" t="s">
        <v>907</v>
      </c>
      <c r="F740" s="18">
        <v>128.09</v>
      </c>
      <c r="G740" s="19">
        <v>1</v>
      </c>
      <c r="H740" s="20">
        <f t="shared" si="18"/>
        <v>128.09</v>
      </c>
    </row>
    <row r="741" spans="1:8" x14ac:dyDescent="0.25">
      <c r="A741" s="11" t="s">
        <v>865</v>
      </c>
      <c r="B741" s="11">
        <v>23</v>
      </c>
      <c r="C741" s="11" t="s">
        <v>908</v>
      </c>
      <c r="D741" s="17" t="s">
        <v>23</v>
      </c>
      <c r="E741" s="11" t="s">
        <v>909</v>
      </c>
      <c r="F741" s="18">
        <v>6.11</v>
      </c>
      <c r="G741" s="19">
        <v>2</v>
      </c>
      <c r="H741" s="20">
        <f t="shared" si="18"/>
        <v>12.22</v>
      </c>
    </row>
    <row r="742" spans="1:8" x14ac:dyDescent="0.25">
      <c r="E742" s="15" t="s">
        <v>36</v>
      </c>
      <c r="F742" s="15"/>
      <c r="G742" s="15"/>
      <c r="H742" s="21">
        <f>SUM(H719:H741)</f>
        <v>9707.4799999999977</v>
      </c>
    </row>
    <row r="744" spans="1:8" x14ac:dyDescent="0.25">
      <c r="C744" s="15" t="s">
        <v>7</v>
      </c>
      <c r="D744" s="16" t="s">
        <v>8</v>
      </c>
      <c r="E744" s="15" t="s">
        <v>9</v>
      </c>
    </row>
    <row r="745" spans="1:8" x14ac:dyDescent="0.25">
      <c r="C745" s="15" t="s">
        <v>10</v>
      </c>
      <c r="D745" s="16" t="s">
        <v>678</v>
      </c>
      <c r="E745" s="15" t="s">
        <v>679</v>
      </c>
    </row>
    <row r="746" spans="1:8" x14ac:dyDescent="0.25">
      <c r="C746" s="15" t="s">
        <v>207</v>
      </c>
      <c r="D746" s="16" t="s">
        <v>680</v>
      </c>
      <c r="E746" s="15" t="s">
        <v>681</v>
      </c>
    </row>
    <row r="747" spans="1:8" x14ac:dyDescent="0.25">
      <c r="C747" s="15" t="s">
        <v>210</v>
      </c>
      <c r="D747" s="16" t="s">
        <v>104</v>
      </c>
      <c r="E747" s="15" t="s">
        <v>910</v>
      </c>
    </row>
    <row r="748" spans="1:8" x14ac:dyDescent="0.25">
      <c r="C748" s="15" t="s">
        <v>683</v>
      </c>
      <c r="D748" s="16" t="s">
        <v>8</v>
      </c>
      <c r="E748" s="15" t="s">
        <v>731</v>
      </c>
    </row>
    <row r="750" spans="1:8" x14ac:dyDescent="0.25">
      <c r="A750" s="11" t="s">
        <v>911</v>
      </c>
      <c r="B750" s="11">
        <v>1</v>
      </c>
      <c r="C750" s="11" t="s">
        <v>912</v>
      </c>
      <c r="D750" s="17" t="s">
        <v>23</v>
      </c>
      <c r="E750" s="11" t="s">
        <v>913</v>
      </c>
      <c r="F750" s="18">
        <v>62.93</v>
      </c>
      <c r="G750" s="19">
        <v>4</v>
      </c>
      <c r="H750" s="20">
        <f>ROUND(ROUND(F750,2)*ROUND(G750,3),2)</f>
        <v>251.72</v>
      </c>
    </row>
    <row r="751" spans="1:8" x14ac:dyDescent="0.25">
      <c r="A751" s="11" t="s">
        <v>911</v>
      </c>
      <c r="B751" s="11">
        <v>2</v>
      </c>
      <c r="C751" s="11" t="s">
        <v>914</v>
      </c>
      <c r="D751" s="17" t="s">
        <v>23</v>
      </c>
      <c r="E751" s="11" t="s">
        <v>915</v>
      </c>
      <c r="F751" s="18">
        <v>56.86</v>
      </c>
      <c r="G751" s="19">
        <v>4</v>
      </c>
      <c r="H751" s="20">
        <f>ROUND(ROUND(F751,2)*ROUND(G751,3),2)</f>
        <v>227.44</v>
      </c>
    </row>
    <row r="752" spans="1:8" x14ac:dyDescent="0.25">
      <c r="A752" s="11" t="s">
        <v>911</v>
      </c>
      <c r="B752" s="11">
        <v>3</v>
      </c>
      <c r="C752" s="11" t="s">
        <v>916</v>
      </c>
      <c r="D752" s="17" t="s">
        <v>23</v>
      </c>
      <c r="E752" s="11" t="s">
        <v>917</v>
      </c>
      <c r="F752" s="18">
        <v>159.44</v>
      </c>
      <c r="G752" s="19">
        <v>1</v>
      </c>
      <c r="H752" s="20">
        <f>ROUND(ROUND(F752,2)*ROUND(G752,3),2)</f>
        <v>159.44</v>
      </c>
    </row>
    <row r="753" spans="1:8" x14ac:dyDescent="0.25">
      <c r="A753" s="11" t="s">
        <v>911</v>
      </c>
      <c r="B753" s="11">
        <v>4</v>
      </c>
      <c r="C753" s="11" t="s">
        <v>918</v>
      </c>
      <c r="D753" s="17" t="s">
        <v>23</v>
      </c>
      <c r="E753" s="11" t="s">
        <v>919</v>
      </c>
      <c r="F753" s="18">
        <v>124.82</v>
      </c>
      <c r="G753" s="19">
        <v>1</v>
      </c>
      <c r="H753" s="20">
        <f>ROUND(ROUND(F753,2)*ROUND(G753,3),2)</f>
        <v>124.82</v>
      </c>
    </row>
    <row r="754" spans="1:8" x14ac:dyDescent="0.25">
      <c r="A754" s="11" t="s">
        <v>911</v>
      </c>
      <c r="B754" s="11">
        <v>5</v>
      </c>
      <c r="C754" s="11" t="s">
        <v>920</v>
      </c>
      <c r="D754" s="17" t="s">
        <v>23</v>
      </c>
      <c r="E754" s="11" t="s">
        <v>921</v>
      </c>
      <c r="F754" s="18">
        <v>119.96</v>
      </c>
      <c r="G754" s="19">
        <v>1</v>
      </c>
      <c r="H754" s="20">
        <f>ROUND(ROUND(F754,2)*ROUND(G754,3),2)</f>
        <v>119.96</v>
      </c>
    </row>
    <row r="755" spans="1:8" x14ac:dyDescent="0.25">
      <c r="E755" s="15" t="s">
        <v>36</v>
      </c>
      <c r="F755" s="15"/>
      <c r="G755" s="15"/>
      <c r="H755" s="21">
        <f>SUM(H750:H754)</f>
        <v>883.37999999999988</v>
      </c>
    </row>
    <row r="757" spans="1:8" x14ac:dyDescent="0.25">
      <c r="C757" s="15" t="s">
        <v>7</v>
      </c>
      <c r="D757" s="16" t="s">
        <v>8</v>
      </c>
      <c r="E757" s="15" t="s">
        <v>9</v>
      </c>
    </row>
    <row r="758" spans="1:8" x14ac:dyDescent="0.25">
      <c r="C758" s="15" t="s">
        <v>10</v>
      </c>
      <c r="D758" s="16" t="s">
        <v>678</v>
      </c>
      <c r="E758" s="15" t="s">
        <v>679</v>
      </c>
    </row>
    <row r="759" spans="1:8" x14ac:dyDescent="0.25">
      <c r="C759" s="15" t="s">
        <v>207</v>
      </c>
      <c r="D759" s="16" t="s">
        <v>680</v>
      </c>
      <c r="E759" s="15" t="s">
        <v>681</v>
      </c>
    </row>
    <row r="760" spans="1:8" x14ac:dyDescent="0.25">
      <c r="C760" s="15" t="s">
        <v>210</v>
      </c>
      <c r="D760" s="16" t="s">
        <v>104</v>
      </c>
      <c r="E760" s="15" t="s">
        <v>910</v>
      </c>
    </row>
    <row r="761" spans="1:8" x14ac:dyDescent="0.25">
      <c r="C761" s="15" t="s">
        <v>683</v>
      </c>
      <c r="D761" s="16" t="s">
        <v>37</v>
      </c>
      <c r="E761" s="15" t="s">
        <v>922</v>
      </c>
    </row>
    <row r="763" spans="1:8" x14ac:dyDescent="0.25">
      <c r="A763" s="11" t="s">
        <v>923</v>
      </c>
      <c r="B763" s="11">
        <v>1</v>
      </c>
      <c r="C763" s="11" t="s">
        <v>924</v>
      </c>
      <c r="D763" s="17" t="s">
        <v>23</v>
      </c>
      <c r="E763" s="11" t="s">
        <v>925</v>
      </c>
      <c r="F763" s="18">
        <v>34.5</v>
      </c>
      <c r="G763" s="19">
        <v>2</v>
      </c>
      <c r="H763" s="20">
        <f>ROUND(ROUND(F763,2)*ROUND(G763,3),2)</f>
        <v>69</v>
      </c>
    </row>
    <row r="764" spans="1:8" x14ac:dyDescent="0.25">
      <c r="A764" s="11" t="s">
        <v>923</v>
      </c>
      <c r="B764" s="11">
        <v>2</v>
      </c>
      <c r="C764" s="11" t="s">
        <v>926</v>
      </c>
      <c r="D764" s="17" t="s">
        <v>23</v>
      </c>
      <c r="E764" s="11" t="s">
        <v>927</v>
      </c>
      <c r="F764" s="18">
        <v>42.04</v>
      </c>
      <c r="G764" s="19">
        <v>9</v>
      </c>
      <c r="H764" s="20">
        <f>ROUND(ROUND(F764,2)*ROUND(G764,3),2)</f>
        <v>378.36</v>
      </c>
    </row>
    <row r="765" spans="1:8" x14ac:dyDescent="0.25">
      <c r="A765" s="11" t="s">
        <v>923</v>
      </c>
      <c r="B765" s="11">
        <v>3</v>
      </c>
      <c r="C765" s="11" t="s">
        <v>928</v>
      </c>
      <c r="D765" s="17" t="s">
        <v>23</v>
      </c>
      <c r="E765" s="11" t="s">
        <v>929</v>
      </c>
      <c r="F765" s="18">
        <v>57.03</v>
      </c>
      <c r="G765" s="19">
        <v>14</v>
      </c>
      <c r="H765" s="20">
        <f>ROUND(ROUND(F765,2)*ROUND(G765,3),2)</f>
        <v>798.42</v>
      </c>
    </row>
    <row r="766" spans="1:8" x14ac:dyDescent="0.25">
      <c r="E766" s="15" t="s">
        <v>36</v>
      </c>
      <c r="F766" s="15"/>
      <c r="G766" s="15"/>
      <c r="H766" s="21">
        <f>SUM(H763:H765)</f>
        <v>1245.78</v>
      </c>
    </row>
    <row r="768" spans="1:8" x14ac:dyDescent="0.25">
      <c r="C768" s="15" t="s">
        <v>7</v>
      </c>
      <c r="D768" s="16" t="s">
        <v>8</v>
      </c>
      <c r="E768" s="15" t="s">
        <v>9</v>
      </c>
    </row>
    <row r="769" spans="1:8" x14ac:dyDescent="0.25">
      <c r="C769" s="15" t="s">
        <v>10</v>
      </c>
      <c r="D769" s="16" t="s">
        <v>678</v>
      </c>
      <c r="E769" s="15" t="s">
        <v>679</v>
      </c>
    </row>
    <row r="770" spans="1:8" x14ac:dyDescent="0.25">
      <c r="C770" s="15" t="s">
        <v>207</v>
      </c>
      <c r="D770" s="16" t="s">
        <v>680</v>
      </c>
      <c r="E770" s="15" t="s">
        <v>681</v>
      </c>
    </row>
    <row r="771" spans="1:8" x14ac:dyDescent="0.25">
      <c r="C771" s="15" t="s">
        <v>210</v>
      </c>
      <c r="D771" s="16" t="s">
        <v>137</v>
      </c>
      <c r="E771" s="15" t="s">
        <v>930</v>
      </c>
    </row>
    <row r="772" spans="1:8" x14ac:dyDescent="0.25">
      <c r="C772" s="15" t="s">
        <v>683</v>
      </c>
      <c r="D772" s="16" t="s">
        <v>8</v>
      </c>
      <c r="E772" s="15" t="s">
        <v>704</v>
      </c>
    </row>
    <row r="774" spans="1:8" ht="135.75" x14ac:dyDescent="0.25">
      <c r="A774" s="11" t="s">
        <v>931</v>
      </c>
      <c r="B774" s="11">
        <v>1</v>
      </c>
      <c r="C774" s="11" t="s">
        <v>932</v>
      </c>
      <c r="D774" s="17" t="s">
        <v>23</v>
      </c>
      <c r="E774" s="22" t="s">
        <v>933</v>
      </c>
      <c r="F774" s="18">
        <v>1102.21</v>
      </c>
      <c r="G774" s="19">
        <v>3</v>
      </c>
      <c r="H774" s="20">
        <f t="shared" ref="H774:H791" si="19">ROUND(ROUND(F774,2)*ROUND(G774,3),2)</f>
        <v>3306.63</v>
      </c>
    </row>
    <row r="775" spans="1:8" ht="135.75" x14ac:dyDescent="0.25">
      <c r="A775" s="11" t="s">
        <v>931</v>
      </c>
      <c r="B775" s="11">
        <v>2</v>
      </c>
      <c r="C775" s="11" t="s">
        <v>934</v>
      </c>
      <c r="D775" s="17" t="s">
        <v>23</v>
      </c>
      <c r="E775" s="22" t="s">
        <v>935</v>
      </c>
      <c r="F775" s="18">
        <v>1050.24</v>
      </c>
      <c r="G775" s="19">
        <v>5</v>
      </c>
      <c r="H775" s="20">
        <f t="shared" si="19"/>
        <v>5251.2</v>
      </c>
    </row>
    <row r="776" spans="1:8" ht="124.5" x14ac:dyDescent="0.25">
      <c r="A776" s="11" t="s">
        <v>931</v>
      </c>
      <c r="B776" s="11">
        <v>3</v>
      </c>
      <c r="C776" s="11" t="s">
        <v>936</v>
      </c>
      <c r="D776" s="17" t="s">
        <v>23</v>
      </c>
      <c r="E776" s="22" t="s">
        <v>937</v>
      </c>
      <c r="F776" s="18">
        <v>1694.56</v>
      </c>
      <c r="G776" s="19">
        <v>3</v>
      </c>
      <c r="H776" s="20">
        <f t="shared" si="19"/>
        <v>5083.68</v>
      </c>
    </row>
    <row r="777" spans="1:8" ht="124.5" x14ac:dyDescent="0.25">
      <c r="A777" s="11" t="s">
        <v>931</v>
      </c>
      <c r="B777" s="11">
        <v>4</v>
      </c>
      <c r="C777" s="11" t="s">
        <v>938</v>
      </c>
      <c r="D777" s="17" t="s">
        <v>23</v>
      </c>
      <c r="E777" s="22" t="s">
        <v>939</v>
      </c>
      <c r="F777" s="18">
        <v>1579.88</v>
      </c>
      <c r="G777" s="19">
        <v>5</v>
      </c>
      <c r="H777" s="20">
        <f t="shared" si="19"/>
        <v>7899.4</v>
      </c>
    </row>
    <row r="778" spans="1:8" ht="158.25" x14ac:dyDescent="0.25">
      <c r="A778" s="11" t="s">
        <v>931</v>
      </c>
      <c r="B778" s="11">
        <v>5</v>
      </c>
      <c r="C778" s="11" t="s">
        <v>940</v>
      </c>
      <c r="D778" s="17" t="s">
        <v>23</v>
      </c>
      <c r="E778" s="22" t="s">
        <v>941</v>
      </c>
      <c r="F778" s="18">
        <v>212.99</v>
      </c>
      <c r="G778" s="19">
        <v>8</v>
      </c>
      <c r="H778" s="20">
        <f t="shared" si="19"/>
        <v>1703.92</v>
      </c>
    </row>
    <row r="779" spans="1:8" ht="147" x14ac:dyDescent="0.25">
      <c r="A779" s="11" t="s">
        <v>931</v>
      </c>
      <c r="B779" s="11">
        <v>6</v>
      </c>
      <c r="C779" s="11" t="s">
        <v>942</v>
      </c>
      <c r="D779" s="17" t="s">
        <v>23</v>
      </c>
      <c r="E779" s="22" t="s">
        <v>943</v>
      </c>
      <c r="F779" s="18">
        <v>2807.49</v>
      </c>
      <c r="G779" s="19">
        <v>8</v>
      </c>
      <c r="H779" s="20">
        <f t="shared" si="19"/>
        <v>22459.919999999998</v>
      </c>
    </row>
    <row r="780" spans="1:8" ht="45.75" x14ac:dyDescent="0.25">
      <c r="A780" s="11" t="s">
        <v>931</v>
      </c>
      <c r="B780" s="11">
        <v>7</v>
      </c>
      <c r="C780" s="11" t="s">
        <v>944</v>
      </c>
      <c r="D780" s="17" t="s">
        <v>23</v>
      </c>
      <c r="E780" s="22" t="s">
        <v>945</v>
      </c>
      <c r="F780" s="18">
        <v>1283.1600000000001</v>
      </c>
      <c r="G780" s="19">
        <v>8</v>
      </c>
      <c r="H780" s="20">
        <f t="shared" si="19"/>
        <v>10265.280000000001</v>
      </c>
    </row>
    <row r="781" spans="1:8" x14ac:dyDescent="0.25">
      <c r="A781" s="11" t="s">
        <v>931</v>
      </c>
      <c r="B781" s="11">
        <v>8</v>
      </c>
      <c r="C781" s="11" t="s">
        <v>946</v>
      </c>
      <c r="D781" s="17" t="s">
        <v>23</v>
      </c>
      <c r="E781" s="11" t="s">
        <v>947</v>
      </c>
      <c r="F781" s="18">
        <v>40.869999999999997</v>
      </c>
      <c r="G781" s="19">
        <v>16</v>
      </c>
      <c r="H781" s="20">
        <f t="shared" si="19"/>
        <v>653.91999999999996</v>
      </c>
    </row>
    <row r="782" spans="1:8" ht="225.75" x14ac:dyDescent="0.25">
      <c r="A782" s="11" t="s">
        <v>931</v>
      </c>
      <c r="B782" s="11">
        <v>9</v>
      </c>
      <c r="C782" s="11" t="s">
        <v>948</v>
      </c>
      <c r="D782" s="17" t="s">
        <v>23</v>
      </c>
      <c r="E782" s="22" t="s">
        <v>949</v>
      </c>
      <c r="F782" s="18">
        <v>574.62</v>
      </c>
      <c r="G782" s="19">
        <v>8</v>
      </c>
      <c r="H782" s="20">
        <f t="shared" si="19"/>
        <v>4596.96</v>
      </c>
    </row>
    <row r="783" spans="1:8" x14ac:dyDescent="0.25">
      <c r="A783" s="11" t="s">
        <v>931</v>
      </c>
      <c r="B783" s="11">
        <v>10</v>
      </c>
      <c r="C783" s="11" t="s">
        <v>950</v>
      </c>
      <c r="D783" s="17" t="s">
        <v>23</v>
      </c>
      <c r="E783" s="11" t="s">
        <v>951</v>
      </c>
      <c r="F783" s="18">
        <v>70.73</v>
      </c>
      <c r="G783" s="19">
        <v>8</v>
      </c>
      <c r="H783" s="20">
        <f t="shared" si="19"/>
        <v>565.84</v>
      </c>
    </row>
    <row r="784" spans="1:8" x14ac:dyDescent="0.25">
      <c r="A784" s="11" t="s">
        <v>931</v>
      </c>
      <c r="B784" s="11">
        <v>11</v>
      </c>
      <c r="C784" s="11" t="s">
        <v>952</v>
      </c>
      <c r="D784" s="17" t="s">
        <v>23</v>
      </c>
      <c r="E784" s="11" t="s">
        <v>953</v>
      </c>
      <c r="F784" s="18">
        <v>50.3</v>
      </c>
      <c r="G784" s="19">
        <v>18</v>
      </c>
      <c r="H784" s="20">
        <f t="shared" si="19"/>
        <v>905.4</v>
      </c>
    </row>
    <row r="785" spans="1:8" x14ac:dyDescent="0.25">
      <c r="A785" s="11" t="s">
        <v>931</v>
      </c>
      <c r="B785" s="11">
        <v>12</v>
      </c>
      <c r="C785" s="11" t="s">
        <v>954</v>
      </c>
      <c r="D785" s="17" t="s">
        <v>23</v>
      </c>
      <c r="E785" s="11" t="s">
        <v>955</v>
      </c>
      <c r="F785" s="18">
        <v>44.8</v>
      </c>
      <c r="G785" s="19">
        <v>8</v>
      </c>
      <c r="H785" s="20">
        <f t="shared" si="19"/>
        <v>358.4</v>
      </c>
    </row>
    <row r="786" spans="1:8" x14ac:dyDescent="0.25">
      <c r="A786" s="11" t="s">
        <v>931</v>
      </c>
      <c r="B786" s="11">
        <v>13</v>
      </c>
      <c r="C786" s="11" t="s">
        <v>956</v>
      </c>
      <c r="D786" s="17" t="s">
        <v>23</v>
      </c>
      <c r="E786" s="11" t="s">
        <v>957</v>
      </c>
      <c r="F786" s="18">
        <v>41.5</v>
      </c>
      <c r="G786" s="19">
        <v>18</v>
      </c>
      <c r="H786" s="20">
        <f t="shared" si="19"/>
        <v>747</v>
      </c>
    </row>
    <row r="787" spans="1:8" x14ac:dyDescent="0.25">
      <c r="A787" s="11" t="s">
        <v>931</v>
      </c>
      <c r="B787" s="11">
        <v>14</v>
      </c>
      <c r="C787" s="11" t="s">
        <v>958</v>
      </c>
      <c r="D787" s="17" t="s">
        <v>14</v>
      </c>
      <c r="E787" s="11" t="s">
        <v>959</v>
      </c>
      <c r="F787" s="18">
        <v>30.58</v>
      </c>
      <c r="G787" s="19">
        <v>174.80199999999999</v>
      </c>
      <c r="H787" s="20">
        <f t="shared" si="19"/>
        <v>5345.45</v>
      </c>
    </row>
    <row r="788" spans="1:8" x14ac:dyDescent="0.25">
      <c r="A788" s="11" t="s">
        <v>931</v>
      </c>
      <c r="B788" s="11">
        <v>15</v>
      </c>
      <c r="C788" s="11" t="s">
        <v>960</v>
      </c>
      <c r="D788" s="17" t="s">
        <v>17</v>
      </c>
      <c r="E788" s="11" t="s">
        <v>961</v>
      </c>
      <c r="F788" s="18">
        <v>20.28</v>
      </c>
      <c r="G788" s="19">
        <v>531.50400000000002</v>
      </c>
      <c r="H788" s="20">
        <f t="shared" si="19"/>
        <v>10778.9</v>
      </c>
    </row>
    <row r="789" spans="1:8" x14ac:dyDescent="0.25">
      <c r="A789" s="11" t="s">
        <v>931</v>
      </c>
      <c r="B789" s="11">
        <v>16</v>
      </c>
      <c r="C789" s="11" t="s">
        <v>962</v>
      </c>
      <c r="D789" s="17" t="s">
        <v>17</v>
      </c>
      <c r="E789" s="11" t="s">
        <v>963</v>
      </c>
      <c r="F789" s="18">
        <v>8.64</v>
      </c>
      <c r="G789" s="19">
        <v>531.50400000000002</v>
      </c>
      <c r="H789" s="20">
        <f t="shared" si="19"/>
        <v>4592.1899999999996</v>
      </c>
    </row>
    <row r="790" spans="1:8" x14ac:dyDescent="0.25">
      <c r="A790" s="11" t="s">
        <v>931</v>
      </c>
      <c r="B790" s="11">
        <v>17</v>
      </c>
      <c r="C790" s="11" t="s">
        <v>964</v>
      </c>
      <c r="D790" s="17" t="s">
        <v>17</v>
      </c>
      <c r="E790" s="11" t="s">
        <v>965</v>
      </c>
      <c r="F790" s="18">
        <v>31.83</v>
      </c>
      <c r="G790" s="19">
        <v>18</v>
      </c>
      <c r="H790" s="20">
        <f t="shared" si="19"/>
        <v>572.94000000000005</v>
      </c>
    </row>
    <row r="791" spans="1:8" x14ac:dyDescent="0.25">
      <c r="A791" s="11" t="s">
        <v>931</v>
      </c>
      <c r="B791" s="11">
        <v>18</v>
      </c>
      <c r="C791" s="11" t="s">
        <v>966</v>
      </c>
      <c r="D791" s="17" t="s">
        <v>17</v>
      </c>
      <c r="E791" s="11" t="s">
        <v>967</v>
      </c>
      <c r="F791" s="18">
        <v>42.3</v>
      </c>
      <c r="G791" s="19">
        <v>14.4</v>
      </c>
      <c r="H791" s="20">
        <f t="shared" si="19"/>
        <v>609.12</v>
      </c>
    </row>
    <row r="792" spans="1:8" x14ac:dyDescent="0.25">
      <c r="E792" s="15" t="s">
        <v>36</v>
      </c>
      <c r="F792" s="15"/>
      <c r="G792" s="15"/>
      <c r="H792" s="21">
        <f>SUM(H774:H791)</f>
        <v>85696.15</v>
      </c>
    </row>
    <row r="794" spans="1:8" x14ac:dyDescent="0.25">
      <c r="C794" s="15" t="s">
        <v>7</v>
      </c>
      <c r="D794" s="16" t="s">
        <v>8</v>
      </c>
      <c r="E794" s="15" t="s">
        <v>9</v>
      </c>
    </row>
    <row r="795" spans="1:8" x14ac:dyDescent="0.25">
      <c r="C795" s="15" t="s">
        <v>10</v>
      </c>
      <c r="D795" s="16" t="s">
        <v>678</v>
      </c>
      <c r="E795" s="15" t="s">
        <v>679</v>
      </c>
    </row>
    <row r="796" spans="1:8" x14ac:dyDescent="0.25">
      <c r="C796" s="15" t="s">
        <v>207</v>
      </c>
      <c r="D796" s="16" t="s">
        <v>680</v>
      </c>
      <c r="E796" s="15" t="s">
        <v>681</v>
      </c>
    </row>
    <row r="797" spans="1:8" x14ac:dyDescent="0.25">
      <c r="C797" s="15" t="s">
        <v>210</v>
      </c>
      <c r="D797" s="16" t="s">
        <v>192</v>
      </c>
      <c r="E797" s="15" t="s">
        <v>968</v>
      </c>
    </row>
    <row r="798" spans="1:8" x14ac:dyDescent="0.25">
      <c r="C798" s="15" t="s">
        <v>683</v>
      </c>
      <c r="D798" s="16" t="s">
        <v>8</v>
      </c>
      <c r="E798" s="15" t="s">
        <v>704</v>
      </c>
    </row>
    <row r="800" spans="1:8" ht="158.25" x14ac:dyDescent="0.25">
      <c r="A800" s="11" t="s">
        <v>969</v>
      </c>
      <c r="B800" s="11">
        <v>1</v>
      </c>
      <c r="C800" s="11" t="s">
        <v>970</v>
      </c>
      <c r="D800" s="17" t="s">
        <v>23</v>
      </c>
      <c r="E800" s="22" t="s">
        <v>971</v>
      </c>
      <c r="F800" s="18">
        <v>950.24</v>
      </c>
      <c r="G800" s="19">
        <v>4</v>
      </c>
      <c r="H800" s="20">
        <f>ROUND(ROUND(F800,2)*ROUND(G800,3),2)</f>
        <v>3800.96</v>
      </c>
    </row>
    <row r="801" spans="1:8" ht="158.25" x14ac:dyDescent="0.25">
      <c r="A801" s="11" t="s">
        <v>969</v>
      </c>
      <c r="B801" s="11">
        <v>2</v>
      </c>
      <c r="C801" s="11" t="s">
        <v>972</v>
      </c>
      <c r="D801" s="17" t="s">
        <v>23</v>
      </c>
      <c r="E801" s="22" t="s">
        <v>973</v>
      </c>
      <c r="F801" s="18">
        <v>890.92</v>
      </c>
      <c r="G801" s="19">
        <v>1</v>
      </c>
      <c r="H801" s="20">
        <f>ROUND(ROUND(F801,2)*ROUND(G801,3),2)</f>
        <v>890.92</v>
      </c>
    </row>
    <row r="802" spans="1:8" ht="158.25" x14ac:dyDescent="0.25">
      <c r="A802" s="11" t="s">
        <v>969</v>
      </c>
      <c r="B802" s="11">
        <v>3</v>
      </c>
      <c r="C802" s="11" t="s">
        <v>974</v>
      </c>
      <c r="D802" s="17" t="s">
        <v>23</v>
      </c>
      <c r="E802" s="22" t="s">
        <v>975</v>
      </c>
      <c r="F802" s="18">
        <v>952.66</v>
      </c>
      <c r="G802" s="19">
        <v>3</v>
      </c>
      <c r="H802" s="20">
        <f>ROUND(ROUND(F802,2)*ROUND(G802,3),2)</f>
        <v>2857.98</v>
      </c>
    </row>
    <row r="803" spans="1:8" x14ac:dyDescent="0.25">
      <c r="E803" s="15" t="s">
        <v>36</v>
      </c>
      <c r="F803" s="15"/>
      <c r="G803" s="15"/>
      <c r="H803" s="21">
        <f>SUM(H800:H802)</f>
        <v>7549.8600000000006</v>
      </c>
    </row>
    <row r="805" spans="1:8" x14ac:dyDescent="0.25">
      <c r="C805" s="15" t="s">
        <v>7</v>
      </c>
      <c r="D805" s="16" t="s">
        <v>8</v>
      </c>
      <c r="E805" s="15" t="s">
        <v>9</v>
      </c>
    </row>
    <row r="806" spans="1:8" x14ac:dyDescent="0.25">
      <c r="C806" s="15" t="s">
        <v>10</v>
      </c>
      <c r="D806" s="16" t="s">
        <v>678</v>
      </c>
      <c r="E806" s="15" t="s">
        <v>679</v>
      </c>
    </row>
    <row r="807" spans="1:8" x14ac:dyDescent="0.25">
      <c r="C807" s="15" t="s">
        <v>207</v>
      </c>
      <c r="D807" s="16" t="s">
        <v>680</v>
      </c>
      <c r="E807" s="15" t="s">
        <v>681</v>
      </c>
    </row>
    <row r="808" spans="1:8" x14ac:dyDescent="0.25">
      <c r="C808" s="15" t="s">
        <v>210</v>
      </c>
      <c r="D808" s="16" t="s">
        <v>192</v>
      </c>
      <c r="E808" s="15" t="s">
        <v>968</v>
      </c>
    </row>
    <row r="809" spans="1:8" x14ac:dyDescent="0.25">
      <c r="C809" s="15" t="s">
        <v>683</v>
      </c>
      <c r="D809" s="16" t="s">
        <v>37</v>
      </c>
      <c r="E809" s="15" t="s">
        <v>976</v>
      </c>
    </row>
    <row r="811" spans="1:8" ht="79.5" x14ac:dyDescent="0.25">
      <c r="A811" s="11" t="s">
        <v>977</v>
      </c>
      <c r="B811" s="11">
        <v>1</v>
      </c>
      <c r="C811" s="11" t="s">
        <v>978</v>
      </c>
      <c r="D811" s="17" t="s">
        <v>17</v>
      </c>
      <c r="E811" s="22" t="s">
        <v>979</v>
      </c>
      <c r="F811" s="18">
        <v>21.24</v>
      </c>
      <c r="G811" s="19">
        <v>128.69999999999999</v>
      </c>
      <c r="H811" s="20">
        <f>ROUND(ROUND(F811,2)*ROUND(G811,3),2)</f>
        <v>2733.59</v>
      </c>
    </row>
    <row r="812" spans="1:8" x14ac:dyDescent="0.25">
      <c r="E812" s="15" t="s">
        <v>36</v>
      </c>
      <c r="F812" s="15"/>
      <c r="G812" s="15"/>
      <c r="H812" s="21">
        <f>SUM(H811:H811)</f>
        <v>2733.59</v>
      </c>
    </row>
    <row r="814" spans="1:8" x14ac:dyDescent="0.25">
      <c r="C814" s="15" t="s">
        <v>7</v>
      </c>
      <c r="D814" s="16" t="s">
        <v>8</v>
      </c>
      <c r="E814" s="15" t="s">
        <v>9</v>
      </c>
    </row>
    <row r="815" spans="1:8" x14ac:dyDescent="0.25">
      <c r="C815" s="15" t="s">
        <v>10</v>
      </c>
      <c r="D815" s="16" t="s">
        <v>678</v>
      </c>
      <c r="E815" s="15" t="s">
        <v>679</v>
      </c>
    </row>
    <row r="816" spans="1:8" x14ac:dyDescent="0.25">
      <c r="C816" s="15" t="s">
        <v>207</v>
      </c>
      <c r="D816" s="16" t="s">
        <v>680</v>
      </c>
      <c r="E816" s="15" t="s">
        <v>681</v>
      </c>
    </row>
    <row r="817" spans="1:8" x14ac:dyDescent="0.25">
      <c r="C817" s="15" t="s">
        <v>210</v>
      </c>
      <c r="D817" s="16" t="s">
        <v>192</v>
      </c>
      <c r="E817" s="15" t="s">
        <v>968</v>
      </c>
    </row>
    <row r="818" spans="1:8" x14ac:dyDescent="0.25">
      <c r="C818" s="15" t="s">
        <v>683</v>
      </c>
      <c r="D818" s="16" t="s">
        <v>54</v>
      </c>
      <c r="E818" s="15" t="s">
        <v>731</v>
      </c>
    </row>
    <row r="820" spans="1:8" ht="409.6" x14ac:dyDescent="0.25">
      <c r="A820" s="11" t="s">
        <v>980</v>
      </c>
      <c r="B820" s="11">
        <v>1</v>
      </c>
      <c r="C820" s="11" t="s">
        <v>981</v>
      </c>
      <c r="D820" s="17" t="s">
        <v>23</v>
      </c>
      <c r="E820" s="22" t="s">
        <v>982</v>
      </c>
      <c r="F820" s="18">
        <v>10265.31</v>
      </c>
      <c r="G820" s="19">
        <v>1</v>
      </c>
      <c r="H820" s="20">
        <f t="shared" ref="H820:H834" si="20">ROUND(ROUND(F820,2)*ROUND(G820,3),2)</f>
        <v>10265.31</v>
      </c>
    </row>
    <row r="821" spans="1:8" ht="180.75" x14ac:dyDescent="0.25">
      <c r="A821" s="11" t="s">
        <v>980</v>
      </c>
      <c r="B821" s="11">
        <v>2</v>
      </c>
      <c r="C821" s="11" t="s">
        <v>983</v>
      </c>
      <c r="D821" s="17" t="s">
        <v>23</v>
      </c>
      <c r="E821" s="22" t="s">
        <v>984</v>
      </c>
      <c r="F821" s="18">
        <v>568.59</v>
      </c>
      <c r="G821" s="19">
        <v>2</v>
      </c>
      <c r="H821" s="20">
        <f t="shared" si="20"/>
        <v>1137.18</v>
      </c>
    </row>
    <row r="822" spans="1:8" ht="57" x14ac:dyDescent="0.25">
      <c r="A822" s="11" t="s">
        <v>980</v>
      </c>
      <c r="B822" s="11">
        <v>3</v>
      </c>
      <c r="C822" s="11" t="s">
        <v>985</v>
      </c>
      <c r="D822" s="17" t="s">
        <v>23</v>
      </c>
      <c r="E822" s="22" t="s">
        <v>986</v>
      </c>
      <c r="F822" s="18">
        <v>29.93</v>
      </c>
      <c r="G822" s="19">
        <v>2</v>
      </c>
      <c r="H822" s="20">
        <f t="shared" si="20"/>
        <v>59.86</v>
      </c>
    </row>
    <row r="823" spans="1:8" x14ac:dyDescent="0.25">
      <c r="A823" s="11" t="s">
        <v>980</v>
      </c>
      <c r="B823" s="11">
        <v>4</v>
      </c>
      <c r="C823" s="11" t="s">
        <v>987</v>
      </c>
      <c r="D823" s="17" t="s">
        <v>23</v>
      </c>
      <c r="E823" s="11" t="s">
        <v>988</v>
      </c>
      <c r="F823" s="18">
        <v>34.729999999999997</v>
      </c>
      <c r="G823" s="19">
        <v>6</v>
      </c>
      <c r="H823" s="20">
        <f t="shared" si="20"/>
        <v>208.38</v>
      </c>
    </row>
    <row r="824" spans="1:8" x14ac:dyDescent="0.25">
      <c r="A824" s="11" t="s">
        <v>980</v>
      </c>
      <c r="B824" s="11">
        <v>5</v>
      </c>
      <c r="C824" s="11" t="s">
        <v>989</v>
      </c>
      <c r="D824" s="17" t="s">
        <v>23</v>
      </c>
      <c r="E824" s="11" t="s">
        <v>990</v>
      </c>
      <c r="F824" s="18">
        <v>16.5</v>
      </c>
      <c r="G824" s="19">
        <v>6</v>
      </c>
      <c r="H824" s="20">
        <f t="shared" si="20"/>
        <v>99</v>
      </c>
    </row>
    <row r="825" spans="1:8" x14ac:dyDescent="0.25">
      <c r="A825" s="11" t="s">
        <v>980</v>
      </c>
      <c r="B825" s="11">
        <v>6</v>
      </c>
      <c r="C825" s="11" t="s">
        <v>991</v>
      </c>
      <c r="D825" s="17" t="s">
        <v>17</v>
      </c>
      <c r="E825" s="11" t="s">
        <v>992</v>
      </c>
      <c r="F825" s="18">
        <v>18.62</v>
      </c>
      <c r="G825" s="19">
        <v>14.4</v>
      </c>
      <c r="H825" s="20">
        <f t="shared" si="20"/>
        <v>268.13</v>
      </c>
    </row>
    <row r="826" spans="1:8" x14ac:dyDescent="0.25">
      <c r="A826" s="11" t="s">
        <v>980</v>
      </c>
      <c r="B826" s="11">
        <v>7</v>
      </c>
      <c r="C826" s="11" t="s">
        <v>993</v>
      </c>
      <c r="D826" s="17" t="s">
        <v>17</v>
      </c>
      <c r="E826" s="11" t="s">
        <v>994</v>
      </c>
      <c r="F826" s="18">
        <v>18.93</v>
      </c>
      <c r="G826" s="19">
        <v>14.4</v>
      </c>
      <c r="H826" s="20">
        <f t="shared" si="20"/>
        <v>272.58999999999997</v>
      </c>
    </row>
    <row r="827" spans="1:8" x14ac:dyDescent="0.25">
      <c r="A827" s="11" t="s">
        <v>980</v>
      </c>
      <c r="B827" s="11">
        <v>8</v>
      </c>
      <c r="C827" s="11" t="s">
        <v>995</v>
      </c>
      <c r="D827" s="17" t="s">
        <v>17</v>
      </c>
      <c r="E827" s="11" t="s">
        <v>996</v>
      </c>
      <c r="F827" s="18">
        <v>19.91</v>
      </c>
      <c r="G827" s="19">
        <v>36</v>
      </c>
      <c r="H827" s="20">
        <f t="shared" si="20"/>
        <v>716.76</v>
      </c>
    </row>
    <row r="828" spans="1:8" x14ac:dyDescent="0.25">
      <c r="A828" s="11" t="s">
        <v>980</v>
      </c>
      <c r="B828" s="11">
        <v>9</v>
      </c>
      <c r="C828" s="11" t="s">
        <v>997</v>
      </c>
      <c r="D828" s="17" t="s">
        <v>17</v>
      </c>
      <c r="E828" s="11" t="s">
        <v>998</v>
      </c>
      <c r="F828" s="18">
        <v>44.49</v>
      </c>
      <c r="G828" s="19">
        <v>12</v>
      </c>
      <c r="H828" s="20">
        <f t="shared" si="20"/>
        <v>533.88</v>
      </c>
    </row>
    <row r="829" spans="1:8" x14ac:dyDescent="0.25">
      <c r="A829" s="11" t="s">
        <v>980</v>
      </c>
      <c r="B829" s="11">
        <v>10</v>
      </c>
      <c r="C829" s="11" t="s">
        <v>999</v>
      </c>
      <c r="D829" s="17" t="s">
        <v>17</v>
      </c>
      <c r="E829" s="11" t="s">
        <v>1000</v>
      </c>
      <c r="F829" s="18">
        <v>47.02</v>
      </c>
      <c r="G829" s="19">
        <v>4.8</v>
      </c>
      <c r="H829" s="20">
        <f t="shared" si="20"/>
        <v>225.7</v>
      </c>
    </row>
    <row r="830" spans="1:8" x14ac:dyDescent="0.25">
      <c r="A830" s="11" t="s">
        <v>980</v>
      </c>
      <c r="B830" s="11">
        <v>11</v>
      </c>
      <c r="C830" s="11" t="s">
        <v>1001</v>
      </c>
      <c r="D830" s="17" t="s">
        <v>17</v>
      </c>
      <c r="E830" s="11" t="s">
        <v>1002</v>
      </c>
      <c r="F830" s="18">
        <v>68.11</v>
      </c>
      <c r="G830" s="19">
        <v>9.6</v>
      </c>
      <c r="H830" s="20">
        <f t="shared" si="20"/>
        <v>653.86</v>
      </c>
    </row>
    <row r="831" spans="1:8" x14ac:dyDescent="0.25">
      <c r="A831" s="11" t="s">
        <v>980</v>
      </c>
      <c r="B831" s="11">
        <v>12</v>
      </c>
      <c r="C831" s="11" t="s">
        <v>1003</v>
      </c>
      <c r="D831" s="17" t="s">
        <v>23</v>
      </c>
      <c r="E831" s="11" t="s">
        <v>1004</v>
      </c>
      <c r="F831" s="18">
        <v>141.6</v>
      </c>
      <c r="G831" s="19">
        <v>2</v>
      </c>
      <c r="H831" s="20">
        <f t="shared" si="20"/>
        <v>283.2</v>
      </c>
    </row>
    <row r="832" spans="1:8" x14ac:dyDescent="0.25">
      <c r="A832" s="11" t="s">
        <v>980</v>
      </c>
      <c r="B832" s="11">
        <v>13</v>
      </c>
      <c r="C832" s="11" t="s">
        <v>1005</v>
      </c>
      <c r="D832" s="17" t="s">
        <v>14</v>
      </c>
      <c r="E832" s="11" t="s">
        <v>1006</v>
      </c>
      <c r="F832" s="18">
        <v>9.91</v>
      </c>
      <c r="G832" s="19">
        <v>81.388000000000005</v>
      </c>
      <c r="H832" s="20">
        <f t="shared" si="20"/>
        <v>806.56</v>
      </c>
    </row>
    <row r="833" spans="1:8" x14ac:dyDescent="0.25">
      <c r="A833" s="11" t="s">
        <v>980</v>
      </c>
      <c r="B833" s="11">
        <v>14</v>
      </c>
      <c r="C833" s="11" t="s">
        <v>1007</v>
      </c>
      <c r="D833" s="17" t="s">
        <v>23</v>
      </c>
      <c r="E833" s="11" t="s">
        <v>1008</v>
      </c>
      <c r="F833" s="18">
        <v>37.15</v>
      </c>
      <c r="G833" s="19">
        <v>2</v>
      </c>
      <c r="H833" s="20">
        <f t="shared" si="20"/>
        <v>74.3</v>
      </c>
    </row>
    <row r="834" spans="1:8" x14ac:dyDescent="0.25">
      <c r="A834" s="11" t="s">
        <v>980</v>
      </c>
      <c r="B834" s="11">
        <v>15</v>
      </c>
      <c r="C834" s="11" t="s">
        <v>1009</v>
      </c>
      <c r="D834" s="17" t="s">
        <v>17</v>
      </c>
      <c r="E834" s="11" t="s">
        <v>1010</v>
      </c>
      <c r="F834" s="18">
        <v>22.09</v>
      </c>
      <c r="G834" s="19">
        <v>15</v>
      </c>
      <c r="H834" s="20">
        <f t="shared" si="20"/>
        <v>331.35</v>
      </c>
    </row>
    <row r="835" spans="1:8" x14ac:dyDescent="0.25">
      <c r="E835" s="15" t="s">
        <v>36</v>
      </c>
      <c r="F835" s="15"/>
      <c r="G835" s="15"/>
      <c r="H835" s="21">
        <f>SUM(H820:H834)</f>
        <v>15936.06</v>
      </c>
    </row>
    <row r="837" spans="1:8" x14ac:dyDescent="0.25">
      <c r="C837" s="15" t="s">
        <v>7</v>
      </c>
      <c r="D837" s="16" t="s">
        <v>8</v>
      </c>
      <c r="E837" s="15" t="s">
        <v>9</v>
      </c>
    </row>
    <row r="838" spans="1:8" x14ac:dyDescent="0.25">
      <c r="C838" s="15" t="s">
        <v>10</v>
      </c>
      <c r="D838" s="16" t="s">
        <v>678</v>
      </c>
      <c r="E838" s="15" t="s">
        <v>679</v>
      </c>
    </row>
    <row r="839" spans="1:8" x14ac:dyDescent="0.25">
      <c r="C839" s="15" t="s">
        <v>207</v>
      </c>
      <c r="D839" s="16" t="s">
        <v>680</v>
      </c>
      <c r="E839" s="15" t="s">
        <v>681</v>
      </c>
    </row>
    <row r="840" spans="1:8" x14ac:dyDescent="0.25">
      <c r="C840" s="15" t="s">
        <v>210</v>
      </c>
      <c r="D840" s="16" t="s">
        <v>205</v>
      </c>
      <c r="E840" s="15" t="s">
        <v>1011</v>
      </c>
    </row>
    <row r="842" spans="1:8" x14ac:dyDescent="0.25">
      <c r="A842" s="11" t="s">
        <v>1012</v>
      </c>
      <c r="B842" s="11">
        <v>1</v>
      </c>
      <c r="C842" s="11" t="s">
        <v>1013</v>
      </c>
      <c r="D842" s="17" t="s">
        <v>23</v>
      </c>
      <c r="E842" s="11" t="s">
        <v>1014</v>
      </c>
      <c r="F842" s="18">
        <v>369.06</v>
      </c>
      <c r="G842" s="19">
        <v>24</v>
      </c>
      <c r="H842" s="20">
        <f t="shared" ref="H842:H855" si="21">ROUND(ROUND(F842,2)*ROUND(G842,3),2)</f>
        <v>8857.44</v>
      </c>
    </row>
    <row r="843" spans="1:8" ht="135.75" x14ac:dyDescent="0.25">
      <c r="A843" s="11" t="s">
        <v>1012</v>
      </c>
      <c r="B843" s="11">
        <v>2</v>
      </c>
      <c r="C843" s="11" t="s">
        <v>1015</v>
      </c>
      <c r="D843" s="17" t="s">
        <v>23</v>
      </c>
      <c r="E843" s="22" t="s">
        <v>1016</v>
      </c>
      <c r="F843" s="18">
        <v>57.32</v>
      </c>
      <c r="G843" s="19">
        <v>30</v>
      </c>
      <c r="H843" s="20">
        <f t="shared" si="21"/>
        <v>1719.6</v>
      </c>
    </row>
    <row r="844" spans="1:8" ht="214.5" x14ac:dyDescent="0.25">
      <c r="A844" s="11" t="s">
        <v>1012</v>
      </c>
      <c r="B844" s="11">
        <v>3</v>
      </c>
      <c r="C844" s="11" t="s">
        <v>1017</v>
      </c>
      <c r="D844" s="17" t="s">
        <v>23</v>
      </c>
      <c r="E844" s="22" t="s">
        <v>1018</v>
      </c>
      <c r="F844" s="18">
        <v>3710.04</v>
      </c>
      <c r="G844" s="19">
        <v>1</v>
      </c>
      <c r="H844" s="20">
        <f t="shared" si="21"/>
        <v>3710.04</v>
      </c>
    </row>
    <row r="845" spans="1:8" ht="259.5" x14ac:dyDescent="0.25">
      <c r="A845" s="11" t="s">
        <v>1012</v>
      </c>
      <c r="B845" s="11">
        <v>4</v>
      </c>
      <c r="C845" s="11" t="s">
        <v>1019</v>
      </c>
      <c r="D845" s="17" t="s">
        <v>23</v>
      </c>
      <c r="E845" s="22" t="s">
        <v>1020</v>
      </c>
      <c r="F845" s="18">
        <v>1142.83</v>
      </c>
      <c r="G845" s="19">
        <v>1</v>
      </c>
      <c r="H845" s="20">
        <f t="shared" si="21"/>
        <v>1142.83</v>
      </c>
    </row>
    <row r="846" spans="1:8" x14ac:dyDescent="0.25">
      <c r="A846" s="11" t="s">
        <v>1012</v>
      </c>
      <c r="B846" s="11">
        <v>5</v>
      </c>
      <c r="C846" s="11" t="s">
        <v>1021</v>
      </c>
      <c r="D846" s="17" t="s">
        <v>17</v>
      </c>
      <c r="E846" s="11" t="s">
        <v>1022</v>
      </c>
      <c r="F846" s="18">
        <v>1.76</v>
      </c>
      <c r="G846" s="19">
        <v>160</v>
      </c>
      <c r="H846" s="20">
        <f t="shared" si="21"/>
        <v>281.60000000000002</v>
      </c>
    </row>
    <row r="847" spans="1:8" x14ac:dyDescent="0.25">
      <c r="A847" s="11" t="s">
        <v>1012</v>
      </c>
      <c r="B847" s="11">
        <v>6</v>
      </c>
      <c r="C847" s="11" t="s">
        <v>1023</v>
      </c>
      <c r="D847" s="17" t="s">
        <v>23</v>
      </c>
      <c r="E847" s="11" t="s">
        <v>1024</v>
      </c>
      <c r="F847" s="18">
        <v>636.25</v>
      </c>
      <c r="G847" s="19">
        <v>1</v>
      </c>
      <c r="H847" s="20">
        <f t="shared" si="21"/>
        <v>636.25</v>
      </c>
    </row>
    <row r="848" spans="1:8" x14ac:dyDescent="0.25">
      <c r="A848" s="11" t="s">
        <v>1012</v>
      </c>
      <c r="B848" s="11">
        <v>7</v>
      </c>
      <c r="C848" s="11" t="s">
        <v>1025</v>
      </c>
      <c r="D848" s="17" t="s">
        <v>23</v>
      </c>
      <c r="E848" s="11" t="s">
        <v>1026</v>
      </c>
      <c r="F848" s="18">
        <v>16.149999999999999</v>
      </c>
      <c r="G848" s="19">
        <v>3</v>
      </c>
      <c r="H848" s="20">
        <f t="shared" si="21"/>
        <v>48.45</v>
      </c>
    </row>
    <row r="849" spans="1:8" x14ac:dyDescent="0.25">
      <c r="A849" s="11" t="s">
        <v>1012</v>
      </c>
      <c r="B849" s="11">
        <v>8</v>
      </c>
      <c r="C849" s="11" t="s">
        <v>1027</v>
      </c>
      <c r="D849" s="17" t="s">
        <v>23</v>
      </c>
      <c r="E849" s="11" t="s">
        <v>1028</v>
      </c>
      <c r="F849" s="18">
        <v>52.32</v>
      </c>
      <c r="G849" s="19">
        <v>3</v>
      </c>
      <c r="H849" s="20">
        <f t="shared" si="21"/>
        <v>156.96</v>
      </c>
    </row>
    <row r="850" spans="1:8" x14ac:dyDescent="0.25">
      <c r="A850" s="11" t="s">
        <v>1012</v>
      </c>
      <c r="B850" s="11">
        <v>9</v>
      </c>
      <c r="C850" s="11" t="s">
        <v>1029</v>
      </c>
      <c r="D850" s="17" t="s">
        <v>17</v>
      </c>
      <c r="E850" s="11" t="s">
        <v>1030</v>
      </c>
      <c r="F850" s="18">
        <v>6.21</v>
      </c>
      <c r="G850" s="19">
        <v>100</v>
      </c>
      <c r="H850" s="20">
        <f t="shared" si="21"/>
        <v>621</v>
      </c>
    </row>
    <row r="851" spans="1:8" x14ac:dyDescent="0.25">
      <c r="A851" s="11" t="s">
        <v>1012</v>
      </c>
      <c r="B851" s="11">
        <v>10</v>
      </c>
      <c r="C851" s="11" t="s">
        <v>1031</v>
      </c>
      <c r="D851" s="17" t="s">
        <v>17</v>
      </c>
      <c r="E851" s="11" t="s">
        <v>1032</v>
      </c>
      <c r="F851" s="18">
        <v>4.63</v>
      </c>
      <c r="G851" s="19">
        <v>130</v>
      </c>
      <c r="H851" s="20">
        <f t="shared" si="21"/>
        <v>601.9</v>
      </c>
    </row>
    <row r="852" spans="1:8" x14ac:dyDescent="0.25">
      <c r="A852" s="11" t="s">
        <v>1012</v>
      </c>
      <c r="B852" s="11">
        <v>11</v>
      </c>
      <c r="C852" s="11" t="s">
        <v>1033</v>
      </c>
      <c r="D852" s="17" t="s">
        <v>23</v>
      </c>
      <c r="E852" s="11" t="s">
        <v>1034</v>
      </c>
      <c r="F852" s="18">
        <v>114.61</v>
      </c>
      <c r="G852" s="19">
        <v>1</v>
      </c>
      <c r="H852" s="20">
        <f t="shared" si="21"/>
        <v>114.61</v>
      </c>
    </row>
    <row r="853" spans="1:8" x14ac:dyDescent="0.25">
      <c r="A853" s="11" t="s">
        <v>1012</v>
      </c>
      <c r="B853" s="11">
        <v>12</v>
      </c>
      <c r="C853" s="11" t="s">
        <v>801</v>
      </c>
      <c r="D853" s="17" t="s">
        <v>23</v>
      </c>
      <c r="E853" s="11" t="s">
        <v>802</v>
      </c>
      <c r="F853" s="18">
        <v>83.95</v>
      </c>
      <c r="G853" s="19">
        <v>1</v>
      </c>
      <c r="H853" s="20">
        <f t="shared" si="21"/>
        <v>83.95</v>
      </c>
    </row>
    <row r="854" spans="1:8" x14ac:dyDescent="0.25">
      <c r="A854" s="11" t="s">
        <v>1012</v>
      </c>
      <c r="B854" s="11">
        <v>13</v>
      </c>
      <c r="C854" s="11" t="s">
        <v>1035</v>
      </c>
      <c r="D854" s="17" t="s">
        <v>23</v>
      </c>
      <c r="E854" s="11" t="s">
        <v>1036</v>
      </c>
      <c r="F854" s="18">
        <v>87.07</v>
      </c>
      <c r="G854" s="19">
        <v>1</v>
      </c>
      <c r="H854" s="20">
        <f t="shared" si="21"/>
        <v>87.07</v>
      </c>
    </row>
    <row r="855" spans="1:8" x14ac:dyDescent="0.25">
      <c r="A855" s="11" t="s">
        <v>1012</v>
      </c>
      <c r="B855" s="11">
        <v>14</v>
      </c>
      <c r="C855" s="11" t="s">
        <v>1037</v>
      </c>
      <c r="D855" s="17" t="s">
        <v>23</v>
      </c>
      <c r="E855" s="11" t="s">
        <v>1038</v>
      </c>
      <c r="F855" s="18">
        <v>384.84</v>
      </c>
      <c r="G855" s="19">
        <v>1</v>
      </c>
      <c r="H855" s="20">
        <f t="shared" si="21"/>
        <v>384.84</v>
      </c>
    </row>
    <row r="856" spans="1:8" x14ac:dyDescent="0.25">
      <c r="E856" s="15" t="s">
        <v>36</v>
      </c>
      <c r="F856" s="15"/>
      <c r="G856" s="15"/>
      <c r="H856" s="21">
        <f>SUM(H842:H855)</f>
        <v>18446.540000000005</v>
      </c>
    </row>
    <row r="858" spans="1:8" x14ac:dyDescent="0.25">
      <c r="C858" s="15" t="s">
        <v>7</v>
      </c>
      <c r="D858" s="16" t="s">
        <v>8</v>
      </c>
      <c r="E858" s="15" t="s">
        <v>9</v>
      </c>
    </row>
    <row r="859" spans="1:8" x14ac:dyDescent="0.25">
      <c r="C859" s="15" t="s">
        <v>10</v>
      </c>
      <c r="D859" s="16" t="s">
        <v>678</v>
      </c>
      <c r="E859" s="15" t="s">
        <v>679</v>
      </c>
    </row>
    <row r="860" spans="1:8" x14ac:dyDescent="0.25">
      <c r="C860" s="15" t="s">
        <v>207</v>
      </c>
      <c r="D860" s="16" t="s">
        <v>680</v>
      </c>
      <c r="E860" s="15" t="s">
        <v>681</v>
      </c>
    </row>
    <row r="861" spans="1:8" x14ac:dyDescent="0.25">
      <c r="C861" s="15" t="s">
        <v>210</v>
      </c>
      <c r="D861" s="16" t="s">
        <v>343</v>
      </c>
      <c r="E861" s="15" t="s">
        <v>1039</v>
      </c>
    </row>
    <row r="862" spans="1:8" x14ac:dyDescent="0.25">
      <c r="C862" s="15" t="s">
        <v>683</v>
      </c>
      <c r="D862" s="16" t="s">
        <v>8</v>
      </c>
      <c r="E862" s="15" t="s">
        <v>1040</v>
      </c>
    </row>
    <row r="863" spans="1:8" x14ac:dyDescent="0.25">
      <c r="C863" s="15" t="s">
        <v>1041</v>
      </c>
      <c r="D863" s="16" t="s">
        <v>8</v>
      </c>
      <c r="E863" s="15" t="s">
        <v>1042</v>
      </c>
    </row>
    <row r="865" spans="1:8" x14ac:dyDescent="0.25">
      <c r="A865" s="11" t="s">
        <v>1043</v>
      </c>
      <c r="B865" s="11">
        <v>1</v>
      </c>
      <c r="C865" s="11" t="s">
        <v>1044</v>
      </c>
      <c r="D865" s="17" t="s">
        <v>23</v>
      </c>
      <c r="E865" s="11" t="s">
        <v>1045</v>
      </c>
      <c r="F865" s="18">
        <v>118.69</v>
      </c>
      <c r="G865" s="19">
        <v>1</v>
      </c>
      <c r="H865" s="20">
        <f t="shared" ref="H865:H886" si="22">ROUND(ROUND(F865,2)*ROUND(G865,3),2)</f>
        <v>118.69</v>
      </c>
    </row>
    <row r="866" spans="1:8" x14ac:dyDescent="0.25">
      <c r="A866" s="11" t="s">
        <v>1043</v>
      </c>
      <c r="B866" s="11">
        <v>2</v>
      </c>
      <c r="C866" s="11" t="s">
        <v>1046</v>
      </c>
      <c r="D866" s="17" t="s">
        <v>23</v>
      </c>
      <c r="E866" s="11" t="s">
        <v>1047</v>
      </c>
      <c r="F866" s="18">
        <v>46.71</v>
      </c>
      <c r="G866" s="19">
        <v>1</v>
      </c>
      <c r="H866" s="20">
        <f t="shared" si="22"/>
        <v>46.71</v>
      </c>
    </row>
    <row r="867" spans="1:8" x14ac:dyDescent="0.25">
      <c r="A867" s="11" t="s">
        <v>1043</v>
      </c>
      <c r="B867" s="11">
        <v>3</v>
      </c>
      <c r="C867" s="11" t="s">
        <v>1048</v>
      </c>
      <c r="D867" s="17" t="s">
        <v>23</v>
      </c>
      <c r="E867" s="11" t="s">
        <v>1049</v>
      </c>
      <c r="F867" s="18">
        <v>54.45</v>
      </c>
      <c r="G867" s="19">
        <v>1</v>
      </c>
      <c r="H867" s="20">
        <f t="shared" si="22"/>
        <v>54.45</v>
      </c>
    </row>
    <row r="868" spans="1:8" x14ac:dyDescent="0.25">
      <c r="A868" s="11" t="s">
        <v>1043</v>
      </c>
      <c r="B868" s="11">
        <v>4</v>
      </c>
      <c r="C868" s="11" t="s">
        <v>1050</v>
      </c>
      <c r="D868" s="17" t="s">
        <v>23</v>
      </c>
      <c r="E868" s="11" t="s">
        <v>1051</v>
      </c>
      <c r="F868" s="18">
        <v>91.37</v>
      </c>
      <c r="G868" s="19">
        <v>11</v>
      </c>
      <c r="H868" s="20">
        <f t="shared" si="22"/>
        <v>1005.07</v>
      </c>
    </row>
    <row r="869" spans="1:8" x14ac:dyDescent="0.25">
      <c r="A869" s="11" t="s">
        <v>1043</v>
      </c>
      <c r="B869" s="11">
        <v>5</v>
      </c>
      <c r="C869" s="11" t="s">
        <v>1052</v>
      </c>
      <c r="D869" s="17" t="s">
        <v>23</v>
      </c>
      <c r="E869" s="11" t="s">
        <v>1053</v>
      </c>
      <c r="F869" s="18">
        <v>79.34</v>
      </c>
      <c r="G869" s="19">
        <v>1</v>
      </c>
      <c r="H869" s="20">
        <f t="shared" si="22"/>
        <v>79.34</v>
      </c>
    </row>
    <row r="870" spans="1:8" x14ac:dyDescent="0.25">
      <c r="A870" s="11" t="s">
        <v>1043</v>
      </c>
      <c r="B870" s="11">
        <v>6</v>
      </c>
      <c r="C870" s="11" t="s">
        <v>1054</v>
      </c>
      <c r="D870" s="17" t="s">
        <v>23</v>
      </c>
      <c r="E870" s="11" t="s">
        <v>1055</v>
      </c>
      <c r="F870" s="18">
        <v>83.25</v>
      </c>
      <c r="G870" s="19">
        <v>1</v>
      </c>
      <c r="H870" s="20">
        <f t="shared" si="22"/>
        <v>83.25</v>
      </c>
    </row>
    <row r="871" spans="1:8" x14ac:dyDescent="0.25">
      <c r="A871" s="11" t="s">
        <v>1043</v>
      </c>
      <c r="B871" s="11">
        <v>7</v>
      </c>
      <c r="C871" s="11" t="s">
        <v>1056</v>
      </c>
      <c r="D871" s="17" t="s">
        <v>23</v>
      </c>
      <c r="E871" s="11" t="s">
        <v>1057</v>
      </c>
      <c r="F871" s="18">
        <v>2.64</v>
      </c>
      <c r="G871" s="19">
        <v>24</v>
      </c>
      <c r="H871" s="20">
        <f t="shared" si="22"/>
        <v>63.36</v>
      </c>
    </row>
    <row r="872" spans="1:8" x14ac:dyDescent="0.25">
      <c r="A872" s="11" t="s">
        <v>1043</v>
      </c>
      <c r="B872" s="11">
        <v>8</v>
      </c>
      <c r="C872" s="11" t="s">
        <v>1058</v>
      </c>
      <c r="D872" s="17" t="s">
        <v>23</v>
      </c>
      <c r="E872" s="11" t="s">
        <v>1059</v>
      </c>
      <c r="F872" s="18">
        <v>95.96</v>
      </c>
      <c r="G872" s="19">
        <v>1</v>
      </c>
      <c r="H872" s="20">
        <f t="shared" si="22"/>
        <v>95.96</v>
      </c>
    </row>
    <row r="873" spans="1:8" x14ac:dyDescent="0.25">
      <c r="A873" s="11" t="s">
        <v>1043</v>
      </c>
      <c r="B873" s="11">
        <v>9</v>
      </c>
      <c r="C873" s="11" t="s">
        <v>1060</v>
      </c>
      <c r="D873" s="17" t="s">
        <v>23</v>
      </c>
      <c r="E873" s="11" t="s">
        <v>1061</v>
      </c>
      <c r="F873" s="18">
        <v>34.31</v>
      </c>
      <c r="G873" s="19">
        <v>1</v>
      </c>
      <c r="H873" s="20">
        <f t="shared" si="22"/>
        <v>34.31</v>
      </c>
    </row>
    <row r="874" spans="1:8" x14ac:dyDescent="0.25">
      <c r="A874" s="11" t="s">
        <v>1043</v>
      </c>
      <c r="B874" s="11">
        <v>10</v>
      </c>
      <c r="C874" s="11" t="s">
        <v>1062</v>
      </c>
      <c r="D874" s="17" t="s">
        <v>23</v>
      </c>
      <c r="E874" s="11" t="s">
        <v>1063</v>
      </c>
      <c r="F874" s="18">
        <v>20.2</v>
      </c>
      <c r="G874" s="19">
        <v>2</v>
      </c>
      <c r="H874" s="20">
        <f t="shared" si="22"/>
        <v>40.4</v>
      </c>
    </row>
    <row r="875" spans="1:8" x14ac:dyDescent="0.25">
      <c r="A875" s="11" t="s">
        <v>1043</v>
      </c>
      <c r="B875" s="11">
        <v>11</v>
      </c>
      <c r="C875" s="11" t="s">
        <v>1064</v>
      </c>
      <c r="D875" s="17" t="s">
        <v>23</v>
      </c>
      <c r="E875" s="11" t="s">
        <v>1065</v>
      </c>
      <c r="F875" s="18">
        <v>20.2</v>
      </c>
      <c r="G875" s="19">
        <v>2</v>
      </c>
      <c r="H875" s="20">
        <f t="shared" si="22"/>
        <v>40.4</v>
      </c>
    </row>
    <row r="876" spans="1:8" x14ac:dyDescent="0.25">
      <c r="A876" s="11" t="s">
        <v>1043</v>
      </c>
      <c r="B876" s="11">
        <v>12</v>
      </c>
      <c r="C876" s="11" t="s">
        <v>1066</v>
      </c>
      <c r="D876" s="17" t="s">
        <v>23</v>
      </c>
      <c r="E876" s="11" t="s">
        <v>1067</v>
      </c>
      <c r="F876" s="18">
        <v>20.2</v>
      </c>
      <c r="G876" s="19">
        <v>2</v>
      </c>
      <c r="H876" s="20">
        <f t="shared" si="22"/>
        <v>40.4</v>
      </c>
    </row>
    <row r="877" spans="1:8" x14ac:dyDescent="0.25">
      <c r="A877" s="11" t="s">
        <v>1043</v>
      </c>
      <c r="B877" s="11">
        <v>13</v>
      </c>
      <c r="C877" s="11" t="s">
        <v>1068</v>
      </c>
      <c r="D877" s="17" t="s">
        <v>23</v>
      </c>
      <c r="E877" s="11" t="s">
        <v>1069</v>
      </c>
      <c r="F877" s="18">
        <v>21.4</v>
      </c>
      <c r="G877" s="19">
        <v>9</v>
      </c>
      <c r="H877" s="20">
        <f t="shared" si="22"/>
        <v>192.6</v>
      </c>
    </row>
    <row r="878" spans="1:8" x14ac:dyDescent="0.25">
      <c r="A878" s="11" t="s">
        <v>1043</v>
      </c>
      <c r="B878" s="11">
        <v>14</v>
      </c>
      <c r="C878" s="11" t="s">
        <v>1070</v>
      </c>
      <c r="D878" s="17" t="s">
        <v>23</v>
      </c>
      <c r="E878" s="11" t="s">
        <v>1071</v>
      </c>
      <c r="F878" s="18">
        <v>12.63</v>
      </c>
      <c r="G878" s="19">
        <v>26</v>
      </c>
      <c r="H878" s="20">
        <f t="shared" si="22"/>
        <v>328.38</v>
      </c>
    </row>
    <row r="879" spans="1:8" x14ac:dyDescent="0.25">
      <c r="A879" s="11" t="s">
        <v>1043</v>
      </c>
      <c r="B879" s="11">
        <v>15</v>
      </c>
      <c r="C879" s="11" t="s">
        <v>1072</v>
      </c>
      <c r="D879" s="17" t="s">
        <v>23</v>
      </c>
      <c r="E879" s="11" t="s">
        <v>1073</v>
      </c>
      <c r="F879" s="18">
        <v>0.19</v>
      </c>
      <c r="G879" s="19">
        <v>30</v>
      </c>
      <c r="H879" s="20">
        <f t="shared" si="22"/>
        <v>5.7</v>
      </c>
    </row>
    <row r="880" spans="1:8" x14ac:dyDescent="0.25">
      <c r="A880" s="11" t="s">
        <v>1043</v>
      </c>
      <c r="B880" s="11">
        <v>16</v>
      </c>
      <c r="C880" s="11" t="s">
        <v>1074</v>
      </c>
      <c r="D880" s="17" t="s">
        <v>23</v>
      </c>
      <c r="E880" s="11" t="s">
        <v>1075</v>
      </c>
      <c r="F880" s="18">
        <v>13.35</v>
      </c>
      <c r="G880" s="19">
        <v>1</v>
      </c>
      <c r="H880" s="20">
        <f t="shared" si="22"/>
        <v>13.35</v>
      </c>
    </row>
    <row r="881" spans="1:8" x14ac:dyDescent="0.25">
      <c r="A881" s="11" t="s">
        <v>1043</v>
      </c>
      <c r="B881" s="11">
        <v>17</v>
      </c>
      <c r="C881" s="11" t="s">
        <v>1076</v>
      </c>
      <c r="D881" s="17" t="s">
        <v>23</v>
      </c>
      <c r="E881" s="11" t="s">
        <v>1077</v>
      </c>
      <c r="F881" s="18">
        <v>0.31</v>
      </c>
      <c r="G881" s="19">
        <v>13</v>
      </c>
      <c r="H881" s="20">
        <f t="shared" si="22"/>
        <v>4.03</v>
      </c>
    </row>
    <row r="882" spans="1:8" x14ac:dyDescent="0.25">
      <c r="A882" s="11" t="s">
        <v>1043</v>
      </c>
      <c r="B882" s="11">
        <v>18</v>
      </c>
      <c r="C882" s="11" t="s">
        <v>1078</v>
      </c>
      <c r="D882" s="17" t="s">
        <v>23</v>
      </c>
      <c r="E882" s="11" t="s">
        <v>1079</v>
      </c>
      <c r="F882" s="18">
        <v>43.2</v>
      </c>
      <c r="G882" s="19">
        <v>1</v>
      </c>
      <c r="H882" s="20">
        <f t="shared" si="22"/>
        <v>43.2</v>
      </c>
    </row>
    <row r="883" spans="1:8" x14ac:dyDescent="0.25">
      <c r="A883" s="11" t="s">
        <v>1043</v>
      </c>
      <c r="B883" s="11">
        <v>19</v>
      </c>
      <c r="C883" s="11" t="s">
        <v>1080</v>
      </c>
      <c r="D883" s="17" t="s">
        <v>23</v>
      </c>
      <c r="E883" s="11" t="s">
        <v>1081</v>
      </c>
      <c r="F883" s="18">
        <v>18.25</v>
      </c>
      <c r="G883" s="19">
        <v>2</v>
      </c>
      <c r="H883" s="20">
        <f t="shared" si="22"/>
        <v>36.5</v>
      </c>
    </row>
    <row r="884" spans="1:8" x14ac:dyDescent="0.25">
      <c r="A884" s="11" t="s">
        <v>1043</v>
      </c>
      <c r="B884" s="11">
        <v>20</v>
      </c>
      <c r="C884" s="11" t="s">
        <v>1082</v>
      </c>
      <c r="D884" s="17" t="s">
        <v>17</v>
      </c>
      <c r="E884" s="11" t="s">
        <v>1083</v>
      </c>
      <c r="F884" s="18">
        <v>2.36</v>
      </c>
      <c r="G884" s="19">
        <v>902</v>
      </c>
      <c r="H884" s="20">
        <f t="shared" si="22"/>
        <v>2128.7199999999998</v>
      </c>
    </row>
    <row r="885" spans="1:8" x14ac:dyDescent="0.25">
      <c r="A885" s="11" t="s">
        <v>1043</v>
      </c>
      <c r="B885" s="11">
        <v>21</v>
      </c>
      <c r="C885" s="11" t="s">
        <v>1084</v>
      </c>
      <c r="D885" s="17" t="s">
        <v>23</v>
      </c>
      <c r="E885" s="11" t="s">
        <v>1085</v>
      </c>
      <c r="F885" s="18">
        <v>12.6</v>
      </c>
      <c r="G885" s="19">
        <v>25</v>
      </c>
      <c r="H885" s="20">
        <f t="shared" si="22"/>
        <v>315</v>
      </c>
    </row>
    <row r="886" spans="1:8" x14ac:dyDescent="0.25">
      <c r="A886" s="11" t="s">
        <v>1043</v>
      </c>
      <c r="B886" s="11">
        <v>22</v>
      </c>
      <c r="C886" s="11" t="s">
        <v>1086</v>
      </c>
      <c r="D886" s="17" t="s">
        <v>23</v>
      </c>
      <c r="E886" s="11" t="s">
        <v>1087</v>
      </c>
      <c r="F886" s="18">
        <v>6.96</v>
      </c>
      <c r="G886" s="19">
        <v>2</v>
      </c>
      <c r="H886" s="20">
        <f t="shared" si="22"/>
        <v>13.92</v>
      </c>
    </row>
    <row r="887" spans="1:8" x14ac:dyDescent="0.25">
      <c r="E887" s="15" t="s">
        <v>36</v>
      </c>
      <c r="F887" s="15"/>
      <c r="G887" s="15"/>
      <c r="H887" s="21">
        <f>SUM(H865:H886)</f>
        <v>4783.74</v>
      </c>
    </row>
    <row r="889" spans="1:8" x14ac:dyDescent="0.25">
      <c r="C889" s="15" t="s">
        <v>7</v>
      </c>
      <c r="D889" s="16" t="s">
        <v>8</v>
      </c>
      <c r="E889" s="15" t="s">
        <v>9</v>
      </c>
    </row>
    <row r="890" spans="1:8" x14ac:dyDescent="0.25">
      <c r="C890" s="15" t="s">
        <v>10</v>
      </c>
      <c r="D890" s="16" t="s">
        <v>678</v>
      </c>
      <c r="E890" s="15" t="s">
        <v>679</v>
      </c>
    </row>
    <row r="891" spans="1:8" x14ac:dyDescent="0.25">
      <c r="C891" s="15" t="s">
        <v>207</v>
      </c>
      <c r="D891" s="16" t="s">
        <v>680</v>
      </c>
      <c r="E891" s="15" t="s">
        <v>681</v>
      </c>
    </row>
    <row r="892" spans="1:8" x14ac:dyDescent="0.25">
      <c r="C892" s="15" t="s">
        <v>210</v>
      </c>
      <c r="D892" s="16" t="s">
        <v>343</v>
      </c>
      <c r="E892" s="15" t="s">
        <v>1039</v>
      </c>
    </row>
    <row r="893" spans="1:8" x14ac:dyDescent="0.25">
      <c r="C893" s="15" t="s">
        <v>683</v>
      </c>
      <c r="D893" s="16" t="s">
        <v>8</v>
      </c>
      <c r="E893" s="15" t="s">
        <v>1040</v>
      </c>
    </row>
    <row r="894" spans="1:8" x14ac:dyDescent="0.25">
      <c r="C894" s="15" t="s">
        <v>1041</v>
      </c>
      <c r="D894" s="16" t="s">
        <v>37</v>
      </c>
      <c r="E894" s="15" t="s">
        <v>1088</v>
      </c>
    </row>
    <row r="896" spans="1:8" x14ac:dyDescent="0.25">
      <c r="A896" s="11" t="s">
        <v>1089</v>
      </c>
      <c r="B896" s="11">
        <v>1</v>
      </c>
      <c r="C896" s="11" t="s">
        <v>1090</v>
      </c>
      <c r="D896" s="17" t="s">
        <v>23</v>
      </c>
      <c r="E896" s="11" t="s">
        <v>1091</v>
      </c>
      <c r="F896" s="18">
        <v>108.45</v>
      </c>
      <c r="G896" s="19">
        <v>1</v>
      </c>
      <c r="H896" s="20">
        <f>ROUND(ROUND(F896,2)*ROUND(G896,3),2)</f>
        <v>108.45</v>
      </c>
    </row>
    <row r="897" spans="1:8" x14ac:dyDescent="0.25">
      <c r="A897" s="11" t="s">
        <v>1089</v>
      </c>
      <c r="B897" s="11">
        <v>2</v>
      </c>
      <c r="C897" s="11" t="s">
        <v>1092</v>
      </c>
      <c r="D897" s="17" t="s">
        <v>23</v>
      </c>
      <c r="E897" s="11" t="s">
        <v>1093</v>
      </c>
      <c r="F897" s="18">
        <v>41.44</v>
      </c>
      <c r="G897" s="19">
        <v>1</v>
      </c>
      <c r="H897" s="20">
        <f>ROUND(ROUND(F897,2)*ROUND(G897,3),2)</f>
        <v>41.44</v>
      </c>
    </row>
    <row r="898" spans="1:8" x14ac:dyDescent="0.25">
      <c r="A898" s="11" t="s">
        <v>1089</v>
      </c>
      <c r="B898" s="11">
        <v>3</v>
      </c>
      <c r="C898" s="11" t="s">
        <v>1094</v>
      </c>
      <c r="D898" s="17" t="s">
        <v>23</v>
      </c>
      <c r="E898" s="11" t="s">
        <v>1095</v>
      </c>
      <c r="F898" s="18">
        <v>122.78</v>
      </c>
      <c r="G898" s="19">
        <v>1</v>
      </c>
      <c r="H898" s="20">
        <f>ROUND(ROUND(F898,2)*ROUND(G898,3),2)</f>
        <v>122.78</v>
      </c>
    </row>
    <row r="899" spans="1:8" x14ac:dyDescent="0.25">
      <c r="A899" s="11" t="s">
        <v>1089</v>
      </c>
      <c r="B899" s="11">
        <v>4</v>
      </c>
      <c r="C899" s="11" t="s">
        <v>1096</v>
      </c>
      <c r="D899" s="17" t="s">
        <v>23</v>
      </c>
      <c r="E899" s="11" t="s">
        <v>1097</v>
      </c>
      <c r="F899" s="18">
        <v>25.43</v>
      </c>
      <c r="G899" s="19">
        <v>2</v>
      </c>
      <c r="H899" s="20">
        <f>ROUND(ROUND(F899,2)*ROUND(G899,3),2)</f>
        <v>50.86</v>
      </c>
    </row>
    <row r="900" spans="1:8" x14ac:dyDescent="0.25">
      <c r="E900" s="15" t="s">
        <v>36</v>
      </c>
      <c r="F900" s="15"/>
      <c r="G900" s="15"/>
      <c r="H900" s="21">
        <f>SUM(H896:H899)</f>
        <v>323.52999999999997</v>
      </c>
    </row>
    <row r="902" spans="1:8" x14ac:dyDescent="0.25">
      <c r="C902" s="15" t="s">
        <v>7</v>
      </c>
      <c r="D902" s="16" t="s">
        <v>8</v>
      </c>
      <c r="E902" s="15" t="s">
        <v>9</v>
      </c>
    </row>
    <row r="903" spans="1:8" x14ac:dyDescent="0.25">
      <c r="C903" s="15" t="s">
        <v>10</v>
      </c>
      <c r="D903" s="16" t="s">
        <v>678</v>
      </c>
      <c r="E903" s="15" t="s">
        <v>679</v>
      </c>
    </row>
    <row r="904" spans="1:8" x14ac:dyDescent="0.25">
      <c r="C904" s="15" t="s">
        <v>207</v>
      </c>
      <c r="D904" s="16" t="s">
        <v>680</v>
      </c>
      <c r="E904" s="15" t="s">
        <v>681</v>
      </c>
    </row>
    <row r="905" spans="1:8" x14ac:dyDescent="0.25">
      <c r="C905" s="15" t="s">
        <v>210</v>
      </c>
      <c r="D905" s="16" t="s">
        <v>343</v>
      </c>
      <c r="E905" s="15" t="s">
        <v>1039</v>
      </c>
    </row>
    <row r="906" spans="1:8" x14ac:dyDescent="0.25">
      <c r="C906" s="15" t="s">
        <v>683</v>
      </c>
      <c r="D906" s="16" t="s">
        <v>37</v>
      </c>
      <c r="E906" s="15" t="s">
        <v>1098</v>
      </c>
    </row>
    <row r="907" spans="1:8" x14ac:dyDescent="0.25">
      <c r="C907" s="15" t="s">
        <v>1041</v>
      </c>
      <c r="D907" s="16" t="s">
        <v>8</v>
      </c>
      <c r="E907" s="15" t="s">
        <v>1099</v>
      </c>
    </row>
    <row r="909" spans="1:8" x14ac:dyDescent="0.25">
      <c r="A909" s="11" t="s">
        <v>1100</v>
      </c>
      <c r="B909" s="11">
        <v>1</v>
      </c>
      <c r="C909" s="11" t="s">
        <v>1101</v>
      </c>
      <c r="D909" s="17" t="s">
        <v>17</v>
      </c>
      <c r="E909" s="11" t="s">
        <v>1102</v>
      </c>
      <c r="F909" s="18">
        <v>2.08</v>
      </c>
      <c r="G909" s="19">
        <v>1398</v>
      </c>
      <c r="H909" s="20">
        <f t="shared" ref="H909:H917" si="23">ROUND(ROUND(F909,2)*ROUND(G909,3),2)</f>
        <v>2907.84</v>
      </c>
    </row>
    <row r="910" spans="1:8" x14ac:dyDescent="0.25">
      <c r="A910" s="11" t="s">
        <v>1100</v>
      </c>
      <c r="B910" s="11">
        <v>2</v>
      </c>
      <c r="C910" s="11" t="s">
        <v>1103</v>
      </c>
      <c r="D910" s="17" t="s">
        <v>23</v>
      </c>
      <c r="E910" s="11" t="s">
        <v>1104</v>
      </c>
      <c r="F910" s="18">
        <v>12.92</v>
      </c>
      <c r="G910" s="19">
        <v>9</v>
      </c>
      <c r="H910" s="20">
        <f t="shared" si="23"/>
        <v>116.28</v>
      </c>
    </row>
    <row r="911" spans="1:8" x14ac:dyDescent="0.25">
      <c r="A911" s="11" t="s">
        <v>1100</v>
      </c>
      <c r="B911" s="11">
        <v>3</v>
      </c>
      <c r="C911" s="11" t="s">
        <v>1105</v>
      </c>
      <c r="D911" s="17" t="s">
        <v>23</v>
      </c>
      <c r="E911" s="11" t="s">
        <v>1106</v>
      </c>
      <c r="F911" s="18">
        <v>30.98</v>
      </c>
      <c r="G911" s="19">
        <v>50</v>
      </c>
      <c r="H911" s="20">
        <f t="shared" si="23"/>
        <v>1549</v>
      </c>
    </row>
    <row r="912" spans="1:8" x14ac:dyDescent="0.25">
      <c r="A912" s="11" t="s">
        <v>1100</v>
      </c>
      <c r="B912" s="11">
        <v>4</v>
      </c>
      <c r="C912" s="11" t="s">
        <v>1107</v>
      </c>
      <c r="D912" s="17" t="s">
        <v>23</v>
      </c>
      <c r="E912" s="11" t="s">
        <v>1108</v>
      </c>
      <c r="F912" s="18">
        <v>10.220000000000001</v>
      </c>
      <c r="G912" s="19">
        <v>50</v>
      </c>
      <c r="H912" s="20">
        <f t="shared" si="23"/>
        <v>511</v>
      </c>
    </row>
    <row r="913" spans="1:8" x14ac:dyDescent="0.25">
      <c r="A913" s="11" t="s">
        <v>1100</v>
      </c>
      <c r="B913" s="11">
        <v>5</v>
      </c>
      <c r="C913" s="11" t="s">
        <v>1109</v>
      </c>
      <c r="D913" s="17" t="s">
        <v>23</v>
      </c>
      <c r="E913" s="11" t="s">
        <v>1110</v>
      </c>
      <c r="F913" s="18">
        <v>4.3</v>
      </c>
      <c r="G913" s="19">
        <v>9</v>
      </c>
      <c r="H913" s="20">
        <f t="shared" si="23"/>
        <v>38.700000000000003</v>
      </c>
    </row>
    <row r="914" spans="1:8" x14ac:dyDescent="0.25">
      <c r="A914" s="11" t="s">
        <v>1100</v>
      </c>
      <c r="B914" s="11">
        <v>6</v>
      </c>
      <c r="C914" s="11" t="s">
        <v>1111</v>
      </c>
      <c r="D914" s="17" t="s">
        <v>23</v>
      </c>
      <c r="E914" s="11" t="s">
        <v>1112</v>
      </c>
      <c r="F914" s="18">
        <v>292.43</v>
      </c>
      <c r="G914" s="19">
        <v>1</v>
      </c>
      <c r="H914" s="20">
        <f t="shared" si="23"/>
        <v>292.43</v>
      </c>
    </row>
    <row r="915" spans="1:8" x14ac:dyDescent="0.25">
      <c r="A915" s="11" t="s">
        <v>1100</v>
      </c>
      <c r="B915" s="11">
        <v>7</v>
      </c>
      <c r="C915" s="11" t="s">
        <v>1113</v>
      </c>
      <c r="D915" s="17" t="s">
        <v>23</v>
      </c>
      <c r="E915" s="11" t="s">
        <v>1114</v>
      </c>
      <c r="F915" s="18">
        <v>34.57</v>
      </c>
      <c r="G915" s="19">
        <v>9</v>
      </c>
      <c r="H915" s="20">
        <f t="shared" si="23"/>
        <v>311.13</v>
      </c>
    </row>
    <row r="916" spans="1:8" x14ac:dyDescent="0.25">
      <c r="A916" s="11" t="s">
        <v>1100</v>
      </c>
      <c r="B916" s="11">
        <v>8</v>
      </c>
      <c r="C916" s="11" t="s">
        <v>1115</v>
      </c>
      <c r="D916" s="17" t="s">
        <v>23</v>
      </c>
      <c r="E916" s="11" t="s">
        <v>1116</v>
      </c>
      <c r="F916" s="18">
        <v>147.57</v>
      </c>
      <c r="G916" s="19">
        <v>1</v>
      </c>
      <c r="H916" s="20">
        <f t="shared" si="23"/>
        <v>147.57</v>
      </c>
    </row>
    <row r="917" spans="1:8" x14ac:dyDescent="0.25">
      <c r="A917" s="11" t="s">
        <v>1100</v>
      </c>
      <c r="B917" s="11">
        <v>9</v>
      </c>
      <c r="C917" s="11" t="s">
        <v>1117</v>
      </c>
      <c r="D917" s="17" t="s">
        <v>23</v>
      </c>
      <c r="E917" s="11" t="s">
        <v>1118</v>
      </c>
      <c r="F917" s="18">
        <v>52.05</v>
      </c>
      <c r="G917" s="19">
        <v>9</v>
      </c>
      <c r="H917" s="20">
        <f t="shared" si="23"/>
        <v>468.45</v>
      </c>
    </row>
    <row r="918" spans="1:8" x14ac:dyDescent="0.25">
      <c r="E918" s="15" t="s">
        <v>36</v>
      </c>
      <c r="F918" s="15"/>
      <c r="G918" s="15"/>
      <c r="H918" s="21">
        <f>SUM(H909:H917)</f>
        <v>6342.4000000000005</v>
      </c>
    </row>
    <row r="920" spans="1:8" x14ac:dyDescent="0.25">
      <c r="C920" s="15" t="s">
        <v>7</v>
      </c>
      <c r="D920" s="16" t="s">
        <v>8</v>
      </c>
      <c r="E920" s="15" t="s">
        <v>9</v>
      </c>
    </row>
    <row r="921" spans="1:8" x14ac:dyDescent="0.25">
      <c r="C921" s="15" t="s">
        <v>10</v>
      </c>
      <c r="D921" s="16" t="s">
        <v>678</v>
      </c>
      <c r="E921" s="15" t="s">
        <v>679</v>
      </c>
    </row>
    <row r="922" spans="1:8" x14ac:dyDescent="0.25">
      <c r="C922" s="15" t="s">
        <v>207</v>
      </c>
      <c r="D922" s="16" t="s">
        <v>680</v>
      </c>
      <c r="E922" s="15" t="s">
        <v>681</v>
      </c>
    </row>
    <row r="923" spans="1:8" x14ac:dyDescent="0.25">
      <c r="C923" s="15" t="s">
        <v>210</v>
      </c>
      <c r="D923" s="16" t="s">
        <v>343</v>
      </c>
      <c r="E923" s="15" t="s">
        <v>1039</v>
      </c>
    </row>
    <row r="924" spans="1:8" x14ac:dyDescent="0.25">
      <c r="C924" s="15" t="s">
        <v>683</v>
      </c>
      <c r="D924" s="16" t="s">
        <v>37</v>
      </c>
      <c r="E924" s="15" t="s">
        <v>1098</v>
      </c>
    </row>
    <row r="925" spans="1:8" x14ac:dyDescent="0.25">
      <c r="C925" s="15" t="s">
        <v>1041</v>
      </c>
      <c r="D925" s="16" t="s">
        <v>37</v>
      </c>
      <c r="E925" s="15" t="s">
        <v>1119</v>
      </c>
    </row>
    <row r="927" spans="1:8" x14ac:dyDescent="0.25">
      <c r="A927" s="11" t="s">
        <v>1120</v>
      </c>
      <c r="B927" s="11">
        <v>1</v>
      </c>
      <c r="C927" s="11" t="s">
        <v>1121</v>
      </c>
      <c r="D927" s="17" t="s">
        <v>23</v>
      </c>
      <c r="E927" s="11" t="s">
        <v>1122</v>
      </c>
      <c r="F927" s="18">
        <v>65.22</v>
      </c>
      <c r="G927" s="19">
        <v>1</v>
      </c>
      <c r="H927" s="20">
        <f t="shared" ref="H927:H933" si="24">ROUND(ROUND(F927,2)*ROUND(G927,3),2)</f>
        <v>65.22</v>
      </c>
    </row>
    <row r="928" spans="1:8" x14ac:dyDescent="0.25">
      <c r="A928" s="11" t="s">
        <v>1120</v>
      </c>
      <c r="B928" s="11">
        <v>2</v>
      </c>
      <c r="C928" s="11" t="s">
        <v>1123</v>
      </c>
      <c r="D928" s="17" t="s">
        <v>23</v>
      </c>
      <c r="E928" s="11" t="s">
        <v>1124</v>
      </c>
      <c r="F928" s="18">
        <v>17.64</v>
      </c>
      <c r="G928" s="19">
        <v>40</v>
      </c>
      <c r="H928" s="20">
        <f t="shared" si="24"/>
        <v>705.6</v>
      </c>
    </row>
    <row r="929" spans="1:8" x14ac:dyDescent="0.25">
      <c r="A929" s="11" t="s">
        <v>1120</v>
      </c>
      <c r="B929" s="11">
        <v>3</v>
      </c>
      <c r="C929" s="11" t="s">
        <v>1125</v>
      </c>
      <c r="D929" s="17" t="s">
        <v>17</v>
      </c>
      <c r="E929" s="11" t="s">
        <v>1126</v>
      </c>
      <c r="F929" s="18">
        <v>1.38</v>
      </c>
      <c r="G929" s="19">
        <v>363</v>
      </c>
      <c r="H929" s="20">
        <f t="shared" si="24"/>
        <v>500.94</v>
      </c>
    </row>
    <row r="930" spans="1:8" x14ac:dyDescent="0.25">
      <c r="A930" s="11" t="s">
        <v>1120</v>
      </c>
      <c r="B930" s="11">
        <v>4</v>
      </c>
      <c r="C930" s="11" t="s">
        <v>1127</v>
      </c>
      <c r="D930" s="17" t="s">
        <v>17</v>
      </c>
      <c r="E930" s="11" t="s">
        <v>1128</v>
      </c>
      <c r="F930" s="18">
        <v>20.100000000000001</v>
      </c>
      <c r="G930" s="19">
        <v>9</v>
      </c>
      <c r="H930" s="20">
        <f t="shared" si="24"/>
        <v>180.9</v>
      </c>
    </row>
    <row r="931" spans="1:8" x14ac:dyDescent="0.25">
      <c r="A931" s="11" t="s">
        <v>1120</v>
      </c>
      <c r="B931" s="11">
        <v>5</v>
      </c>
      <c r="C931" s="11" t="s">
        <v>1129</v>
      </c>
      <c r="D931" s="17" t="s">
        <v>23</v>
      </c>
      <c r="E931" s="11" t="s">
        <v>1130</v>
      </c>
      <c r="F931" s="18">
        <v>33.31</v>
      </c>
      <c r="G931" s="19">
        <v>2</v>
      </c>
      <c r="H931" s="20">
        <f t="shared" si="24"/>
        <v>66.62</v>
      </c>
    </row>
    <row r="932" spans="1:8" x14ac:dyDescent="0.25">
      <c r="A932" s="11" t="s">
        <v>1120</v>
      </c>
      <c r="B932" s="11">
        <v>6</v>
      </c>
      <c r="C932" s="11" t="s">
        <v>1131</v>
      </c>
      <c r="D932" s="17" t="s">
        <v>23</v>
      </c>
      <c r="E932" s="11" t="s">
        <v>1132</v>
      </c>
      <c r="F932" s="18">
        <v>39.369999999999997</v>
      </c>
      <c r="G932" s="19">
        <v>8</v>
      </c>
      <c r="H932" s="20">
        <f t="shared" si="24"/>
        <v>314.95999999999998</v>
      </c>
    </row>
    <row r="933" spans="1:8" x14ac:dyDescent="0.25">
      <c r="A933" s="11" t="s">
        <v>1120</v>
      </c>
      <c r="B933" s="11">
        <v>7</v>
      </c>
      <c r="C933" s="11" t="s">
        <v>1133</v>
      </c>
      <c r="D933" s="17" t="s">
        <v>23</v>
      </c>
      <c r="E933" s="11" t="s">
        <v>1134</v>
      </c>
      <c r="F933" s="18">
        <v>19.95</v>
      </c>
      <c r="G933" s="19">
        <v>8</v>
      </c>
      <c r="H933" s="20">
        <f t="shared" si="24"/>
        <v>159.6</v>
      </c>
    </row>
    <row r="934" spans="1:8" x14ac:dyDescent="0.25">
      <c r="E934" s="15" t="s">
        <v>36</v>
      </c>
      <c r="F934" s="15"/>
      <c r="G934" s="15"/>
      <c r="H934" s="21">
        <f>SUM(H927:H933)</f>
        <v>1993.8400000000001</v>
      </c>
    </row>
    <row r="936" spans="1:8" x14ac:dyDescent="0.25">
      <c r="C936" s="15" t="s">
        <v>7</v>
      </c>
      <c r="D936" s="16" t="s">
        <v>8</v>
      </c>
      <c r="E936" s="15" t="s">
        <v>9</v>
      </c>
    </row>
    <row r="937" spans="1:8" x14ac:dyDescent="0.25">
      <c r="C937" s="15" t="s">
        <v>10</v>
      </c>
      <c r="D937" s="16" t="s">
        <v>678</v>
      </c>
      <c r="E937" s="15" t="s">
        <v>679</v>
      </c>
    </row>
    <row r="938" spans="1:8" x14ac:dyDescent="0.25">
      <c r="C938" s="15" t="s">
        <v>207</v>
      </c>
      <c r="D938" s="16" t="s">
        <v>680</v>
      </c>
      <c r="E938" s="15" t="s">
        <v>681</v>
      </c>
    </row>
    <row r="939" spans="1:8" x14ac:dyDescent="0.25">
      <c r="C939" s="15" t="s">
        <v>210</v>
      </c>
      <c r="D939" s="16" t="s">
        <v>343</v>
      </c>
      <c r="E939" s="15" t="s">
        <v>1039</v>
      </c>
    </row>
    <row r="940" spans="1:8" x14ac:dyDescent="0.25">
      <c r="C940" s="15" t="s">
        <v>683</v>
      </c>
      <c r="D940" s="16" t="s">
        <v>54</v>
      </c>
      <c r="E940" s="15" t="s">
        <v>1135</v>
      </c>
    </row>
    <row r="942" spans="1:8" x14ac:dyDescent="0.25">
      <c r="A942" s="11" t="s">
        <v>1136</v>
      </c>
      <c r="B942" s="11">
        <v>1</v>
      </c>
      <c r="C942" s="11" t="s">
        <v>1137</v>
      </c>
      <c r="D942" s="17" t="s">
        <v>20</v>
      </c>
      <c r="E942" s="11" t="s">
        <v>1138</v>
      </c>
      <c r="F942" s="18">
        <v>15.07</v>
      </c>
      <c r="G942" s="19">
        <v>8</v>
      </c>
      <c r="H942" s="20">
        <f t="shared" ref="H942:H967" si="25">ROUND(ROUND(F942,2)*ROUND(G942,3),2)</f>
        <v>120.56</v>
      </c>
    </row>
    <row r="943" spans="1:8" x14ac:dyDescent="0.25">
      <c r="A943" s="11" t="s">
        <v>1136</v>
      </c>
      <c r="B943" s="11">
        <v>2</v>
      </c>
      <c r="C943" s="11" t="s">
        <v>1139</v>
      </c>
      <c r="D943" s="17" t="s">
        <v>20</v>
      </c>
      <c r="E943" s="11" t="s">
        <v>1140</v>
      </c>
      <c r="F943" s="18">
        <v>13.06</v>
      </c>
      <c r="G943" s="19">
        <v>5.6</v>
      </c>
      <c r="H943" s="20">
        <f t="shared" si="25"/>
        <v>73.14</v>
      </c>
    </row>
    <row r="944" spans="1:8" x14ac:dyDescent="0.25">
      <c r="A944" s="11" t="s">
        <v>1136</v>
      </c>
      <c r="B944" s="11">
        <v>3</v>
      </c>
      <c r="C944" s="11" t="s">
        <v>1141</v>
      </c>
      <c r="D944" s="17" t="s">
        <v>23</v>
      </c>
      <c r="E944" s="11" t="s">
        <v>1142</v>
      </c>
      <c r="F944" s="18">
        <v>486.18</v>
      </c>
      <c r="G944" s="19">
        <v>1</v>
      </c>
      <c r="H944" s="20">
        <f t="shared" si="25"/>
        <v>486.18</v>
      </c>
    </row>
    <row r="945" spans="1:8" x14ac:dyDescent="0.25">
      <c r="A945" s="11" t="s">
        <v>1136</v>
      </c>
      <c r="B945" s="11">
        <v>4</v>
      </c>
      <c r="C945" s="11" t="s">
        <v>1143</v>
      </c>
      <c r="D945" s="17" t="s">
        <v>20</v>
      </c>
      <c r="E945" s="11" t="s">
        <v>1144</v>
      </c>
      <c r="F945" s="18">
        <v>118.31</v>
      </c>
      <c r="G945" s="19">
        <v>2.4</v>
      </c>
      <c r="H945" s="20">
        <f t="shared" si="25"/>
        <v>283.94</v>
      </c>
    </row>
    <row r="946" spans="1:8" x14ac:dyDescent="0.25">
      <c r="A946" s="11" t="s">
        <v>1136</v>
      </c>
      <c r="B946" s="11">
        <v>5</v>
      </c>
      <c r="C946" s="11" t="s">
        <v>1145</v>
      </c>
      <c r="D946" s="17" t="s">
        <v>17</v>
      </c>
      <c r="E946" s="11" t="s">
        <v>1146</v>
      </c>
      <c r="F946" s="18">
        <v>5.07</v>
      </c>
      <c r="G946" s="19">
        <v>24</v>
      </c>
      <c r="H946" s="20">
        <f t="shared" si="25"/>
        <v>121.68</v>
      </c>
    </row>
    <row r="947" spans="1:8" x14ac:dyDescent="0.25">
      <c r="A947" s="11" t="s">
        <v>1136</v>
      </c>
      <c r="B947" s="11">
        <v>6</v>
      </c>
      <c r="C947" s="11" t="s">
        <v>1147</v>
      </c>
      <c r="D947" s="17" t="s">
        <v>17</v>
      </c>
      <c r="E947" s="11" t="s">
        <v>1148</v>
      </c>
      <c r="F947" s="18">
        <v>4.33</v>
      </c>
      <c r="G947" s="19">
        <v>80</v>
      </c>
      <c r="H947" s="20">
        <f t="shared" si="25"/>
        <v>346.4</v>
      </c>
    </row>
    <row r="948" spans="1:8" x14ac:dyDescent="0.25">
      <c r="A948" s="11" t="s">
        <v>1136</v>
      </c>
      <c r="B948" s="11">
        <v>7</v>
      </c>
      <c r="C948" s="11" t="s">
        <v>1149</v>
      </c>
      <c r="D948" s="17" t="s">
        <v>17</v>
      </c>
      <c r="E948" s="11" t="s">
        <v>1150</v>
      </c>
      <c r="F948" s="18">
        <v>4</v>
      </c>
      <c r="G948" s="19">
        <v>59</v>
      </c>
      <c r="H948" s="20">
        <f t="shared" si="25"/>
        <v>236</v>
      </c>
    </row>
    <row r="949" spans="1:8" x14ac:dyDescent="0.25">
      <c r="A949" s="11" t="s">
        <v>1136</v>
      </c>
      <c r="B949" s="11">
        <v>8</v>
      </c>
      <c r="C949" s="11" t="s">
        <v>1151</v>
      </c>
      <c r="D949" s="17" t="s">
        <v>17</v>
      </c>
      <c r="E949" s="11" t="s">
        <v>1152</v>
      </c>
      <c r="F949" s="18">
        <v>3.49</v>
      </c>
      <c r="G949" s="19">
        <v>44</v>
      </c>
      <c r="H949" s="20">
        <f t="shared" si="25"/>
        <v>153.56</v>
      </c>
    </row>
    <row r="950" spans="1:8" x14ac:dyDescent="0.25">
      <c r="A950" s="11" t="s">
        <v>1136</v>
      </c>
      <c r="B950" s="11">
        <v>9</v>
      </c>
      <c r="C950" s="11" t="s">
        <v>1153</v>
      </c>
      <c r="D950" s="17" t="s">
        <v>17</v>
      </c>
      <c r="E950" s="11" t="s">
        <v>1154</v>
      </c>
      <c r="F950" s="18">
        <v>3.03</v>
      </c>
      <c r="G950" s="19">
        <v>434</v>
      </c>
      <c r="H950" s="20">
        <f t="shared" si="25"/>
        <v>1315.02</v>
      </c>
    </row>
    <row r="951" spans="1:8" x14ac:dyDescent="0.25">
      <c r="A951" s="11" t="s">
        <v>1136</v>
      </c>
      <c r="B951" s="11">
        <v>10</v>
      </c>
      <c r="C951" s="11" t="s">
        <v>1155</v>
      </c>
      <c r="D951" s="17" t="s">
        <v>17</v>
      </c>
      <c r="E951" s="11" t="s">
        <v>1156</v>
      </c>
      <c r="F951" s="18">
        <v>2.2599999999999998</v>
      </c>
      <c r="G951" s="19">
        <v>2366</v>
      </c>
      <c r="H951" s="20">
        <f t="shared" si="25"/>
        <v>5347.16</v>
      </c>
    </row>
    <row r="952" spans="1:8" x14ac:dyDescent="0.25">
      <c r="A952" s="11" t="s">
        <v>1136</v>
      </c>
      <c r="B952" s="11">
        <v>11</v>
      </c>
      <c r="C952" s="11" t="s">
        <v>1157</v>
      </c>
      <c r="D952" s="17" t="s">
        <v>23</v>
      </c>
      <c r="E952" s="11" t="s">
        <v>1158</v>
      </c>
      <c r="F952" s="18">
        <v>24.5</v>
      </c>
      <c r="G952" s="19">
        <v>24</v>
      </c>
      <c r="H952" s="20">
        <f t="shared" si="25"/>
        <v>588</v>
      </c>
    </row>
    <row r="953" spans="1:8" x14ac:dyDescent="0.25">
      <c r="A953" s="11" t="s">
        <v>1136</v>
      </c>
      <c r="B953" s="11">
        <v>12</v>
      </c>
      <c r="C953" s="11" t="s">
        <v>1159</v>
      </c>
      <c r="D953" s="17" t="s">
        <v>23</v>
      </c>
      <c r="E953" s="11" t="s">
        <v>1160</v>
      </c>
      <c r="F953" s="18">
        <v>950.54</v>
      </c>
      <c r="G953" s="19">
        <v>2</v>
      </c>
      <c r="H953" s="20">
        <f t="shared" si="25"/>
        <v>1901.08</v>
      </c>
    </row>
    <row r="954" spans="1:8" x14ac:dyDescent="0.25">
      <c r="A954" s="11" t="s">
        <v>1136</v>
      </c>
      <c r="B954" s="11">
        <v>13</v>
      </c>
      <c r="C954" s="11" t="s">
        <v>1161</v>
      </c>
      <c r="D954" s="17" t="s">
        <v>23</v>
      </c>
      <c r="E954" s="11" t="s">
        <v>1162</v>
      </c>
      <c r="F954" s="18">
        <v>23.85</v>
      </c>
      <c r="G954" s="19">
        <v>2</v>
      </c>
      <c r="H954" s="20">
        <f t="shared" si="25"/>
        <v>47.7</v>
      </c>
    </row>
    <row r="955" spans="1:8" x14ac:dyDescent="0.25">
      <c r="A955" s="11" t="s">
        <v>1136</v>
      </c>
      <c r="B955" s="11">
        <v>14</v>
      </c>
      <c r="C955" s="11" t="s">
        <v>1163</v>
      </c>
      <c r="D955" s="17" t="s">
        <v>23</v>
      </c>
      <c r="E955" s="11" t="s">
        <v>1164</v>
      </c>
      <c r="F955" s="18">
        <v>192.65</v>
      </c>
      <c r="G955" s="19">
        <v>2</v>
      </c>
      <c r="H955" s="20">
        <f t="shared" si="25"/>
        <v>385.3</v>
      </c>
    </row>
    <row r="956" spans="1:8" x14ac:dyDescent="0.25">
      <c r="A956" s="11" t="s">
        <v>1136</v>
      </c>
      <c r="B956" s="11">
        <v>15</v>
      </c>
      <c r="C956" s="11" t="s">
        <v>1165</v>
      </c>
      <c r="D956" s="17" t="s">
        <v>23</v>
      </c>
      <c r="E956" s="11" t="s">
        <v>1166</v>
      </c>
      <c r="F956" s="18">
        <v>32.07</v>
      </c>
      <c r="G956" s="19">
        <v>4</v>
      </c>
      <c r="H956" s="20">
        <f t="shared" si="25"/>
        <v>128.28</v>
      </c>
    </row>
    <row r="957" spans="1:8" x14ac:dyDescent="0.25">
      <c r="A957" s="11" t="s">
        <v>1136</v>
      </c>
      <c r="B957" s="11">
        <v>16</v>
      </c>
      <c r="C957" s="11" t="s">
        <v>1167</v>
      </c>
      <c r="D957" s="17" t="s">
        <v>23</v>
      </c>
      <c r="E957" s="11" t="s">
        <v>1168</v>
      </c>
      <c r="F957" s="18">
        <v>8.2799999999999994</v>
      </c>
      <c r="G957" s="19">
        <v>6</v>
      </c>
      <c r="H957" s="20">
        <f t="shared" si="25"/>
        <v>49.68</v>
      </c>
    </row>
    <row r="958" spans="1:8" x14ac:dyDescent="0.25">
      <c r="A958" s="11" t="s">
        <v>1136</v>
      </c>
      <c r="B958" s="11">
        <v>17</v>
      </c>
      <c r="C958" s="11" t="s">
        <v>1169</v>
      </c>
      <c r="D958" s="17" t="s">
        <v>23</v>
      </c>
      <c r="E958" s="11" t="s">
        <v>1170</v>
      </c>
      <c r="F958" s="18">
        <v>50.47</v>
      </c>
      <c r="G958" s="19">
        <v>2</v>
      </c>
      <c r="H958" s="20">
        <f t="shared" si="25"/>
        <v>100.94</v>
      </c>
    </row>
    <row r="959" spans="1:8" x14ac:dyDescent="0.25">
      <c r="A959" s="11" t="s">
        <v>1136</v>
      </c>
      <c r="B959" s="11">
        <v>18</v>
      </c>
      <c r="C959" s="11" t="s">
        <v>1171</v>
      </c>
      <c r="D959" s="17" t="s">
        <v>23</v>
      </c>
      <c r="E959" s="11" t="s">
        <v>1172</v>
      </c>
      <c r="F959" s="18">
        <v>15.79</v>
      </c>
      <c r="G959" s="19">
        <v>2</v>
      </c>
      <c r="H959" s="20">
        <f t="shared" si="25"/>
        <v>31.58</v>
      </c>
    </row>
    <row r="960" spans="1:8" x14ac:dyDescent="0.25">
      <c r="A960" s="11" t="s">
        <v>1136</v>
      </c>
      <c r="B960" s="11">
        <v>19</v>
      </c>
      <c r="C960" s="11" t="s">
        <v>1173</v>
      </c>
      <c r="D960" s="17" t="s">
        <v>23</v>
      </c>
      <c r="E960" s="11" t="s">
        <v>1174</v>
      </c>
      <c r="F960" s="18">
        <v>1.8</v>
      </c>
      <c r="G960" s="19">
        <v>2</v>
      </c>
      <c r="H960" s="20">
        <f t="shared" si="25"/>
        <v>3.6</v>
      </c>
    </row>
    <row r="961" spans="1:8" x14ac:dyDescent="0.25">
      <c r="A961" s="11" t="s">
        <v>1136</v>
      </c>
      <c r="B961" s="11">
        <v>20</v>
      </c>
      <c r="C961" s="11" t="s">
        <v>1175</v>
      </c>
      <c r="D961" s="17" t="s">
        <v>23</v>
      </c>
      <c r="E961" s="11" t="s">
        <v>1176</v>
      </c>
      <c r="F961" s="18">
        <v>13.61</v>
      </c>
      <c r="G961" s="19">
        <v>2</v>
      </c>
      <c r="H961" s="20">
        <f t="shared" si="25"/>
        <v>27.22</v>
      </c>
    </row>
    <row r="962" spans="1:8" x14ac:dyDescent="0.25">
      <c r="A962" s="11" t="s">
        <v>1136</v>
      </c>
      <c r="B962" s="11">
        <v>21</v>
      </c>
      <c r="C962" s="11" t="s">
        <v>1177</v>
      </c>
      <c r="D962" s="17" t="s">
        <v>23</v>
      </c>
      <c r="E962" s="11" t="s">
        <v>1178</v>
      </c>
      <c r="F962" s="18">
        <v>55.38</v>
      </c>
      <c r="G962" s="19">
        <v>2</v>
      </c>
      <c r="H962" s="20">
        <f t="shared" si="25"/>
        <v>110.76</v>
      </c>
    </row>
    <row r="963" spans="1:8" x14ac:dyDescent="0.25">
      <c r="A963" s="11" t="s">
        <v>1136</v>
      </c>
      <c r="B963" s="11">
        <v>22</v>
      </c>
      <c r="C963" s="11" t="s">
        <v>1179</v>
      </c>
      <c r="D963" s="17" t="s">
        <v>23</v>
      </c>
      <c r="E963" s="11" t="s">
        <v>1180</v>
      </c>
      <c r="F963" s="18">
        <v>3.37</v>
      </c>
      <c r="G963" s="19">
        <v>112</v>
      </c>
      <c r="H963" s="20">
        <f t="shared" si="25"/>
        <v>377.44</v>
      </c>
    </row>
    <row r="964" spans="1:8" x14ac:dyDescent="0.25">
      <c r="A964" s="11" t="s">
        <v>1136</v>
      </c>
      <c r="B964" s="11">
        <v>23</v>
      </c>
      <c r="C964" s="11" t="s">
        <v>1181</v>
      </c>
      <c r="D964" s="17" t="s">
        <v>23</v>
      </c>
      <c r="E964" s="11" t="s">
        <v>1182</v>
      </c>
      <c r="F964" s="18">
        <v>115.82</v>
      </c>
      <c r="G964" s="19">
        <v>3</v>
      </c>
      <c r="H964" s="20">
        <f t="shared" si="25"/>
        <v>347.46</v>
      </c>
    </row>
    <row r="965" spans="1:8" x14ac:dyDescent="0.25">
      <c r="A965" s="11" t="s">
        <v>1136</v>
      </c>
      <c r="B965" s="11">
        <v>24</v>
      </c>
      <c r="C965" s="11" t="s">
        <v>1183</v>
      </c>
      <c r="D965" s="17" t="s">
        <v>23</v>
      </c>
      <c r="E965" s="11" t="s">
        <v>1184</v>
      </c>
      <c r="F965" s="18">
        <v>117.77</v>
      </c>
      <c r="G965" s="19">
        <v>9</v>
      </c>
      <c r="H965" s="20">
        <f t="shared" si="25"/>
        <v>1059.93</v>
      </c>
    </row>
    <row r="966" spans="1:8" x14ac:dyDescent="0.25">
      <c r="A966" s="11" t="s">
        <v>1136</v>
      </c>
      <c r="B966" s="11">
        <v>25</v>
      </c>
      <c r="C966" s="11" t="s">
        <v>1185</v>
      </c>
      <c r="D966" s="17" t="s">
        <v>23</v>
      </c>
      <c r="E966" s="11" t="s">
        <v>1186</v>
      </c>
      <c r="F966" s="18">
        <v>7.6</v>
      </c>
      <c r="G966" s="19">
        <v>24</v>
      </c>
      <c r="H966" s="20">
        <f t="shared" si="25"/>
        <v>182.4</v>
      </c>
    </row>
    <row r="967" spans="1:8" x14ac:dyDescent="0.25">
      <c r="A967" s="11" t="s">
        <v>1136</v>
      </c>
      <c r="B967" s="11">
        <v>26</v>
      </c>
      <c r="C967" s="11" t="s">
        <v>1187</v>
      </c>
      <c r="D967" s="17" t="s">
        <v>23</v>
      </c>
      <c r="E967" s="11" t="s">
        <v>1188</v>
      </c>
      <c r="F967" s="18">
        <v>13.64</v>
      </c>
      <c r="G967" s="19">
        <v>9</v>
      </c>
      <c r="H967" s="20">
        <f t="shared" si="25"/>
        <v>122.76</v>
      </c>
    </row>
    <row r="968" spans="1:8" x14ac:dyDescent="0.25">
      <c r="E968" s="15" t="s">
        <v>36</v>
      </c>
      <c r="F968" s="15"/>
      <c r="G968" s="15"/>
      <c r="H968" s="21">
        <f>SUM(H942:H967)</f>
        <v>13947.77</v>
      </c>
    </row>
    <row r="970" spans="1:8" x14ac:dyDescent="0.25">
      <c r="C970" s="15" t="s">
        <v>7</v>
      </c>
      <c r="D970" s="16" t="s">
        <v>8</v>
      </c>
      <c r="E970" s="15" t="s">
        <v>9</v>
      </c>
    </row>
    <row r="971" spans="1:8" x14ac:dyDescent="0.25">
      <c r="C971" s="15" t="s">
        <v>10</v>
      </c>
      <c r="D971" s="16" t="s">
        <v>678</v>
      </c>
      <c r="E971" s="15" t="s">
        <v>679</v>
      </c>
    </row>
    <row r="972" spans="1:8" x14ac:dyDescent="0.25">
      <c r="C972" s="15" t="s">
        <v>207</v>
      </c>
      <c r="D972" s="16" t="s">
        <v>680</v>
      </c>
      <c r="E972" s="15" t="s">
        <v>681</v>
      </c>
    </row>
    <row r="973" spans="1:8" x14ac:dyDescent="0.25">
      <c r="C973" s="15" t="s">
        <v>210</v>
      </c>
      <c r="D973" s="16" t="s">
        <v>396</v>
      </c>
      <c r="E973" s="15" t="s">
        <v>1189</v>
      </c>
    </row>
    <row r="975" spans="1:8" ht="57" x14ac:dyDescent="0.25">
      <c r="A975" s="11" t="s">
        <v>1190</v>
      </c>
      <c r="B975" s="11">
        <v>1</v>
      </c>
      <c r="C975" s="11" t="s">
        <v>1191</v>
      </c>
      <c r="D975" s="17" t="s">
        <v>23</v>
      </c>
      <c r="E975" s="22" t="s">
        <v>1192</v>
      </c>
      <c r="F975" s="18">
        <v>2204.75</v>
      </c>
      <c r="G975" s="19">
        <v>1</v>
      </c>
      <c r="H975" s="20">
        <f>ROUND(ROUND(F975,2)*ROUND(G975,3),2)</f>
        <v>2204.75</v>
      </c>
    </row>
    <row r="976" spans="1:8" x14ac:dyDescent="0.25">
      <c r="E976" s="15" t="s">
        <v>36</v>
      </c>
      <c r="F976" s="15"/>
      <c r="G976" s="15"/>
      <c r="H976" s="21">
        <f>SUM(H975:H975)</f>
        <v>2204.75</v>
      </c>
    </row>
    <row r="978" spans="1:8" x14ac:dyDescent="0.25">
      <c r="C978" s="15" t="s">
        <v>7</v>
      </c>
      <c r="D978" s="16" t="s">
        <v>8</v>
      </c>
      <c r="E978" s="15" t="s">
        <v>9</v>
      </c>
    </row>
    <row r="979" spans="1:8" x14ac:dyDescent="0.25">
      <c r="C979" s="15" t="s">
        <v>10</v>
      </c>
      <c r="D979" s="16" t="s">
        <v>678</v>
      </c>
      <c r="E979" s="15" t="s">
        <v>679</v>
      </c>
    </row>
    <row r="980" spans="1:8" x14ac:dyDescent="0.25">
      <c r="C980" s="15" t="s">
        <v>207</v>
      </c>
      <c r="D980" s="16" t="s">
        <v>680</v>
      </c>
      <c r="E980" s="15" t="s">
        <v>681</v>
      </c>
    </row>
    <row r="981" spans="1:8" x14ac:dyDescent="0.25">
      <c r="C981" s="15" t="s">
        <v>210</v>
      </c>
      <c r="D981" s="16" t="s">
        <v>461</v>
      </c>
      <c r="E981" s="15" t="s">
        <v>1193</v>
      </c>
    </row>
    <row r="983" spans="1:8" x14ac:dyDescent="0.25">
      <c r="A983" s="11" t="s">
        <v>1194</v>
      </c>
      <c r="B983" s="11">
        <v>1</v>
      </c>
      <c r="C983" s="11" t="s">
        <v>1195</v>
      </c>
      <c r="D983" s="17" t="s">
        <v>23</v>
      </c>
      <c r="E983" s="11" t="s">
        <v>1196</v>
      </c>
      <c r="F983" s="18">
        <v>3500</v>
      </c>
      <c r="G983" s="19">
        <v>1</v>
      </c>
      <c r="H983" s="20">
        <f>ROUND(ROUND(F983,2)*ROUND(G983,3),2)</f>
        <v>3500</v>
      </c>
    </row>
    <row r="984" spans="1:8" x14ac:dyDescent="0.25">
      <c r="A984" s="11" t="s">
        <v>1194</v>
      </c>
      <c r="B984" s="11">
        <v>2</v>
      </c>
      <c r="C984" s="11" t="s">
        <v>1197</v>
      </c>
      <c r="D984" s="17" t="s">
        <v>23</v>
      </c>
      <c r="E984" s="11" t="s">
        <v>1198</v>
      </c>
      <c r="F984" s="18">
        <v>500</v>
      </c>
      <c r="G984" s="19">
        <v>1</v>
      </c>
      <c r="H984" s="20">
        <f>ROUND(ROUND(F984,2)*ROUND(G984,3),2)</f>
        <v>500</v>
      </c>
    </row>
    <row r="985" spans="1:8" x14ac:dyDescent="0.25">
      <c r="A985" s="11" t="s">
        <v>1194</v>
      </c>
      <c r="B985" s="11">
        <v>3</v>
      </c>
      <c r="C985" s="11" t="s">
        <v>1199</v>
      </c>
      <c r="D985" s="17" t="s">
        <v>23</v>
      </c>
      <c r="E985" s="11" t="s">
        <v>1200</v>
      </c>
      <c r="F985" s="18">
        <v>1430</v>
      </c>
      <c r="G985" s="19">
        <v>1</v>
      </c>
      <c r="H985" s="20">
        <f>ROUND(ROUND(F985,2)*ROUND(G985,3),2)</f>
        <v>1430</v>
      </c>
    </row>
    <row r="986" spans="1:8" x14ac:dyDescent="0.25">
      <c r="E986" s="15" t="s">
        <v>36</v>
      </c>
      <c r="F986" s="15"/>
      <c r="G986" s="15"/>
      <c r="H986" s="21">
        <f>SUM(H983:H985)</f>
        <v>5430</v>
      </c>
    </row>
    <row r="988" spans="1:8" x14ac:dyDescent="0.25">
      <c r="C988" s="15" t="s">
        <v>7</v>
      </c>
      <c r="D988" s="16" t="s">
        <v>8</v>
      </c>
      <c r="E988" s="15" t="s">
        <v>9</v>
      </c>
    </row>
    <row r="989" spans="1:8" x14ac:dyDescent="0.25">
      <c r="C989" s="15" t="s">
        <v>10</v>
      </c>
      <c r="D989" s="16" t="s">
        <v>1201</v>
      </c>
      <c r="E989" s="15" t="s">
        <v>1202</v>
      </c>
    </row>
    <row r="990" spans="1:8" x14ac:dyDescent="0.25">
      <c r="C990" s="15" t="s">
        <v>207</v>
      </c>
      <c r="D990" s="16" t="s">
        <v>1203</v>
      </c>
      <c r="E990" s="15" t="s">
        <v>1204</v>
      </c>
    </row>
    <row r="991" spans="1:8" x14ac:dyDescent="0.25">
      <c r="C991" s="15" t="s">
        <v>210</v>
      </c>
      <c r="D991" s="16" t="s">
        <v>8</v>
      </c>
      <c r="E991" s="15" t="s">
        <v>682</v>
      </c>
    </row>
    <row r="993" spans="1:8" ht="147" x14ac:dyDescent="0.25">
      <c r="A993" s="11" t="s">
        <v>1205</v>
      </c>
      <c r="B993" s="11">
        <v>1</v>
      </c>
      <c r="C993" s="11" t="s">
        <v>1206</v>
      </c>
      <c r="D993" s="17" t="s">
        <v>23</v>
      </c>
      <c r="E993" s="22" t="s">
        <v>1207</v>
      </c>
      <c r="F993" s="18">
        <v>385</v>
      </c>
      <c r="G993" s="19">
        <v>1</v>
      </c>
      <c r="H993" s="20">
        <f>ROUND(ROUND(F993,2)*ROUND(G993,3),2)</f>
        <v>385</v>
      </c>
    </row>
    <row r="994" spans="1:8" x14ac:dyDescent="0.25">
      <c r="E994" s="15" t="s">
        <v>36</v>
      </c>
      <c r="F994" s="15"/>
      <c r="G994" s="15"/>
      <c r="H994" s="21">
        <f>SUM(H993:H993)</f>
        <v>385</v>
      </c>
    </row>
    <row r="996" spans="1:8" x14ac:dyDescent="0.25">
      <c r="C996" s="15" t="s">
        <v>7</v>
      </c>
      <c r="D996" s="16" t="s">
        <v>8</v>
      </c>
      <c r="E996" s="15" t="s">
        <v>9</v>
      </c>
    </row>
    <row r="997" spans="1:8" x14ac:dyDescent="0.25">
      <c r="C997" s="15" t="s">
        <v>10</v>
      </c>
      <c r="D997" s="16" t="s">
        <v>1201</v>
      </c>
      <c r="E997" s="15" t="s">
        <v>1202</v>
      </c>
    </row>
    <row r="998" spans="1:8" x14ac:dyDescent="0.25">
      <c r="C998" s="15" t="s">
        <v>207</v>
      </c>
      <c r="D998" s="16" t="s">
        <v>1203</v>
      </c>
      <c r="E998" s="15" t="s">
        <v>1204</v>
      </c>
    </row>
    <row r="999" spans="1:8" x14ac:dyDescent="0.25">
      <c r="C999" s="15" t="s">
        <v>210</v>
      </c>
      <c r="D999" s="16" t="s">
        <v>37</v>
      </c>
      <c r="E999" s="15" t="s">
        <v>819</v>
      </c>
    </row>
    <row r="1001" spans="1:8" ht="327" x14ac:dyDescent="0.25">
      <c r="A1001" s="11" t="s">
        <v>1208</v>
      </c>
      <c r="B1001" s="11">
        <v>1</v>
      </c>
      <c r="C1001" s="11" t="s">
        <v>1209</v>
      </c>
      <c r="D1001" s="17" t="s">
        <v>23</v>
      </c>
      <c r="E1001" s="22" t="s">
        <v>1210</v>
      </c>
      <c r="F1001" s="18">
        <v>397.66</v>
      </c>
      <c r="G1001" s="19">
        <v>2</v>
      </c>
      <c r="H1001" s="20">
        <f>ROUND(ROUND(F1001,2)*ROUND(G1001,3),2)</f>
        <v>795.32</v>
      </c>
    </row>
    <row r="1002" spans="1:8" x14ac:dyDescent="0.25">
      <c r="E1002" s="15" t="s">
        <v>36</v>
      </c>
      <c r="F1002" s="15"/>
      <c r="G1002" s="15"/>
      <c r="H1002" s="21">
        <f>SUM(H1001:H1001)</f>
        <v>795.32</v>
      </c>
    </row>
    <row r="1004" spans="1:8" x14ac:dyDescent="0.25">
      <c r="C1004" s="15" t="s">
        <v>7</v>
      </c>
      <c r="D1004" s="16" t="s">
        <v>8</v>
      </c>
      <c r="E1004" s="15" t="s">
        <v>9</v>
      </c>
    </row>
    <row r="1005" spans="1:8" x14ac:dyDescent="0.25">
      <c r="C1005" s="15" t="s">
        <v>10</v>
      </c>
      <c r="D1005" s="16" t="s">
        <v>1201</v>
      </c>
      <c r="E1005" s="15" t="s">
        <v>1202</v>
      </c>
    </row>
    <row r="1006" spans="1:8" x14ac:dyDescent="0.25">
      <c r="C1006" s="15" t="s">
        <v>207</v>
      </c>
      <c r="D1006" s="16" t="s">
        <v>1203</v>
      </c>
      <c r="E1006" s="15" t="s">
        <v>1204</v>
      </c>
    </row>
    <row r="1007" spans="1:8" x14ac:dyDescent="0.25">
      <c r="C1007" s="15" t="s">
        <v>210</v>
      </c>
      <c r="D1007" s="16" t="s">
        <v>54</v>
      </c>
      <c r="E1007" s="15" t="s">
        <v>846</v>
      </c>
    </row>
    <row r="1009" spans="1:8" ht="405.75" x14ac:dyDescent="0.25">
      <c r="A1009" s="11" t="s">
        <v>1211</v>
      </c>
      <c r="B1009" s="11">
        <v>1</v>
      </c>
      <c r="C1009" s="11" t="s">
        <v>1212</v>
      </c>
      <c r="D1009" s="17" t="s">
        <v>23</v>
      </c>
      <c r="E1009" s="22" t="s">
        <v>1213</v>
      </c>
      <c r="F1009" s="18">
        <v>428.32</v>
      </c>
      <c r="G1009" s="19">
        <v>1</v>
      </c>
      <c r="H1009" s="20">
        <f>ROUND(ROUND(F1009,2)*ROUND(G1009,3),2)</f>
        <v>428.32</v>
      </c>
    </row>
    <row r="1010" spans="1:8" x14ac:dyDescent="0.25">
      <c r="E1010" s="15" t="s">
        <v>36</v>
      </c>
      <c r="F1010" s="15"/>
      <c r="G1010" s="15"/>
      <c r="H1010" s="21">
        <f>SUM(H1009:H1009)</f>
        <v>428.32</v>
      </c>
    </row>
    <row r="1012" spans="1:8" x14ac:dyDescent="0.25">
      <c r="C1012" s="15" t="s">
        <v>7</v>
      </c>
      <c r="D1012" s="16" t="s">
        <v>8</v>
      </c>
      <c r="E1012" s="15" t="s">
        <v>9</v>
      </c>
    </row>
    <row r="1013" spans="1:8" x14ac:dyDescent="0.25">
      <c r="C1013" s="15" t="s">
        <v>10</v>
      </c>
      <c r="D1013" s="16" t="s">
        <v>1201</v>
      </c>
      <c r="E1013" s="15" t="s">
        <v>1202</v>
      </c>
    </row>
    <row r="1014" spans="1:8" x14ac:dyDescent="0.25">
      <c r="C1014" s="15" t="s">
        <v>207</v>
      </c>
      <c r="D1014" s="16" t="s">
        <v>1203</v>
      </c>
      <c r="E1014" s="15" t="s">
        <v>1204</v>
      </c>
    </row>
    <row r="1015" spans="1:8" x14ac:dyDescent="0.25">
      <c r="C1015" s="15" t="s">
        <v>210</v>
      </c>
      <c r="D1015" s="16" t="s">
        <v>104</v>
      </c>
      <c r="E1015" s="15" t="s">
        <v>910</v>
      </c>
    </row>
    <row r="1017" spans="1:8" x14ac:dyDescent="0.25">
      <c r="A1017" s="11" t="s">
        <v>1214</v>
      </c>
      <c r="B1017" s="11">
        <v>1</v>
      </c>
      <c r="C1017" s="11" t="s">
        <v>912</v>
      </c>
      <c r="D1017" s="17" t="s">
        <v>23</v>
      </c>
      <c r="E1017" s="11" t="s">
        <v>913</v>
      </c>
      <c r="F1017" s="18">
        <v>62.93</v>
      </c>
      <c r="G1017" s="19">
        <v>1</v>
      </c>
      <c r="H1017" s="20">
        <f>ROUND(ROUND(F1017,2)*ROUND(G1017,3),2)</f>
        <v>62.93</v>
      </c>
    </row>
    <row r="1018" spans="1:8" x14ac:dyDescent="0.25">
      <c r="A1018" s="11" t="s">
        <v>1214</v>
      </c>
      <c r="B1018" s="11">
        <v>2</v>
      </c>
      <c r="C1018" s="11" t="s">
        <v>914</v>
      </c>
      <c r="D1018" s="17" t="s">
        <v>23</v>
      </c>
      <c r="E1018" s="11" t="s">
        <v>915</v>
      </c>
      <c r="F1018" s="18">
        <v>56.86</v>
      </c>
      <c r="G1018" s="19">
        <v>1</v>
      </c>
      <c r="H1018" s="20">
        <f>ROUND(ROUND(F1018,2)*ROUND(G1018,3),2)</f>
        <v>56.86</v>
      </c>
    </row>
    <row r="1019" spans="1:8" x14ac:dyDescent="0.25">
      <c r="A1019" s="11" t="s">
        <v>1214</v>
      </c>
      <c r="B1019" s="11">
        <v>3</v>
      </c>
      <c r="C1019" s="11" t="s">
        <v>1215</v>
      </c>
      <c r="D1019" s="17" t="s">
        <v>23</v>
      </c>
      <c r="E1019" s="11" t="s">
        <v>1216</v>
      </c>
      <c r="F1019" s="18">
        <v>124.82</v>
      </c>
      <c r="G1019" s="19">
        <v>1</v>
      </c>
      <c r="H1019" s="20">
        <f>ROUND(ROUND(F1019,2)*ROUND(G1019,3),2)</f>
        <v>124.82</v>
      </c>
    </row>
    <row r="1020" spans="1:8" x14ac:dyDescent="0.25">
      <c r="A1020" s="11" t="s">
        <v>1214</v>
      </c>
      <c r="B1020" s="11">
        <v>4</v>
      </c>
      <c r="C1020" s="11" t="s">
        <v>1217</v>
      </c>
      <c r="D1020" s="17" t="s">
        <v>23</v>
      </c>
      <c r="E1020" s="11" t="s">
        <v>1218</v>
      </c>
      <c r="F1020" s="18">
        <v>119.96</v>
      </c>
      <c r="G1020" s="19">
        <v>1</v>
      </c>
      <c r="H1020" s="20">
        <f>ROUND(ROUND(F1020,2)*ROUND(G1020,3),2)</f>
        <v>119.96</v>
      </c>
    </row>
    <row r="1021" spans="1:8" x14ac:dyDescent="0.25">
      <c r="E1021" s="15" t="s">
        <v>36</v>
      </c>
      <c r="F1021" s="15"/>
      <c r="G1021" s="15"/>
      <c r="H1021" s="21">
        <f>SUM(H1017:H1020)</f>
        <v>364.57</v>
      </c>
    </row>
    <row r="1023" spans="1:8" x14ac:dyDescent="0.25">
      <c r="C1023" s="15" t="s">
        <v>7</v>
      </c>
      <c r="D1023" s="16" t="s">
        <v>8</v>
      </c>
      <c r="E1023" s="15" t="s">
        <v>9</v>
      </c>
    </row>
    <row r="1024" spans="1:8" x14ac:dyDescent="0.25">
      <c r="C1024" s="15" t="s">
        <v>10</v>
      </c>
      <c r="D1024" s="16" t="s">
        <v>1201</v>
      </c>
      <c r="E1024" s="15" t="s">
        <v>1202</v>
      </c>
    </row>
    <row r="1025" spans="1:8" x14ac:dyDescent="0.25">
      <c r="C1025" s="15" t="s">
        <v>207</v>
      </c>
      <c r="D1025" s="16" t="s">
        <v>1203</v>
      </c>
      <c r="E1025" s="15" t="s">
        <v>1204</v>
      </c>
    </row>
    <row r="1026" spans="1:8" x14ac:dyDescent="0.25">
      <c r="C1026" s="15" t="s">
        <v>210</v>
      </c>
      <c r="D1026" s="16" t="s">
        <v>192</v>
      </c>
      <c r="E1026" s="15" t="s">
        <v>968</v>
      </c>
    </row>
    <row r="1028" spans="1:8" x14ac:dyDescent="0.25">
      <c r="A1028" s="11" t="s">
        <v>1219</v>
      </c>
      <c r="B1028" s="11">
        <v>1</v>
      </c>
      <c r="C1028" s="11" t="s">
        <v>1220</v>
      </c>
      <c r="D1028" s="17" t="s">
        <v>14</v>
      </c>
      <c r="E1028" s="11" t="s">
        <v>1221</v>
      </c>
      <c r="F1028" s="18">
        <v>164.04</v>
      </c>
      <c r="G1028" s="19">
        <v>10.8</v>
      </c>
      <c r="H1028" s="20">
        <f>ROUND(ROUND(F1028,2)*ROUND(G1028,3),2)</f>
        <v>1771.63</v>
      </c>
    </row>
    <row r="1029" spans="1:8" x14ac:dyDescent="0.25">
      <c r="A1029" s="11" t="s">
        <v>1219</v>
      </c>
      <c r="B1029" s="11">
        <v>2</v>
      </c>
      <c r="C1029" s="11" t="s">
        <v>1222</v>
      </c>
      <c r="D1029" s="17" t="s">
        <v>17</v>
      </c>
      <c r="E1029" s="11" t="s">
        <v>1010</v>
      </c>
      <c r="F1029" s="18">
        <v>22.09</v>
      </c>
      <c r="G1029" s="19">
        <v>16.5</v>
      </c>
      <c r="H1029" s="20">
        <f>ROUND(ROUND(F1029,2)*ROUND(G1029,3),2)</f>
        <v>364.49</v>
      </c>
    </row>
    <row r="1030" spans="1:8" x14ac:dyDescent="0.25">
      <c r="A1030" s="11" t="s">
        <v>1219</v>
      </c>
      <c r="B1030" s="11">
        <v>3</v>
      </c>
      <c r="C1030" s="11" t="s">
        <v>1223</v>
      </c>
      <c r="D1030" s="17" t="s">
        <v>14</v>
      </c>
      <c r="E1030" s="11" t="s">
        <v>1224</v>
      </c>
      <c r="F1030" s="18">
        <v>46.03</v>
      </c>
      <c r="G1030" s="19">
        <v>19.8</v>
      </c>
      <c r="H1030" s="20">
        <f>ROUND(ROUND(F1030,2)*ROUND(G1030,3),2)</f>
        <v>911.39</v>
      </c>
    </row>
    <row r="1031" spans="1:8" x14ac:dyDescent="0.25">
      <c r="E1031" s="15" t="s">
        <v>36</v>
      </c>
      <c r="F1031" s="15"/>
      <c r="G1031" s="15"/>
      <c r="H1031" s="21">
        <f>SUM(H1028:H1030)</f>
        <v>3047.5099999999998</v>
      </c>
    </row>
    <row r="1033" spans="1:8" x14ac:dyDescent="0.25">
      <c r="C1033" s="15" t="s">
        <v>7</v>
      </c>
      <c r="D1033" s="16" t="s">
        <v>8</v>
      </c>
      <c r="E1033" s="15" t="s">
        <v>9</v>
      </c>
    </row>
    <row r="1034" spans="1:8" x14ac:dyDescent="0.25">
      <c r="C1034" s="15" t="s">
        <v>10</v>
      </c>
      <c r="D1034" s="16" t="s">
        <v>1225</v>
      </c>
      <c r="E1034" s="15" t="s">
        <v>1226</v>
      </c>
    </row>
    <row r="1035" spans="1:8" x14ac:dyDescent="0.25">
      <c r="C1035" s="15" t="s">
        <v>207</v>
      </c>
      <c r="D1035" s="16" t="s">
        <v>1227</v>
      </c>
      <c r="E1035" s="15" t="s">
        <v>1228</v>
      </c>
    </row>
    <row r="1036" spans="1:8" x14ac:dyDescent="0.25">
      <c r="C1036" s="15" t="s">
        <v>210</v>
      </c>
      <c r="D1036" s="16" t="s">
        <v>8</v>
      </c>
      <c r="E1036" s="15" t="s">
        <v>682</v>
      </c>
    </row>
    <row r="1037" spans="1:8" x14ac:dyDescent="0.25">
      <c r="C1037" s="15" t="s">
        <v>683</v>
      </c>
      <c r="D1037" s="16" t="s">
        <v>8</v>
      </c>
      <c r="E1037" s="15" t="s">
        <v>1229</v>
      </c>
    </row>
    <row r="1039" spans="1:8" x14ac:dyDescent="0.25">
      <c r="A1039" s="11" t="s">
        <v>1230</v>
      </c>
      <c r="B1039" s="11">
        <v>1</v>
      </c>
      <c r="C1039" s="11" t="s">
        <v>1231</v>
      </c>
      <c r="D1039" s="17" t="s">
        <v>23</v>
      </c>
      <c r="E1039" s="11" t="s">
        <v>1232</v>
      </c>
      <c r="F1039" s="18">
        <v>197.97</v>
      </c>
      <c r="G1039" s="19">
        <v>1</v>
      </c>
      <c r="H1039" s="20">
        <f t="shared" ref="H1039:H1044" si="26">ROUND(ROUND(F1039,2)*ROUND(G1039,3),2)</f>
        <v>197.97</v>
      </c>
    </row>
    <row r="1040" spans="1:8" x14ac:dyDescent="0.25">
      <c r="A1040" s="11" t="s">
        <v>1230</v>
      </c>
      <c r="B1040" s="11">
        <v>2</v>
      </c>
      <c r="C1040" s="11" t="s">
        <v>690</v>
      </c>
      <c r="D1040" s="17" t="s">
        <v>23</v>
      </c>
      <c r="E1040" s="11" t="s">
        <v>691</v>
      </c>
      <c r="F1040" s="18">
        <v>171.33</v>
      </c>
      <c r="G1040" s="19">
        <v>1</v>
      </c>
      <c r="H1040" s="20">
        <f t="shared" si="26"/>
        <v>171.33</v>
      </c>
    </row>
    <row r="1041" spans="1:8" x14ac:dyDescent="0.25">
      <c r="A1041" s="11" t="s">
        <v>1230</v>
      </c>
      <c r="B1041" s="11">
        <v>3</v>
      </c>
      <c r="C1041" s="11" t="s">
        <v>1233</v>
      </c>
      <c r="D1041" s="17" t="s">
        <v>23</v>
      </c>
      <c r="E1041" s="11" t="s">
        <v>1234</v>
      </c>
      <c r="F1041" s="18">
        <v>689.66</v>
      </c>
      <c r="G1041" s="19">
        <v>1</v>
      </c>
      <c r="H1041" s="20">
        <f t="shared" si="26"/>
        <v>689.66</v>
      </c>
    </row>
    <row r="1042" spans="1:8" x14ac:dyDescent="0.25">
      <c r="A1042" s="11" t="s">
        <v>1230</v>
      </c>
      <c r="B1042" s="11">
        <v>4</v>
      </c>
      <c r="C1042" s="11" t="s">
        <v>1235</v>
      </c>
      <c r="D1042" s="17" t="s">
        <v>23</v>
      </c>
      <c r="E1042" s="11" t="s">
        <v>1236</v>
      </c>
      <c r="F1042" s="18">
        <v>365.59</v>
      </c>
      <c r="G1042" s="19">
        <v>1</v>
      </c>
      <c r="H1042" s="20">
        <f t="shared" si="26"/>
        <v>365.59</v>
      </c>
    </row>
    <row r="1043" spans="1:8" x14ac:dyDescent="0.25">
      <c r="A1043" s="11" t="s">
        <v>1230</v>
      </c>
      <c r="B1043" s="11">
        <v>5</v>
      </c>
      <c r="C1043" s="11" t="s">
        <v>1237</v>
      </c>
      <c r="D1043" s="17" t="s">
        <v>17</v>
      </c>
      <c r="E1043" s="11" t="s">
        <v>1238</v>
      </c>
      <c r="F1043" s="18">
        <v>28.7</v>
      </c>
      <c r="G1043" s="19">
        <v>3</v>
      </c>
      <c r="H1043" s="20">
        <f t="shared" si="26"/>
        <v>86.1</v>
      </c>
    </row>
    <row r="1044" spans="1:8" x14ac:dyDescent="0.25">
      <c r="A1044" s="11" t="s">
        <v>1230</v>
      </c>
      <c r="B1044" s="11">
        <v>6</v>
      </c>
      <c r="C1044" s="11" t="s">
        <v>1239</v>
      </c>
      <c r="D1044" s="17" t="s">
        <v>17</v>
      </c>
      <c r="E1044" s="11" t="s">
        <v>1240</v>
      </c>
      <c r="F1044" s="18">
        <v>56.89</v>
      </c>
      <c r="G1044" s="19">
        <v>5</v>
      </c>
      <c r="H1044" s="20">
        <f t="shared" si="26"/>
        <v>284.45</v>
      </c>
    </row>
    <row r="1045" spans="1:8" x14ac:dyDescent="0.25">
      <c r="E1045" s="15" t="s">
        <v>36</v>
      </c>
      <c r="F1045" s="15"/>
      <c r="G1045" s="15"/>
      <c r="H1045" s="21">
        <f>SUM(H1039:H1044)</f>
        <v>1795.1</v>
      </c>
    </row>
    <row r="1047" spans="1:8" x14ac:dyDescent="0.25">
      <c r="C1047" s="15" t="s">
        <v>7</v>
      </c>
      <c r="D1047" s="16" t="s">
        <v>8</v>
      </c>
      <c r="E1047" s="15" t="s">
        <v>9</v>
      </c>
    </row>
    <row r="1048" spans="1:8" x14ac:dyDescent="0.25">
      <c r="C1048" s="15" t="s">
        <v>10</v>
      </c>
      <c r="D1048" s="16" t="s">
        <v>1225</v>
      </c>
      <c r="E1048" s="15" t="s">
        <v>1226</v>
      </c>
    </row>
    <row r="1049" spans="1:8" x14ac:dyDescent="0.25">
      <c r="C1049" s="15" t="s">
        <v>207</v>
      </c>
      <c r="D1049" s="16" t="s">
        <v>1227</v>
      </c>
      <c r="E1049" s="15" t="s">
        <v>1228</v>
      </c>
    </row>
    <row r="1050" spans="1:8" x14ac:dyDescent="0.25">
      <c r="C1050" s="15" t="s">
        <v>210</v>
      </c>
      <c r="D1050" s="16" t="s">
        <v>8</v>
      </c>
      <c r="E1050" s="15" t="s">
        <v>682</v>
      </c>
    </row>
    <row r="1051" spans="1:8" x14ac:dyDescent="0.25">
      <c r="C1051" s="15" t="s">
        <v>683</v>
      </c>
      <c r="D1051" s="16" t="s">
        <v>37</v>
      </c>
      <c r="E1051" s="15" t="s">
        <v>1241</v>
      </c>
    </row>
    <row r="1053" spans="1:8" x14ac:dyDescent="0.25">
      <c r="A1053" s="11" t="s">
        <v>1242</v>
      </c>
      <c r="B1053" s="11">
        <v>1</v>
      </c>
      <c r="C1053" s="11" t="s">
        <v>1231</v>
      </c>
      <c r="D1053" s="17" t="s">
        <v>23</v>
      </c>
      <c r="E1053" s="11" t="s">
        <v>1232</v>
      </c>
      <c r="F1053" s="18">
        <v>197.97</v>
      </c>
      <c r="G1053" s="19">
        <v>1</v>
      </c>
      <c r="H1053" s="20">
        <f t="shared" ref="H1053:H1058" si="27">ROUND(ROUND(F1053,2)*ROUND(G1053,3),2)</f>
        <v>197.97</v>
      </c>
    </row>
    <row r="1054" spans="1:8" x14ac:dyDescent="0.25">
      <c r="A1054" s="11" t="s">
        <v>1242</v>
      </c>
      <c r="B1054" s="11">
        <v>2</v>
      </c>
      <c r="C1054" s="11" t="s">
        <v>690</v>
      </c>
      <c r="D1054" s="17" t="s">
        <v>23</v>
      </c>
      <c r="E1054" s="11" t="s">
        <v>691</v>
      </c>
      <c r="F1054" s="18">
        <v>171.33</v>
      </c>
      <c r="G1054" s="19">
        <v>1</v>
      </c>
      <c r="H1054" s="20">
        <f t="shared" si="27"/>
        <v>171.33</v>
      </c>
    </row>
    <row r="1055" spans="1:8" x14ac:dyDescent="0.25">
      <c r="A1055" s="11" t="s">
        <v>1242</v>
      </c>
      <c r="B1055" s="11">
        <v>3</v>
      </c>
      <c r="C1055" s="11" t="s">
        <v>1233</v>
      </c>
      <c r="D1055" s="17" t="s">
        <v>23</v>
      </c>
      <c r="E1055" s="11" t="s">
        <v>1234</v>
      </c>
      <c r="F1055" s="18">
        <v>689.66</v>
      </c>
      <c r="G1055" s="19">
        <v>1</v>
      </c>
      <c r="H1055" s="20">
        <f t="shared" si="27"/>
        <v>689.66</v>
      </c>
    </row>
    <row r="1056" spans="1:8" x14ac:dyDescent="0.25">
      <c r="A1056" s="11" t="s">
        <v>1242</v>
      </c>
      <c r="B1056" s="11">
        <v>4</v>
      </c>
      <c r="C1056" s="11" t="s">
        <v>1235</v>
      </c>
      <c r="D1056" s="17" t="s">
        <v>23</v>
      </c>
      <c r="E1056" s="11" t="s">
        <v>1236</v>
      </c>
      <c r="F1056" s="18">
        <v>365.59</v>
      </c>
      <c r="G1056" s="19">
        <v>1</v>
      </c>
      <c r="H1056" s="20">
        <f t="shared" si="27"/>
        <v>365.59</v>
      </c>
    </row>
    <row r="1057" spans="1:8" x14ac:dyDescent="0.25">
      <c r="A1057" s="11" t="s">
        <v>1242</v>
      </c>
      <c r="B1057" s="11">
        <v>5</v>
      </c>
      <c r="C1057" s="11" t="s">
        <v>1237</v>
      </c>
      <c r="D1057" s="17" t="s">
        <v>17</v>
      </c>
      <c r="E1057" s="11" t="s">
        <v>1238</v>
      </c>
      <c r="F1057" s="18">
        <v>28.7</v>
      </c>
      <c r="G1057" s="19">
        <v>3</v>
      </c>
      <c r="H1057" s="20">
        <f t="shared" si="27"/>
        <v>86.1</v>
      </c>
    </row>
    <row r="1058" spans="1:8" x14ac:dyDescent="0.25">
      <c r="A1058" s="11" t="s">
        <v>1242</v>
      </c>
      <c r="B1058" s="11">
        <v>6</v>
      </c>
      <c r="C1058" s="11" t="s">
        <v>1239</v>
      </c>
      <c r="D1058" s="17" t="s">
        <v>17</v>
      </c>
      <c r="E1058" s="11" t="s">
        <v>1240</v>
      </c>
      <c r="F1058" s="18">
        <v>56.89</v>
      </c>
      <c r="G1058" s="19">
        <v>5</v>
      </c>
      <c r="H1058" s="20">
        <f t="shared" si="27"/>
        <v>284.45</v>
      </c>
    </row>
    <row r="1059" spans="1:8" x14ac:dyDescent="0.25">
      <c r="E1059" s="15" t="s">
        <v>36</v>
      </c>
      <c r="F1059" s="15"/>
      <c r="G1059" s="15"/>
      <c r="H1059" s="21">
        <f>SUM(H1053:H1058)</f>
        <v>1795.1</v>
      </c>
    </row>
    <row r="1061" spans="1:8" x14ac:dyDescent="0.25">
      <c r="C1061" s="15" t="s">
        <v>7</v>
      </c>
      <c r="D1061" s="16" t="s">
        <v>8</v>
      </c>
      <c r="E1061" s="15" t="s">
        <v>9</v>
      </c>
    </row>
    <row r="1062" spans="1:8" x14ac:dyDescent="0.25">
      <c r="C1062" s="15" t="s">
        <v>10</v>
      </c>
      <c r="D1062" s="16" t="s">
        <v>1225</v>
      </c>
      <c r="E1062" s="15" t="s">
        <v>1226</v>
      </c>
    </row>
    <row r="1063" spans="1:8" x14ac:dyDescent="0.25">
      <c r="C1063" s="15" t="s">
        <v>207</v>
      </c>
      <c r="D1063" s="16" t="s">
        <v>1227</v>
      </c>
      <c r="E1063" s="15" t="s">
        <v>1228</v>
      </c>
    </row>
    <row r="1064" spans="1:8" x14ac:dyDescent="0.25">
      <c r="C1064" s="15" t="s">
        <v>210</v>
      </c>
      <c r="D1064" s="16" t="s">
        <v>8</v>
      </c>
      <c r="E1064" s="15" t="s">
        <v>682</v>
      </c>
    </row>
    <row r="1065" spans="1:8" x14ac:dyDescent="0.25">
      <c r="C1065" s="15" t="s">
        <v>683</v>
      </c>
      <c r="D1065" s="16" t="s">
        <v>54</v>
      </c>
      <c r="E1065" s="15" t="s">
        <v>1243</v>
      </c>
    </row>
    <row r="1067" spans="1:8" x14ac:dyDescent="0.25">
      <c r="A1067" s="11" t="s">
        <v>1244</v>
      </c>
      <c r="B1067" s="11">
        <v>1</v>
      </c>
      <c r="C1067" s="11" t="s">
        <v>1237</v>
      </c>
      <c r="D1067" s="17" t="s">
        <v>17</v>
      </c>
      <c r="E1067" s="11" t="s">
        <v>1238</v>
      </c>
      <c r="F1067" s="18">
        <v>28.7</v>
      </c>
      <c r="G1067" s="19">
        <v>25</v>
      </c>
      <c r="H1067" s="20">
        <f>ROUND(ROUND(F1067,2)*ROUND(G1067,3),2)</f>
        <v>717.5</v>
      </c>
    </row>
    <row r="1068" spans="1:8" x14ac:dyDescent="0.25">
      <c r="A1068" s="11" t="s">
        <v>1244</v>
      </c>
      <c r="B1068" s="11">
        <v>2</v>
      </c>
      <c r="C1068" s="11" t="s">
        <v>1245</v>
      </c>
      <c r="D1068" s="17" t="s">
        <v>17</v>
      </c>
      <c r="E1068" s="11" t="s">
        <v>1246</v>
      </c>
      <c r="F1068" s="18">
        <v>65.64</v>
      </c>
      <c r="G1068" s="19">
        <v>30</v>
      </c>
      <c r="H1068" s="20">
        <f>ROUND(ROUND(F1068,2)*ROUND(G1068,3),2)</f>
        <v>1969.2</v>
      </c>
    </row>
    <row r="1069" spans="1:8" x14ac:dyDescent="0.25">
      <c r="E1069" s="15" t="s">
        <v>36</v>
      </c>
      <c r="F1069" s="15"/>
      <c r="G1069" s="15"/>
      <c r="H1069" s="21">
        <f>SUM(H1067:H1068)</f>
        <v>2686.7</v>
      </c>
    </row>
    <row r="1071" spans="1:8" x14ac:dyDescent="0.25">
      <c r="C1071" s="15" t="s">
        <v>7</v>
      </c>
      <c r="D1071" s="16" t="s">
        <v>8</v>
      </c>
      <c r="E1071" s="15" t="s">
        <v>9</v>
      </c>
    </row>
    <row r="1072" spans="1:8" x14ac:dyDescent="0.25">
      <c r="C1072" s="15" t="s">
        <v>10</v>
      </c>
      <c r="D1072" s="16" t="s">
        <v>1225</v>
      </c>
      <c r="E1072" s="15" t="s">
        <v>1226</v>
      </c>
    </row>
    <row r="1073" spans="1:8" x14ac:dyDescent="0.25">
      <c r="C1073" s="15" t="s">
        <v>207</v>
      </c>
      <c r="D1073" s="16" t="s">
        <v>1227</v>
      </c>
      <c r="E1073" s="15" t="s">
        <v>1228</v>
      </c>
    </row>
    <row r="1074" spans="1:8" x14ac:dyDescent="0.25">
      <c r="C1074" s="15" t="s">
        <v>210</v>
      </c>
      <c r="D1074" s="16" t="s">
        <v>8</v>
      </c>
      <c r="E1074" s="15" t="s">
        <v>682</v>
      </c>
    </row>
    <row r="1075" spans="1:8" x14ac:dyDescent="0.25">
      <c r="C1075" s="15" t="s">
        <v>683</v>
      </c>
      <c r="D1075" s="16" t="s">
        <v>104</v>
      </c>
      <c r="E1075" s="15" t="s">
        <v>1247</v>
      </c>
    </row>
    <row r="1077" spans="1:8" x14ac:dyDescent="0.25">
      <c r="A1077" s="11" t="s">
        <v>1248</v>
      </c>
      <c r="B1077" s="11">
        <v>1</v>
      </c>
      <c r="C1077" s="11" t="s">
        <v>1237</v>
      </c>
      <c r="D1077" s="17" t="s">
        <v>17</v>
      </c>
      <c r="E1077" s="11" t="s">
        <v>1238</v>
      </c>
      <c r="F1077" s="18">
        <v>28.7</v>
      </c>
      <c r="G1077" s="19">
        <v>25</v>
      </c>
      <c r="H1077" s="20">
        <f>ROUND(ROUND(F1077,2)*ROUND(G1077,3),2)</f>
        <v>717.5</v>
      </c>
    </row>
    <row r="1078" spans="1:8" x14ac:dyDescent="0.25">
      <c r="A1078" s="11" t="s">
        <v>1248</v>
      </c>
      <c r="B1078" s="11">
        <v>2</v>
      </c>
      <c r="C1078" s="11" t="s">
        <v>1245</v>
      </c>
      <c r="D1078" s="17" t="s">
        <v>17</v>
      </c>
      <c r="E1078" s="11" t="s">
        <v>1246</v>
      </c>
      <c r="F1078" s="18">
        <v>65.64</v>
      </c>
      <c r="G1078" s="19">
        <v>30</v>
      </c>
      <c r="H1078" s="20">
        <f>ROUND(ROUND(F1078,2)*ROUND(G1078,3),2)</f>
        <v>1969.2</v>
      </c>
    </row>
    <row r="1079" spans="1:8" x14ac:dyDescent="0.25">
      <c r="E1079" s="15" t="s">
        <v>36</v>
      </c>
      <c r="F1079" s="15"/>
      <c r="G1079" s="15"/>
      <c r="H1079" s="21">
        <f>SUM(H1077:H1078)</f>
        <v>2686.7</v>
      </c>
    </row>
    <row r="1081" spans="1:8" x14ac:dyDescent="0.25">
      <c r="C1081" s="15" t="s">
        <v>7</v>
      </c>
      <c r="D1081" s="16" t="s">
        <v>8</v>
      </c>
      <c r="E1081" s="15" t="s">
        <v>9</v>
      </c>
    </row>
    <row r="1082" spans="1:8" x14ac:dyDescent="0.25">
      <c r="C1082" s="15" t="s">
        <v>10</v>
      </c>
      <c r="D1082" s="16" t="s">
        <v>1225</v>
      </c>
      <c r="E1082" s="15" t="s">
        <v>1226</v>
      </c>
    </row>
    <row r="1083" spans="1:8" x14ac:dyDescent="0.25">
      <c r="C1083" s="15" t="s">
        <v>207</v>
      </c>
      <c r="D1083" s="16" t="s">
        <v>1227</v>
      </c>
      <c r="E1083" s="15" t="s">
        <v>1228</v>
      </c>
    </row>
    <row r="1084" spans="1:8" x14ac:dyDescent="0.25">
      <c r="C1084" s="15" t="s">
        <v>210</v>
      </c>
      <c r="D1084" s="16" t="s">
        <v>8</v>
      </c>
      <c r="E1084" s="15" t="s">
        <v>682</v>
      </c>
    </row>
    <row r="1085" spans="1:8" x14ac:dyDescent="0.25">
      <c r="C1085" s="15" t="s">
        <v>683</v>
      </c>
      <c r="D1085" s="16" t="s">
        <v>137</v>
      </c>
      <c r="E1085" s="15" t="s">
        <v>1249</v>
      </c>
    </row>
    <row r="1086" spans="1:8" x14ac:dyDescent="0.25">
      <c r="C1086" s="15" t="s">
        <v>1041</v>
      </c>
      <c r="D1086" s="16" t="s">
        <v>8</v>
      </c>
      <c r="E1086" s="15" t="s">
        <v>1250</v>
      </c>
    </row>
    <row r="1088" spans="1:8" x14ac:dyDescent="0.25">
      <c r="A1088" s="11" t="s">
        <v>1251</v>
      </c>
      <c r="B1088" s="11">
        <v>1</v>
      </c>
      <c r="C1088" s="11" t="s">
        <v>1252</v>
      </c>
      <c r="D1088" s="17" t="s">
        <v>23</v>
      </c>
      <c r="E1088" s="11" t="s">
        <v>1253</v>
      </c>
      <c r="F1088" s="18">
        <v>174.58</v>
      </c>
      <c r="G1088" s="19">
        <v>1</v>
      </c>
      <c r="H1088" s="20">
        <f t="shared" ref="H1088:H1108" si="28">ROUND(ROUND(F1088,2)*ROUND(G1088,3),2)</f>
        <v>174.58</v>
      </c>
    </row>
    <row r="1089" spans="1:8" x14ac:dyDescent="0.25">
      <c r="A1089" s="11" t="s">
        <v>1251</v>
      </c>
      <c r="B1089" s="11">
        <v>2</v>
      </c>
      <c r="C1089" s="11" t="s">
        <v>1254</v>
      </c>
      <c r="D1089" s="17" t="s">
        <v>23</v>
      </c>
      <c r="E1089" s="11" t="s">
        <v>1255</v>
      </c>
      <c r="F1089" s="18">
        <v>261.45</v>
      </c>
      <c r="G1089" s="19">
        <v>1</v>
      </c>
      <c r="H1089" s="20">
        <f t="shared" si="28"/>
        <v>261.45</v>
      </c>
    </row>
    <row r="1090" spans="1:8" x14ac:dyDescent="0.25">
      <c r="A1090" s="11" t="s">
        <v>1251</v>
      </c>
      <c r="B1090" s="11">
        <v>3</v>
      </c>
      <c r="C1090" s="11" t="s">
        <v>1256</v>
      </c>
      <c r="D1090" s="17" t="s">
        <v>23</v>
      </c>
      <c r="E1090" s="11" t="s">
        <v>1257</v>
      </c>
      <c r="F1090" s="18">
        <v>142.30000000000001</v>
      </c>
      <c r="G1090" s="19">
        <v>2</v>
      </c>
      <c r="H1090" s="20">
        <f t="shared" si="28"/>
        <v>284.60000000000002</v>
      </c>
    </row>
    <row r="1091" spans="1:8" x14ac:dyDescent="0.25">
      <c r="A1091" s="11" t="s">
        <v>1251</v>
      </c>
      <c r="B1091" s="11">
        <v>4</v>
      </c>
      <c r="C1091" s="11" t="s">
        <v>1258</v>
      </c>
      <c r="D1091" s="17" t="s">
        <v>23</v>
      </c>
      <c r="E1091" s="11" t="s">
        <v>1259</v>
      </c>
      <c r="F1091" s="18">
        <v>610.05999999999995</v>
      </c>
      <c r="G1091" s="19">
        <v>1</v>
      </c>
      <c r="H1091" s="20">
        <f t="shared" si="28"/>
        <v>610.05999999999995</v>
      </c>
    </row>
    <row r="1092" spans="1:8" x14ac:dyDescent="0.25">
      <c r="A1092" s="11" t="s">
        <v>1251</v>
      </c>
      <c r="B1092" s="11">
        <v>5</v>
      </c>
      <c r="C1092" s="11" t="s">
        <v>1260</v>
      </c>
      <c r="D1092" s="17" t="s">
        <v>23</v>
      </c>
      <c r="E1092" s="11" t="s">
        <v>1261</v>
      </c>
      <c r="F1092" s="18">
        <v>256.14</v>
      </c>
      <c r="G1092" s="19">
        <v>1</v>
      </c>
      <c r="H1092" s="20">
        <f t="shared" si="28"/>
        <v>256.14</v>
      </c>
    </row>
    <row r="1093" spans="1:8" x14ac:dyDescent="0.25">
      <c r="A1093" s="11" t="s">
        <v>1251</v>
      </c>
      <c r="B1093" s="11">
        <v>6</v>
      </c>
      <c r="C1093" s="11" t="s">
        <v>1262</v>
      </c>
      <c r="D1093" s="17" t="s">
        <v>23</v>
      </c>
      <c r="E1093" s="11" t="s">
        <v>1263</v>
      </c>
      <c r="F1093" s="18">
        <v>283.08</v>
      </c>
      <c r="G1093" s="19">
        <v>1</v>
      </c>
      <c r="H1093" s="20">
        <f t="shared" si="28"/>
        <v>283.08</v>
      </c>
    </row>
    <row r="1094" spans="1:8" x14ac:dyDescent="0.25">
      <c r="A1094" s="11" t="s">
        <v>1251</v>
      </c>
      <c r="B1094" s="11">
        <v>7</v>
      </c>
      <c r="C1094" s="11" t="s">
        <v>1264</v>
      </c>
      <c r="D1094" s="17" t="s">
        <v>23</v>
      </c>
      <c r="E1094" s="11" t="s">
        <v>1265</v>
      </c>
      <c r="F1094" s="18">
        <v>154.37</v>
      </c>
      <c r="G1094" s="19">
        <v>11</v>
      </c>
      <c r="H1094" s="20">
        <f t="shared" si="28"/>
        <v>1698.07</v>
      </c>
    </row>
    <row r="1095" spans="1:8" x14ac:dyDescent="0.25">
      <c r="A1095" s="11" t="s">
        <v>1251</v>
      </c>
      <c r="B1095" s="11">
        <v>8</v>
      </c>
      <c r="C1095" s="11" t="s">
        <v>1266</v>
      </c>
      <c r="D1095" s="17" t="s">
        <v>23</v>
      </c>
      <c r="E1095" s="11" t="s">
        <v>1267</v>
      </c>
      <c r="F1095" s="18">
        <v>221.85</v>
      </c>
      <c r="G1095" s="19">
        <v>1</v>
      </c>
      <c r="H1095" s="20">
        <f t="shared" si="28"/>
        <v>221.85</v>
      </c>
    </row>
    <row r="1096" spans="1:8" x14ac:dyDescent="0.25">
      <c r="A1096" s="11" t="s">
        <v>1251</v>
      </c>
      <c r="B1096" s="11">
        <v>9</v>
      </c>
      <c r="C1096" s="11" t="s">
        <v>1268</v>
      </c>
      <c r="D1096" s="17" t="s">
        <v>23</v>
      </c>
      <c r="E1096" s="11" t="s">
        <v>1269</v>
      </c>
      <c r="F1096" s="18">
        <v>293.88</v>
      </c>
      <c r="G1096" s="19">
        <v>5</v>
      </c>
      <c r="H1096" s="20">
        <f t="shared" si="28"/>
        <v>1469.4</v>
      </c>
    </row>
    <row r="1097" spans="1:8" x14ac:dyDescent="0.25">
      <c r="A1097" s="11" t="s">
        <v>1251</v>
      </c>
      <c r="B1097" s="11">
        <v>10</v>
      </c>
      <c r="C1097" s="11" t="s">
        <v>1270</v>
      </c>
      <c r="D1097" s="17" t="s">
        <v>23</v>
      </c>
      <c r="E1097" s="11" t="s">
        <v>1271</v>
      </c>
      <c r="F1097" s="18">
        <v>43.53</v>
      </c>
      <c r="G1097" s="19">
        <v>3</v>
      </c>
      <c r="H1097" s="20">
        <f t="shared" si="28"/>
        <v>130.59</v>
      </c>
    </row>
    <row r="1098" spans="1:8" x14ac:dyDescent="0.25">
      <c r="A1098" s="11" t="s">
        <v>1251</v>
      </c>
      <c r="B1098" s="11">
        <v>11</v>
      </c>
      <c r="C1098" s="11" t="s">
        <v>1272</v>
      </c>
      <c r="D1098" s="17" t="s">
        <v>23</v>
      </c>
      <c r="E1098" s="11" t="s">
        <v>816</v>
      </c>
      <c r="F1098" s="18">
        <v>26.62</v>
      </c>
      <c r="G1098" s="19">
        <v>14</v>
      </c>
      <c r="H1098" s="20">
        <f t="shared" si="28"/>
        <v>372.68</v>
      </c>
    </row>
    <row r="1099" spans="1:8" x14ac:dyDescent="0.25">
      <c r="A1099" s="11" t="s">
        <v>1251</v>
      </c>
      <c r="B1099" s="11">
        <v>12</v>
      </c>
      <c r="C1099" s="11" t="s">
        <v>1273</v>
      </c>
      <c r="D1099" s="17" t="s">
        <v>23</v>
      </c>
      <c r="E1099" s="11" t="s">
        <v>814</v>
      </c>
      <c r="F1099" s="18">
        <v>26.85</v>
      </c>
      <c r="G1099" s="19">
        <v>3</v>
      </c>
      <c r="H1099" s="20">
        <f t="shared" si="28"/>
        <v>80.55</v>
      </c>
    </row>
    <row r="1100" spans="1:8" x14ac:dyDescent="0.25">
      <c r="A1100" s="11" t="s">
        <v>1251</v>
      </c>
      <c r="B1100" s="11">
        <v>13</v>
      </c>
      <c r="C1100" s="11" t="s">
        <v>1274</v>
      </c>
      <c r="D1100" s="17" t="s">
        <v>23</v>
      </c>
      <c r="E1100" s="11" t="s">
        <v>1275</v>
      </c>
      <c r="F1100" s="18">
        <v>76.72</v>
      </c>
      <c r="G1100" s="19">
        <v>8</v>
      </c>
      <c r="H1100" s="20">
        <f t="shared" si="28"/>
        <v>613.76</v>
      </c>
    </row>
    <row r="1101" spans="1:8" x14ac:dyDescent="0.25">
      <c r="A1101" s="11" t="s">
        <v>1251</v>
      </c>
      <c r="B1101" s="11">
        <v>14</v>
      </c>
      <c r="C1101" s="11" t="s">
        <v>1276</v>
      </c>
      <c r="D1101" s="17" t="s">
        <v>23</v>
      </c>
      <c r="E1101" s="11" t="s">
        <v>1277</v>
      </c>
      <c r="F1101" s="18">
        <v>77.41</v>
      </c>
      <c r="G1101" s="19">
        <v>1</v>
      </c>
      <c r="H1101" s="20">
        <f t="shared" si="28"/>
        <v>77.41</v>
      </c>
    </row>
    <row r="1102" spans="1:8" x14ac:dyDescent="0.25">
      <c r="A1102" s="11" t="s">
        <v>1251</v>
      </c>
      <c r="B1102" s="11">
        <v>15</v>
      </c>
      <c r="C1102" s="11" t="s">
        <v>1278</v>
      </c>
      <c r="D1102" s="17" t="s">
        <v>23</v>
      </c>
      <c r="E1102" s="11" t="s">
        <v>1279</v>
      </c>
      <c r="F1102" s="18">
        <v>79.39</v>
      </c>
      <c r="G1102" s="19">
        <v>1</v>
      </c>
      <c r="H1102" s="20">
        <f t="shared" si="28"/>
        <v>79.39</v>
      </c>
    </row>
    <row r="1103" spans="1:8" x14ac:dyDescent="0.25">
      <c r="A1103" s="11" t="s">
        <v>1251</v>
      </c>
      <c r="B1103" s="11">
        <v>16</v>
      </c>
      <c r="C1103" s="11" t="s">
        <v>1280</v>
      </c>
      <c r="D1103" s="17" t="s">
        <v>23</v>
      </c>
      <c r="E1103" s="11" t="s">
        <v>1281</v>
      </c>
      <c r="F1103" s="18">
        <v>81.67</v>
      </c>
      <c r="G1103" s="19">
        <v>1</v>
      </c>
      <c r="H1103" s="20">
        <f t="shared" si="28"/>
        <v>81.67</v>
      </c>
    </row>
    <row r="1104" spans="1:8" x14ac:dyDescent="0.25">
      <c r="A1104" s="11" t="s">
        <v>1251</v>
      </c>
      <c r="B1104" s="11">
        <v>17</v>
      </c>
      <c r="C1104" s="11" t="s">
        <v>1282</v>
      </c>
      <c r="D1104" s="17" t="s">
        <v>23</v>
      </c>
      <c r="E1104" s="11" t="s">
        <v>1283</v>
      </c>
      <c r="F1104" s="18">
        <v>211.25</v>
      </c>
      <c r="G1104" s="19">
        <v>2</v>
      </c>
      <c r="H1104" s="20">
        <f t="shared" si="28"/>
        <v>422.5</v>
      </c>
    </row>
    <row r="1105" spans="1:8" x14ac:dyDescent="0.25">
      <c r="A1105" s="11" t="s">
        <v>1251</v>
      </c>
      <c r="B1105" s="11">
        <v>18</v>
      </c>
      <c r="C1105" s="11" t="s">
        <v>1284</v>
      </c>
      <c r="D1105" s="17" t="s">
        <v>23</v>
      </c>
      <c r="E1105" s="11" t="s">
        <v>1285</v>
      </c>
      <c r="F1105" s="18">
        <v>54.35</v>
      </c>
      <c r="G1105" s="19">
        <v>7</v>
      </c>
      <c r="H1105" s="20">
        <f t="shared" si="28"/>
        <v>380.45</v>
      </c>
    </row>
    <row r="1106" spans="1:8" x14ac:dyDescent="0.25">
      <c r="A1106" s="11" t="s">
        <v>1251</v>
      </c>
      <c r="B1106" s="11">
        <v>19</v>
      </c>
      <c r="C1106" s="11" t="s">
        <v>1286</v>
      </c>
      <c r="D1106" s="17" t="s">
        <v>23</v>
      </c>
      <c r="E1106" s="11" t="s">
        <v>1287</v>
      </c>
      <c r="F1106" s="18">
        <v>390.06</v>
      </c>
      <c r="G1106" s="19">
        <v>1</v>
      </c>
      <c r="H1106" s="20">
        <f t="shared" si="28"/>
        <v>390.06</v>
      </c>
    </row>
    <row r="1107" spans="1:8" ht="124.5" x14ac:dyDescent="0.25">
      <c r="A1107" s="11" t="s">
        <v>1251</v>
      </c>
      <c r="B1107" s="11">
        <v>20</v>
      </c>
      <c r="C1107" s="11" t="s">
        <v>1288</v>
      </c>
      <c r="D1107" s="17" t="s">
        <v>23</v>
      </c>
      <c r="E1107" s="22" t="s">
        <v>1289</v>
      </c>
      <c r="F1107" s="18">
        <v>766.99</v>
      </c>
      <c r="G1107" s="19">
        <v>1</v>
      </c>
      <c r="H1107" s="20">
        <f t="shared" si="28"/>
        <v>766.99</v>
      </c>
    </row>
    <row r="1108" spans="1:8" x14ac:dyDescent="0.25">
      <c r="A1108" s="11" t="s">
        <v>1251</v>
      </c>
      <c r="B1108" s="11">
        <v>21</v>
      </c>
      <c r="C1108" s="11" t="s">
        <v>1290</v>
      </c>
      <c r="D1108" s="17" t="s">
        <v>23</v>
      </c>
      <c r="E1108" s="11" t="s">
        <v>1291</v>
      </c>
      <c r="F1108" s="18">
        <v>1052.99</v>
      </c>
      <c r="G1108" s="19">
        <v>1</v>
      </c>
      <c r="H1108" s="20">
        <f t="shared" si="28"/>
        <v>1052.99</v>
      </c>
    </row>
    <row r="1109" spans="1:8" x14ac:dyDescent="0.25">
      <c r="E1109" s="15" t="s">
        <v>36</v>
      </c>
      <c r="F1109" s="15"/>
      <c r="G1109" s="15"/>
      <c r="H1109" s="21">
        <f>SUM(H1088:H1108)</f>
        <v>9708.27</v>
      </c>
    </row>
    <row r="1111" spans="1:8" x14ac:dyDescent="0.25">
      <c r="C1111" s="15" t="s">
        <v>7</v>
      </c>
      <c r="D1111" s="16" t="s">
        <v>8</v>
      </c>
      <c r="E1111" s="15" t="s">
        <v>9</v>
      </c>
    </row>
    <row r="1112" spans="1:8" x14ac:dyDescent="0.25">
      <c r="C1112" s="15" t="s">
        <v>10</v>
      </c>
      <c r="D1112" s="16" t="s">
        <v>1225</v>
      </c>
      <c r="E1112" s="15" t="s">
        <v>1226</v>
      </c>
    </row>
    <row r="1113" spans="1:8" x14ac:dyDescent="0.25">
      <c r="C1113" s="15" t="s">
        <v>207</v>
      </c>
      <c r="D1113" s="16" t="s">
        <v>1227</v>
      </c>
      <c r="E1113" s="15" t="s">
        <v>1228</v>
      </c>
    </row>
    <row r="1114" spans="1:8" x14ac:dyDescent="0.25">
      <c r="C1114" s="15" t="s">
        <v>210</v>
      </c>
      <c r="D1114" s="16" t="s">
        <v>8</v>
      </c>
      <c r="E1114" s="15" t="s">
        <v>682</v>
      </c>
    </row>
    <row r="1115" spans="1:8" x14ac:dyDescent="0.25">
      <c r="C1115" s="15" t="s">
        <v>683</v>
      </c>
      <c r="D1115" s="16" t="s">
        <v>137</v>
      </c>
      <c r="E1115" s="15" t="s">
        <v>1249</v>
      </c>
    </row>
    <row r="1116" spans="1:8" x14ac:dyDescent="0.25">
      <c r="C1116" s="15" t="s">
        <v>1041</v>
      </c>
      <c r="D1116" s="16" t="s">
        <v>37</v>
      </c>
      <c r="E1116" s="15" t="s">
        <v>1292</v>
      </c>
    </row>
    <row r="1118" spans="1:8" x14ac:dyDescent="0.25">
      <c r="A1118" s="11" t="s">
        <v>1293</v>
      </c>
      <c r="B1118" s="11">
        <v>1</v>
      </c>
      <c r="C1118" s="11" t="s">
        <v>1254</v>
      </c>
      <c r="D1118" s="17" t="s">
        <v>23</v>
      </c>
      <c r="E1118" s="11" t="s">
        <v>1255</v>
      </c>
      <c r="F1118" s="18">
        <v>261.45</v>
      </c>
      <c r="G1118" s="19">
        <v>1</v>
      </c>
      <c r="H1118" s="20">
        <f>ROUND(ROUND(F1118,2)*ROUND(G1118,3),2)</f>
        <v>261.45</v>
      </c>
    </row>
    <row r="1119" spans="1:8" x14ac:dyDescent="0.25">
      <c r="A1119" s="11" t="s">
        <v>1293</v>
      </c>
      <c r="B1119" s="11">
        <v>2</v>
      </c>
      <c r="C1119" s="11" t="s">
        <v>1294</v>
      </c>
      <c r="D1119" s="17" t="s">
        <v>23</v>
      </c>
      <c r="E1119" s="11" t="s">
        <v>1295</v>
      </c>
      <c r="F1119" s="18">
        <v>210.85</v>
      </c>
      <c r="G1119" s="19">
        <v>1</v>
      </c>
      <c r="H1119" s="20">
        <f>ROUND(ROUND(F1119,2)*ROUND(G1119,3),2)</f>
        <v>210.85</v>
      </c>
    </row>
    <row r="1120" spans="1:8" x14ac:dyDescent="0.25">
      <c r="A1120" s="11" t="s">
        <v>1293</v>
      </c>
      <c r="B1120" s="11">
        <v>3</v>
      </c>
      <c r="C1120" s="11" t="s">
        <v>1296</v>
      </c>
      <c r="D1120" s="17" t="s">
        <v>23</v>
      </c>
      <c r="E1120" s="11" t="s">
        <v>1297</v>
      </c>
      <c r="F1120" s="18">
        <v>293.88</v>
      </c>
      <c r="G1120" s="19">
        <v>3</v>
      </c>
      <c r="H1120" s="20">
        <f>ROUND(ROUND(F1120,2)*ROUND(G1120,3),2)</f>
        <v>881.64</v>
      </c>
    </row>
    <row r="1121" spans="1:8" x14ac:dyDescent="0.25">
      <c r="A1121" s="11" t="s">
        <v>1293</v>
      </c>
      <c r="B1121" s="11">
        <v>4</v>
      </c>
      <c r="C1121" s="11" t="s">
        <v>1298</v>
      </c>
      <c r="D1121" s="17" t="s">
        <v>23</v>
      </c>
      <c r="E1121" s="11" t="s">
        <v>1299</v>
      </c>
      <c r="F1121" s="18">
        <v>84.56</v>
      </c>
      <c r="G1121" s="19">
        <v>9</v>
      </c>
      <c r="H1121" s="20">
        <f>ROUND(ROUND(F1121,2)*ROUND(G1121,3),2)</f>
        <v>761.04</v>
      </c>
    </row>
    <row r="1122" spans="1:8" x14ac:dyDescent="0.25">
      <c r="A1122" s="11" t="s">
        <v>1293</v>
      </c>
      <c r="B1122" s="11">
        <v>5</v>
      </c>
      <c r="C1122" s="11" t="s">
        <v>1300</v>
      </c>
      <c r="D1122" s="17" t="s">
        <v>23</v>
      </c>
      <c r="E1122" s="11" t="s">
        <v>1301</v>
      </c>
      <c r="F1122" s="18">
        <v>854.99</v>
      </c>
      <c r="G1122" s="19">
        <v>1</v>
      </c>
      <c r="H1122" s="20">
        <f>ROUND(ROUND(F1122,2)*ROUND(G1122,3),2)</f>
        <v>854.99</v>
      </c>
    </row>
    <row r="1123" spans="1:8" x14ac:dyDescent="0.25">
      <c r="E1123" s="15" t="s">
        <v>36</v>
      </c>
      <c r="F1123" s="15"/>
      <c r="G1123" s="15"/>
      <c r="H1123" s="21">
        <f>SUM(H1118:H1122)</f>
        <v>2969.9700000000003</v>
      </c>
    </row>
    <row r="1125" spans="1:8" x14ac:dyDescent="0.25">
      <c r="C1125" s="15" t="s">
        <v>7</v>
      </c>
      <c r="D1125" s="16" t="s">
        <v>8</v>
      </c>
      <c r="E1125" s="15" t="s">
        <v>9</v>
      </c>
    </row>
    <row r="1126" spans="1:8" x14ac:dyDescent="0.25">
      <c r="C1126" s="15" t="s">
        <v>10</v>
      </c>
      <c r="D1126" s="16" t="s">
        <v>1225</v>
      </c>
      <c r="E1126" s="15" t="s">
        <v>1226</v>
      </c>
    </row>
    <row r="1127" spans="1:8" x14ac:dyDescent="0.25">
      <c r="C1127" s="15" t="s">
        <v>207</v>
      </c>
      <c r="D1127" s="16" t="s">
        <v>1227</v>
      </c>
      <c r="E1127" s="15" t="s">
        <v>1228</v>
      </c>
    </row>
    <row r="1128" spans="1:8" x14ac:dyDescent="0.25">
      <c r="C1128" s="15" t="s">
        <v>210</v>
      </c>
      <c r="D1128" s="16" t="s">
        <v>8</v>
      </c>
      <c r="E1128" s="15" t="s">
        <v>682</v>
      </c>
    </row>
    <row r="1129" spans="1:8" x14ac:dyDescent="0.25">
      <c r="C1129" s="15" t="s">
        <v>683</v>
      </c>
      <c r="D1129" s="16" t="s">
        <v>137</v>
      </c>
      <c r="E1129" s="15" t="s">
        <v>1249</v>
      </c>
    </row>
    <row r="1130" spans="1:8" x14ac:dyDescent="0.25">
      <c r="C1130" s="15" t="s">
        <v>1041</v>
      </c>
      <c r="D1130" s="16" t="s">
        <v>54</v>
      </c>
      <c r="E1130" s="15" t="s">
        <v>1302</v>
      </c>
    </row>
    <row r="1132" spans="1:8" x14ac:dyDescent="0.25">
      <c r="A1132" s="11" t="s">
        <v>1303</v>
      </c>
      <c r="B1132" s="11">
        <v>1</v>
      </c>
      <c r="C1132" s="11" t="s">
        <v>1304</v>
      </c>
      <c r="D1132" s="17" t="s">
        <v>23</v>
      </c>
      <c r="E1132" s="11" t="s">
        <v>1305</v>
      </c>
      <c r="F1132" s="18">
        <v>980.05</v>
      </c>
      <c r="G1132" s="19">
        <v>1</v>
      </c>
      <c r="H1132" s="20">
        <f>ROUND(ROUND(F1132,2)*ROUND(G1132,3),2)</f>
        <v>980.05</v>
      </c>
    </row>
    <row r="1133" spans="1:8" x14ac:dyDescent="0.25">
      <c r="E1133" s="15" t="s">
        <v>36</v>
      </c>
      <c r="F1133" s="15"/>
      <c r="G1133" s="15"/>
      <c r="H1133" s="21">
        <f>SUM(H1132:H1132)</f>
        <v>980.05</v>
      </c>
    </row>
    <row r="1135" spans="1:8" x14ac:dyDescent="0.25">
      <c r="C1135" s="15" t="s">
        <v>7</v>
      </c>
      <c r="D1135" s="16" t="s">
        <v>8</v>
      </c>
      <c r="E1135" s="15" t="s">
        <v>9</v>
      </c>
    </row>
    <row r="1136" spans="1:8" x14ac:dyDescent="0.25">
      <c r="C1136" s="15" t="s">
        <v>10</v>
      </c>
      <c r="D1136" s="16" t="s">
        <v>1225</v>
      </c>
      <c r="E1136" s="15" t="s">
        <v>1226</v>
      </c>
    </row>
    <row r="1137" spans="1:8" x14ac:dyDescent="0.25">
      <c r="C1137" s="15" t="s">
        <v>207</v>
      </c>
      <c r="D1137" s="16" t="s">
        <v>1227</v>
      </c>
      <c r="E1137" s="15" t="s">
        <v>1228</v>
      </c>
    </row>
    <row r="1138" spans="1:8" x14ac:dyDescent="0.25">
      <c r="C1138" s="15" t="s">
        <v>210</v>
      </c>
      <c r="D1138" s="16" t="s">
        <v>8</v>
      </c>
      <c r="E1138" s="15" t="s">
        <v>682</v>
      </c>
    </row>
    <row r="1139" spans="1:8" x14ac:dyDescent="0.25">
      <c r="C1139" s="15" t="s">
        <v>683</v>
      </c>
      <c r="D1139" s="16" t="s">
        <v>192</v>
      </c>
      <c r="E1139" s="15" t="s">
        <v>1306</v>
      </c>
    </row>
    <row r="1141" spans="1:8" x14ac:dyDescent="0.25">
      <c r="A1141" s="11" t="s">
        <v>1307</v>
      </c>
      <c r="B1141" s="11">
        <v>1</v>
      </c>
      <c r="C1141" s="11" t="s">
        <v>1308</v>
      </c>
      <c r="D1141" s="17" t="s">
        <v>17</v>
      </c>
      <c r="E1141" s="11" t="s">
        <v>1309</v>
      </c>
      <c r="F1141" s="18">
        <v>2.12</v>
      </c>
      <c r="G1141" s="19">
        <v>1012</v>
      </c>
      <c r="H1141" s="20">
        <f t="shared" ref="H1141:H1152" si="29">ROUND(ROUND(F1141,2)*ROUND(G1141,3),2)</f>
        <v>2145.44</v>
      </c>
    </row>
    <row r="1142" spans="1:8" x14ac:dyDescent="0.25">
      <c r="A1142" s="11" t="s">
        <v>1307</v>
      </c>
      <c r="B1142" s="11">
        <v>2</v>
      </c>
      <c r="C1142" s="11" t="s">
        <v>1310</v>
      </c>
      <c r="D1142" s="17" t="s">
        <v>17</v>
      </c>
      <c r="E1142" s="11" t="s">
        <v>1311</v>
      </c>
      <c r="F1142" s="18">
        <v>2.64</v>
      </c>
      <c r="G1142" s="19">
        <v>430</v>
      </c>
      <c r="H1142" s="20">
        <f t="shared" si="29"/>
        <v>1135.2</v>
      </c>
    </row>
    <row r="1143" spans="1:8" x14ac:dyDescent="0.25">
      <c r="A1143" s="11" t="s">
        <v>1307</v>
      </c>
      <c r="B1143" s="11">
        <v>3</v>
      </c>
      <c r="C1143" s="11" t="s">
        <v>1312</v>
      </c>
      <c r="D1143" s="17" t="s">
        <v>17</v>
      </c>
      <c r="E1143" s="11" t="s">
        <v>1313</v>
      </c>
      <c r="F1143" s="18">
        <v>1.3</v>
      </c>
      <c r="G1143" s="19">
        <v>3580</v>
      </c>
      <c r="H1143" s="20">
        <f t="shared" si="29"/>
        <v>4654</v>
      </c>
    </row>
    <row r="1144" spans="1:8" x14ac:dyDescent="0.25">
      <c r="A1144" s="11" t="s">
        <v>1307</v>
      </c>
      <c r="B1144" s="11">
        <v>4</v>
      </c>
      <c r="C1144" s="11" t="s">
        <v>1314</v>
      </c>
      <c r="D1144" s="17" t="s">
        <v>17</v>
      </c>
      <c r="E1144" s="11" t="s">
        <v>1315</v>
      </c>
      <c r="F1144" s="18">
        <v>1.51</v>
      </c>
      <c r="G1144" s="19">
        <v>1450</v>
      </c>
      <c r="H1144" s="20">
        <f t="shared" si="29"/>
        <v>2189.5</v>
      </c>
    </row>
    <row r="1145" spans="1:8" x14ac:dyDescent="0.25">
      <c r="A1145" s="11" t="s">
        <v>1307</v>
      </c>
      <c r="B1145" s="11">
        <v>5</v>
      </c>
      <c r="C1145" s="11" t="s">
        <v>1316</v>
      </c>
      <c r="D1145" s="17" t="s">
        <v>17</v>
      </c>
      <c r="E1145" s="11" t="s">
        <v>1317</v>
      </c>
      <c r="F1145" s="18">
        <v>5.29</v>
      </c>
      <c r="G1145" s="19">
        <v>138</v>
      </c>
      <c r="H1145" s="20">
        <f t="shared" si="29"/>
        <v>730.02</v>
      </c>
    </row>
    <row r="1146" spans="1:8" x14ac:dyDescent="0.25">
      <c r="A1146" s="11" t="s">
        <v>1307</v>
      </c>
      <c r="B1146" s="11">
        <v>6</v>
      </c>
      <c r="C1146" s="11" t="s">
        <v>1318</v>
      </c>
      <c r="D1146" s="17" t="s">
        <v>17</v>
      </c>
      <c r="E1146" s="11" t="s">
        <v>1319</v>
      </c>
      <c r="F1146" s="18">
        <v>3.9</v>
      </c>
      <c r="G1146" s="19">
        <v>136.80000000000001</v>
      </c>
      <c r="H1146" s="20">
        <f t="shared" si="29"/>
        <v>533.52</v>
      </c>
    </row>
    <row r="1147" spans="1:8" x14ac:dyDescent="0.25">
      <c r="A1147" s="11" t="s">
        <v>1307</v>
      </c>
      <c r="B1147" s="11">
        <v>7</v>
      </c>
      <c r="C1147" s="11" t="s">
        <v>1320</v>
      </c>
      <c r="D1147" s="17" t="s">
        <v>17</v>
      </c>
      <c r="E1147" s="11" t="s">
        <v>1321</v>
      </c>
      <c r="F1147" s="18">
        <v>30.2</v>
      </c>
      <c r="G1147" s="19">
        <v>123.2</v>
      </c>
      <c r="H1147" s="20">
        <f t="shared" si="29"/>
        <v>3720.64</v>
      </c>
    </row>
    <row r="1148" spans="1:8" x14ac:dyDescent="0.25">
      <c r="A1148" s="11" t="s">
        <v>1307</v>
      </c>
      <c r="B1148" s="11">
        <v>8</v>
      </c>
      <c r="C1148" s="11" t="s">
        <v>1322</v>
      </c>
      <c r="D1148" s="17" t="s">
        <v>17</v>
      </c>
      <c r="E1148" s="11" t="s">
        <v>1323</v>
      </c>
      <c r="F1148" s="18">
        <v>2.61</v>
      </c>
      <c r="G1148" s="19">
        <v>410</v>
      </c>
      <c r="H1148" s="20">
        <f t="shared" si="29"/>
        <v>1070.0999999999999</v>
      </c>
    </row>
    <row r="1149" spans="1:8" x14ac:dyDescent="0.25">
      <c r="A1149" s="11" t="s">
        <v>1307</v>
      </c>
      <c r="B1149" s="11">
        <v>9</v>
      </c>
      <c r="C1149" s="11" t="s">
        <v>1324</v>
      </c>
      <c r="D1149" s="17" t="s">
        <v>17</v>
      </c>
      <c r="E1149" s="11" t="s">
        <v>1325</v>
      </c>
      <c r="F1149" s="18">
        <v>3.78</v>
      </c>
      <c r="G1149" s="19">
        <v>235</v>
      </c>
      <c r="H1149" s="20">
        <f t="shared" si="29"/>
        <v>888.3</v>
      </c>
    </row>
    <row r="1150" spans="1:8" x14ac:dyDescent="0.25">
      <c r="A1150" s="11" t="s">
        <v>1307</v>
      </c>
      <c r="B1150" s="11">
        <v>10</v>
      </c>
      <c r="C1150" s="11" t="s">
        <v>1326</v>
      </c>
      <c r="D1150" s="17" t="s">
        <v>23</v>
      </c>
      <c r="E1150" s="11" t="s">
        <v>1327</v>
      </c>
      <c r="F1150" s="18">
        <v>51.96</v>
      </c>
      <c r="G1150" s="19">
        <v>87</v>
      </c>
      <c r="H1150" s="20">
        <f t="shared" si="29"/>
        <v>4520.5200000000004</v>
      </c>
    </row>
    <row r="1151" spans="1:8" x14ac:dyDescent="0.25">
      <c r="A1151" s="11" t="s">
        <v>1307</v>
      </c>
      <c r="B1151" s="11">
        <v>11</v>
      </c>
      <c r="C1151" s="11" t="s">
        <v>751</v>
      </c>
      <c r="D1151" s="17" t="s">
        <v>23</v>
      </c>
      <c r="E1151" s="11" t="s">
        <v>752</v>
      </c>
      <c r="F1151" s="18">
        <v>18.350000000000001</v>
      </c>
      <c r="G1151" s="19">
        <v>70</v>
      </c>
      <c r="H1151" s="20">
        <f t="shared" si="29"/>
        <v>1284.5</v>
      </c>
    </row>
    <row r="1152" spans="1:8" x14ac:dyDescent="0.25">
      <c r="A1152" s="11" t="s">
        <v>1307</v>
      </c>
      <c r="B1152" s="11">
        <v>12</v>
      </c>
      <c r="C1152" s="11" t="s">
        <v>1328</v>
      </c>
      <c r="D1152" s="17" t="s">
        <v>17</v>
      </c>
      <c r="E1152" s="11" t="s">
        <v>1329</v>
      </c>
      <c r="F1152" s="18">
        <v>44.62</v>
      </c>
      <c r="G1152" s="19">
        <v>8</v>
      </c>
      <c r="H1152" s="20">
        <f t="shared" si="29"/>
        <v>356.96</v>
      </c>
    </row>
    <row r="1153" spans="1:8" x14ac:dyDescent="0.25">
      <c r="E1153" s="15" t="s">
        <v>36</v>
      </c>
      <c r="F1153" s="15"/>
      <c r="G1153" s="15"/>
      <c r="H1153" s="21">
        <f>SUM(H1141:H1152)</f>
        <v>23228.7</v>
      </c>
    </row>
    <row r="1155" spans="1:8" x14ac:dyDescent="0.25">
      <c r="C1155" s="15" t="s">
        <v>7</v>
      </c>
      <c r="D1155" s="16" t="s">
        <v>8</v>
      </c>
      <c r="E1155" s="15" t="s">
        <v>9</v>
      </c>
    </row>
    <row r="1156" spans="1:8" x14ac:dyDescent="0.25">
      <c r="C1156" s="15" t="s">
        <v>10</v>
      </c>
      <c r="D1156" s="16" t="s">
        <v>1225</v>
      </c>
      <c r="E1156" s="15" t="s">
        <v>1226</v>
      </c>
    </row>
    <row r="1157" spans="1:8" x14ac:dyDescent="0.25">
      <c r="C1157" s="15" t="s">
        <v>207</v>
      </c>
      <c r="D1157" s="16" t="s">
        <v>1227</v>
      </c>
      <c r="E1157" s="15" t="s">
        <v>1228</v>
      </c>
    </row>
    <row r="1158" spans="1:8" x14ac:dyDescent="0.25">
      <c r="C1158" s="15" t="s">
        <v>210</v>
      </c>
      <c r="D1158" s="16" t="s">
        <v>8</v>
      </c>
      <c r="E1158" s="15" t="s">
        <v>682</v>
      </c>
    </row>
    <row r="1159" spans="1:8" x14ac:dyDescent="0.25">
      <c r="C1159" s="15" t="s">
        <v>683</v>
      </c>
      <c r="D1159" s="16" t="s">
        <v>205</v>
      </c>
      <c r="E1159" s="15" t="s">
        <v>1330</v>
      </c>
    </row>
    <row r="1161" spans="1:8" x14ac:dyDescent="0.25">
      <c r="A1161" s="11" t="s">
        <v>1331</v>
      </c>
      <c r="B1161" s="11">
        <v>1</v>
      </c>
      <c r="C1161" s="11" t="s">
        <v>1332</v>
      </c>
      <c r="D1161" s="17" t="s">
        <v>23</v>
      </c>
      <c r="E1161" s="11" t="s">
        <v>1333</v>
      </c>
      <c r="F1161" s="18">
        <v>45.61</v>
      </c>
      <c r="G1161" s="19">
        <v>14</v>
      </c>
      <c r="H1161" s="20">
        <f t="shared" ref="H1161:H1172" si="30">ROUND(ROUND(F1161,2)*ROUND(G1161,3),2)</f>
        <v>638.54</v>
      </c>
    </row>
    <row r="1162" spans="1:8" x14ac:dyDescent="0.25">
      <c r="A1162" s="11" t="s">
        <v>1331</v>
      </c>
      <c r="B1162" s="11">
        <v>2</v>
      </c>
      <c r="C1162" s="11" t="s">
        <v>1334</v>
      </c>
      <c r="D1162" s="17" t="s">
        <v>23</v>
      </c>
      <c r="E1162" s="11" t="s">
        <v>1335</v>
      </c>
      <c r="F1162" s="18">
        <v>18.7</v>
      </c>
      <c r="G1162" s="19">
        <v>3</v>
      </c>
      <c r="H1162" s="20">
        <f t="shared" si="30"/>
        <v>56.1</v>
      </c>
    </row>
    <row r="1163" spans="1:8" x14ac:dyDescent="0.25">
      <c r="A1163" s="11" t="s">
        <v>1331</v>
      </c>
      <c r="B1163" s="11">
        <v>3</v>
      </c>
      <c r="C1163" s="11" t="s">
        <v>1336</v>
      </c>
      <c r="D1163" s="17" t="s">
        <v>23</v>
      </c>
      <c r="E1163" s="11" t="s">
        <v>1337</v>
      </c>
      <c r="F1163" s="18">
        <v>118.55</v>
      </c>
      <c r="G1163" s="19">
        <v>14</v>
      </c>
      <c r="H1163" s="20">
        <f t="shared" si="30"/>
        <v>1659.7</v>
      </c>
    </row>
    <row r="1164" spans="1:8" x14ac:dyDescent="0.25">
      <c r="A1164" s="11" t="s">
        <v>1331</v>
      </c>
      <c r="B1164" s="11">
        <v>4</v>
      </c>
      <c r="C1164" s="11" t="s">
        <v>781</v>
      </c>
      <c r="D1164" s="17" t="s">
        <v>23</v>
      </c>
      <c r="E1164" s="11" t="s">
        <v>782</v>
      </c>
      <c r="F1164" s="18">
        <v>110.41</v>
      </c>
      <c r="G1164" s="19">
        <v>9</v>
      </c>
      <c r="H1164" s="20">
        <f t="shared" si="30"/>
        <v>993.69</v>
      </c>
    </row>
    <row r="1165" spans="1:8" x14ac:dyDescent="0.25">
      <c r="A1165" s="11" t="s">
        <v>1331</v>
      </c>
      <c r="B1165" s="11">
        <v>5</v>
      </c>
      <c r="C1165" s="11" t="s">
        <v>761</v>
      </c>
      <c r="D1165" s="17" t="s">
        <v>23</v>
      </c>
      <c r="E1165" s="11" t="s">
        <v>762</v>
      </c>
      <c r="F1165" s="18">
        <v>106.15</v>
      </c>
      <c r="G1165" s="19">
        <v>1</v>
      </c>
      <c r="H1165" s="20">
        <f t="shared" si="30"/>
        <v>106.15</v>
      </c>
    </row>
    <row r="1166" spans="1:8" x14ac:dyDescent="0.25">
      <c r="A1166" s="11" t="s">
        <v>1331</v>
      </c>
      <c r="B1166" s="11">
        <v>6</v>
      </c>
      <c r="C1166" s="11" t="s">
        <v>1338</v>
      </c>
      <c r="D1166" s="17" t="s">
        <v>23</v>
      </c>
      <c r="E1166" s="11" t="s">
        <v>1339</v>
      </c>
      <c r="F1166" s="18">
        <v>83.42</v>
      </c>
      <c r="G1166" s="19">
        <v>24</v>
      </c>
      <c r="H1166" s="20">
        <f t="shared" si="30"/>
        <v>2002.08</v>
      </c>
    </row>
    <row r="1167" spans="1:8" x14ac:dyDescent="0.25">
      <c r="A1167" s="11" t="s">
        <v>1331</v>
      </c>
      <c r="B1167" s="11">
        <v>7</v>
      </c>
      <c r="C1167" s="11" t="s">
        <v>1340</v>
      </c>
      <c r="D1167" s="17" t="s">
        <v>23</v>
      </c>
      <c r="E1167" s="11" t="s">
        <v>1341</v>
      </c>
      <c r="F1167" s="18">
        <v>77.400000000000006</v>
      </c>
      <c r="G1167" s="19">
        <v>84</v>
      </c>
      <c r="H1167" s="20">
        <f t="shared" si="30"/>
        <v>6501.6</v>
      </c>
    </row>
    <row r="1168" spans="1:8" x14ac:dyDescent="0.25">
      <c r="A1168" s="11" t="s">
        <v>1331</v>
      </c>
      <c r="B1168" s="11">
        <v>8</v>
      </c>
      <c r="C1168" s="11" t="s">
        <v>773</v>
      </c>
      <c r="D1168" s="17" t="s">
        <v>23</v>
      </c>
      <c r="E1168" s="11" t="s">
        <v>774</v>
      </c>
      <c r="F1168" s="18">
        <v>70.8</v>
      </c>
      <c r="G1168" s="19">
        <v>1</v>
      </c>
      <c r="H1168" s="20">
        <f t="shared" si="30"/>
        <v>70.8</v>
      </c>
    </row>
    <row r="1169" spans="1:8" ht="79.5" x14ac:dyDescent="0.25">
      <c r="A1169" s="11" t="s">
        <v>1331</v>
      </c>
      <c r="B1169" s="11">
        <v>9</v>
      </c>
      <c r="C1169" s="11" t="s">
        <v>767</v>
      </c>
      <c r="D1169" s="17" t="s">
        <v>23</v>
      </c>
      <c r="E1169" s="22" t="s">
        <v>768</v>
      </c>
      <c r="F1169" s="18">
        <v>55.35</v>
      </c>
      <c r="G1169" s="19">
        <v>6</v>
      </c>
      <c r="H1169" s="20">
        <f t="shared" si="30"/>
        <v>332.1</v>
      </c>
    </row>
    <row r="1170" spans="1:8" ht="90.75" x14ac:dyDescent="0.25">
      <c r="A1170" s="11" t="s">
        <v>1331</v>
      </c>
      <c r="B1170" s="11">
        <v>10</v>
      </c>
      <c r="C1170" s="11" t="s">
        <v>769</v>
      </c>
      <c r="D1170" s="17" t="s">
        <v>23</v>
      </c>
      <c r="E1170" s="22" t="s">
        <v>770</v>
      </c>
      <c r="F1170" s="18">
        <v>96.05</v>
      </c>
      <c r="G1170" s="19">
        <v>20</v>
      </c>
      <c r="H1170" s="20">
        <f t="shared" si="30"/>
        <v>1921</v>
      </c>
    </row>
    <row r="1171" spans="1:8" x14ac:dyDescent="0.25">
      <c r="A1171" s="11" t="s">
        <v>1331</v>
      </c>
      <c r="B1171" s="11">
        <v>11</v>
      </c>
      <c r="C1171" s="11" t="s">
        <v>1342</v>
      </c>
      <c r="D1171" s="17" t="s">
        <v>23</v>
      </c>
      <c r="E1171" s="11" t="s">
        <v>1343</v>
      </c>
      <c r="F1171" s="18">
        <v>49.5</v>
      </c>
      <c r="G1171" s="19">
        <v>1</v>
      </c>
      <c r="H1171" s="20">
        <f t="shared" si="30"/>
        <v>49.5</v>
      </c>
    </row>
    <row r="1172" spans="1:8" x14ac:dyDescent="0.25">
      <c r="A1172" s="11" t="s">
        <v>1331</v>
      </c>
      <c r="B1172" s="11">
        <v>12</v>
      </c>
      <c r="C1172" s="11" t="s">
        <v>783</v>
      </c>
      <c r="D1172" s="17" t="s">
        <v>23</v>
      </c>
      <c r="E1172" s="11" t="s">
        <v>784</v>
      </c>
      <c r="F1172" s="18">
        <v>110.35</v>
      </c>
      <c r="G1172" s="19">
        <v>3</v>
      </c>
      <c r="H1172" s="20">
        <f t="shared" si="30"/>
        <v>331.05</v>
      </c>
    </row>
    <row r="1173" spans="1:8" x14ac:dyDescent="0.25">
      <c r="E1173" s="15" t="s">
        <v>36</v>
      </c>
      <c r="F1173" s="15"/>
      <c r="G1173" s="15"/>
      <c r="H1173" s="21">
        <f>SUM(H1161:H1172)</f>
        <v>14662.31</v>
      </c>
    </row>
    <row r="1175" spans="1:8" x14ac:dyDescent="0.25">
      <c r="C1175" s="15" t="s">
        <v>7</v>
      </c>
      <c r="D1175" s="16" t="s">
        <v>8</v>
      </c>
      <c r="E1175" s="15" t="s">
        <v>9</v>
      </c>
    </row>
    <row r="1176" spans="1:8" x14ac:dyDescent="0.25">
      <c r="C1176" s="15" t="s">
        <v>10</v>
      </c>
      <c r="D1176" s="16" t="s">
        <v>1225</v>
      </c>
      <c r="E1176" s="15" t="s">
        <v>1226</v>
      </c>
    </row>
    <row r="1177" spans="1:8" x14ac:dyDescent="0.25">
      <c r="C1177" s="15" t="s">
        <v>207</v>
      </c>
      <c r="D1177" s="16" t="s">
        <v>1227</v>
      </c>
      <c r="E1177" s="15" t="s">
        <v>1228</v>
      </c>
    </row>
    <row r="1178" spans="1:8" x14ac:dyDescent="0.25">
      <c r="C1178" s="15" t="s">
        <v>210</v>
      </c>
      <c r="D1178" s="16" t="s">
        <v>8</v>
      </c>
      <c r="E1178" s="15" t="s">
        <v>682</v>
      </c>
    </row>
    <row r="1179" spans="1:8" x14ac:dyDescent="0.25">
      <c r="C1179" s="15" t="s">
        <v>683</v>
      </c>
      <c r="D1179" s="16" t="s">
        <v>343</v>
      </c>
      <c r="E1179" s="15" t="s">
        <v>1344</v>
      </c>
    </row>
    <row r="1181" spans="1:8" x14ac:dyDescent="0.25">
      <c r="A1181" s="11" t="s">
        <v>1345</v>
      </c>
      <c r="B1181" s="11">
        <v>1</v>
      </c>
      <c r="C1181" s="11" t="s">
        <v>1346</v>
      </c>
      <c r="D1181" s="17" t="s">
        <v>17</v>
      </c>
      <c r="E1181" s="11" t="s">
        <v>1347</v>
      </c>
      <c r="F1181" s="18">
        <v>26.5</v>
      </c>
      <c r="G1181" s="19">
        <v>105</v>
      </c>
      <c r="H1181" s="20">
        <f>ROUND(ROUND(F1181,2)*ROUND(G1181,3),2)</f>
        <v>2782.5</v>
      </c>
    </row>
    <row r="1182" spans="1:8" x14ac:dyDescent="0.25">
      <c r="A1182" s="11" t="s">
        <v>1345</v>
      </c>
      <c r="B1182" s="11">
        <v>2</v>
      </c>
      <c r="C1182" s="11" t="s">
        <v>1348</v>
      </c>
      <c r="D1182" s="17" t="s">
        <v>17</v>
      </c>
      <c r="E1182" s="11" t="s">
        <v>1349</v>
      </c>
      <c r="F1182" s="18">
        <v>11.22</v>
      </c>
      <c r="G1182" s="19">
        <v>330</v>
      </c>
      <c r="H1182" s="20">
        <f>ROUND(ROUND(F1182,2)*ROUND(G1182,3),2)</f>
        <v>3702.6</v>
      </c>
    </row>
    <row r="1183" spans="1:8" x14ac:dyDescent="0.25">
      <c r="A1183" s="11" t="s">
        <v>1345</v>
      </c>
      <c r="B1183" s="11">
        <v>3</v>
      </c>
      <c r="C1183" s="11" t="s">
        <v>1326</v>
      </c>
      <c r="D1183" s="17" t="s">
        <v>23</v>
      </c>
      <c r="E1183" s="11" t="s">
        <v>1327</v>
      </c>
      <c r="F1183" s="18">
        <v>51.96</v>
      </c>
      <c r="G1183" s="19">
        <v>15</v>
      </c>
      <c r="H1183" s="20">
        <f>ROUND(ROUND(F1183,2)*ROUND(G1183,3),2)</f>
        <v>779.4</v>
      </c>
    </row>
    <row r="1184" spans="1:8" x14ac:dyDescent="0.25">
      <c r="A1184" s="11" t="s">
        <v>1345</v>
      </c>
      <c r="B1184" s="11">
        <v>4</v>
      </c>
      <c r="C1184" s="11" t="s">
        <v>1350</v>
      </c>
      <c r="D1184" s="17" t="s">
        <v>17</v>
      </c>
      <c r="E1184" s="11" t="s">
        <v>1351</v>
      </c>
      <c r="F1184" s="18">
        <v>10.88</v>
      </c>
      <c r="G1184" s="19">
        <v>429</v>
      </c>
      <c r="H1184" s="20">
        <f>ROUND(ROUND(F1184,2)*ROUND(G1184,3),2)</f>
        <v>4667.5200000000004</v>
      </c>
    </row>
    <row r="1185" spans="1:8" x14ac:dyDescent="0.25">
      <c r="A1185" s="11" t="s">
        <v>1345</v>
      </c>
      <c r="B1185" s="11">
        <v>5</v>
      </c>
      <c r="C1185" s="11" t="s">
        <v>1352</v>
      </c>
      <c r="D1185" s="17" t="s">
        <v>17</v>
      </c>
      <c r="E1185" s="11" t="s">
        <v>1353</v>
      </c>
      <c r="F1185" s="18">
        <v>7.51</v>
      </c>
      <c r="G1185" s="19">
        <v>429</v>
      </c>
      <c r="H1185" s="20">
        <f>ROUND(ROUND(F1185,2)*ROUND(G1185,3),2)</f>
        <v>3221.79</v>
      </c>
    </row>
    <row r="1186" spans="1:8" x14ac:dyDescent="0.25">
      <c r="E1186" s="15" t="s">
        <v>36</v>
      </c>
      <c r="F1186" s="15"/>
      <c r="G1186" s="15"/>
      <c r="H1186" s="21">
        <f>SUM(H1181:H1185)</f>
        <v>15153.810000000001</v>
      </c>
    </row>
    <row r="1188" spans="1:8" x14ac:dyDescent="0.25">
      <c r="C1188" s="15" t="s">
        <v>7</v>
      </c>
      <c r="D1188" s="16" t="s">
        <v>8</v>
      </c>
      <c r="E1188" s="15" t="s">
        <v>9</v>
      </c>
    </row>
    <row r="1189" spans="1:8" x14ac:dyDescent="0.25">
      <c r="C1189" s="15" t="s">
        <v>10</v>
      </c>
      <c r="D1189" s="16" t="s">
        <v>1225</v>
      </c>
      <c r="E1189" s="15" t="s">
        <v>1226</v>
      </c>
    </row>
    <row r="1190" spans="1:8" x14ac:dyDescent="0.25">
      <c r="C1190" s="15" t="s">
        <v>207</v>
      </c>
      <c r="D1190" s="16" t="s">
        <v>1227</v>
      </c>
      <c r="E1190" s="15" t="s">
        <v>1228</v>
      </c>
    </row>
    <row r="1191" spans="1:8" x14ac:dyDescent="0.25">
      <c r="C1191" s="15" t="s">
        <v>210</v>
      </c>
      <c r="D1191" s="16" t="s">
        <v>8</v>
      </c>
      <c r="E1191" s="15" t="s">
        <v>682</v>
      </c>
    </row>
    <row r="1192" spans="1:8" x14ac:dyDescent="0.25">
      <c r="C1192" s="15" t="s">
        <v>683</v>
      </c>
      <c r="D1192" s="16" t="s">
        <v>396</v>
      </c>
      <c r="E1192" s="15" t="s">
        <v>1354</v>
      </c>
    </row>
    <row r="1194" spans="1:8" ht="57" x14ac:dyDescent="0.25">
      <c r="A1194" s="11" t="s">
        <v>1355</v>
      </c>
      <c r="B1194" s="11">
        <v>1</v>
      </c>
      <c r="C1194" s="11" t="s">
        <v>1356</v>
      </c>
      <c r="D1194" s="17" t="s">
        <v>23</v>
      </c>
      <c r="E1194" s="22" t="s">
        <v>1357</v>
      </c>
      <c r="F1194" s="18">
        <v>2657.38</v>
      </c>
      <c r="G1194" s="19">
        <v>8</v>
      </c>
      <c r="H1194" s="20">
        <f t="shared" ref="H1194:H1201" si="31">ROUND(ROUND(F1194,2)*ROUND(G1194,3),2)</f>
        <v>21259.040000000001</v>
      </c>
    </row>
    <row r="1195" spans="1:8" ht="45.75" x14ac:dyDescent="0.25">
      <c r="A1195" s="11" t="s">
        <v>1355</v>
      </c>
      <c r="B1195" s="11">
        <v>2</v>
      </c>
      <c r="C1195" s="11" t="s">
        <v>1358</v>
      </c>
      <c r="D1195" s="17" t="s">
        <v>23</v>
      </c>
      <c r="E1195" s="22" t="s">
        <v>1359</v>
      </c>
      <c r="F1195" s="18">
        <v>1961.3</v>
      </c>
      <c r="G1195" s="19">
        <v>1</v>
      </c>
      <c r="H1195" s="20">
        <f t="shared" si="31"/>
        <v>1961.3</v>
      </c>
    </row>
    <row r="1196" spans="1:8" ht="45.75" x14ac:dyDescent="0.25">
      <c r="A1196" s="11" t="s">
        <v>1355</v>
      </c>
      <c r="B1196" s="11">
        <v>3</v>
      </c>
      <c r="C1196" s="11" t="s">
        <v>1360</v>
      </c>
      <c r="D1196" s="17" t="s">
        <v>23</v>
      </c>
      <c r="E1196" s="22" t="s">
        <v>1361</v>
      </c>
      <c r="F1196" s="18">
        <v>311.3</v>
      </c>
      <c r="G1196" s="19">
        <v>1</v>
      </c>
      <c r="H1196" s="20">
        <f t="shared" si="31"/>
        <v>311.3</v>
      </c>
    </row>
    <row r="1197" spans="1:8" ht="45.75" x14ac:dyDescent="0.25">
      <c r="A1197" s="11" t="s">
        <v>1355</v>
      </c>
      <c r="B1197" s="11">
        <v>4</v>
      </c>
      <c r="C1197" s="11" t="s">
        <v>1362</v>
      </c>
      <c r="D1197" s="17" t="s">
        <v>23</v>
      </c>
      <c r="E1197" s="22" t="s">
        <v>1363</v>
      </c>
      <c r="F1197" s="18">
        <v>119.35</v>
      </c>
      <c r="G1197" s="19">
        <v>9</v>
      </c>
      <c r="H1197" s="20">
        <f t="shared" si="31"/>
        <v>1074.1500000000001</v>
      </c>
    </row>
    <row r="1198" spans="1:8" x14ac:dyDescent="0.25">
      <c r="A1198" s="11" t="s">
        <v>1355</v>
      </c>
      <c r="B1198" s="11">
        <v>5</v>
      </c>
      <c r="C1198" s="11" t="s">
        <v>1364</v>
      </c>
      <c r="D1198" s="17" t="s">
        <v>17</v>
      </c>
      <c r="E1198" s="11" t="s">
        <v>1365</v>
      </c>
      <c r="F1198" s="18">
        <v>1.58</v>
      </c>
      <c r="G1198" s="19">
        <v>500</v>
      </c>
      <c r="H1198" s="20">
        <f t="shared" si="31"/>
        <v>790</v>
      </c>
    </row>
    <row r="1199" spans="1:8" x14ac:dyDescent="0.25">
      <c r="A1199" s="11" t="s">
        <v>1355</v>
      </c>
      <c r="B1199" s="11">
        <v>6</v>
      </c>
      <c r="C1199" s="11" t="s">
        <v>1366</v>
      </c>
      <c r="D1199" s="17" t="s">
        <v>17</v>
      </c>
      <c r="E1199" s="11" t="s">
        <v>1367</v>
      </c>
      <c r="F1199" s="18">
        <v>27.32</v>
      </c>
      <c r="G1199" s="19">
        <v>20</v>
      </c>
      <c r="H1199" s="20">
        <f t="shared" si="31"/>
        <v>546.4</v>
      </c>
    </row>
    <row r="1200" spans="1:8" x14ac:dyDescent="0.25">
      <c r="A1200" s="11" t="s">
        <v>1355</v>
      </c>
      <c r="B1200" s="11">
        <v>7</v>
      </c>
      <c r="C1200" s="11" t="s">
        <v>1368</v>
      </c>
      <c r="D1200" s="17" t="s">
        <v>1369</v>
      </c>
      <c r="E1200" s="11" t="s">
        <v>1370</v>
      </c>
      <c r="F1200" s="18">
        <v>15.16</v>
      </c>
      <c r="G1200" s="19">
        <v>10</v>
      </c>
      <c r="H1200" s="20">
        <f t="shared" si="31"/>
        <v>151.6</v>
      </c>
    </row>
    <row r="1201" spans="1:8" x14ac:dyDescent="0.25">
      <c r="A1201" s="11" t="s">
        <v>1355</v>
      </c>
      <c r="B1201" s="11">
        <v>8</v>
      </c>
      <c r="C1201" s="11" t="s">
        <v>1371</v>
      </c>
      <c r="D1201" s="17" t="s">
        <v>23</v>
      </c>
      <c r="E1201" s="11" t="s">
        <v>1372</v>
      </c>
      <c r="F1201" s="18">
        <v>357.76</v>
      </c>
      <c r="G1201" s="19">
        <v>1</v>
      </c>
      <c r="H1201" s="20">
        <f t="shared" si="31"/>
        <v>357.76</v>
      </c>
    </row>
    <row r="1202" spans="1:8" x14ac:dyDescent="0.25">
      <c r="E1202" s="15" t="s">
        <v>36</v>
      </c>
      <c r="F1202" s="15"/>
      <c r="G1202" s="15"/>
      <c r="H1202" s="21">
        <f>SUM(H1194:H1201)</f>
        <v>26451.55</v>
      </c>
    </row>
    <row r="1204" spans="1:8" x14ac:dyDescent="0.25">
      <c r="C1204" s="15" t="s">
        <v>7</v>
      </c>
      <c r="D1204" s="16" t="s">
        <v>8</v>
      </c>
      <c r="E1204" s="15" t="s">
        <v>9</v>
      </c>
    </row>
    <row r="1205" spans="1:8" x14ac:dyDescent="0.25">
      <c r="C1205" s="15" t="s">
        <v>10</v>
      </c>
      <c r="D1205" s="16" t="s">
        <v>1225</v>
      </c>
      <c r="E1205" s="15" t="s">
        <v>1226</v>
      </c>
    </row>
    <row r="1206" spans="1:8" x14ac:dyDescent="0.25">
      <c r="C1206" s="15" t="s">
        <v>207</v>
      </c>
      <c r="D1206" s="16" t="s">
        <v>1227</v>
      </c>
      <c r="E1206" s="15" t="s">
        <v>1228</v>
      </c>
    </row>
    <row r="1207" spans="1:8" x14ac:dyDescent="0.25">
      <c r="C1207" s="15" t="s">
        <v>210</v>
      </c>
      <c r="D1207" s="16" t="s">
        <v>8</v>
      </c>
      <c r="E1207" s="15" t="s">
        <v>682</v>
      </c>
    </row>
    <row r="1208" spans="1:8" x14ac:dyDescent="0.25">
      <c r="C1208" s="15" t="s">
        <v>683</v>
      </c>
      <c r="D1208" s="16" t="s">
        <v>461</v>
      </c>
      <c r="E1208" s="15" t="s">
        <v>1373</v>
      </c>
    </row>
    <row r="1210" spans="1:8" ht="409.6" x14ac:dyDescent="0.25">
      <c r="A1210" s="11" t="s">
        <v>1374</v>
      </c>
      <c r="B1210" s="11">
        <v>1</v>
      </c>
      <c r="C1210" s="11" t="s">
        <v>1375</v>
      </c>
      <c r="D1210" s="17" t="s">
        <v>23</v>
      </c>
      <c r="E1210" s="22" t="s">
        <v>1376</v>
      </c>
      <c r="F1210" s="18">
        <v>2165.63</v>
      </c>
      <c r="G1210" s="19">
        <v>8</v>
      </c>
      <c r="H1210" s="20">
        <f t="shared" ref="H1210:H1217" si="32">ROUND(ROUND(F1210,2)*ROUND(G1210,3),2)</f>
        <v>17325.04</v>
      </c>
    </row>
    <row r="1211" spans="1:8" ht="409.6" x14ac:dyDescent="0.25">
      <c r="A1211" s="11" t="s">
        <v>1374</v>
      </c>
      <c r="B1211" s="11">
        <v>2</v>
      </c>
      <c r="C1211" s="11" t="s">
        <v>1377</v>
      </c>
      <c r="D1211" s="17" t="s">
        <v>23</v>
      </c>
      <c r="E1211" s="22" t="s">
        <v>1378</v>
      </c>
      <c r="F1211" s="18">
        <v>1491.33</v>
      </c>
      <c r="G1211" s="19">
        <v>1</v>
      </c>
      <c r="H1211" s="20">
        <f t="shared" si="32"/>
        <v>1491.33</v>
      </c>
    </row>
    <row r="1212" spans="1:8" ht="124.5" x14ac:dyDescent="0.25">
      <c r="A1212" s="11" t="s">
        <v>1374</v>
      </c>
      <c r="B1212" s="11">
        <v>3</v>
      </c>
      <c r="C1212" s="11" t="s">
        <v>1379</v>
      </c>
      <c r="D1212" s="17" t="s">
        <v>23</v>
      </c>
      <c r="E1212" s="22" t="s">
        <v>1380</v>
      </c>
      <c r="F1212" s="18">
        <v>3672.65</v>
      </c>
      <c r="G1212" s="19">
        <v>1</v>
      </c>
      <c r="H1212" s="20">
        <f t="shared" si="32"/>
        <v>3672.65</v>
      </c>
    </row>
    <row r="1213" spans="1:8" ht="90.75" x14ac:dyDescent="0.25">
      <c r="A1213" s="11" t="s">
        <v>1374</v>
      </c>
      <c r="B1213" s="11">
        <v>4</v>
      </c>
      <c r="C1213" s="11" t="s">
        <v>1381</v>
      </c>
      <c r="D1213" s="17" t="s">
        <v>23</v>
      </c>
      <c r="E1213" s="22" t="s">
        <v>1382</v>
      </c>
      <c r="F1213" s="18">
        <v>2140.63</v>
      </c>
      <c r="G1213" s="19">
        <v>1</v>
      </c>
      <c r="H1213" s="20">
        <f t="shared" si="32"/>
        <v>2140.63</v>
      </c>
    </row>
    <row r="1214" spans="1:8" x14ac:dyDescent="0.25">
      <c r="A1214" s="11" t="s">
        <v>1374</v>
      </c>
      <c r="B1214" s="11">
        <v>5</v>
      </c>
      <c r="C1214" s="11" t="s">
        <v>1364</v>
      </c>
      <c r="D1214" s="17" t="s">
        <v>17</v>
      </c>
      <c r="E1214" s="11" t="s">
        <v>1365</v>
      </c>
      <c r="F1214" s="18">
        <v>1.58</v>
      </c>
      <c r="G1214" s="19">
        <v>500</v>
      </c>
      <c r="H1214" s="20">
        <f t="shared" si="32"/>
        <v>790</v>
      </c>
    </row>
    <row r="1215" spans="1:8" x14ac:dyDescent="0.25">
      <c r="A1215" s="11" t="s">
        <v>1374</v>
      </c>
      <c r="B1215" s="11">
        <v>6</v>
      </c>
      <c r="C1215" s="11" t="s">
        <v>1366</v>
      </c>
      <c r="D1215" s="17" t="s">
        <v>17</v>
      </c>
      <c r="E1215" s="11" t="s">
        <v>1367</v>
      </c>
      <c r="F1215" s="18">
        <v>27.32</v>
      </c>
      <c r="G1215" s="19">
        <v>20</v>
      </c>
      <c r="H1215" s="20">
        <f t="shared" si="32"/>
        <v>546.4</v>
      </c>
    </row>
    <row r="1216" spans="1:8" x14ac:dyDescent="0.25">
      <c r="A1216" s="11" t="s">
        <v>1374</v>
      </c>
      <c r="B1216" s="11">
        <v>7</v>
      </c>
      <c r="C1216" s="11" t="s">
        <v>1368</v>
      </c>
      <c r="D1216" s="17" t="s">
        <v>1369</v>
      </c>
      <c r="E1216" s="11" t="s">
        <v>1370</v>
      </c>
      <c r="F1216" s="18">
        <v>15.16</v>
      </c>
      <c r="G1216" s="19">
        <v>10</v>
      </c>
      <c r="H1216" s="20">
        <f t="shared" si="32"/>
        <v>151.6</v>
      </c>
    </row>
    <row r="1217" spans="1:8" x14ac:dyDescent="0.25">
      <c r="A1217" s="11" t="s">
        <v>1374</v>
      </c>
      <c r="B1217" s="11">
        <v>8</v>
      </c>
      <c r="C1217" s="11" t="s">
        <v>1371</v>
      </c>
      <c r="D1217" s="17" t="s">
        <v>23</v>
      </c>
      <c r="E1217" s="11" t="s">
        <v>1372</v>
      </c>
      <c r="F1217" s="18">
        <v>357.76</v>
      </c>
      <c r="G1217" s="19">
        <v>1</v>
      </c>
      <c r="H1217" s="20">
        <f t="shared" si="32"/>
        <v>357.76</v>
      </c>
    </row>
    <row r="1218" spans="1:8" x14ac:dyDescent="0.25">
      <c r="E1218" s="15" t="s">
        <v>36</v>
      </c>
      <c r="F1218" s="15"/>
      <c r="G1218" s="15"/>
      <c r="H1218" s="21">
        <f>SUM(H1210:H1217)</f>
        <v>26475.410000000003</v>
      </c>
    </row>
    <row r="1220" spans="1:8" x14ac:dyDescent="0.25">
      <c r="C1220" s="15" t="s">
        <v>7</v>
      </c>
      <c r="D1220" s="16" t="s">
        <v>8</v>
      </c>
      <c r="E1220" s="15" t="s">
        <v>9</v>
      </c>
    </row>
    <row r="1221" spans="1:8" x14ac:dyDescent="0.25">
      <c r="C1221" s="15" t="s">
        <v>10</v>
      </c>
      <c r="D1221" s="16" t="s">
        <v>1225</v>
      </c>
      <c r="E1221" s="15" t="s">
        <v>1226</v>
      </c>
    </row>
    <row r="1222" spans="1:8" x14ac:dyDescent="0.25">
      <c r="C1222" s="15" t="s">
        <v>207</v>
      </c>
      <c r="D1222" s="16" t="s">
        <v>1227</v>
      </c>
      <c r="E1222" s="15" t="s">
        <v>1228</v>
      </c>
    </row>
    <row r="1223" spans="1:8" x14ac:dyDescent="0.25">
      <c r="C1223" s="15" t="s">
        <v>210</v>
      </c>
      <c r="D1223" s="16" t="s">
        <v>8</v>
      </c>
      <c r="E1223" s="15" t="s">
        <v>682</v>
      </c>
    </row>
    <row r="1224" spans="1:8" x14ac:dyDescent="0.25">
      <c r="C1224" s="15" t="s">
        <v>683</v>
      </c>
      <c r="D1224" s="16" t="s">
        <v>480</v>
      </c>
      <c r="E1224" s="15" t="s">
        <v>1383</v>
      </c>
    </row>
    <row r="1226" spans="1:8" x14ac:dyDescent="0.25">
      <c r="A1226" s="11" t="s">
        <v>1384</v>
      </c>
      <c r="B1226" s="11">
        <v>1</v>
      </c>
      <c r="C1226" s="11" t="s">
        <v>1385</v>
      </c>
      <c r="D1226" s="17" t="s">
        <v>17</v>
      </c>
      <c r="E1226" s="11" t="s">
        <v>1386</v>
      </c>
      <c r="F1226" s="18">
        <v>15.13</v>
      </c>
      <c r="G1226" s="19">
        <v>336</v>
      </c>
      <c r="H1226" s="20">
        <f>ROUND(ROUND(F1226,2)*ROUND(G1226,3),2)</f>
        <v>5083.68</v>
      </c>
    </row>
    <row r="1227" spans="1:8" x14ac:dyDescent="0.25">
      <c r="A1227" s="11" t="s">
        <v>1384</v>
      </c>
      <c r="B1227" s="11">
        <v>2</v>
      </c>
      <c r="C1227" s="11" t="s">
        <v>1387</v>
      </c>
      <c r="D1227" s="17" t="s">
        <v>23</v>
      </c>
      <c r="E1227" s="11" t="s">
        <v>1388</v>
      </c>
      <c r="F1227" s="18">
        <v>38.96</v>
      </c>
      <c r="G1227" s="19">
        <v>10</v>
      </c>
      <c r="H1227" s="20">
        <f>ROUND(ROUND(F1227,2)*ROUND(G1227,3),2)</f>
        <v>389.6</v>
      </c>
    </row>
    <row r="1228" spans="1:8" x14ac:dyDescent="0.25">
      <c r="A1228" s="11" t="s">
        <v>1384</v>
      </c>
      <c r="B1228" s="11">
        <v>3</v>
      </c>
      <c r="C1228" s="11" t="s">
        <v>700</v>
      </c>
      <c r="D1228" s="17" t="s">
        <v>23</v>
      </c>
      <c r="E1228" s="11" t="s">
        <v>701</v>
      </c>
      <c r="F1228" s="18">
        <v>50.93</v>
      </c>
      <c r="G1228" s="19">
        <v>7</v>
      </c>
      <c r="H1228" s="20">
        <f>ROUND(ROUND(F1228,2)*ROUND(G1228,3),2)</f>
        <v>356.51</v>
      </c>
    </row>
    <row r="1229" spans="1:8" x14ac:dyDescent="0.25">
      <c r="A1229" s="11" t="s">
        <v>1384</v>
      </c>
      <c r="B1229" s="11">
        <v>4</v>
      </c>
      <c r="C1229" s="11" t="s">
        <v>1389</v>
      </c>
      <c r="D1229" s="17" t="s">
        <v>23</v>
      </c>
      <c r="E1229" s="11" t="s">
        <v>1390</v>
      </c>
      <c r="F1229" s="18">
        <v>94.83</v>
      </c>
      <c r="G1229" s="19">
        <v>7</v>
      </c>
      <c r="H1229" s="20">
        <f>ROUND(ROUND(F1229,2)*ROUND(G1229,3),2)</f>
        <v>663.81</v>
      </c>
    </row>
    <row r="1230" spans="1:8" x14ac:dyDescent="0.25">
      <c r="A1230" s="11" t="s">
        <v>1384</v>
      </c>
      <c r="B1230" s="11">
        <v>5</v>
      </c>
      <c r="C1230" s="11" t="s">
        <v>1391</v>
      </c>
      <c r="D1230" s="17" t="s">
        <v>23</v>
      </c>
      <c r="E1230" s="11" t="s">
        <v>1392</v>
      </c>
      <c r="F1230" s="18">
        <v>76.62</v>
      </c>
      <c r="G1230" s="19">
        <v>7</v>
      </c>
      <c r="H1230" s="20">
        <f>ROUND(ROUND(F1230,2)*ROUND(G1230,3),2)</f>
        <v>536.34</v>
      </c>
    </row>
    <row r="1231" spans="1:8" x14ac:dyDescent="0.25">
      <c r="E1231" s="15" t="s">
        <v>36</v>
      </c>
      <c r="F1231" s="15"/>
      <c r="G1231" s="15"/>
      <c r="H1231" s="21">
        <f>SUM(H1226:H1230)</f>
        <v>7029.9400000000005</v>
      </c>
    </row>
    <row r="1233" spans="1:8" x14ac:dyDescent="0.25">
      <c r="C1233" s="15" t="s">
        <v>7</v>
      </c>
      <c r="D1233" s="16" t="s">
        <v>8</v>
      </c>
      <c r="E1233" s="15" t="s">
        <v>9</v>
      </c>
    </row>
    <row r="1234" spans="1:8" x14ac:dyDescent="0.25">
      <c r="C1234" s="15" t="s">
        <v>10</v>
      </c>
      <c r="D1234" s="16" t="s">
        <v>1225</v>
      </c>
      <c r="E1234" s="15" t="s">
        <v>1226</v>
      </c>
    </row>
    <row r="1235" spans="1:8" x14ac:dyDescent="0.25">
      <c r="C1235" s="15" t="s">
        <v>207</v>
      </c>
      <c r="D1235" s="16" t="s">
        <v>1227</v>
      </c>
      <c r="E1235" s="15" t="s">
        <v>1228</v>
      </c>
    </row>
    <row r="1236" spans="1:8" x14ac:dyDescent="0.25">
      <c r="C1236" s="15" t="s">
        <v>210</v>
      </c>
      <c r="D1236" s="16" t="s">
        <v>37</v>
      </c>
      <c r="E1236" s="15" t="s">
        <v>819</v>
      </c>
    </row>
    <row r="1237" spans="1:8" x14ac:dyDescent="0.25">
      <c r="C1237" s="15" t="s">
        <v>683</v>
      </c>
      <c r="D1237" s="16" t="s">
        <v>8</v>
      </c>
      <c r="E1237" s="15" t="s">
        <v>1393</v>
      </c>
    </row>
    <row r="1239" spans="1:8" x14ac:dyDescent="0.25">
      <c r="A1239" s="11" t="s">
        <v>1394</v>
      </c>
      <c r="B1239" s="11">
        <v>1</v>
      </c>
      <c r="C1239" s="11" t="s">
        <v>1395</v>
      </c>
      <c r="D1239" s="17" t="s">
        <v>23</v>
      </c>
      <c r="E1239" s="11" t="s">
        <v>1396</v>
      </c>
      <c r="F1239" s="18">
        <v>147.24</v>
      </c>
      <c r="G1239" s="19">
        <v>2</v>
      </c>
      <c r="H1239" s="20">
        <f t="shared" ref="H1239:H1245" si="33">ROUND(ROUND(F1239,2)*ROUND(G1239,3),2)</f>
        <v>294.48</v>
      </c>
    </row>
    <row r="1240" spans="1:8" x14ac:dyDescent="0.25">
      <c r="A1240" s="11" t="s">
        <v>1394</v>
      </c>
      <c r="B1240" s="11">
        <v>2</v>
      </c>
      <c r="C1240" s="11" t="s">
        <v>1397</v>
      </c>
      <c r="D1240" s="17" t="s">
        <v>23</v>
      </c>
      <c r="E1240" s="11" t="s">
        <v>1398</v>
      </c>
      <c r="F1240" s="18">
        <v>450.6</v>
      </c>
      <c r="G1240" s="19">
        <v>2</v>
      </c>
      <c r="H1240" s="20">
        <f t="shared" si="33"/>
        <v>901.2</v>
      </c>
    </row>
    <row r="1241" spans="1:8" x14ac:dyDescent="0.25">
      <c r="A1241" s="11" t="s">
        <v>1394</v>
      </c>
      <c r="B1241" s="11">
        <v>3</v>
      </c>
      <c r="C1241" s="11" t="s">
        <v>830</v>
      </c>
      <c r="D1241" s="17" t="s">
        <v>17</v>
      </c>
      <c r="E1241" s="11" t="s">
        <v>831</v>
      </c>
      <c r="F1241" s="18">
        <v>10.67</v>
      </c>
      <c r="G1241" s="19">
        <v>26.4</v>
      </c>
      <c r="H1241" s="20">
        <f t="shared" si="33"/>
        <v>281.69</v>
      </c>
    </row>
    <row r="1242" spans="1:8" x14ac:dyDescent="0.25">
      <c r="A1242" s="11" t="s">
        <v>1394</v>
      </c>
      <c r="B1242" s="11">
        <v>4</v>
      </c>
      <c r="C1242" s="11" t="s">
        <v>1399</v>
      </c>
      <c r="D1242" s="17" t="s">
        <v>17</v>
      </c>
      <c r="E1242" s="11" t="s">
        <v>1400</v>
      </c>
      <c r="F1242" s="18">
        <v>45.43</v>
      </c>
      <c r="G1242" s="19">
        <v>4.8</v>
      </c>
      <c r="H1242" s="20">
        <f t="shared" si="33"/>
        <v>218.06</v>
      </c>
    </row>
    <row r="1243" spans="1:8" x14ac:dyDescent="0.25">
      <c r="A1243" s="11" t="s">
        <v>1394</v>
      </c>
      <c r="B1243" s="11">
        <v>5</v>
      </c>
      <c r="C1243" s="11" t="s">
        <v>1401</v>
      </c>
      <c r="D1243" s="17" t="s">
        <v>17</v>
      </c>
      <c r="E1243" s="11" t="s">
        <v>1402</v>
      </c>
      <c r="F1243" s="18">
        <v>58.2</v>
      </c>
      <c r="G1243" s="19">
        <v>4.8</v>
      </c>
      <c r="H1243" s="20">
        <f t="shared" si="33"/>
        <v>279.36</v>
      </c>
    </row>
    <row r="1244" spans="1:8" x14ac:dyDescent="0.25">
      <c r="A1244" s="11" t="s">
        <v>1394</v>
      </c>
      <c r="B1244" s="11">
        <v>6</v>
      </c>
      <c r="C1244" s="11" t="s">
        <v>1403</v>
      </c>
      <c r="D1244" s="17" t="s">
        <v>17</v>
      </c>
      <c r="E1244" s="11" t="s">
        <v>1404</v>
      </c>
      <c r="F1244" s="18">
        <v>16.12</v>
      </c>
      <c r="G1244" s="19">
        <v>25</v>
      </c>
      <c r="H1244" s="20">
        <f t="shared" si="33"/>
        <v>403</v>
      </c>
    </row>
    <row r="1245" spans="1:8" x14ac:dyDescent="0.25">
      <c r="A1245" s="11" t="s">
        <v>1394</v>
      </c>
      <c r="B1245" s="11">
        <v>7</v>
      </c>
      <c r="C1245" s="11" t="s">
        <v>1405</v>
      </c>
      <c r="D1245" s="17" t="s">
        <v>17</v>
      </c>
      <c r="E1245" s="11" t="s">
        <v>1406</v>
      </c>
      <c r="F1245" s="18">
        <v>19.29</v>
      </c>
      <c r="G1245" s="19">
        <v>25</v>
      </c>
      <c r="H1245" s="20">
        <f t="shared" si="33"/>
        <v>482.25</v>
      </c>
    </row>
    <row r="1246" spans="1:8" x14ac:dyDescent="0.25">
      <c r="E1246" s="15" t="s">
        <v>36</v>
      </c>
      <c r="F1246" s="15"/>
      <c r="G1246" s="15"/>
      <c r="H1246" s="21">
        <f>SUM(H1239:H1245)</f>
        <v>2860.04</v>
      </c>
    </row>
    <row r="1248" spans="1:8" x14ac:dyDescent="0.25">
      <c r="C1248" s="15" t="s">
        <v>7</v>
      </c>
      <c r="D1248" s="16" t="s">
        <v>8</v>
      </c>
      <c r="E1248" s="15" t="s">
        <v>9</v>
      </c>
    </row>
    <row r="1249" spans="1:8" x14ac:dyDescent="0.25">
      <c r="C1249" s="15" t="s">
        <v>10</v>
      </c>
      <c r="D1249" s="16" t="s">
        <v>1225</v>
      </c>
      <c r="E1249" s="15" t="s">
        <v>1226</v>
      </c>
    </row>
    <row r="1250" spans="1:8" x14ac:dyDescent="0.25">
      <c r="C1250" s="15" t="s">
        <v>207</v>
      </c>
      <c r="D1250" s="16" t="s">
        <v>1227</v>
      </c>
      <c r="E1250" s="15" t="s">
        <v>1228</v>
      </c>
    </row>
    <row r="1251" spans="1:8" x14ac:dyDescent="0.25">
      <c r="C1251" s="15" t="s">
        <v>210</v>
      </c>
      <c r="D1251" s="16" t="s">
        <v>37</v>
      </c>
      <c r="E1251" s="15" t="s">
        <v>819</v>
      </c>
    </row>
    <row r="1252" spans="1:8" x14ac:dyDescent="0.25">
      <c r="C1252" s="15" t="s">
        <v>683</v>
      </c>
      <c r="D1252" s="16" t="s">
        <v>37</v>
      </c>
      <c r="E1252" s="15" t="s">
        <v>1407</v>
      </c>
    </row>
    <row r="1254" spans="1:8" ht="282" x14ac:dyDescent="0.25">
      <c r="A1254" s="11" t="s">
        <v>1408</v>
      </c>
      <c r="B1254" s="11">
        <v>1</v>
      </c>
      <c r="C1254" s="11" t="s">
        <v>1409</v>
      </c>
      <c r="D1254" s="17" t="s">
        <v>23</v>
      </c>
      <c r="E1254" s="22" t="s">
        <v>1410</v>
      </c>
      <c r="F1254" s="18">
        <v>311.99</v>
      </c>
      <c r="G1254" s="19">
        <v>1</v>
      </c>
      <c r="H1254" s="20">
        <f>ROUND(ROUND(F1254,2)*ROUND(G1254,3),2)</f>
        <v>311.99</v>
      </c>
    </row>
    <row r="1255" spans="1:8" x14ac:dyDescent="0.25">
      <c r="E1255" s="15" t="s">
        <v>36</v>
      </c>
      <c r="F1255" s="15"/>
      <c r="G1255" s="15"/>
      <c r="H1255" s="21">
        <f>SUM(H1254:H1254)</f>
        <v>311.99</v>
      </c>
    </row>
    <row r="1257" spans="1:8" x14ac:dyDescent="0.25">
      <c r="C1257" s="15" t="s">
        <v>7</v>
      </c>
      <c r="D1257" s="16" t="s">
        <v>8</v>
      </c>
      <c r="E1257" s="15" t="s">
        <v>9</v>
      </c>
    </row>
    <row r="1258" spans="1:8" x14ac:dyDescent="0.25">
      <c r="C1258" s="15" t="s">
        <v>10</v>
      </c>
      <c r="D1258" s="16" t="s">
        <v>1225</v>
      </c>
      <c r="E1258" s="15" t="s">
        <v>1226</v>
      </c>
    </row>
    <row r="1259" spans="1:8" x14ac:dyDescent="0.25">
      <c r="C1259" s="15" t="s">
        <v>207</v>
      </c>
      <c r="D1259" s="16" t="s">
        <v>1227</v>
      </c>
      <c r="E1259" s="15" t="s">
        <v>1228</v>
      </c>
    </row>
    <row r="1260" spans="1:8" x14ac:dyDescent="0.25">
      <c r="C1260" s="15" t="s">
        <v>210</v>
      </c>
      <c r="D1260" s="16" t="s">
        <v>37</v>
      </c>
      <c r="E1260" s="15" t="s">
        <v>819</v>
      </c>
    </row>
    <row r="1261" spans="1:8" x14ac:dyDescent="0.25">
      <c r="C1261" s="15" t="s">
        <v>683</v>
      </c>
      <c r="D1261" s="16" t="s">
        <v>54</v>
      </c>
      <c r="E1261" s="15" t="s">
        <v>1411</v>
      </c>
    </row>
    <row r="1263" spans="1:8" x14ac:dyDescent="0.25">
      <c r="A1263" s="11" t="s">
        <v>1412</v>
      </c>
      <c r="B1263" s="11">
        <v>1</v>
      </c>
      <c r="C1263" s="11" t="s">
        <v>830</v>
      </c>
      <c r="D1263" s="17" t="s">
        <v>17</v>
      </c>
      <c r="E1263" s="11" t="s">
        <v>831</v>
      </c>
      <c r="F1263" s="18">
        <v>10.67</v>
      </c>
      <c r="G1263" s="19">
        <v>7.2</v>
      </c>
      <c r="H1263" s="20">
        <f>ROUND(ROUND(F1263,2)*ROUND(G1263,3),2)</f>
        <v>76.819999999999993</v>
      </c>
    </row>
    <row r="1264" spans="1:8" x14ac:dyDescent="0.25">
      <c r="A1264" s="11" t="s">
        <v>1412</v>
      </c>
      <c r="B1264" s="11">
        <v>2</v>
      </c>
      <c r="C1264" s="11" t="s">
        <v>832</v>
      </c>
      <c r="D1264" s="17" t="s">
        <v>17</v>
      </c>
      <c r="E1264" s="11" t="s">
        <v>833</v>
      </c>
      <c r="F1264" s="18">
        <v>19.420000000000002</v>
      </c>
      <c r="G1264" s="19">
        <v>21.6</v>
      </c>
      <c r="H1264" s="20">
        <f>ROUND(ROUND(F1264,2)*ROUND(G1264,3),2)</f>
        <v>419.47</v>
      </c>
    </row>
    <row r="1265" spans="1:8" x14ac:dyDescent="0.25">
      <c r="A1265" s="11" t="s">
        <v>1412</v>
      </c>
      <c r="B1265" s="11">
        <v>3</v>
      </c>
      <c r="C1265" s="11" t="s">
        <v>834</v>
      </c>
      <c r="D1265" s="17" t="s">
        <v>17</v>
      </c>
      <c r="E1265" s="11" t="s">
        <v>835</v>
      </c>
      <c r="F1265" s="18">
        <v>26.8</v>
      </c>
      <c r="G1265" s="19">
        <v>93.6</v>
      </c>
      <c r="H1265" s="20">
        <f>ROUND(ROUND(F1265,2)*ROUND(G1265,3),2)</f>
        <v>2508.48</v>
      </c>
    </row>
    <row r="1266" spans="1:8" x14ac:dyDescent="0.25">
      <c r="A1266" s="11" t="s">
        <v>1412</v>
      </c>
      <c r="B1266" s="11">
        <v>4</v>
      </c>
      <c r="C1266" s="11" t="s">
        <v>1399</v>
      </c>
      <c r="D1266" s="17" t="s">
        <v>17</v>
      </c>
      <c r="E1266" s="11" t="s">
        <v>1400</v>
      </c>
      <c r="F1266" s="18">
        <v>45.43</v>
      </c>
      <c r="G1266" s="19">
        <v>93.6</v>
      </c>
      <c r="H1266" s="20">
        <f>ROUND(ROUND(F1266,2)*ROUND(G1266,3),2)</f>
        <v>4252.25</v>
      </c>
    </row>
    <row r="1267" spans="1:8" x14ac:dyDescent="0.25">
      <c r="E1267" s="15" t="s">
        <v>36</v>
      </c>
      <c r="F1267" s="15"/>
      <c r="G1267" s="15"/>
      <c r="H1267" s="21">
        <f>SUM(H1263:H1266)</f>
        <v>7257.02</v>
      </c>
    </row>
    <row r="1269" spans="1:8" x14ac:dyDescent="0.25">
      <c r="C1269" s="15" t="s">
        <v>7</v>
      </c>
      <c r="D1269" s="16" t="s">
        <v>8</v>
      </c>
      <c r="E1269" s="15" t="s">
        <v>9</v>
      </c>
    </row>
    <row r="1270" spans="1:8" x14ac:dyDescent="0.25">
      <c r="C1270" s="15" t="s">
        <v>10</v>
      </c>
      <c r="D1270" s="16" t="s">
        <v>1225</v>
      </c>
      <c r="E1270" s="15" t="s">
        <v>1226</v>
      </c>
    </row>
    <row r="1271" spans="1:8" x14ac:dyDescent="0.25">
      <c r="C1271" s="15" t="s">
        <v>207</v>
      </c>
      <c r="D1271" s="16" t="s">
        <v>1227</v>
      </c>
      <c r="E1271" s="15" t="s">
        <v>1228</v>
      </c>
    </row>
    <row r="1272" spans="1:8" x14ac:dyDescent="0.25">
      <c r="C1272" s="15" t="s">
        <v>210</v>
      </c>
      <c r="D1272" s="16" t="s">
        <v>37</v>
      </c>
      <c r="E1272" s="15" t="s">
        <v>819</v>
      </c>
    </row>
    <row r="1273" spans="1:8" x14ac:dyDescent="0.25">
      <c r="C1273" s="15" t="s">
        <v>683</v>
      </c>
      <c r="D1273" s="16" t="s">
        <v>104</v>
      </c>
      <c r="E1273" s="15" t="s">
        <v>1413</v>
      </c>
    </row>
    <row r="1275" spans="1:8" ht="203.25" x14ac:dyDescent="0.25">
      <c r="A1275" s="11" t="s">
        <v>1414</v>
      </c>
      <c r="B1275" s="11">
        <v>1</v>
      </c>
      <c r="C1275" s="11" t="s">
        <v>1415</v>
      </c>
      <c r="D1275" s="17" t="s">
        <v>17</v>
      </c>
      <c r="E1275" s="22" t="s">
        <v>1416</v>
      </c>
      <c r="F1275" s="18">
        <v>26.8</v>
      </c>
      <c r="G1275" s="19">
        <v>7.2</v>
      </c>
      <c r="H1275" s="20">
        <f>ROUND(ROUND(F1275,2)*ROUND(G1275,3),2)</f>
        <v>192.96</v>
      </c>
    </row>
    <row r="1276" spans="1:8" ht="203.25" x14ac:dyDescent="0.25">
      <c r="A1276" s="11" t="s">
        <v>1414</v>
      </c>
      <c r="B1276" s="11">
        <v>2</v>
      </c>
      <c r="C1276" s="11" t="s">
        <v>1417</v>
      </c>
      <c r="D1276" s="17" t="s">
        <v>17</v>
      </c>
      <c r="E1276" s="22" t="s">
        <v>1418</v>
      </c>
      <c r="F1276" s="18">
        <v>30.71</v>
      </c>
      <c r="G1276" s="19">
        <v>13.2</v>
      </c>
      <c r="H1276" s="20">
        <f>ROUND(ROUND(F1276,2)*ROUND(G1276,3),2)</f>
        <v>405.37</v>
      </c>
    </row>
    <row r="1277" spans="1:8" ht="203.25" x14ac:dyDescent="0.25">
      <c r="A1277" s="11" t="s">
        <v>1414</v>
      </c>
      <c r="B1277" s="11">
        <v>3</v>
      </c>
      <c r="C1277" s="11" t="s">
        <v>1419</v>
      </c>
      <c r="D1277" s="17" t="s">
        <v>17</v>
      </c>
      <c r="E1277" s="22" t="s">
        <v>1420</v>
      </c>
      <c r="F1277" s="18">
        <v>44.29</v>
      </c>
      <c r="G1277" s="19">
        <v>14.4</v>
      </c>
      <c r="H1277" s="20">
        <f>ROUND(ROUND(F1277,2)*ROUND(G1277,3),2)</f>
        <v>637.78</v>
      </c>
    </row>
    <row r="1278" spans="1:8" x14ac:dyDescent="0.25">
      <c r="A1278" s="11" t="s">
        <v>1414</v>
      </c>
      <c r="B1278" s="11">
        <v>4</v>
      </c>
      <c r="C1278" s="11" t="s">
        <v>1421</v>
      </c>
      <c r="D1278" s="17" t="s">
        <v>713</v>
      </c>
      <c r="E1278" s="11" t="s">
        <v>1422</v>
      </c>
      <c r="F1278" s="18">
        <v>156.55000000000001</v>
      </c>
      <c r="G1278" s="19">
        <v>15</v>
      </c>
      <c r="H1278" s="20">
        <f>ROUND(ROUND(F1278,2)*ROUND(G1278,3),2)</f>
        <v>2348.25</v>
      </c>
    </row>
    <row r="1279" spans="1:8" x14ac:dyDescent="0.25">
      <c r="E1279" s="15" t="s">
        <v>36</v>
      </c>
      <c r="F1279" s="15"/>
      <c r="G1279" s="15"/>
      <c r="H1279" s="21">
        <f>SUM(H1275:H1278)</f>
        <v>3584.36</v>
      </c>
    </row>
    <row r="1281" spans="1:8" x14ac:dyDescent="0.25">
      <c r="C1281" s="15" t="s">
        <v>7</v>
      </c>
      <c r="D1281" s="16" t="s">
        <v>8</v>
      </c>
      <c r="E1281" s="15" t="s">
        <v>9</v>
      </c>
    </row>
    <row r="1282" spans="1:8" x14ac:dyDescent="0.25">
      <c r="C1282" s="15" t="s">
        <v>10</v>
      </c>
      <c r="D1282" s="16" t="s">
        <v>1225</v>
      </c>
      <c r="E1282" s="15" t="s">
        <v>1226</v>
      </c>
    </row>
    <row r="1283" spans="1:8" x14ac:dyDescent="0.25">
      <c r="C1283" s="15" t="s">
        <v>207</v>
      </c>
      <c r="D1283" s="16" t="s">
        <v>1227</v>
      </c>
      <c r="E1283" s="15" t="s">
        <v>1228</v>
      </c>
    </row>
    <row r="1284" spans="1:8" x14ac:dyDescent="0.25">
      <c r="C1284" s="15" t="s">
        <v>210</v>
      </c>
      <c r="D1284" s="16" t="s">
        <v>37</v>
      </c>
      <c r="E1284" s="15" t="s">
        <v>819</v>
      </c>
    </row>
    <row r="1285" spans="1:8" x14ac:dyDescent="0.25">
      <c r="C1285" s="15" t="s">
        <v>683</v>
      </c>
      <c r="D1285" s="16" t="s">
        <v>137</v>
      </c>
      <c r="E1285" s="15" t="s">
        <v>1423</v>
      </c>
    </row>
    <row r="1287" spans="1:8" ht="409.6" x14ac:dyDescent="0.25">
      <c r="A1287" s="11" t="s">
        <v>1424</v>
      </c>
      <c r="B1287" s="11">
        <v>1</v>
      </c>
      <c r="C1287" s="11" t="s">
        <v>1425</v>
      </c>
      <c r="D1287" s="17" t="s">
        <v>23</v>
      </c>
      <c r="E1287" s="22" t="s">
        <v>1426</v>
      </c>
      <c r="F1287" s="18">
        <v>7303.26</v>
      </c>
      <c r="G1287" s="19">
        <v>1</v>
      </c>
      <c r="H1287" s="20">
        <f>ROUND(ROUND(F1287,2)*ROUND(G1287,3),2)</f>
        <v>7303.26</v>
      </c>
    </row>
    <row r="1288" spans="1:8" x14ac:dyDescent="0.25">
      <c r="A1288" s="11" t="s">
        <v>1424</v>
      </c>
      <c r="B1288" s="11">
        <v>2</v>
      </c>
      <c r="C1288" s="11" t="s">
        <v>1427</v>
      </c>
      <c r="D1288" s="17" t="s">
        <v>23</v>
      </c>
      <c r="E1288" s="11" t="s">
        <v>1428</v>
      </c>
      <c r="F1288" s="18">
        <v>887.53</v>
      </c>
      <c r="G1288" s="19">
        <v>1</v>
      </c>
      <c r="H1288" s="20">
        <f>ROUND(ROUND(F1288,2)*ROUND(G1288,3),2)</f>
        <v>887.53</v>
      </c>
    </row>
    <row r="1289" spans="1:8" x14ac:dyDescent="0.25">
      <c r="A1289" s="11" t="s">
        <v>1424</v>
      </c>
      <c r="B1289" s="11">
        <v>3</v>
      </c>
      <c r="C1289" s="11" t="s">
        <v>1429</v>
      </c>
      <c r="D1289" s="17" t="s">
        <v>23</v>
      </c>
      <c r="E1289" s="11" t="s">
        <v>1430</v>
      </c>
      <c r="F1289" s="18">
        <v>120.03</v>
      </c>
      <c r="G1289" s="19">
        <v>2</v>
      </c>
      <c r="H1289" s="20">
        <f>ROUND(ROUND(F1289,2)*ROUND(G1289,3),2)</f>
        <v>240.06</v>
      </c>
    </row>
    <row r="1290" spans="1:8" x14ac:dyDescent="0.25">
      <c r="A1290" s="11" t="s">
        <v>1424</v>
      </c>
      <c r="B1290" s="11">
        <v>4</v>
      </c>
      <c r="C1290" s="11" t="s">
        <v>1431</v>
      </c>
      <c r="D1290" s="17" t="s">
        <v>23</v>
      </c>
      <c r="E1290" s="11" t="s">
        <v>1432</v>
      </c>
      <c r="F1290" s="18">
        <v>129.04</v>
      </c>
      <c r="G1290" s="19">
        <v>2</v>
      </c>
      <c r="H1290" s="20">
        <f>ROUND(ROUND(F1290,2)*ROUND(G1290,3),2)</f>
        <v>258.08</v>
      </c>
    </row>
    <row r="1291" spans="1:8" x14ac:dyDescent="0.25">
      <c r="A1291" s="11" t="s">
        <v>1424</v>
      </c>
      <c r="B1291" s="11">
        <v>5</v>
      </c>
      <c r="C1291" s="11" t="s">
        <v>1433</v>
      </c>
      <c r="D1291" s="17" t="s">
        <v>17</v>
      </c>
      <c r="E1291" s="11" t="s">
        <v>1434</v>
      </c>
      <c r="F1291" s="18">
        <v>28.63</v>
      </c>
      <c r="G1291" s="19">
        <v>26.4</v>
      </c>
      <c r="H1291" s="20">
        <f>ROUND(ROUND(F1291,2)*ROUND(G1291,3),2)</f>
        <v>755.83</v>
      </c>
    </row>
    <row r="1292" spans="1:8" x14ac:dyDescent="0.25">
      <c r="E1292" s="15" t="s">
        <v>36</v>
      </c>
      <c r="F1292" s="15"/>
      <c r="G1292" s="15"/>
      <c r="H1292" s="21">
        <f>SUM(H1287:H1291)</f>
        <v>9444.76</v>
      </c>
    </row>
    <row r="1294" spans="1:8" x14ac:dyDescent="0.25">
      <c r="C1294" s="15" t="s">
        <v>7</v>
      </c>
      <c r="D1294" s="16" t="s">
        <v>8</v>
      </c>
      <c r="E1294" s="15" t="s">
        <v>9</v>
      </c>
    </row>
    <row r="1295" spans="1:8" x14ac:dyDescent="0.25">
      <c r="C1295" s="15" t="s">
        <v>10</v>
      </c>
      <c r="D1295" s="16" t="s">
        <v>1225</v>
      </c>
      <c r="E1295" s="15" t="s">
        <v>1226</v>
      </c>
    </row>
    <row r="1296" spans="1:8" x14ac:dyDescent="0.25">
      <c r="C1296" s="15" t="s">
        <v>207</v>
      </c>
      <c r="D1296" s="16" t="s">
        <v>1227</v>
      </c>
      <c r="E1296" s="15" t="s">
        <v>1228</v>
      </c>
    </row>
    <row r="1297" spans="1:8" x14ac:dyDescent="0.25">
      <c r="C1297" s="15" t="s">
        <v>210</v>
      </c>
      <c r="D1297" s="16" t="s">
        <v>54</v>
      </c>
      <c r="E1297" s="15" t="s">
        <v>846</v>
      </c>
    </row>
    <row r="1299" spans="1:8" x14ac:dyDescent="0.25">
      <c r="A1299" s="11" t="s">
        <v>1435</v>
      </c>
      <c r="B1299" s="11">
        <v>1</v>
      </c>
      <c r="C1299" s="11" t="s">
        <v>892</v>
      </c>
      <c r="D1299" s="17" t="s">
        <v>713</v>
      </c>
      <c r="E1299" s="11" t="s">
        <v>893</v>
      </c>
      <c r="F1299" s="18">
        <v>5.76</v>
      </c>
      <c r="G1299" s="19">
        <v>12</v>
      </c>
      <c r="H1299" s="20">
        <f t="shared" ref="H1299:H1305" si="34">ROUND(ROUND(F1299,2)*ROUND(G1299,3),2)</f>
        <v>69.12</v>
      </c>
    </row>
    <row r="1300" spans="1:8" x14ac:dyDescent="0.25">
      <c r="A1300" s="11" t="s">
        <v>1435</v>
      </c>
      <c r="B1300" s="11">
        <v>2</v>
      </c>
      <c r="C1300" s="11" t="s">
        <v>894</v>
      </c>
      <c r="D1300" s="17" t="s">
        <v>713</v>
      </c>
      <c r="E1300" s="11" t="s">
        <v>895</v>
      </c>
      <c r="F1300" s="18">
        <v>7.04</v>
      </c>
      <c r="G1300" s="19">
        <v>18</v>
      </c>
      <c r="H1300" s="20">
        <f t="shared" si="34"/>
        <v>126.72</v>
      </c>
    </row>
    <row r="1301" spans="1:8" x14ac:dyDescent="0.25">
      <c r="A1301" s="11" t="s">
        <v>1435</v>
      </c>
      <c r="B1301" s="11">
        <v>3</v>
      </c>
      <c r="C1301" s="11" t="s">
        <v>898</v>
      </c>
      <c r="D1301" s="17" t="s">
        <v>17</v>
      </c>
      <c r="E1301" s="11" t="s">
        <v>899</v>
      </c>
      <c r="F1301" s="18">
        <v>6.25</v>
      </c>
      <c r="G1301" s="19">
        <v>12</v>
      </c>
      <c r="H1301" s="20">
        <f t="shared" si="34"/>
        <v>75</v>
      </c>
    </row>
    <row r="1302" spans="1:8" x14ac:dyDescent="0.25">
      <c r="A1302" s="11" t="s">
        <v>1435</v>
      </c>
      <c r="B1302" s="11">
        <v>4</v>
      </c>
      <c r="C1302" s="11" t="s">
        <v>900</v>
      </c>
      <c r="D1302" s="17" t="s">
        <v>17</v>
      </c>
      <c r="E1302" s="11" t="s">
        <v>901</v>
      </c>
      <c r="F1302" s="18">
        <v>7.04</v>
      </c>
      <c r="G1302" s="19">
        <v>18</v>
      </c>
      <c r="H1302" s="20">
        <f t="shared" si="34"/>
        <v>126.72</v>
      </c>
    </row>
    <row r="1303" spans="1:8" x14ac:dyDescent="0.25">
      <c r="A1303" s="11" t="s">
        <v>1435</v>
      </c>
      <c r="B1303" s="11">
        <v>5</v>
      </c>
      <c r="C1303" s="11" t="s">
        <v>878</v>
      </c>
      <c r="D1303" s="17" t="s">
        <v>23</v>
      </c>
      <c r="E1303" s="11" t="s">
        <v>879</v>
      </c>
      <c r="F1303" s="18">
        <v>30.16</v>
      </c>
      <c r="G1303" s="19">
        <v>2</v>
      </c>
      <c r="H1303" s="20">
        <f t="shared" si="34"/>
        <v>60.32</v>
      </c>
    </row>
    <row r="1304" spans="1:8" x14ac:dyDescent="0.25">
      <c r="A1304" s="11" t="s">
        <v>1435</v>
      </c>
      <c r="B1304" s="11">
        <v>6</v>
      </c>
      <c r="C1304" s="11" t="s">
        <v>908</v>
      </c>
      <c r="D1304" s="17" t="s">
        <v>23</v>
      </c>
      <c r="E1304" s="11" t="s">
        <v>909</v>
      </c>
      <c r="F1304" s="18">
        <v>6.11</v>
      </c>
      <c r="G1304" s="19">
        <v>2</v>
      </c>
      <c r="H1304" s="20">
        <f t="shared" si="34"/>
        <v>12.22</v>
      </c>
    </row>
    <row r="1305" spans="1:8" x14ac:dyDescent="0.25">
      <c r="A1305" s="11" t="s">
        <v>1435</v>
      </c>
      <c r="B1305" s="11">
        <v>7</v>
      </c>
      <c r="C1305" s="11" t="s">
        <v>1436</v>
      </c>
      <c r="D1305" s="17" t="s">
        <v>23</v>
      </c>
      <c r="E1305" s="11" t="s">
        <v>1437</v>
      </c>
      <c r="F1305" s="18">
        <v>56.27</v>
      </c>
      <c r="G1305" s="19">
        <v>1</v>
      </c>
      <c r="H1305" s="20">
        <f t="shared" si="34"/>
        <v>56.27</v>
      </c>
    </row>
    <row r="1306" spans="1:8" x14ac:dyDescent="0.25">
      <c r="E1306" s="15" t="s">
        <v>36</v>
      </c>
      <c r="F1306" s="15"/>
      <c r="G1306" s="15"/>
      <c r="H1306" s="21">
        <f>SUM(H1299:H1305)</f>
        <v>526.37000000000012</v>
      </c>
    </row>
    <row r="1308" spans="1:8" x14ac:dyDescent="0.25">
      <c r="C1308" s="15" t="s">
        <v>7</v>
      </c>
      <c r="D1308" s="16" t="s">
        <v>8</v>
      </c>
      <c r="E1308" s="15" t="s">
        <v>9</v>
      </c>
    </row>
    <row r="1309" spans="1:8" x14ac:dyDescent="0.25">
      <c r="C1309" s="15" t="s">
        <v>10</v>
      </c>
      <c r="D1309" s="16" t="s">
        <v>1225</v>
      </c>
      <c r="E1309" s="15" t="s">
        <v>1226</v>
      </c>
    </row>
    <row r="1310" spans="1:8" x14ac:dyDescent="0.25">
      <c r="C1310" s="15" t="s">
        <v>207</v>
      </c>
      <c r="D1310" s="16" t="s">
        <v>1227</v>
      </c>
      <c r="E1310" s="15" t="s">
        <v>1228</v>
      </c>
    </row>
    <row r="1311" spans="1:8" x14ac:dyDescent="0.25">
      <c r="C1311" s="15" t="s">
        <v>210</v>
      </c>
      <c r="D1311" s="16" t="s">
        <v>104</v>
      </c>
      <c r="E1311" s="15" t="s">
        <v>1438</v>
      </c>
    </row>
    <row r="1312" spans="1:8" x14ac:dyDescent="0.25">
      <c r="C1312" s="15" t="s">
        <v>683</v>
      </c>
      <c r="D1312" s="16" t="s">
        <v>8</v>
      </c>
      <c r="E1312" s="15" t="s">
        <v>684</v>
      </c>
    </row>
    <row r="1314" spans="1:8" ht="113.25" x14ac:dyDescent="0.25">
      <c r="A1314" s="11" t="s">
        <v>1439</v>
      </c>
      <c r="B1314" s="11">
        <v>1</v>
      </c>
      <c r="C1314" s="11" t="s">
        <v>1440</v>
      </c>
      <c r="D1314" s="17" t="s">
        <v>23</v>
      </c>
      <c r="E1314" s="22" t="s">
        <v>1441</v>
      </c>
      <c r="F1314" s="18">
        <v>560.6</v>
      </c>
      <c r="G1314" s="19">
        <v>1</v>
      </c>
      <c r="H1314" s="20">
        <f>ROUND(ROUND(F1314,2)*ROUND(G1314,3),2)</f>
        <v>560.6</v>
      </c>
    </row>
    <row r="1315" spans="1:8" x14ac:dyDescent="0.25">
      <c r="A1315" s="11" t="s">
        <v>1439</v>
      </c>
      <c r="B1315" s="11">
        <v>2</v>
      </c>
      <c r="C1315" s="11" t="s">
        <v>880</v>
      </c>
      <c r="D1315" s="17" t="s">
        <v>23</v>
      </c>
      <c r="E1315" s="11" t="s">
        <v>881</v>
      </c>
      <c r="F1315" s="18">
        <v>91.25</v>
      </c>
      <c r="G1315" s="19">
        <v>1</v>
      </c>
      <c r="H1315" s="20">
        <f>ROUND(ROUND(F1315,2)*ROUND(G1315,3),2)</f>
        <v>91.25</v>
      </c>
    </row>
    <row r="1316" spans="1:8" x14ac:dyDescent="0.25">
      <c r="A1316" s="11" t="s">
        <v>1439</v>
      </c>
      <c r="B1316" s="11">
        <v>3</v>
      </c>
      <c r="C1316" s="11" t="s">
        <v>1442</v>
      </c>
      <c r="D1316" s="17" t="s">
        <v>23</v>
      </c>
      <c r="E1316" s="11" t="s">
        <v>1443</v>
      </c>
      <c r="F1316" s="18">
        <v>70.66</v>
      </c>
      <c r="G1316" s="19">
        <v>1</v>
      </c>
      <c r="H1316" s="20">
        <f>ROUND(ROUND(F1316,2)*ROUND(G1316,3),2)</f>
        <v>70.66</v>
      </c>
    </row>
    <row r="1317" spans="1:8" x14ac:dyDescent="0.25">
      <c r="A1317" s="11" t="s">
        <v>1439</v>
      </c>
      <c r="B1317" s="11">
        <v>4</v>
      </c>
      <c r="C1317" s="11" t="s">
        <v>1444</v>
      </c>
      <c r="D1317" s="17" t="s">
        <v>17</v>
      </c>
      <c r="E1317" s="11" t="s">
        <v>1445</v>
      </c>
      <c r="F1317" s="18">
        <v>33.299999999999997</v>
      </c>
      <c r="G1317" s="19">
        <v>12</v>
      </c>
      <c r="H1317" s="20">
        <f>ROUND(ROUND(F1317,2)*ROUND(G1317,3),2)</f>
        <v>399.6</v>
      </c>
    </row>
    <row r="1318" spans="1:8" x14ac:dyDescent="0.25">
      <c r="A1318" s="11" t="s">
        <v>1439</v>
      </c>
      <c r="B1318" s="11">
        <v>5</v>
      </c>
      <c r="C1318" s="11" t="s">
        <v>1446</v>
      </c>
      <c r="D1318" s="17" t="s">
        <v>17</v>
      </c>
      <c r="E1318" s="11" t="s">
        <v>1447</v>
      </c>
      <c r="F1318" s="18">
        <v>29.95</v>
      </c>
      <c r="G1318" s="19">
        <v>9.6</v>
      </c>
      <c r="H1318" s="20">
        <f>ROUND(ROUND(F1318,2)*ROUND(G1318,3),2)</f>
        <v>287.52</v>
      </c>
    </row>
    <row r="1319" spans="1:8" x14ac:dyDescent="0.25">
      <c r="E1319" s="15" t="s">
        <v>36</v>
      </c>
      <c r="F1319" s="15"/>
      <c r="G1319" s="15"/>
      <c r="H1319" s="21">
        <f>SUM(H1314:H1318)</f>
        <v>1409.63</v>
      </c>
    </row>
    <row r="1321" spans="1:8" x14ac:dyDescent="0.25">
      <c r="C1321" s="15" t="s">
        <v>7</v>
      </c>
      <c r="D1321" s="16" t="s">
        <v>8</v>
      </c>
      <c r="E1321" s="15" t="s">
        <v>9</v>
      </c>
    </row>
    <row r="1322" spans="1:8" x14ac:dyDescent="0.25">
      <c r="C1322" s="15" t="s">
        <v>10</v>
      </c>
      <c r="D1322" s="16" t="s">
        <v>1225</v>
      </c>
      <c r="E1322" s="15" t="s">
        <v>1226</v>
      </c>
    </row>
    <row r="1323" spans="1:8" x14ac:dyDescent="0.25">
      <c r="C1323" s="15" t="s">
        <v>207</v>
      </c>
      <c r="D1323" s="16" t="s">
        <v>1227</v>
      </c>
      <c r="E1323" s="15" t="s">
        <v>1228</v>
      </c>
    </row>
    <row r="1324" spans="1:8" x14ac:dyDescent="0.25">
      <c r="C1324" s="15" t="s">
        <v>210</v>
      </c>
      <c r="D1324" s="16" t="s">
        <v>104</v>
      </c>
      <c r="E1324" s="15" t="s">
        <v>1438</v>
      </c>
    </row>
    <row r="1325" spans="1:8" x14ac:dyDescent="0.25">
      <c r="C1325" s="15" t="s">
        <v>683</v>
      </c>
      <c r="D1325" s="16" t="s">
        <v>37</v>
      </c>
      <c r="E1325" s="15" t="s">
        <v>1448</v>
      </c>
    </row>
    <row r="1327" spans="1:8" ht="147" x14ac:dyDescent="0.25">
      <c r="A1327" s="11" t="s">
        <v>1449</v>
      </c>
      <c r="B1327" s="11">
        <v>1</v>
      </c>
      <c r="C1327" s="11" t="s">
        <v>1450</v>
      </c>
      <c r="D1327" s="17" t="s">
        <v>23</v>
      </c>
      <c r="E1327" s="22" t="s">
        <v>1451</v>
      </c>
      <c r="F1327" s="18">
        <v>611.37</v>
      </c>
      <c r="G1327" s="19">
        <v>4</v>
      </c>
      <c r="H1327" s="20">
        <f t="shared" ref="H1327:H1333" si="35">ROUND(ROUND(F1327,2)*ROUND(G1327,3),2)</f>
        <v>2445.48</v>
      </c>
    </row>
    <row r="1328" spans="1:8" x14ac:dyDescent="0.25">
      <c r="A1328" s="11" t="s">
        <v>1449</v>
      </c>
      <c r="B1328" s="11">
        <v>2</v>
      </c>
      <c r="C1328" s="11" t="s">
        <v>912</v>
      </c>
      <c r="D1328" s="17" t="s">
        <v>23</v>
      </c>
      <c r="E1328" s="11" t="s">
        <v>913</v>
      </c>
      <c r="F1328" s="18">
        <v>62.93</v>
      </c>
      <c r="G1328" s="19">
        <v>8</v>
      </c>
      <c r="H1328" s="20">
        <f t="shared" si="35"/>
        <v>503.44</v>
      </c>
    </row>
    <row r="1329" spans="1:8" x14ac:dyDescent="0.25">
      <c r="A1329" s="11" t="s">
        <v>1449</v>
      </c>
      <c r="B1329" s="11">
        <v>3</v>
      </c>
      <c r="C1329" s="11" t="s">
        <v>914</v>
      </c>
      <c r="D1329" s="17" t="s">
        <v>23</v>
      </c>
      <c r="E1329" s="11" t="s">
        <v>915</v>
      </c>
      <c r="F1329" s="18">
        <v>56.86</v>
      </c>
      <c r="G1329" s="19">
        <v>4</v>
      </c>
      <c r="H1329" s="20">
        <f t="shared" si="35"/>
        <v>227.44</v>
      </c>
    </row>
    <row r="1330" spans="1:8" x14ac:dyDescent="0.25">
      <c r="A1330" s="11" t="s">
        <v>1449</v>
      </c>
      <c r="B1330" s="11">
        <v>4</v>
      </c>
      <c r="C1330" s="11" t="s">
        <v>916</v>
      </c>
      <c r="D1330" s="17" t="s">
        <v>23</v>
      </c>
      <c r="E1330" s="11" t="s">
        <v>917</v>
      </c>
      <c r="F1330" s="18">
        <v>159.44</v>
      </c>
      <c r="G1330" s="19">
        <v>1</v>
      </c>
      <c r="H1330" s="20">
        <f t="shared" si="35"/>
        <v>159.44</v>
      </c>
    </row>
    <row r="1331" spans="1:8" x14ac:dyDescent="0.25">
      <c r="A1331" s="11" t="s">
        <v>1449</v>
      </c>
      <c r="B1331" s="11">
        <v>5</v>
      </c>
      <c r="C1331" s="11" t="s">
        <v>1452</v>
      </c>
      <c r="D1331" s="17" t="s">
        <v>17</v>
      </c>
      <c r="E1331" s="11" t="s">
        <v>1453</v>
      </c>
      <c r="F1331" s="18">
        <v>37.78</v>
      </c>
      <c r="G1331" s="19">
        <v>12</v>
      </c>
      <c r="H1331" s="20">
        <f t="shared" si="35"/>
        <v>453.36</v>
      </c>
    </row>
    <row r="1332" spans="1:8" x14ac:dyDescent="0.25">
      <c r="A1332" s="11" t="s">
        <v>1449</v>
      </c>
      <c r="B1332" s="11">
        <v>6</v>
      </c>
      <c r="C1332" s="11" t="s">
        <v>1454</v>
      </c>
      <c r="D1332" s="17" t="s">
        <v>17</v>
      </c>
      <c r="E1332" s="11" t="s">
        <v>1455</v>
      </c>
      <c r="F1332" s="18">
        <v>20.53</v>
      </c>
      <c r="G1332" s="19">
        <v>48</v>
      </c>
      <c r="H1332" s="20">
        <f t="shared" si="35"/>
        <v>985.44</v>
      </c>
    </row>
    <row r="1333" spans="1:8" x14ac:dyDescent="0.25">
      <c r="A1333" s="11" t="s">
        <v>1449</v>
      </c>
      <c r="B1333" s="11">
        <v>7</v>
      </c>
      <c r="C1333" s="11" t="s">
        <v>1456</v>
      </c>
      <c r="D1333" s="17" t="s">
        <v>17</v>
      </c>
      <c r="E1333" s="11" t="s">
        <v>1457</v>
      </c>
      <c r="F1333" s="18">
        <v>16.239999999999998</v>
      </c>
      <c r="G1333" s="19">
        <v>98.4</v>
      </c>
      <c r="H1333" s="20">
        <f t="shared" si="35"/>
        <v>1598.02</v>
      </c>
    </row>
    <row r="1334" spans="1:8" x14ac:dyDescent="0.25">
      <c r="E1334" s="15" t="s">
        <v>36</v>
      </c>
      <c r="F1334" s="15"/>
      <c r="G1334" s="15"/>
      <c r="H1334" s="21">
        <f>SUM(H1327:H1333)</f>
        <v>6372.6200000000008</v>
      </c>
    </row>
    <row r="1336" spans="1:8" x14ac:dyDescent="0.25">
      <c r="C1336" s="15" t="s">
        <v>7</v>
      </c>
      <c r="D1336" s="16" t="s">
        <v>8</v>
      </c>
      <c r="E1336" s="15" t="s">
        <v>9</v>
      </c>
    </row>
    <row r="1337" spans="1:8" x14ac:dyDescent="0.25">
      <c r="C1337" s="15" t="s">
        <v>10</v>
      </c>
      <c r="D1337" s="16" t="s">
        <v>1225</v>
      </c>
      <c r="E1337" s="15" t="s">
        <v>1226</v>
      </c>
    </row>
    <row r="1338" spans="1:8" x14ac:dyDescent="0.25">
      <c r="C1338" s="15" t="s">
        <v>207</v>
      </c>
      <c r="D1338" s="16" t="s">
        <v>1227</v>
      </c>
      <c r="E1338" s="15" t="s">
        <v>1228</v>
      </c>
    </row>
    <row r="1339" spans="1:8" x14ac:dyDescent="0.25">
      <c r="C1339" s="15" t="s">
        <v>210</v>
      </c>
      <c r="D1339" s="16" t="s">
        <v>104</v>
      </c>
      <c r="E1339" s="15" t="s">
        <v>1438</v>
      </c>
    </row>
    <row r="1340" spans="1:8" x14ac:dyDescent="0.25">
      <c r="C1340" s="15" t="s">
        <v>683</v>
      </c>
      <c r="D1340" s="16" t="s">
        <v>54</v>
      </c>
      <c r="E1340" s="15" t="s">
        <v>1458</v>
      </c>
    </row>
    <row r="1342" spans="1:8" x14ac:dyDescent="0.25">
      <c r="A1342" s="11" t="s">
        <v>1459</v>
      </c>
      <c r="B1342" s="11">
        <v>1</v>
      </c>
      <c r="C1342" s="11" t="s">
        <v>1460</v>
      </c>
      <c r="D1342" s="17" t="s">
        <v>23</v>
      </c>
      <c r="E1342" s="11" t="s">
        <v>1461</v>
      </c>
      <c r="F1342" s="18">
        <v>1320.72</v>
      </c>
      <c r="G1342" s="19">
        <v>1</v>
      </c>
      <c r="H1342" s="20">
        <f t="shared" ref="H1342:H1356" si="36">ROUND(ROUND(F1342,2)*ROUND(G1342,3),2)</f>
        <v>1320.72</v>
      </c>
    </row>
    <row r="1343" spans="1:8" x14ac:dyDescent="0.25">
      <c r="A1343" s="11" t="s">
        <v>1459</v>
      </c>
      <c r="B1343" s="11">
        <v>2</v>
      </c>
      <c r="C1343" s="11" t="s">
        <v>1462</v>
      </c>
      <c r="D1343" s="17" t="s">
        <v>23</v>
      </c>
      <c r="E1343" s="11" t="s">
        <v>1463</v>
      </c>
      <c r="F1343" s="18">
        <v>81.790000000000006</v>
      </c>
      <c r="G1343" s="19">
        <v>2</v>
      </c>
      <c r="H1343" s="20">
        <f t="shared" si="36"/>
        <v>163.58000000000001</v>
      </c>
    </row>
    <row r="1344" spans="1:8" x14ac:dyDescent="0.25">
      <c r="A1344" s="11" t="s">
        <v>1459</v>
      </c>
      <c r="B1344" s="11">
        <v>3</v>
      </c>
      <c r="C1344" s="11" t="s">
        <v>1464</v>
      </c>
      <c r="D1344" s="17" t="s">
        <v>23</v>
      </c>
      <c r="E1344" s="11" t="s">
        <v>1465</v>
      </c>
      <c r="F1344" s="18">
        <v>73.92</v>
      </c>
      <c r="G1344" s="19">
        <v>64</v>
      </c>
      <c r="H1344" s="20">
        <f t="shared" si="36"/>
        <v>4730.88</v>
      </c>
    </row>
    <row r="1345" spans="1:8" x14ac:dyDescent="0.25">
      <c r="A1345" s="11" t="s">
        <v>1459</v>
      </c>
      <c r="B1345" s="11">
        <v>4</v>
      </c>
      <c r="C1345" s="11" t="s">
        <v>1466</v>
      </c>
      <c r="D1345" s="17" t="s">
        <v>23</v>
      </c>
      <c r="E1345" s="11" t="s">
        <v>1467</v>
      </c>
      <c r="F1345" s="18">
        <v>79.709999999999994</v>
      </c>
      <c r="G1345" s="19">
        <v>4</v>
      </c>
      <c r="H1345" s="20">
        <f t="shared" si="36"/>
        <v>318.83999999999997</v>
      </c>
    </row>
    <row r="1346" spans="1:8" ht="79.5" x14ac:dyDescent="0.25">
      <c r="A1346" s="11" t="s">
        <v>1459</v>
      </c>
      <c r="B1346" s="11">
        <v>5</v>
      </c>
      <c r="C1346" s="11" t="s">
        <v>1468</v>
      </c>
      <c r="D1346" s="17" t="s">
        <v>23</v>
      </c>
      <c r="E1346" s="22" t="s">
        <v>1469</v>
      </c>
      <c r="F1346" s="18">
        <v>82.85</v>
      </c>
      <c r="G1346" s="19">
        <v>2</v>
      </c>
      <c r="H1346" s="20">
        <f t="shared" si="36"/>
        <v>165.7</v>
      </c>
    </row>
    <row r="1347" spans="1:8" x14ac:dyDescent="0.25">
      <c r="A1347" s="11" t="s">
        <v>1459</v>
      </c>
      <c r="B1347" s="11">
        <v>6</v>
      </c>
      <c r="C1347" s="11" t="s">
        <v>1470</v>
      </c>
      <c r="D1347" s="17" t="s">
        <v>23</v>
      </c>
      <c r="E1347" s="11" t="s">
        <v>1471</v>
      </c>
      <c r="F1347" s="18">
        <v>42.32</v>
      </c>
      <c r="G1347" s="19">
        <v>4</v>
      </c>
      <c r="H1347" s="20">
        <f t="shared" si="36"/>
        <v>169.28</v>
      </c>
    </row>
    <row r="1348" spans="1:8" ht="57" x14ac:dyDescent="0.25">
      <c r="A1348" s="11" t="s">
        <v>1459</v>
      </c>
      <c r="B1348" s="11">
        <v>7</v>
      </c>
      <c r="C1348" s="11" t="s">
        <v>1472</v>
      </c>
      <c r="D1348" s="17" t="s">
        <v>23</v>
      </c>
      <c r="E1348" s="22" t="s">
        <v>1473</v>
      </c>
      <c r="F1348" s="18">
        <v>84.18</v>
      </c>
      <c r="G1348" s="19">
        <v>14</v>
      </c>
      <c r="H1348" s="20">
        <f t="shared" si="36"/>
        <v>1178.52</v>
      </c>
    </row>
    <row r="1349" spans="1:8" x14ac:dyDescent="0.25">
      <c r="A1349" s="11" t="s">
        <v>1459</v>
      </c>
      <c r="B1349" s="11">
        <v>8</v>
      </c>
      <c r="C1349" s="11" t="s">
        <v>1474</v>
      </c>
      <c r="D1349" s="17" t="s">
        <v>17</v>
      </c>
      <c r="E1349" s="11" t="s">
        <v>1475</v>
      </c>
      <c r="F1349" s="18">
        <v>2.6</v>
      </c>
      <c r="G1349" s="19">
        <v>900</v>
      </c>
      <c r="H1349" s="20">
        <f t="shared" si="36"/>
        <v>2340</v>
      </c>
    </row>
    <row r="1350" spans="1:8" x14ac:dyDescent="0.25">
      <c r="A1350" s="11" t="s">
        <v>1459</v>
      </c>
      <c r="B1350" s="11">
        <v>9</v>
      </c>
      <c r="C1350" s="11" t="s">
        <v>1476</v>
      </c>
      <c r="D1350" s="17" t="s">
        <v>17</v>
      </c>
      <c r="E1350" s="11" t="s">
        <v>1477</v>
      </c>
      <c r="F1350" s="18">
        <v>3.91</v>
      </c>
      <c r="G1350" s="19">
        <v>480</v>
      </c>
      <c r="H1350" s="20">
        <f t="shared" si="36"/>
        <v>1876.8</v>
      </c>
    </row>
    <row r="1351" spans="1:8" x14ac:dyDescent="0.25">
      <c r="A1351" s="11" t="s">
        <v>1459</v>
      </c>
      <c r="B1351" s="11">
        <v>10</v>
      </c>
      <c r="C1351" s="11" t="s">
        <v>1478</v>
      </c>
      <c r="D1351" s="17" t="s">
        <v>17</v>
      </c>
      <c r="E1351" s="11" t="s">
        <v>1479</v>
      </c>
      <c r="F1351" s="18">
        <v>4.53</v>
      </c>
      <c r="G1351" s="19">
        <v>120</v>
      </c>
      <c r="H1351" s="20">
        <f t="shared" si="36"/>
        <v>543.6</v>
      </c>
    </row>
    <row r="1352" spans="1:8" x14ac:dyDescent="0.25">
      <c r="A1352" s="11" t="s">
        <v>1459</v>
      </c>
      <c r="B1352" s="11">
        <v>11</v>
      </c>
      <c r="C1352" s="11" t="s">
        <v>1480</v>
      </c>
      <c r="D1352" s="17" t="s">
        <v>17</v>
      </c>
      <c r="E1352" s="11" t="s">
        <v>1481</v>
      </c>
      <c r="F1352" s="18">
        <v>2.25</v>
      </c>
      <c r="G1352" s="19">
        <v>24</v>
      </c>
      <c r="H1352" s="20">
        <f t="shared" si="36"/>
        <v>54</v>
      </c>
    </row>
    <row r="1353" spans="1:8" x14ac:dyDescent="0.25">
      <c r="A1353" s="11" t="s">
        <v>1459</v>
      </c>
      <c r="B1353" s="11">
        <v>12</v>
      </c>
      <c r="C1353" s="11" t="s">
        <v>751</v>
      </c>
      <c r="D1353" s="17" t="s">
        <v>23</v>
      </c>
      <c r="E1353" s="11" t="s">
        <v>752</v>
      </c>
      <c r="F1353" s="18">
        <v>18.350000000000001</v>
      </c>
      <c r="G1353" s="19">
        <v>60</v>
      </c>
      <c r="H1353" s="20">
        <f t="shared" si="36"/>
        <v>1101</v>
      </c>
    </row>
    <row r="1354" spans="1:8" x14ac:dyDescent="0.25">
      <c r="A1354" s="11" t="s">
        <v>1459</v>
      </c>
      <c r="B1354" s="11">
        <v>13</v>
      </c>
      <c r="C1354" s="11" t="s">
        <v>1482</v>
      </c>
      <c r="D1354" s="17" t="s">
        <v>23</v>
      </c>
      <c r="E1354" s="11" t="s">
        <v>1483</v>
      </c>
      <c r="F1354" s="18">
        <v>27.34</v>
      </c>
      <c r="G1354" s="19">
        <v>10</v>
      </c>
      <c r="H1354" s="20">
        <f t="shared" si="36"/>
        <v>273.39999999999998</v>
      </c>
    </row>
    <row r="1355" spans="1:8" x14ac:dyDescent="0.25">
      <c r="A1355" s="11" t="s">
        <v>1459</v>
      </c>
      <c r="B1355" s="11">
        <v>14</v>
      </c>
      <c r="C1355" s="11" t="s">
        <v>1484</v>
      </c>
      <c r="D1355" s="17" t="s">
        <v>23</v>
      </c>
      <c r="E1355" s="11" t="s">
        <v>1485</v>
      </c>
      <c r="F1355" s="18">
        <v>123.35</v>
      </c>
      <c r="G1355" s="19">
        <v>10</v>
      </c>
      <c r="H1355" s="20">
        <f t="shared" si="36"/>
        <v>1233.5</v>
      </c>
    </row>
    <row r="1356" spans="1:8" x14ac:dyDescent="0.25">
      <c r="A1356" s="11" t="s">
        <v>1459</v>
      </c>
      <c r="B1356" s="11">
        <v>15</v>
      </c>
      <c r="C1356" s="11" t="s">
        <v>1486</v>
      </c>
      <c r="D1356" s="17" t="s">
        <v>23</v>
      </c>
      <c r="E1356" s="11" t="s">
        <v>1487</v>
      </c>
      <c r="F1356" s="18">
        <v>216.62</v>
      </c>
      <c r="G1356" s="19">
        <v>4</v>
      </c>
      <c r="H1356" s="20">
        <f t="shared" si="36"/>
        <v>866.48</v>
      </c>
    </row>
    <row r="1357" spans="1:8" x14ac:dyDescent="0.25">
      <c r="E1357" s="15" t="s">
        <v>36</v>
      </c>
      <c r="F1357" s="15"/>
      <c r="G1357" s="15"/>
      <c r="H1357" s="21">
        <f>SUM(H1342:H1356)</f>
        <v>16336.3</v>
      </c>
    </row>
    <row r="1359" spans="1:8" x14ac:dyDescent="0.25">
      <c r="C1359" s="15" t="s">
        <v>7</v>
      </c>
      <c r="D1359" s="16" t="s">
        <v>8</v>
      </c>
      <c r="E1359" s="15" t="s">
        <v>9</v>
      </c>
    </row>
    <row r="1360" spans="1:8" x14ac:dyDescent="0.25">
      <c r="C1360" s="15" t="s">
        <v>10</v>
      </c>
      <c r="D1360" s="16" t="s">
        <v>1225</v>
      </c>
      <c r="E1360" s="15" t="s">
        <v>1226</v>
      </c>
    </row>
    <row r="1361" spans="1:8" x14ac:dyDescent="0.25">
      <c r="C1361" s="15" t="s">
        <v>207</v>
      </c>
      <c r="D1361" s="16" t="s">
        <v>1227</v>
      </c>
      <c r="E1361" s="15" t="s">
        <v>1228</v>
      </c>
    </row>
    <row r="1362" spans="1:8" x14ac:dyDescent="0.25">
      <c r="C1362" s="15" t="s">
        <v>210</v>
      </c>
      <c r="D1362" s="16" t="s">
        <v>104</v>
      </c>
      <c r="E1362" s="15" t="s">
        <v>1438</v>
      </c>
    </row>
    <row r="1363" spans="1:8" x14ac:dyDescent="0.25">
      <c r="C1363" s="15" t="s">
        <v>683</v>
      </c>
      <c r="D1363" s="16" t="s">
        <v>104</v>
      </c>
      <c r="E1363" s="15" t="s">
        <v>1488</v>
      </c>
    </row>
    <row r="1365" spans="1:8" x14ac:dyDescent="0.25">
      <c r="A1365" s="11" t="s">
        <v>1489</v>
      </c>
      <c r="B1365" s="11">
        <v>1</v>
      </c>
      <c r="C1365" s="11" t="s">
        <v>1490</v>
      </c>
      <c r="D1365" s="17" t="s">
        <v>23</v>
      </c>
      <c r="E1365" s="11" t="s">
        <v>1491</v>
      </c>
      <c r="F1365" s="18">
        <v>23.27</v>
      </c>
      <c r="G1365" s="19">
        <v>14</v>
      </c>
      <c r="H1365" s="20">
        <f>ROUND(ROUND(F1365,2)*ROUND(G1365,3),2)</f>
        <v>325.77999999999997</v>
      </c>
    </row>
    <row r="1366" spans="1:8" x14ac:dyDescent="0.25">
      <c r="A1366" s="11" t="s">
        <v>1489</v>
      </c>
      <c r="B1366" s="11">
        <v>2</v>
      </c>
      <c r="C1366" s="11" t="s">
        <v>1492</v>
      </c>
      <c r="D1366" s="17" t="s">
        <v>23</v>
      </c>
      <c r="E1366" s="11" t="s">
        <v>1493</v>
      </c>
      <c r="F1366" s="18">
        <v>26.57</v>
      </c>
      <c r="G1366" s="19">
        <v>14</v>
      </c>
      <c r="H1366" s="20">
        <f>ROUND(ROUND(F1366,2)*ROUND(G1366,3),2)</f>
        <v>371.98</v>
      </c>
    </row>
    <row r="1367" spans="1:8" x14ac:dyDescent="0.25">
      <c r="A1367" s="11" t="s">
        <v>1489</v>
      </c>
      <c r="B1367" s="11">
        <v>3</v>
      </c>
      <c r="C1367" s="11" t="s">
        <v>1494</v>
      </c>
      <c r="D1367" s="17" t="s">
        <v>23</v>
      </c>
      <c r="E1367" s="11" t="s">
        <v>1495</v>
      </c>
      <c r="F1367" s="18">
        <v>507.75</v>
      </c>
      <c r="G1367" s="19">
        <v>1</v>
      </c>
      <c r="H1367" s="20">
        <f>ROUND(ROUND(F1367,2)*ROUND(G1367,3),2)</f>
        <v>507.75</v>
      </c>
    </row>
    <row r="1368" spans="1:8" x14ac:dyDescent="0.25">
      <c r="A1368" s="11" t="s">
        <v>1489</v>
      </c>
      <c r="B1368" s="11">
        <v>4</v>
      </c>
      <c r="C1368" s="11" t="s">
        <v>1496</v>
      </c>
      <c r="D1368" s="17" t="s">
        <v>23</v>
      </c>
      <c r="E1368" s="11" t="s">
        <v>1497</v>
      </c>
      <c r="F1368" s="18">
        <v>198</v>
      </c>
      <c r="G1368" s="19">
        <v>1</v>
      </c>
      <c r="H1368" s="20">
        <f>ROUND(ROUND(F1368,2)*ROUND(G1368,3),2)</f>
        <v>198</v>
      </c>
    </row>
    <row r="1369" spans="1:8" x14ac:dyDescent="0.25">
      <c r="E1369" s="15" t="s">
        <v>36</v>
      </c>
      <c r="F1369" s="15"/>
      <c r="G1369" s="15"/>
      <c r="H1369" s="21">
        <f>SUM(H1365:H1368)</f>
        <v>1403.51</v>
      </c>
    </row>
    <row r="1371" spans="1:8" x14ac:dyDescent="0.25">
      <c r="C1371" s="15" t="s">
        <v>7</v>
      </c>
      <c r="D1371" s="16" t="s">
        <v>8</v>
      </c>
      <c r="E1371" s="15" t="s">
        <v>9</v>
      </c>
    </row>
    <row r="1372" spans="1:8" x14ac:dyDescent="0.25">
      <c r="C1372" s="15" t="s">
        <v>10</v>
      </c>
      <c r="D1372" s="16" t="s">
        <v>1225</v>
      </c>
      <c r="E1372" s="15" t="s">
        <v>1226</v>
      </c>
    </row>
    <row r="1373" spans="1:8" x14ac:dyDescent="0.25">
      <c r="C1373" s="15" t="s">
        <v>207</v>
      </c>
      <c r="D1373" s="16" t="s">
        <v>1227</v>
      </c>
      <c r="E1373" s="15" t="s">
        <v>1228</v>
      </c>
    </row>
    <row r="1374" spans="1:8" x14ac:dyDescent="0.25">
      <c r="C1374" s="15" t="s">
        <v>210</v>
      </c>
      <c r="D1374" s="16" t="s">
        <v>137</v>
      </c>
      <c r="E1374" s="15" t="s">
        <v>968</v>
      </c>
    </row>
    <row r="1376" spans="1:8" ht="147" x14ac:dyDescent="0.25">
      <c r="A1376" s="11" t="s">
        <v>1498</v>
      </c>
      <c r="B1376" s="11">
        <v>1</v>
      </c>
      <c r="C1376" s="11" t="s">
        <v>1499</v>
      </c>
      <c r="D1376" s="17" t="s">
        <v>23</v>
      </c>
      <c r="E1376" s="22" t="s">
        <v>1500</v>
      </c>
      <c r="F1376" s="18">
        <v>6618.21</v>
      </c>
      <c r="G1376" s="19">
        <v>2</v>
      </c>
      <c r="H1376" s="20">
        <f t="shared" ref="H1376:H1405" si="37">ROUND(ROUND(F1376,2)*ROUND(G1376,3),2)</f>
        <v>13236.42</v>
      </c>
    </row>
    <row r="1377" spans="1:8" ht="147" x14ac:dyDescent="0.25">
      <c r="A1377" s="11" t="s">
        <v>1498</v>
      </c>
      <c r="B1377" s="11">
        <v>2</v>
      </c>
      <c r="C1377" s="11" t="s">
        <v>1501</v>
      </c>
      <c r="D1377" s="17" t="s">
        <v>23</v>
      </c>
      <c r="E1377" s="22" t="s">
        <v>1502</v>
      </c>
      <c r="F1377" s="18">
        <v>2489.36</v>
      </c>
      <c r="G1377" s="19">
        <v>2</v>
      </c>
      <c r="H1377" s="20">
        <f t="shared" si="37"/>
        <v>4978.72</v>
      </c>
    </row>
    <row r="1378" spans="1:8" ht="147" x14ac:dyDescent="0.25">
      <c r="A1378" s="11" t="s">
        <v>1498</v>
      </c>
      <c r="B1378" s="11">
        <v>3</v>
      </c>
      <c r="C1378" s="11" t="s">
        <v>1503</v>
      </c>
      <c r="D1378" s="17" t="s">
        <v>23</v>
      </c>
      <c r="E1378" s="22" t="s">
        <v>1504</v>
      </c>
      <c r="F1378" s="18">
        <v>2836.14</v>
      </c>
      <c r="G1378" s="19">
        <v>2</v>
      </c>
      <c r="H1378" s="20">
        <f t="shared" si="37"/>
        <v>5672.28</v>
      </c>
    </row>
    <row r="1379" spans="1:8" ht="147" x14ac:dyDescent="0.25">
      <c r="A1379" s="11" t="s">
        <v>1498</v>
      </c>
      <c r="B1379" s="11">
        <v>4</v>
      </c>
      <c r="C1379" s="11" t="s">
        <v>1505</v>
      </c>
      <c r="D1379" s="17" t="s">
        <v>23</v>
      </c>
      <c r="E1379" s="22" t="s">
        <v>1506</v>
      </c>
      <c r="F1379" s="18">
        <v>2489.36</v>
      </c>
      <c r="G1379" s="19">
        <v>2</v>
      </c>
      <c r="H1379" s="20">
        <f t="shared" si="37"/>
        <v>4978.72</v>
      </c>
    </row>
    <row r="1380" spans="1:8" ht="79.5" x14ac:dyDescent="0.25">
      <c r="A1380" s="11" t="s">
        <v>1498</v>
      </c>
      <c r="B1380" s="11">
        <v>5</v>
      </c>
      <c r="C1380" s="11" t="s">
        <v>1507</v>
      </c>
      <c r="D1380" s="17" t="s">
        <v>23</v>
      </c>
      <c r="E1380" s="22" t="s">
        <v>1508</v>
      </c>
      <c r="F1380" s="18">
        <v>1812.06</v>
      </c>
      <c r="G1380" s="19">
        <v>1</v>
      </c>
      <c r="H1380" s="20">
        <f t="shared" si="37"/>
        <v>1812.06</v>
      </c>
    </row>
    <row r="1381" spans="1:8" ht="79.5" x14ac:dyDescent="0.25">
      <c r="A1381" s="11" t="s">
        <v>1498</v>
      </c>
      <c r="B1381" s="11">
        <v>6</v>
      </c>
      <c r="C1381" s="11" t="s">
        <v>1509</v>
      </c>
      <c r="D1381" s="17" t="s">
        <v>23</v>
      </c>
      <c r="E1381" s="22" t="s">
        <v>1510</v>
      </c>
      <c r="F1381" s="18">
        <v>1140.67</v>
      </c>
      <c r="G1381" s="19">
        <v>2</v>
      </c>
      <c r="H1381" s="20">
        <f t="shared" si="37"/>
        <v>2281.34</v>
      </c>
    </row>
    <row r="1382" spans="1:8" ht="79.5" x14ac:dyDescent="0.25">
      <c r="A1382" s="11" t="s">
        <v>1498</v>
      </c>
      <c r="B1382" s="11">
        <v>7</v>
      </c>
      <c r="C1382" s="11" t="s">
        <v>1511</v>
      </c>
      <c r="D1382" s="17" t="s">
        <v>23</v>
      </c>
      <c r="E1382" s="22" t="s">
        <v>1512</v>
      </c>
      <c r="F1382" s="18">
        <v>935.36</v>
      </c>
      <c r="G1382" s="19">
        <v>4</v>
      </c>
      <c r="H1382" s="20">
        <f t="shared" si="37"/>
        <v>3741.44</v>
      </c>
    </row>
    <row r="1383" spans="1:8" ht="147" x14ac:dyDescent="0.25">
      <c r="A1383" s="11" t="s">
        <v>1498</v>
      </c>
      <c r="B1383" s="11">
        <v>8</v>
      </c>
      <c r="C1383" s="11" t="s">
        <v>1513</v>
      </c>
      <c r="D1383" s="17" t="s">
        <v>23</v>
      </c>
      <c r="E1383" s="22" t="s">
        <v>1514</v>
      </c>
      <c r="F1383" s="18">
        <v>1295.97</v>
      </c>
      <c r="G1383" s="19">
        <v>2</v>
      </c>
      <c r="H1383" s="20">
        <f t="shared" si="37"/>
        <v>2591.94</v>
      </c>
    </row>
    <row r="1384" spans="1:8" ht="147" x14ac:dyDescent="0.25">
      <c r="A1384" s="11" t="s">
        <v>1498</v>
      </c>
      <c r="B1384" s="11">
        <v>9</v>
      </c>
      <c r="C1384" s="11" t="s">
        <v>1515</v>
      </c>
      <c r="D1384" s="17" t="s">
        <v>23</v>
      </c>
      <c r="E1384" s="22" t="s">
        <v>1516</v>
      </c>
      <c r="F1384" s="18">
        <v>682.83</v>
      </c>
      <c r="G1384" s="19">
        <v>2</v>
      </c>
      <c r="H1384" s="20">
        <f t="shared" si="37"/>
        <v>1365.66</v>
      </c>
    </row>
    <row r="1385" spans="1:8" ht="147" x14ac:dyDescent="0.25">
      <c r="A1385" s="11" t="s">
        <v>1498</v>
      </c>
      <c r="B1385" s="11">
        <v>10</v>
      </c>
      <c r="C1385" s="11" t="s">
        <v>1517</v>
      </c>
      <c r="D1385" s="17" t="s">
        <v>23</v>
      </c>
      <c r="E1385" s="22" t="s">
        <v>1518</v>
      </c>
      <c r="F1385" s="18">
        <v>1443.81</v>
      </c>
      <c r="G1385" s="19">
        <v>2</v>
      </c>
      <c r="H1385" s="20">
        <f t="shared" si="37"/>
        <v>2887.62</v>
      </c>
    </row>
    <row r="1386" spans="1:8" x14ac:dyDescent="0.25">
      <c r="A1386" s="11" t="s">
        <v>1498</v>
      </c>
      <c r="B1386" s="11">
        <v>11</v>
      </c>
      <c r="C1386" s="11" t="s">
        <v>1519</v>
      </c>
      <c r="D1386" s="17" t="s">
        <v>23</v>
      </c>
      <c r="E1386" s="11" t="s">
        <v>1520</v>
      </c>
      <c r="F1386" s="18">
        <v>656.99</v>
      </c>
      <c r="G1386" s="19">
        <v>1</v>
      </c>
      <c r="H1386" s="20">
        <f t="shared" si="37"/>
        <v>656.99</v>
      </c>
    </row>
    <row r="1387" spans="1:8" ht="124.5" x14ac:dyDescent="0.25">
      <c r="A1387" s="11" t="s">
        <v>1498</v>
      </c>
      <c r="B1387" s="11">
        <v>12</v>
      </c>
      <c r="C1387" s="11" t="s">
        <v>1288</v>
      </c>
      <c r="D1387" s="17" t="s">
        <v>23</v>
      </c>
      <c r="E1387" s="22" t="s">
        <v>1289</v>
      </c>
      <c r="F1387" s="18">
        <v>766.99</v>
      </c>
      <c r="G1387" s="19">
        <v>1</v>
      </c>
      <c r="H1387" s="20">
        <f t="shared" si="37"/>
        <v>766.99</v>
      </c>
    </row>
    <row r="1388" spans="1:8" x14ac:dyDescent="0.25">
      <c r="A1388" s="11" t="s">
        <v>1498</v>
      </c>
      <c r="B1388" s="11">
        <v>13</v>
      </c>
      <c r="C1388" s="11" t="s">
        <v>1521</v>
      </c>
      <c r="D1388" s="17" t="s">
        <v>14</v>
      </c>
      <c r="E1388" s="11" t="s">
        <v>1522</v>
      </c>
      <c r="F1388" s="18">
        <v>26.08</v>
      </c>
      <c r="G1388" s="19">
        <v>859.44</v>
      </c>
      <c r="H1388" s="20">
        <f t="shared" si="37"/>
        <v>22414.2</v>
      </c>
    </row>
    <row r="1389" spans="1:8" x14ac:dyDescent="0.25">
      <c r="A1389" s="11" t="s">
        <v>1498</v>
      </c>
      <c r="B1389" s="11">
        <v>14</v>
      </c>
      <c r="C1389" s="11" t="s">
        <v>1523</v>
      </c>
      <c r="D1389" s="17" t="s">
        <v>23</v>
      </c>
      <c r="E1389" s="11" t="s">
        <v>1524</v>
      </c>
      <c r="F1389" s="18">
        <v>49.52</v>
      </c>
      <c r="G1389" s="19">
        <v>28</v>
      </c>
      <c r="H1389" s="20">
        <f t="shared" si="37"/>
        <v>1386.56</v>
      </c>
    </row>
    <row r="1390" spans="1:8" x14ac:dyDescent="0.25">
      <c r="A1390" s="11" t="s">
        <v>1498</v>
      </c>
      <c r="B1390" s="11">
        <v>15</v>
      </c>
      <c r="C1390" s="11" t="s">
        <v>1525</v>
      </c>
      <c r="D1390" s="17" t="s">
        <v>23</v>
      </c>
      <c r="E1390" s="11" t="s">
        <v>1526</v>
      </c>
      <c r="F1390" s="18">
        <v>53.37</v>
      </c>
      <c r="G1390" s="19">
        <v>18</v>
      </c>
      <c r="H1390" s="20">
        <f t="shared" si="37"/>
        <v>960.66</v>
      </c>
    </row>
    <row r="1391" spans="1:8" x14ac:dyDescent="0.25">
      <c r="A1391" s="11" t="s">
        <v>1498</v>
      </c>
      <c r="B1391" s="11">
        <v>16</v>
      </c>
      <c r="C1391" s="11" t="s">
        <v>1527</v>
      </c>
      <c r="D1391" s="17" t="s">
        <v>23</v>
      </c>
      <c r="E1391" s="11" t="s">
        <v>1528</v>
      </c>
      <c r="F1391" s="18">
        <v>46.77</v>
      </c>
      <c r="G1391" s="19">
        <v>15</v>
      </c>
      <c r="H1391" s="20">
        <f t="shared" si="37"/>
        <v>701.55</v>
      </c>
    </row>
    <row r="1392" spans="1:8" x14ac:dyDescent="0.25">
      <c r="A1392" s="11" t="s">
        <v>1498</v>
      </c>
      <c r="B1392" s="11">
        <v>17</v>
      </c>
      <c r="C1392" s="11" t="s">
        <v>1529</v>
      </c>
      <c r="D1392" s="17" t="s">
        <v>23</v>
      </c>
      <c r="E1392" s="11" t="s">
        <v>1530</v>
      </c>
      <c r="F1392" s="18">
        <v>45.67</v>
      </c>
      <c r="G1392" s="19">
        <v>16</v>
      </c>
      <c r="H1392" s="20">
        <f t="shared" si="37"/>
        <v>730.72</v>
      </c>
    </row>
    <row r="1393" spans="1:8" x14ac:dyDescent="0.25">
      <c r="A1393" s="11" t="s">
        <v>1498</v>
      </c>
      <c r="B1393" s="11">
        <v>18</v>
      </c>
      <c r="C1393" s="11" t="s">
        <v>1531</v>
      </c>
      <c r="D1393" s="17" t="s">
        <v>23</v>
      </c>
      <c r="E1393" s="11" t="s">
        <v>1004</v>
      </c>
      <c r="F1393" s="18">
        <v>137.51</v>
      </c>
      <c r="G1393" s="19">
        <v>2</v>
      </c>
      <c r="H1393" s="20">
        <f t="shared" si="37"/>
        <v>275.02</v>
      </c>
    </row>
    <row r="1394" spans="1:8" x14ac:dyDescent="0.25">
      <c r="A1394" s="11" t="s">
        <v>1498</v>
      </c>
      <c r="B1394" s="11">
        <v>19</v>
      </c>
      <c r="C1394" s="11" t="s">
        <v>1532</v>
      </c>
      <c r="D1394" s="17" t="s">
        <v>23</v>
      </c>
      <c r="E1394" s="11" t="s">
        <v>1533</v>
      </c>
      <c r="F1394" s="18">
        <v>538.4</v>
      </c>
      <c r="G1394" s="19">
        <v>1</v>
      </c>
      <c r="H1394" s="20">
        <f t="shared" si="37"/>
        <v>538.4</v>
      </c>
    </row>
    <row r="1395" spans="1:8" x14ac:dyDescent="0.25">
      <c r="A1395" s="11" t="s">
        <v>1498</v>
      </c>
      <c r="B1395" s="11">
        <v>20</v>
      </c>
      <c r="C1395" s="11" t="s">
        <v>1534</v>
      </c>
      <c r="D1395" s="17" t="s">
        <v>23</v>
      </c>
      <c r="E1395" s="11" t="s">
        <v>1535</v>
      </c>
      <c r="F1395" s="18">
        <v>905.19</v>
      </c>
      <c r="G1395" s="19">
        <v>1</v>
      </c>
      <c r="H1395" s="20">
        <f t="shared" si="37"/>
        <v>905.19</v>
      </c>
    </row>
    <row r="1396" spans="1:8" x14ac:dyDescent="0.25">
      <c r="A1396" s="11" t="s">
        <v>1498</v>
      </c>
      <c r="B1396" s="11">
        <v>21</v>
      </c>
      <c r="C1396" s="11" t="s">
        <v>1536</v>
      </c>
      <c r="D1396" s="17" t="s">
        <v>23</v>
      </c>
      <c r="E1396" s="11" t="s">
        <v>1537</v>
      </c>
      <c r="F1396" s="18">
        <v>77.23</v>
      </c>
      <c r="G1396" s="19">
        <v>14</v>
      </c>
      <c r="H1396" s="20">
        <f t="shared" si="37"/>
        <v>1081.22</v>
      </c>
    </row>
    <row r="1397" spans="1:8" x14ac:dyDescent="0.25">
      <c r="A1397" s="11" t="s">
        <v>1498</v>
      </c>
      <c r="B1397" s="11">
        <v>22</v>
      </c>
      <c r="C1397" s="11" t="s">
        <v>1538</v>
      </c>
      <c r="D1397" s="17" t="s">
        <v>17</v>
      </c>
      <c r="E1397" s="11" t="s">
        <v>1539</v>
      </c>
      <c r="F1397" s="18">
        <v>2.6</v>
      </c>
      <c r="G1397" s="19">
        <v>336</v>
      </c>
      <c r="H1397" s="20">
        <f t="shared" si="37"/>
        <v>873.6</v>
      </c>
    </row>
    <row r="1398" spans="1:8" x14ac:dyDescent="0.25">
      <c r="A1398" s="11" t="s">
        <v>1498</v>
      </c>
      <c r="B1398" s="11">
        <v>23</v>
      </c>
      <c r="C1398" s="11" t="s">
        <v>1540</v>
      </c>
      <c r="D1398" s="17" t="s">
        <v>23</v>
      </c>
      <c r="E1398" s="11" t="s">
        <v>1541</v>
      </c>
      <c r="F1398" s="18">
        <v>25.52</v>
      </c>
      <c r="G1398" s="19">
        <v>30</v>
      </c>
      <c r="H1398" s="20">
        <f t="shared" si="37"/>
        <v>765.6</v>
      </c>
    </row>
    <row r="1399" spans="1:8" x14ac:dyDescent="0.25">
      <c r="A1399" s="11" t="s">
        <v>1498</v>
      </c>
      <c r="B1399" s="11">
        <v>24</v>
      </c>
      <c r="C1399" s="11" t="s">
        <v>1542</v>
      </c>
      <c r="D1399" s="17" t="s">
        <v>17</v>
      </c>
      <c r="E1399" s="11" t="s">
        <v>1543</v>
      </c>
      <c r="F1399" s="18">
        <v>6.9</v>
      </c>
      <c r="G1399" s="19">
        <v>310</v>
      </c>
      <c r="H1399" s="20">
        <f t="shared" si="37"/>
        <v>2139</v>
      </c>
    </row>
    <row r="1400" spans="1:8" x14ac:dyDescent="0.25">
      <c r="A1400" s="11" t="s">
        <v>1498</v>
      </c>
      <c r="B1400" s="11">
        <v>25</v>
      </c>
      <c r="C1400" s="11" t="s">
        <v>1544</v>
      </c>
      <c r="D1400" s="17" t="s">
        <v>14</v>
      </c>
      <c r="E1400" s="11" t="s">
        <v>1545</v>
      </c>
      <c r="F1400" s="18">
        <v>126.74</v>
      </c>
      <c r="G1400" s="19">
        <v>191.6</v>
      </c>
      <c r="H1400" s="20">
        <f t="shared" si="37"/>
        <v>24283.38</v>
      </c>
    </row>
    <row r="1401" spans="1:8" x14ac:dyDescent="0.25">
      <c r="A1401" s="11" t="s">
        <v>1498</v>
      </c>
      <c r="B1401" s="11">
        <v>26</v>
      </c>
      <c r="C1401" s="11" t="s">
        <v>1546</v>
      </c>
      <c r="D1401" s="17" t="s">
        <v>23</v>
      </c>
      <c r="E1401" s="11" t="s">
        <v>1547</v>
      </c>
      <c r="F1401" s="18">
        <v>128.16999999999999</v>
      </c>
      <c r="G1401" s="19">
        <v>2</v>
      </c>
      <c r="H1401" s="20">
        <f t="shared" si="37"/>
        <v>256.33999999999997</v>
      </c>
    </row>
    <row r="1402" spans="1:8" x14ac:dyDescent="0.25">
      <c r="A1402" s="11" t="s">
        <v>1498</v>
      </c>
      <c r="B1402" s="11">
        <v>27</v>
      </c>
      <c r="C1402" s="11" t="s">
        <v>1548</v>
      </c>
      <c r="D1402" s="17" t="s">
        <v>23</v>
      </c>
      <c r="E1402" s="11" t="s">
        <v>1549</v>
      </c>
      <c r="F1402" s="18">
        <v>133.66999999999999</v>
      </c>
      <c r="G1402" s="19">
        <v>2</v>
      </c>
      <c r="H1402" s="20">
        <f t="shared" si="37"/>
        <v>267.33999999999997</v>
      </c>
    </row>
    <row r="1403" spans="1:8" x14ac:dyDescent="0.25">
      <c r="A1403" s="11" t="s">
        <v>1498</v>
      </c>
      <c r="B1403" s="11">
        <v>28</v>
      </c>
      <c r="C1403" s="11" t="s">
        <v>1550</v>
      </c>
      <c r="D1403" s="17" t="s">
        <v>23</v>
      </c>
      <c r="E1403" s="11" t="s">
        <v>1551</v>
      </c>
      <c r="F1403" s="18">
        <v>39.299999999999997</v>
      </c>
      <c r="G1403" s="19">
        <v>8</v>
      </c>
      <c r="H1403" s="20">
        <f t="shared" si="37"/>
        <v>314.39999999999998</v>
      </c>
    </row>
    <row r="1404" spans="1:8" x14ac:dyDescent="0.25">
      <c r="A1404" s="11" t="s">
        <v>1498</v>
      </c>
      <c r="B1404" s="11">
        <v>29</v>
      </c>
      <c r="C1404" s="11" t="s">
        <v>1552</v>
      </c>
      <c r="D1404" s="17" t="s">
        <v>23</v>
      </c>
      <c r="E1404" s="11" t="s">
        <v>1553</v>
      </c>
      <c r="F1404" s="18">
        <v>74.64</v>
      </c>
      <c r="G1404" s="19">
        <v>1</v>
      </c>
      <c r="H1404" s="20">
        <f t="shared" si="37"/>
        <v>74.64</v>
      </c>
    </row>
    <row r="1405" spans="1:8" x14ac:dyDescent="0.25">
      <c r="A1405" s="11" t="s">
        <v>1498</v>
      </c>
      <c r="B1405" s="11">
        <v>30</v>
      </c>
      <c r="C1405" s="11" t="s">
        <v>1554</v>
      </c>
      <c r="D1405" s="17" t="s">
        <v>23</v>
      </c>
      <c r="E1405" s="11" t="s">
        <v>1555</v>
      </c>
      <c r="F1405" s="18">
        <v>77.81</v>
      </c>
      <c r="G1405" s="19">
        <v>1</v>
      </c>
      <c r="H1405" s="20">
        <f t="shared" si="37"/>
        <v>77.81</v>
      </c>
    </row>
    <row r="1406" spans="1:8" x14ac:dyDescent="0.25">
      <c r="E1406" s="15" t="s">
        <v>36</v>
      </c>
      <c r="F1406" s="15"/>
      <c r="G1406" s="15"/>
      <c r="H1406" s="21">
        <f>SUM(H1376:H1405)</f>
        <v>103015.81000000001</v>
      </c>
    </row>
    <row r="1408" spans="1:8" x14ac:dyDescent="0.25">
      <c r="C1408" s="15" t="s">
        <v>7</v>
      </c>
      <c r="D1408" s="16" t="s">
        <v>8</v>
      </c>
      <c r="E1408" s="15" t="s">
        <v>9</v>
      </c>
    </row>
    <row r="1409" spans="1:8" x14ac:dyDescent="0.25">
      <c r="C1409" s="15" t="s">
        <v>10</v>
      </c>
      <c r="D1409" s="16" t="s">
        <v>1225</v>
      </c>
      <c r="E1409" s="15" t="s">
        <v>1226</v>
      </c>
    </row>
    <row r="1410" spans="1:8" x14ac:dyDescent="0.25">
      <c r="C1410" s="15" t="s">
        <v>207</v>
      </c>
      <c r="D1410" s="16" t="s">
        <v>1227</v>
      </c>
      <c r="E1410" s="15" t="s">
        <v>1228</v>
      </c>
    </row>
    <row r="1411" spans="1:8" x14ac:dyDescent="0.25">
      <c r="C1411" s="15" t="s">
        <v>210</v>
      </c>
      <c r="D1411" s="16" t="s">
        <v>205</v>
      </c>
      <c r="E1411" s="15" t="s">
        <v>1193</v>
      </c>
    </row>
    <row r="1413" spans="1:8" x14ac:dyDescent="0.25">
      <c r="A1413" s="11" t="s">
        <v>1556</v>
      </c>
      <c r="B1413" s="11">
        <v>1</v>
      </c>
      <c r="C1413" s="11" t="s">
        <v>1557</v>
      </c>
      <c r="D1413" s="17" t="s">
        <v>23</v>
      </c>
      <c r="E1413" s="11" t="s">
        <v>1196</v>
      </c>
      <c r="F1413" s="18">
        <v>1500</v>
      </c>
      <c r="G1413" s="19">
        <v>1</v>
      </c>
      <c r="H1413" s="20">
        <f>ROUND(ROUND(F1413,2)*ROUND(G1413,3),2)</f>
        <v>1500</v>
      </c>
    </row>
    <row r="1414" spans="1:8" x14ac:dyDescent="0.25">
      <c r="A1414" s="11" t="s">
        <v>1556</v>
      </c>
      <c r="B1414" s="11">
        <v>2</v>
      </c>
      <c r="C1414" s="11" t="s">
        <v>1197</v>
      </c>
      <c r="D1414" s="17" t="s">
        <v>23</v>
      </c>
      <c r="E1414" s="11" t="s">
        <v>1198</v>
      </c>
      <c r="F1414" s="18">
        <v>500</v>
      </c>
      <c r="G1414" s="19">
        <v>1</v>
      </c>
      <c r="H1414" s="20">
        <f>ROUND(ROUND(F1414,2)*ROUND(G1414,3),2)</f>
        <v>500</v>
      </c>
    </row>
    <row r="1415" spans="1:8" x14ac:dyDescent="0.25">
      <c r="A1415" s="11" t="s">
        <v>1556</v>
      </c>
      <c r="B1415" s="11">
        <v>3</v>
      </c>
      <c r="C1415" s="11" t="s">
        <v>1558</v>
      </c>
      <c r="D1415" s="17" t="s">
        <v>23</v>
      </c>
      <c r="E1415" s="11" t="s">
        <v>1559</v>
      </c>
      <c r="F1415" s="18">
        <v>1496</v>
      </c>
      <c r="G1415" s="19">
        <v>1</v>
      </c>
      <c r="H1415" s="20">
        <f>ROUND(ROUND(F1415,2)*ROUND(G1415,3),2)</f>
        <v>1496</v>
      </c>
    </row>
    <row r="1416" spans="1:8" x14ac:dyDescent="0.25">
      <c r="E1416" s="15" t="s">
        <v>36</v>
      </c>
      <c r="F1416" s="15"/>
      <c r="G1416" s="15"/>
      <c r="H1416" s="21">
        <f>SUM(H1413:H1415)</f>
        <v>3496</v>
      </c>
    </row>
    <row r="1418" spans="1:8" x14ac:dyDescent="0.25">
      <c r="C1418" s="15" t="s">
        <v>7</v>
      </c>
      <c r="D1418" s="16" t="s">
        <v>8</v>
      </c>
      <c r="E1418" s="15" t="s">
        <v>9</v>
      </c>
    </row>
    <row r="1419" spans="1:8" x14ac:dyDescent="0.25">
      <c r="C1419" s="15" t="s">
        <v>10</v>
      </c>
      <c r="D1419" s="16" t="s">
        <v>1560</v>
      </c>
      <c r="E1419" s="15" t="s">
        <v>1561</v>
      </c>
    </row>
    <row r="1420" spans="1:8" x14ac:dyDescent="0.25">
      <c r="C1420" s="15" t="s">
        <v>207</v>
      </c>
      <c r="D1420" s="16" t="s">
        <v>1562</v>
      </c>
      <c r="E1420" s="15" t="s">
        <v>1563</v>
      </c>
    </row>
    <row r="1421" spans="1:8" x14ac:dyDescent="0.25">
      <c r="C1421" s="15" t="s">
        <v>210</v>
      </c>
      <c r="D1421" s="16" t="s">
        <v>8</v>
      </c>
      <c r="E1421" s="15" t="s">
        <v>819</v>
      </c>
    </row>
    <row r="1423" spans="1:8" x14ac:dyDescent="0.25">
      <c r="A1423" s="11" t="s">
        <v>1564</v>
      </c>
      <c r="B1423" s="11">
        <v>1</v>
      </c>
      <c r="C1423" s="11" t="s">
        <v>1565</v>
      </c>
      <c r="D1423" s="17" t="s">
        <v>17</v>
      </c>
      <c r="E1423" s="11" t="s">
        <v>1566</v>
      </c>
      <c r="F1423" s="18">
        <v>53.77</v>
      </c>
      <c r="G1423" s="19">
        <v>39</v>
      </c>
      <c r="H1423" s="20">
        <f>ROUND(ROUND(F1423,2)*ROUND(G1423,3),2)</f>
        <v>2097.0300000000002</v>
      </c>
    </row>
    <row r="1424" spans="1:8" x14ac:dyDescent="0.25">
      <c r="A1424" s="11" t="s">
        <v>1564</v>
      </c>
      <c r="B1424" s="11">
        <v>2</v>
      </c>
      <c r="C1424" s="11" t="s">
        <v>1567</v>
      </c>
      <c r="D1424" s="17" t="s">
        <v>17</v>
      </c>
      <c r="E1424" s="11" t="s">
        <v>1568</v>
      </c>
      <c r="F1424" s="18">
        <v>80.02</v>
      </c>
      <c r="G1424" s="19">
        <v>10</v>
      </c>
      <c r="H1424" s="20">
        <f>ROUND(ROUND(F1424,2)*ROUND(G1424,3),2)</f>
        <v>800.2</v>
      </c>
    </row>
    <row r="1425" spans="1:8" x14ac:dyDescent="0.25">
      <c r="A1425" s="11" t="s">
        <v>1564</v>
      </c>
      <c r="B1425" s="11">
        <v>3</v>
      </c>
      <c r="C1425" s="11" t="s">
        <v>1569</v>
      </c>
      <c r="D1425" s="17" t="s">
        <v>17</v>
      </c>
      <c r="E1425" s="11" t="s">
        <v>1570</v>
      </c>
      <c r="F1425" s="18">
        <v>67.81</v>
      </c>
      <c r="G1425" s="19">
        <v>4</v>
      </c>
      <c r="H1425" s="20">
        <f>ROUND(ROUND(F1425,2)*ROUND(G1425,3),2)</f>
        <v>271.24</v>
      </c>
    </row>
    <row r="1426" spans="1:8" x14ac:dyDescent="0.25">
      <c r="A1426" s="11" t="s">
        <v>1564</v>
      </c>
      <c r="B1426" s="11">
        <v>4</v>
      </c>
      <c r="C1426" s="11" t="s">
        <v>1571</v>
      </c>
      <c r="D1426" s="17" t="s">
        <v>23</v>
      </c>
      <c r="E1426" s="11" t="s">
        <v>1572</v>
      </c>
      <c r="F1426" s="18">
        <v>170.97</v>
      </c>
      <c r="G1426" s="19">
        <v>1</v>
      </c>
      <c r="H1426" s="20">
        <f>ROUND(ROUND(F1426,2)*ROUND(G1426,3),2)</f>
        <v>170.97</v>
      </c>
    </row>
    <row r="1427" spans="1:8" x14ac:dyDescent="0.25">
      <c r="A1427" s="11" t="s">
        <v>1564</v>
      </c>
      <c r="B1427" s="11">
        <v>5</v>
      </c>
      <c r="C1427" s="11" t="s">
        <v>1573</v>
      </c>
      <c r="D1427" s="17" t="s">
        <v>23</v>
      </c>
      <c r="E1427" s="11" t="s">
        <v>1574</v>
      </c>
      <c r="F1427" s="18">
        <v>85.5</v>
      </c>
      <c r="G1427" s="19">
        <v>1</v>
      </c>
      <c r="H1427" s="20">
        <f>ROUND(ROUND(F1427,2)*ROUND(G1427,3),2)</f>
        <v>85.5</v>
      </c>
    </row>
    <row r="1428" spans="1:8" x14ac:dyDescent="0.25">
      <c r="E1428" s="15" t="s">
        <v>36</v>
      </c>
      <c r="F1428" s="15"/>
      <c r="G1428" s="15"/>
      <c r="H1428" s="21">
        <f>SUM(H1423:H1427)</f>
        <v>3424.94</v>
      </c>
    </row>
    <row r="1430" spans="1:8" x14ac:dyDescent="0.25">
      <c r="C1430" s="15" t="s">
        <v>7</v>
      </c>
      <c r="D1430" s="16" t="s">
        <v>8</v>
      </c>
      <c r="E1430" s="15" t="s">
        <v>9</v>
      </c>
    </row>
    <row r="1431" spans="1:8" x14ac:dyDescent="0.25">
      <c r="C1431" s="15" t="s">
        <v>10</v>
      </c>
      <c r="D1431" s="16" t="s">
        <v>1575</v>
      </c>
      <c r="E1431" s="15" t="s">
        <v>1576</v>
      </c>
    </row>
    <row r="1433" spans="1:8" ht="68.25" x14ac:dyDescent="0.25">
      <c r="A1433" s="11" t="s">
        <v>1577</v>
      </c>
      <c r="B1433" s="11">
        <v>1</v>
      </c>
      <c r="C1433" s="11" t="s">
        <v>1578</v>
      </c>
      <c r="D1433" s="17" t="s">
        <v>23</v>
      </c>
      <c r="E1433" s="22" t="s">
        <v>1579</v>
      </c>
      <c r="F1433" s="18">
        <v>32131.14</v>
      </c>
      <c r="G1433" s="19">
        <v>1</v>
      </c>
      <c r="H1433" s="20">
        <f>ROUND(ROUND(F1433,2)*ROUND(G1433,3),2)</f>
        <v>32131.14</v>
      </c>
    </row>
    <row r="1434" spans="1:8" x14ac:dyDescent="0.25">
      <c r="E1434" s="15" t="s">
        <v>36</v>
      </c>
      <c r="F1434" s="15"/>
      <c r="G1434" s="15"/>
      <c r="H1434" s="21">
        <f>SUM(H1433:H1433)</f>
        <v>32131.14</v>
      </c>
    </row>
    <row r="1436" spans="1:8" x14ac:dyDescent="0.25">
      <c r="C1436" s="15" t="s">
        <v>7</v>
      </c>
      <c r="D1436" s="16" t="s">
        <v>8</v>
      </c>
      <c r="E1436" s="15" t="s">
        <v>9</v>
      </c>
    </row>
    <row r="1437" spans="1:8" x14ac:dyDescent="0.25">
      <c r="C1437" s="15" t="s">
        <v>10</v>
      </c>
      <c r="D1437" s="16" t="s">
        <v>1580</v>
      </c>
      <c r="E1437" s="15" t="s">
        <v>1581</v>
      </c>
    </row>
    <row r="1439" spans="1:8" ht="248.25" x14ac:dyDescent="0.25">
      <c r="A1439" s="11" t="s">
        <v>1582</v>
      </c>
      <c r="B1439" s="11">
        <v>1</v>
      </c>
      <c r="C1439" s="11" t="s">
        <v>1583</v>
      </c>
      <c r="D1439" s="17" t="s">
        <v>23</v>
      </c>
      <c r="E1439" s="22" t="s">
        <v>1584</v>
      </c>
      <c r="F1439" s="18">
        <v>21407.599999999999</v>
      </c>
      <c r="G1439" s="19">
        <v>1</v>
      </c>
      <c r="H1439" s="20">
        <f>ROUND(ROUND(F1439,2)*ROUND(G1439,3),2)</f>
        <v>21407.599999999999</v>
      </c>
    </row>
    <row r="1440" spans="1:8" x14ac:dyDescent="0.25">
      <c r="E1440" s="15" t="s">
        <v>36</v>
      </c>
      <c r="F1440" s="15"/>
      <c r="G1440" s="15"/>
      <c r="H1440" s="21">
        <f>SUM(H1439:H1439)</f>
        <v>21407.599999999999</v>
      </c>
    </row>
    <row r="1442" spans="1:8" x14ac:dyDescent="0.25">
      <c r="C1442" s="15" t="s">
        <v>7</v>
      </c>
      <c r="D1442" s="16" t="s">
        <v>8</v>
      </c>
      <c r="E1442" s="15" t="s">
        <v>9</v>
      </c>
    </row>
    <row r="1443" spans="1:8" x14ac:dyDescent="0.25">
      <c r="C1443" s="15" t="s">
        <v>10</v>
      </c>
      <c r="D1443" s="16" t="s">
        <v>1585</v>
      </c>
      <c r="E1443" s="15" t="s">
        <v>1586</v>
      </c>
    </row>
    <row r="1445" spans="1:8" ht="248.25" x14ac:dyDescent="0.25">
      <c r="A1445" s="11" t="s">
        <v>1587</v>
      </c>
      <c r="B1445" s="11">
        <v>1</v>
      </c>
      <c r="C1445" s="11" t="s">
        <v>1588</v>
      </c>
      <c r="D1445" s="17" t="s">
        <v>23</v>
      </c>
      <c r="E1445" s="22" t="s">
        <v>1589</v>
      </c>
      <c r="F1445" s="18">
        <v>14203.99</v>
      </c>
      <c r="G1445" s="19">
        <v>1</v>
      </c>
      <c r="H1445" s="20">
        <f>ROUND(ROUND(F1445,2)*ROUND(G1445,3),2)</f>
        <v>14203.99</v>
      </c>
    </row>
    <row r="1446" spans="1:8" x14ac:dyDescent="0.25">
      <c r="E1446" s="15" t="s">
        <v>36</v>
      </c>
      <c r="F1446" s="15"/>
      <c r="G1446" s="15"/>
      <c r="H1446" s="21">
        <f>SUM(H1445:H1445)</f>
        <v>14203.99</v>
      </c>
    </row>
    <row r="1448" spans="1:8" x14ac:dyDescent="0.25">
      <c r="E1448" s="23" t="s">
        <v>1590</v>
      </c>
      <c r="H1448" s="24">
        <f>SUM(H9:H1447)/2</f>
        <v>2768996.6700000009</v>
      </c>
    </row>
  </sheetData>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623"/>
  <sheetViews>
    <sheetView workbookViewId="0">
      <pane ySplit="8" topLeftCell="A9" activePane="bottomLeft" state="frozenSplit"/>
      <selection pane="bottomLeft" activeCell="A6" sqref="A6:K6"/>
    </sheetView>
  </sheetViews>
  <sheetFormatPr baseColWidth="10" defaultColWidth="9.140625"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6" x14ac:dyDescent="0.25">
      <c r="A1" s="9" t="s">
        <v>0</v>
      </c>
      <c r="B1" s="9" t="s">
        <v>0</v>
      </c>
      <c r="C1" s="9" t="s">
        <v>0</v>
      </c>
      <c r="D1" s="9" t="s">
        <v>0</v>
      </c>
      <c r="E1" s="9" t="s">
        <v>0</v>
      </c>
      <c r="F1" s="9" t="s">
        <v>0</v>
      </c>
      <c r="G1" s="9" t="s">
        <v>0</v>
      </c>
      <c r="H1" s="9" t="s">
        <v>0</v>
      </c>
      <c r="I1" s="9" t="s">
        <v>0</v>
      </c>
      <c r="J1" s="9" t="s">
        <v>0</v>
      </c>
      <c r="K1" s="9" t="s">
        <v>0</v>
      </c>
    </row>
    <row r="2" spans="1:26" x14ac:dyDescent="0.25">
      <c r="A2" s="9" t="s">
        <v>1</v>
      </c>
      <c r="B2" s="9" t="s">
        <v>1</v>
      </c>
      <c r="C2" s="9" t="s">
        <v>1</v>
      </c>
      <c r="D2" s="9" t="s">
        <v>1</v>
      </c>
      <c r="E2" s="9" t="s">
        <v>1</v>
      </c>
      <c r="F2" s="9" t="s">
        <v>1</v>
      </c>
      <c r="G2" s="9" t="s">
        <v>1</v>
      </c>
      <c r="H2" s="9" t="s">
        <v>1</v>
      </c>
      <c r="I2" s="9" t="s">
        <v>1</v>
      </c>
      <c r="J2" s="9" t="s">
        <v>1</v>
      </c>
      <c r="K2" s="9" t="s">
        <v>1</v>
      </c>
    </row>
    <row r="3" spans="1:26" x14ac:dyDescent="0.25">
      <c r="A3" s="9" t="s">
        <v>2</v>
      </c>
      <c r="B3" s="9" t="s">
        <v>2</v>
      </c>
      <c r="C3" s="9" t="s">
        <v>2</v>
      </c>
      <c r="D3" s="9" t="s">
        <v>2</v>
      </c>
      <c r="E3" s="9" t="s">
        <v>2</v>
      </c>
      <c r="F3" s="9" t="s">
        <v>2</v>
      </c>
      <c r="G3" s="9" t="s">
        <v>2</v>
      </c>
      <c r="H3" s="9" t="s">
        <v>2</v>
      </c>
      <c r="I3" s="9" t="s">
        <v>2</v>
      </c>
      <c r="J3" s="9" t="s">
        <v>2</v>
      </c>
      <c r="K3" s="9" t="s">
        <v>2</v>
      </c>
    </row>
    <row r="4" spans="1:26" x14ac:dyDescent="0.25">
      <c r="A4" s="9"/>
      <c r="B4" s="9"/>
      <c r="C4" s="9"/>
      <c r="D4" s="9"/>
      <c r="E4" s="9"/>
      <c r="F4" s="9"/>
      <c r="G4" s="9"/>
      <c r="H4" s="9"/>
      <c r="I4" s="9"/>
      <c r="J4" s="9"/>
      <c r="K4" s="9"/>
    </row>
    <row r="6" spans="1:26" ht="18.75" x14ac:dyDescent="0.3">
      <c r="A6" s="8" t="s">
        <v>1591</v>
      </c>
      <c r="B6" s="8" t="s">
        <v>1591</v>
      </c>
      <c r="C6" s="8" t="s">
        <v>1591</v>
      </c>
      <c r="D6" s="8" t="s">
        <v>1591</v>
      </c>
      <c r="E6" s="8" t="s">
        <v>1591</v>
      </c>
      <c r="F6" s="8" t="s">
        <v>1591</v>
      </c>
      <c r="G6" s="8" t="s">
        <v>1591</v>
      </c>
      <c r="H6" s="8" t="s">
        <v>1591</v>
      </c>
      <c r="I6" s="8" t="s">
        <v>1591</v>
      </c>
      <c r="J6" s="8" t="s">
        <v>1591</v>
      </c>
      <c r="K6" s="8" t="s">
        <v>1591</v>
      </c>
    </row>
    <row r="8" spans="1:26" x14ac:dyDescent="0.25">
      <c r="A8" s="26" t="s">
        <v>1592</v>
      </c>
      <c r="B8" s="26" t="s">
        <v>1593</v>
      </c>
      <c r="C8" s="26" t="s">
        <v>1594</v>
      </c>
      <c r="D8" s="26" t="s">
        <v>1595</v>
      </c>
      <c r="E8" s="26"/>
      <c r="F8" s="26"/>
      <c r="G8" s="26"/>
      <c r="H8" s="26"/>
      <c r="I8" s="26"/>
      <c r="J8" s="26"/>
      <c r="K8" s="26" t="s">
        <v>4</v>
      </c>
    </row>
    <row r="10" spans="1:26" x14ac:dyDescent="0.25">
      <c r="A10" s="25" t="s">
        <v>1596</v>
      </c>
      <c r="B10" s="25"/>
    </row>
    <row r="11" spans="1:26" ht="45" customHeight="1" x14ac:dyDescent="0.25">
      <c r="A11" s="27"/>
      <c r="B11" s="27" t="s">
        <v>1597</v>
      </c>
      <c r="C11" s="28" t="s">
        <v>20</v>
      </c>
      <c r="D11" s="7" t="s">
        <v>1598</v>
      </c>
      <c r="E11" s="6"/>
      <c r="F11" s="6"/>
      <c r="G11" s="28"/>
      <c r="H11" s="29" t="s">
        <v>1599</v>
      </c>
      <c r="I11" s="5">
        <v>1</v>
      </c>
      <c r="J11" s="4"/>
      <c r="K11" s="30">
        <f>ROUND(K28,2)</f>
        <v>104.2</v>
      </c>
      <c r="L11" s="28"/>
      <c r="M11" s="28"/>
      <c r="N11" s="28"/>
      <c r="O11" s="28"/>
      <c r="P11" s="28"/>
      <c r="Q11" s="28"/>
      <c r="R11" s="28"/>
      <c r="S11" s="28"/>
      <c r="T11" s="28"/>
      <c r="U11" s="28"/>
      <c r="V11" s="28"/>
      <c r="W11" s="28"/>
      <c r="X11" s="28"/>
      <c r="Y11" s="28"/>
      <c r="Z11" s="28"/>
    </row>
    <row r="12" spans="1:26" x14ac:dyDescent="0.25">
      <c r="B12" s="23" t="s">
        <v>1600</v>
      </c>
    </row>
    <row r="13" spans="1:26" x14ac:dyDescent="0.25">
      <c r="B13" t="s">
        <v>1601</v>
      </c>
      <c r="C13" t="s">
        <v>1602</v>
      </c>
      <c r="D13" t="s">
        <v>1603</v>
      </c>
      <c r="E13" s="31">
        <v>1.1000000000000001</v>
      </c>
      <c r="F13" t="s">
        <v>1604</v>
      </c>
      <c r="G13" t="s">
        <v>1605</v>
      </c>
      <c r="H13" s="32">
        <v>24.69</v>
      </c>
      <c r="I13" t="s">
        <v>1606</v>
      </c>
      <c r="J13" s="33">
        <f>ROUND(E13/I11* H13,5)</f>
        <v>27.158999999999999</v>
      </c>
      <c r="K13" s="34"/>
    </row>
    <row r="14" spans="1:26" x14ac:dyDescent="0.25">
      <c r="D14" s="35" t="s">
        <v>1607</v>
      </c>
      <c r="E14" s="34"/>
      <c r="H14" s="34"/>
      <c r="K14" s="32">
        <f>SUM(J13:J13)</f>
        <v>27.158999999999999</v>
      </c>
    </row>
    <row r="15" spans="1:26" x14ac:dyDescent="0.25">
      <c r="B15" s="23" t="s">
        <v>1608</v>
      </c>
      <c r="E15" s="34"/>
      <c r="H15" s="34"/>
      <c r="K15" s="34"/>
    </row>
    <row r="16" spans="1:26" x14ac:dyDescent="0.25">
      <c r="B16" t="s">
        <v>1609</v>
      </c>
      <c r="C16" t="s">
        <v>1602</v>
      </c>
      <c r="D16" t="s">
        <v>1610</v>
      </c>
      <c r="E16" s="31">
        <v>0.6</v>
      </c>
      <c r="F16" t="s">
        <v>1604</v>
      </c>
      <c r="G16" t="s">
        <v>1605</v>
      </c>
      <c r="H16" s="32">
        <v>2.1</v>
      </c>
      <c r="I16" t="s">
        <v>1606</v>
      </c>
      <c r="J16" s="33">
        <f>ROUND(E16/I11* H16,5)</f>
        <v>1.26</v>
      </c>
      <c r="K16" s="34"/>
    </row>
    <row r="17" spans="1:26" x14ac:dyDescent="0.25">
      <c r="D17" s="35" t="s">
        <v>1611</v>
      </c>
      <c r="E17" s="34"/>
      <c r="H17" s="34"/>
      <c r="K17" s="32">
        <f>SUM(J16:J16)</f>
        <v>1.26</v>
      </c>
    </row>
    <row r="18" spans="1:26" x14ac:dyDescent="0.25">
      <c r="B18" s="23" t="s">
        <v>1612</v>
      </c>
      <c r="E18" s="34"/>
      <c r="H18" s="34"/>
      <c r="K18" s="34"/>
    </row>
    <row r="19" spans="1:26" x14ac:dyDescent="0.25">
      <c r="B19" t="s">
        <v>1613</v>
      </c>
      <c r="C19" t="s">
        <v>1614</v>
      </c>
      <c r="D19" t="s">
        <v>1615</v>
      </c>
      <c r="E19" s="31">
        <v>0.22500000000000001</v>
      </c>
      <c r="G19" t="s">
        <v>1605</v>
      </c>
      <c r="H19" s="32">
        <v>145.41999999999999</v>
      </c>
      <c r="I19" t="s">
        <v>1606</v>
      </c>
      <c r="J19" s="33">
        <f>ROUND(E19* H19,5)</f>
        <v>32.719499999999996</v>
      </c>
      <c r="K19" s="34"/>
    </row>
    <row r="20" spans="1:26" x14ac:dyDescent="0.25">
      <c r="B20" t="s">
        <v>1616</v>
      </c>
      <c r="C20" t="s">
        <v>1614</v>
      </c>
      <c r="D20" t="s">
        <v>1617</v>
      </c>
      <c r="E20" s="31">
        <v>1.55</v>
      </c>
      <c r="G20" t="s">
        <v>1605</v>
      </c>
      <c r="H20" s="32">
        <v>19.16</v>
      </c>
      <c r="I20" t="s">
        <v>1606</v>
      </c>
      <c r="J20" s="33">
        <f>ROUND(E20* H20,5)</f>
        <v>29.698</v>
      </c>
      <c r="K20" s="34"/>
    </row>
    <row r="21" spans="1:26" x14ac:dyDescent="0.25">
      <c r="B21" t="s">
        <v>1618</v>
      </c>
      <c r="C21" t="s">
        <v>1614</v>
      </c>
      <c r="D21" t="s">
        <v>1619</v>
      </c>
      <c r="E21" s="31">
        <v>0.65</v>
      </c>
      <c r="G21" t="s">
        <v>1605</v>
      </c>
      <c r="H21" s="32">
        <v>19.579999999999998</v>
      </c>
      <c r="I21" t="s">
        <v>1606</v>
      </c>
      <c r="J21" s="33">
        <f>ROUND(E21* H21,5)</f>
        <v>12.727</v>
      </c>
      <c r="K21" s="34"/>
    </row>
    <row r="22" spans="1:26" x14ac:dyDescent="0.25">
      <c r="B22" t="s">
        <v>1620</v>
      </c>
      <c r="C22" t="s">
        <v>20</v>
      </c>
      <c r="D22" t="s">
        <v>1621</v>
      </c>
      <c r="E22" s="31">
        <v>0.18</v>
      </c>
      <c r="G22" t="s">
        <v>1605</v>
      </c>
      <c r="H22" s="32">
        <v>2.04</v>
      </c>
      <c r="I22" t="s">
        <v>1606</v>
      </c>
      <c r="J22" s="33">
        <f>ROUND(E22* H22,5)</f>
        <v>0.36720000000000003</v>
      </c>
      <c r="K22" s="34"/>
    </row>
    <row r="23" spans="1:26" x14ac:dyDescent="0.25">
      <c r="D23" s="35" t="s">
        <v>1622</v>
      </c>
      <c r="E23" s="34"/>
      <c r="H23" s="34"/>
      <c r="K23" s="32">
        <f>SUM(J19:J22)</f>
        <v>75.51169999999999</v>
      </c>
    </row>
    <row r="24" spans="1:26" x14ac:dyDescent="0.25">
      <c r="B24" s="23" t="s">
        <v>1623</v>
      </c>
      <c r="E24" s="34"/>
      <c r="H24" s="34"/>
      <c r="K24" s="34"/>
    </row>
    <row r="25" spans="1:26" x14ac:dyDescent="0.25">
      <c r="B25" t="s">
        <v>1624</v>
      </c>
      <c r="C25" t="s">
        <v>1625</v>
      </c>
      <c r="D25" t="s">
        <v>1626</v>
      </c>
      <c r="E25" s="31">
        <v>1</v>
      </c>
      <c r="G25" t="s">
        <v>1625</v>
      </c>
      <c r="H25" s="32">
        <v>27.158999999999999</v>
      </c>
      <c r="I25" t="s">
        <v>1606</v>
      </c>
      <c r="J25" s="33">
        <f>ROUND(E25* H25/100,5)</f>
        <v>0.27159</v>
      </c>
      <c r="K25" s="34"/>
    </row>
    <row r="26" spans="1:26" x14ac:dyDescent="0.25">
      <c r="D26" s="35" t="s">
        <v>1627</v>
      </c>
      <c r="E26" s="34"/>
      <c r="H26" s="34"/>
      <c r="K26" s="32">
        <f>SUM(J25:J25)</f>
        <v>0.27159</v>
      </c>
    </row>
    <row r="27" spans="1:26" x14ac:dyDescent="0.25">
      <c r="D27" s="35" t="s">
        <v>1628</v>
      </c>
      <c r="E27" s="34"/>
      <c r="H27" s="34"/>
      <c r="K27" s="36">
        <f>SUM(J12:J26)</f>
        <v>104.20229</v>
      </c>
    </row>
    <row r="28" spans="1:26" x14ac:dyDescent="0.25">
      <c r="D28" s="35" t="s">
        <v>1629</v>
      </c>
      <c r="E28" s="34"/>
      <c r="H28" s="34"/>
      <c r="K28" s="36">
        <f>SUM(K27:K27)</f>
        <v>104.20229</v>
      </c>
    </row>
    <row r="30" spans="1:26" ht="45" customHeight="1" x14ac:dyDescent="0.25">
      <c r="A30" s="27"/>
      <c r="B30" s="27" t="s">
        <v>1630</v>
      </c>
      <c r="C30" s="28" t="s">
        <v>20</v>
      </c>
      <c r="D30" s="7" t="s">
        <v>1631</v>
      </c>
      <c r="E30" s="6"/>
      <c r="F30" s="6"/>
      <c r="G30" s="28"/>
      <c r="H30" s="29" t="s">
        <v>1599</v>
      </c>
      <c r="I30" s="5">
        <v>1</v>
      </c>
      <c r="J30" s="4"/>
      <c r="K30" s="30">
        <f>ROUND(K46,2)</f>
        <v>103.64</v>
      </c>
      <c r="L30" s="28"/>
      <c r="M30" s="28"/>
      <c r="N30" s="28"/>
      <c r="O30" s="28"/>
      <c r="P30" s="28"/>
      <c r="Q30" s="28"/>
      <c r="R30" s="28"/>
      <c r="S30" s="28"/>
      <c r="T30" s="28"/>
      <c r="U30" s="28"/>
      <c r="V30" s="28"/>
      <c r="W30" s="28"/>
      <c r="X30" s="28"/>
      <c r="Y30" s="28"/>
      <c r="Z30" s="28"/>
    </row>
    <row r="31" spans="1:26" x14ac:dyDescent="0.25">
      <c r="B31" s="23" t="s">
        <v>1600</v>
      </c>
    </row>
    <row r="32" spans="1:26" x14ac:dyDescent="0.25">
      <c r="B32" t="s">
        <v>1601</v>
      </c>
      <c r="C32" t="s">
        <v>1602</v>
      </c>
      <c r="D32" t="s">
        <v>1603</v>
      </c>
      <c r="E32" s="31">
        <v>1</v>
      </c>
      <c r="F32" t="s">
        <v>1604</v>
      </c>
      <c r="G32" t="s">
        <v>1605</v>
      </c>
      <c r="H32" s="32">
        <v>24.69</v>
      </c>
      <c r="I32" t="s">
        <v>1606</v>
      </c>
      <c r="J32" s="33">
        <f>ROUND(E32/I30* H32,5)</f>
        <v>24.69</v>
      </c>
      <c r="K32" s="34"/>
    </row>
    <row r="33" spans="1:26" x14ac:dyDescent="0.25">
      <c r="D33" s="35" t="s">
        <v>1607</v>
      </c>
      <c r="E33" s="34"/>
      <c r="H33" s="34"/>
      <c r="K33" s="32">
        <f>SUM(J32:J32)</f>
        <v>24.69</v>
      </c>
    </row>
    <row r="34" spans="1:26" x14ac:dyDescent="0.25">
      <c r="B34" s="23" t="s">
        <v>1608</v>
      </c>
      <c r="E34" s="34"/>
      <c r="H34" s="34"/>
      <c r="K34" s="34"/>
    </row>
    <row r="35" spans="1:26" x14ac:dyDescent="0.25">
      <c r="B35" t="s">
        <v>1609</v>
      </c>
      <c r="C35" t="s">
        <v>1602</v>
      </c>
      <c r="D35" t="s">
        <v>1610</v>
      </c>
      <c r="E35" s="31">
        <v>0.7</v>
      </c>
      <c r="F35" t="s">
        <v>1604</v>
      </c>
      <c r="G35" t="s">
        <v>1605</v>
      </c>
      <c r="H35" s="32">
        <v>2.1</v>
      </c>
      <c r="I35" t="s">
        <v>1606</v>
      </c>
      <c r="J35" s="33">
        <f>ROUND(E35/I30* H35,5)</f>
        <v>1.47</v>
      </c>
      <c r="K35" s="34"/>
    </row>
    <row r="36" spans="1:26" x14ac:dyDescent="0.25">
      <c r="D36" s="35" t="s">
        <v>1611</v>
      </c>
      <c r="E36" s="34"/>
      <c r="H36" s="34"/>
      <c r="K36" s="32">
        <f>SUM(J35:J35)</f>
        <v>1.47</v>
      </c>
    </row>
    <row r="37" spans="1:26" x14ac:dyDescent="0.25">
      <c r="B37" s="23" t="s">
        <v>1612</v>
      </c>
      <c r="E37" s="34"/>
      <c r="H37" s="34"/>
      <c r="K37" s="34"/>
    </row>
    <row r="38" spans="1:26" x14ac:dyDescent="0.25">
      <c r="B38" t="s">
        <v>1620</v>
      </c>
      <c r="C38" t="s">
        <v>20</v>
      </c>
      <c r="D38" t="s">
        <v>1621</v>
      </c>
      <c r="E38" s="31">
        <v>0.2</v>
      </c>
      <c r="G38" t="s">
        <v>1605</v>
      </c>
      <c r="H38" s="32">
        <v>2.04</v>
      </c>
      <c r="I38" t="s">
        <v>1606</v>
      </c>
      <c r="J38" s="33">
        <f>ROUND(E38* H38,5)</f>
        <v>0.40799999999999997</v>
      </c>
      <c r="K38" s="34"/>
    </row>
    <row r="39" spans="1:26" x14ac:dyDescent="0.25">
      <c r="B39" t="s">
        <v>1613</v>
      </c>
      <c r="C39" t="s">
        <v>1614</v>
      </c>
      <c r="D39" t="s">
        <v>1615</v>
      </c>
      <c r="E39" s="31">
        <v>0.3</v>
      </c>
      <c r="G39" t="s">
        <v>1605</v>
      </c>
      <c r="H39" s="32">
        <v>145.41999999999999</v>
      </c>
      <c r="I39" t="s">
        <v>1606</v>
      </c>
      <c r="J39" s="33">
        <f>ROUND(E39* H39,5)</f>
        <v>43.625999999999998</v>
      </c>
      <c r="K39" s="34"/>
    </row>
    <row r="40" spans="1:26" x14ac:dyDescent="0.25">
      <c r="B40" t="s">
        <v>1632</v>
      </c>
      <c r="C40" t="s">
        <v>1614</v>
      </c>
      <c r="D40" t="s">
        <v>1633</v>
      </c>
      <c r="E40" s="31">
        <v>1.58</v>
      </c>
      <c r="G40" t="s">
        <v>1605</v>
      </c>
      <c r="H40" s="32">
        <v>21.01</v>
      </c>
      <c r="I40" t="s">
        <v>1606</v>
      </c>
      <c r="J40" s="33">
        <f>ROUND(E40* H40,5)</f>
        <v>33.195799999999998</v>
      </c>
      <c r="K40" s="34"/>
    </row>
    <row r="41" spans="1:26" x14ac:dyDescent="0.25">
      <c r="D41" s="35" t="s">
        <v>1622</v>
      </c>
      <c r="E41" s="34"/>
      <c r="H41" s="34"/>
      <c r="K41" s="32">
        <f>SUM(J38:J40)</f>
        <v>77.229799999999997</v>
      </c>
    </row>
    <row r="42" spans="1:26" x14ac:dyDescent="0.25">
      <c r="B42" s="23" t="s">
        <v>1623</v>
      </c>
      <c r="E42" s="34"/>
      <c r="H42" s="34"/>
      <c r="K42" s="34"/>
    </row>
    <row r="43" spans="1:26" x14ac:dyDescent="0.25">
      <c r="B43" t="s">
        <v>1624</v>
      </c>
      <c r="C43" t="s">
        <v>1625</v>
      </c>
      <c r="D43" t="s">
        <v>1626</v>
      </c>
      <c r="E43" s="31">
        <v>1</v>
      </c>
      <c r="G43" t="s">
        <v>1625</v>
      </c>
      <c r="H43" s="32">
        <v>24.69</v>
      </c>
      <c r="I43" t="s">
        <v>1606</v>
      </c>
      <c r="J43" s="33">
        <f>ROUND(E43* H43/100,5)</f>
        <v>0.24690000000000001</v>
      </c>
      <c r="K43" s="34"/>
    </row>
    <row r="44" spans="1:26" x14ac:dyDescent="0.25">
      <c r="D44" s="35" t="s">
        <v>1627</v>
      </c>
      <c r="E44" s="34"/>
      <c r="H44" s="34"/>
      <c r="K44" s="32">
        <f>SUM(J43:J43)</f>
        <v>0.24690000000000001</v>
      </c>
    </row>
    <row r="45" spans="1:26" x14ac:dyDescent="0.25">
      <c r="D45" s="35" t="s">
        <v>1628</v>
      </c>
      <c r="E45" s="34"/>
      <c r="H45" s="34"/>
      <c r="K45" s="36">
        <f>SUM(J31:J44)</f>
        <v>103.6367</v>
      </c>
    </row>
    <row r="46" spans="1:26" x14ac:dyDescent="0.25">
      <c r="D46" s="35" t="s">
        <v>1629</v>
      </c>
      <c r="E46" s="34"/>
      <c r="H46" s="34"/>
      <c r="K46" s="36">
        <f>SUM(K45:K45)</f>
        <v>103.6367</v>
      </c>
    </row>
    <row r="48" spans="1:26" ht="45" customHeight="1" x14ac:dyDescent="0.25">
      <c r="A48" s="27"/>
      <c r="B48" s="27" t="s">
        <v>1634</v>
      </c>
      <c r="C48" s="28" t="s">
        <v>20</v>
      </c>
      <c r="D48" s="7" t="s">
        <v>1635</v>
      </c>
      <c r="E48" s="6"/>
      <c r="F48" s="6"/>
      <c r="G48" s="28"/>
      <c r="H48" s="29" t="s">
        <v>1599</v>
      </c>
      <c r="I48" s="5">
        <v>1</v>
      </c>
      <c r="J48" s="4"/>
      <c r="K48" s="30">
        <f>ROUND(K64,2)</f>
        <v>97.42</v>
      </c>
      <c r="L48" s="28"/>
      <c r="M48" s="28"/>
      <c r="N48" s="28"/>
      <c r="O48" s="28"/>
      <c r="P48" s="28"/>
      <c r="Q48" s="28"/>
      <c r="R48" s="28"/>
      <c r="S48" s="28"/>
      <c r="T48" s="28"/>
      <c r="U48" s="28"/>
      <c r="V48" s="28"/>
      <c r="W48" s="28"/>
      <c r="X48" s="28"/>
      <c r="Y48" s="28"/>
      <c r="Z48" s="28"/>
    </row>
    <row r="49" spans="2:11" x14ac:dyDescent="0.25">
      <c r="B49" s="23" t="s">
        <v>1600</v>
      </c>
    </row>
    <row r="50" spans="2:11" x14ac:dyDescent="0.25">
      <c r="B50" t="s">
        <v>1636</v>
      </c>
      <c r="C50" t="s">
        <v>1602</v>
      </c>
      <c r="D50" t="s">
        <v>1603</v>
      </c>
      <c r="E50" s="31">
        <v>1</v>
      </c>
      <c r="F50" t="s">
        <v>1604</v>
      </c>
      <c r="G50" t="s">
        <v>1605</v>
      </c>
      <c r="H50" s="32">
        <v>24.69</v>
      </c>
      <c r="I50" t="s">
        <v>1606</v>
      </c>
      <c r="J50" s="33">
        <f>ROUND(E50/I48* H50,5)</f>
        <v>24.69</v>
      </c>
      <c r="K50" s="34"/>
    </row>
    <row r="51" spans="2:11" x14ac:dyDescent="0.25">
      <c r="D51" s="35" t="s">
        <v>1607</v>
      </c>
      <c r="E51" s="34"/>
      <c r="H51" s="34"/>
      <c r="K51" s="32">
        <f>SUM(J50:J50)</f>
        <v>24.69</v>
      </c>
    </row>
    <row r="52" spans="2:11" x14ac:dyDescent="0.25">
      <c r="B52" s="23" t="s">
        <v>1608</v>
      </c>
      <c r="E52" s="34"/>
      <c r="H52" s="34"/>
      <c r="K52" s="34"/>
    </row>
    <row r="53" spans="2:11" x14ac:dyDescent="0.25">
      <c r="B53" t="s">
        <v>1609</v>
      </c>
      <c r="C53" t="s">
        <v>1602</v>
      </c>
      <c r="D53" t="s">
        <v>1610</v>
      </c>
      <c r="E53" s="31">
        <v>0.7</v>
      </c>
      <c r="F53" t="s">
        <v>1604</v>
      </c>
      <c r="G53" t="s">
        <v>1605</v>
      </c>
      <c r="H53" s="32">
        <v>2.1</v>
      </c>
      <c r="I53" t="s">
        <v>1606</v>
      </c>
      <c r="J53" s="33">
        <f>ROUND(E53/I48* H53,5)</f>
        <v>1.47</v>
      </c>
      <c r="K53" s="34"/>
    </row>
    <row r="54" spans="2:11" x14ac:dyDescent="0.25">
      <c r="D54" s="35" t="s">
        <v>1611</v>
      </c>
      <c r="E54" s="34"/>
      <c r="H54" s="34"/>
      <c r="K54" s="32">
        <f>SUM(J53:J53)</f>
        <v>1.47</v>
      </c>
    </row>
    <row r="55" spans="2:11" x14ac:dyDescent="0.25">
      <c r="B55" s="23" t="s">
        <v>1612</v>
      </c>
      <c r="E55" s="34"/>
      <c r="H55" s="34"/>
      <c r="K55" s="34"/>
    </row>
    <row r="56" spans="2:11" x14ac:dyDescent="0.25">
      <c r="B56" t="s">
        <v>1620</v>
      </c>
      <c r="C56" t="s">
        <v>20</v>
      </c>
      <c r="D56" t="s">
        <v>1621</v>
      </c>
      <c r="E56" s="31">
        <v>0.2</v>
      </c>
      <c r="G56" t="s">
        <v>1605</v>
      </c>
      <c r="H56" s="32">
        <v>2.04</v>
      </c>
      <c r="I56" t="s">
        <v>1606</v>
      </c>
      <c r="J56" s="33">
        <f>ROUND(E56* H56,5)</f>
        <v>0.40799999999999997</v>
      </c>
      <c r="K56" s="34"/>
    </row>
    <row r="57" spans="2:11" x14ac:dyDescent="0.25">
      <c r="B57" t="s">
        <v>1613</v>
      </c>
      <c r="C57" t="s">
        <v>1614</v>
      </c>
      <c r="D57" t="s">
        <v>1615</v>
      </c>
      <c r="E57" s="31">
        <v>0.25</v>
      </c>
      <c r="G57" t="s">
        <v>1605</v>
      </c>
      <c r="H57" s="32">
        <v>145.41999999999999</v>
      </c>
      <c r="I57" t="s">
        <v>1606</v>
      </c>
      <c r="J57" s="33">
        <f>ROUND(E57* H57,5)</f>
        <v>36.354999999999997</v>
      </c>
      <c r="K57" s="34"/>
    </row>
    <row r="58" spans="2:11" x14ac:dyDescent="0.25">
      <c r="B58" t="s">
        <v>1632</v>
      </c>
      <c r="C58" t="s">
        <v>1614</v>
      </c>
      <c r="D58" t="s">
        <v>1633</v>
      </c>
      <c r="E58" s="31">
        <v>1.63</v>
      </c>
      <c r="G58" t="s">
        <v>1605</v>
      </c>
      <c r="H58" s="32">
        <v>21.01</v>
      </c>
      <c r="I58" t="s">
        <v>1606</v>
      </c>
      <c r="J58" s="33">
        <f>ROUND(E58* H58,5)</f>
        <v>34.246299999999998</v>
      </c>
      <c r="K58" s="34"/>
    </row>
    <row r="59" spans="2:11" x14ac:dyDescent="0.25">
      <c r="D59" s="35" t="s">
        <v>1622</v>
      </c>
      <c r="E59" s="34"/>
      <c r="H59" s="34"/>
      <c r="K59" s="32">
        <f>SUM(J56:J58)</f>
        <v>71.009299999999996</v>
      </c>
    </row>
    <row r="60" spans="2:11" x14ac:dyDescent="0.25">
      <c r="B60" s="23" t="s">
        <v>1623</v>
      </c>
      <c r="E60" s="34"/>
      <c r="H60" s="34"/>
      <c r="K60" s="34"/>
    </row>
    <row r="61" spans="2:11" x14ac:dyDescent="0.25">
      <c r="B61" t="s">
        <v>1624</v>
      </c>
      <c r="C61" t="s">
        <v>1625</v>
      </c>
      <c r="D61" t="s">
        <v>1626</v>
      </c>
      <c r="E61" s="31">
        <v>1</v>
      </c>
      <c r="G61" t="s">
        <v>1625</v>
      </c>
      <c r="H61" s="32">
        <v>24.69</v>
      </c>
      <c r="I61" t="s">
        <v>1606</v>
      </c>
      <c r="J61" s="33">
        <f>ROUND(E61* H61/100,5)</f>
        <v>0.24690000000000001</v>
      </c>
      <c r="K61" s="34"/>
    </row>
    <row r="62" spans="2:11" x14ac:dyDescent="0.25">
      <c r="D62" s="35" t="s">
        <v>1627</v>
      </c>
      <c r="E62" s="34"/>
      <c r="H62" s="34"/>
      <c r="K62" s="32">
        <f>SUM(J61:J61)</f>
        <v>0.24690000000000001</v>
      </c>
    </row>
    <row r="63" spans="2:11" x14ac:dyDescent="0.25">
      <c r="D63" s="35" t="s">
        <v>1628</v>
      </c>
      <c r="E63" s="34"/>
      <c r="H63" s="34"/>
      <c r="K63" s="36">
        <f>SUM(J49:J62)</f>
        <v>97.416199999999989</v>
      </c>
    </row>
    <row r="64" spans="2:11" x14ac:dyDescent="0.25">
      <c r="D64" s="35" t="s">
        <v>1629</v>
      </c>
      <c r="E64" s="34"/>
      <c r="H64" s="34"/>
      <c r="K64" s="36">
        <f>SUM(K63:K63)</f>
        <v>97.416199999999989</v>
      </c>
    </row>
    <row r="66" spans="1:26" ht="45" customHeight="1" x14ac:dyDescent="0.25">
      <c r="A66" s="27"/>
      <c r="B66" s="27" t="s">
        <v>1637</v>
      </c>
      <c r="C66" s="28" t="s">
        <v>20</v>
      </c>
      <c r="D66" s="7" t="s">
        <v>1638</v>
      </c>
      <c r="E66" s="6"/>
      <c r="F66" s="6"/>
      <c r="G66" s="28"/>
      <c r="H66" s="29" t="s">
        <v>1599</v>
      </c>
      <c r="I66" s="5">
        <v>1</v>
      </c>
      <c r="J66" s="4"/>
      <c r="K66" s="30">
        <f>ROUND(K82,2)</f>
        <v>114.01</v>
      </c>
      <c r="L66" s="28"/>
      <c r="M66" s="28"/>
      <c r="N66" s="28"/>
      <c r="O66" s="28"/>
      <c r="P66" s="28"/>
      <c r="Q66" s="28"/>
      <c r="R66" s="28"/>
      <c r="S66" s="28"/>
      <c r="T66" s="28"/>
      <c r="U66" s="28"/>
      <c r="V66" s="28"/>
      <c r="W66" s="28"/>
      <c r="X66" s="28"/>
      <c r="Y66" s="28"/>
      <c r="Z66" s="28"/>
    </row>
    <row r="67" spans="1:26" x14ac:dyDescent="0.25">
      <c r="B67" s="23" t="s">
        <v>1600</v>
      </c>
    </row>
    <row r="68" spans="1:26" x14ac:dyDescent="0.25">
      <c r="B68" t="s">
        <v>1636</v>
      </c>
      <c r="C68" t="s">
        <v>1602</v>
      </c>
      <c r="D68" t="s">
        <v>1603</v>
      </c>
      <c r="E68" s="31">
        <v>1</v>
      </c>
      <c r="F68" t="s">
        <v>1604</v>
      </c>
      <c r="G68" t="s">
        <v>1605</v>
      </c>
      <c r="H68" s="32">
        <v>24.69</v>
      </c>
      <c r="I68" t="s">
        <v>1606</v>
      </c>
      <c r="J68" s="33">
        <f>ROUND(E68/I66* H68,5)</f>
        <v>24.69</v>
      </c>
      <c r="K68" s="34"/>
    </row>
    <row r="69" spans="1:26" x14ac:dyDescent="0.25">
      <c r="D69" s="35" t="s">
        <v>1607</v>
      </c>
      <c r="E69" s="34"/>
      <c r="H69" s="34"/>
      <c r="K69" s="32">
        <f>SUM(J68:J68)</f>
        <v>24.69</v>
      </c>
    </row>
    <row r="70" spans="1:26" x14ac:dyDescent="0.25">
      <c r="B70" s="23" t="s">
        <v>1608</v>
      </c>
      <c r="E70" s="34"/>
      <c r="H70" s="34"/>
      <c r="K70" s="34"/>
    </row>
    <row r="71" spans="1:26" x14ac:dyDescent="0.25">
      <c r="B71" t="s">
        <v>1609</v>
      </c>
      <c r="C71" t="s">
        <v>1602</v>
      </c>
      <c r="D71" t="s">
        <v>1610</v>
      </c>
      <c r="E71" s="31">
        <v>0.7</v>
      </c>
      <c r="F71" t="s">
        <v>1604</v>
      </c>
      <c r="G71" t="s">
        <v>1605</v>
      </c>
      <c r="H71" s="32">
        <v>2.1</v>
      </c>
      <c r="I71" t="s">
        <v>1606</v>
      </c>
      <c r="J71" s="33">
        <f>ROUND(E71/I66* H71,5)</f>
        <v>1.47</v>
      </c>
      <c r="K71" s="34"/>
    </row>
    <row r="72" spans="1:26" x14ac:dyDescent="0.25">
      <c r="D72" s="35" t="s">
        <v>1611</v>
      </c>
      <c r="E72" s="34"/>
      <c r="H72" s="34"/>
      <c r="K72" s="32">
        <f>SUM(J71:J71)</f>
        <v>1.47</v>
      </c>
    </row>
    <row r="73" spans="1:26" x14ac:dyDescent="0.25">
      <c r="B73" s="23" t="s">
        <v>1612</v>
      </c>
      <c r="E73" s="34"/>
      <c r="H73" s="34"/>
      <c r="K73" s="34"/>
    </row>
    <row r="74" spans="1:26" x14ac:dyDescent="0.25">
      <c r="B74" t="s">
        <v>1620</v>
      </c>
      <c r="C74" t="s">
        <v>20</v>
      </c>
      <c r="D74" t="s">
        <v>1621</v>
      </c>
      <c r="E74" s="31">
        <v>0.2</v>
      </c>
      <c r="G74" t="s">
        <v>1605</v>
      </c>
      <c r="H74" s="32">
        <v>2.04</v>
      </c>
      <c r="I74" t="s">
        <v>1606</v>
      </c>
      <c r="J74" s="33">
        <f>ROUND(E74* H74,5)</f>
        <v>0.40799999999999997</v>
      </c>
      <c r="K74" s="34"/>
    </row>
    <row r="75" spans="1:26" x14ac:dyDescent="0.25">
      <c r="B75" t="s">
        <v>1613</v>
      </c>
      <c r="C75" t="s">
        <v>1614</v>
      </c>
      <c r="D75" t="s">
        <v>1615</v>
      </c>
      <c r="E75" s="31">
        <v>0.38</v>
      </c>
      <c r="G75" t="s">
        <v>1605</v>
      </c>
      <c r="H75" s="32">
        <v>145.41999999999999</v>
      </c>
      <c r="I75" t="s">
        <v>1606</v>
      </c>
      <c r="J75" s="33">
        <f>ROUND(E75* H75,5)</f>
        <v>55.259599999999999</v>
      </c>
      <c r="K75" s="34"/>
    </row>
    <row r="76" spans="1:26" x14ac:dyDescent="0.25">
      <c r="B76" t="s">
        <v>1632</v>
      </c>
      <c r="C76" t="s">
        <v>1614</v>
      </c>
      <c r="D76" t="s">
        <v>1633</v>
      </c>
      <c r="E76" s="31">
        <v>1.52</v>
      </c>
      <c r="G76" t="s">
        <v>1605</v>
      </c>
      <c r="H76" s="32">
        <v>21.01</v>
      </c>
      <c r="I76" t="s">
        <v>1606</v>
      </c>
      <c r="J76" s="33">
        <f>ROUND(E76* H76,5)</f>
        <v>31.935199999999998</v>
      </c>
      <c r="K76" s="34"/>
    </row>
    <row r="77" spans="1:26" x14ac:dyDescent="0.25">
      <c r="D77" s="35" t="s">
        <v>1622</v>
      </c>
      <c r="E77" s="34"/>
      <c r="H77" s="34"/>
      <c r="K77" s="32">
        <f>SUM(J74:J76)</f>
        <v>87.602800000000002</v>
      </c>
    </row>
    <row r="78" spans="1:26" x14ac:dyDescent="0.25">
      <c r="B78" s="23" t="s">
        <v>1623</v>
      </c>
      <c r="E78" s="34"/>
      <c r="H78" s="34"/>
      <c r="K78" s="34"/>
    </row>
    <row r="79" spans="1:26" x14ac:dyDescent="0.25">
      <c r="B79" t="s">
        <v>1624</v>
      </c>
      <c r="C79" t="s">
        <v>1625</v>
      </c>
      <c r="D79" t="s">
        <v>1626</v>
      </c>
      <c r="E79" s="31">
        <v>1</v>
      </c>
      <c r="G79" t="s">
        <v>1625</v>
      </c>
      <c r="H79" s="32">
        <v>24.69</v>
      </c>
      <c r="I79" t="s">
        <v>1606</v>
      </c>
      <c r="J79" s="33">
        <f>ROUND(E79* H79/100,5)</f>
        <v>0.24690000000000001</v>
      </c>
      <c r="K79" s="34"/>
    </row>
    <row r="80" spans="1:26" x14ac:dyDescent="0.25">
      <c r="D80" s="35" t="s">
        <v>1627</v>
      </c>
      <c r="E80" s="34"/>
      <c r="H80" s="34"/>
      <c r="K80" s="32">
        <f>SUM(J79:J79)</f>
        <v>0.24690000000000001</v>
      </c>
    </row>
    <row r="81" spans="1:26" x14ac:dyDescent="0.25">
      <c r="D81" s="35" t="s">
        <v>1628</v>
      </c>
      <c r="E81" s="34"/>
      <c r="H81" s="34"/>
      <c r="K81" s="36">
        <f>SUM(J67:J80)</f>
        <v>114.0097</v>
      </c>
    </row>
    <row r="82" spans="1:26" x14ac:dyDescent="0.25">
      <c r="D82" s="35" t="s">
        <v>1629</v>
      </c>
      <c r="E82" s="34"/>
      <c r="H82" s="34"/>
      <c r="K82" s="36">
        <f>SUM(K81:K81)</f>
        <v>114.0097</v>
      </c>
    </row>
    <row r="84" spans="1:26" ht="45" customHeight="1" x14ac:dyDescent="0.25">
      <c r="A84" s="27"/>
      <c r="B84" s="27" t="s">
        <v>1639</v>
      </c>
      <c r="C84" s="28" t="s">
        <v>20</v>
      </c>
      <c r="D84" s="7" t="s">
        <v>1640</v>
      </c>
      <c r="E84" s="6"/>
      <c r="F84" s="6"/>
      <c r="G84" s="28"/>
      <c r="H84" s="29" t="s">
        <v>1599</v>
      </c>
      <c r="I84" s="5">
        <v>1</v>
      </c>
      <c r="J84" s="4"/>
      <c r="K84" s="30">
        <f>ROUND(K101,2)</f>
        <v>217.34</v>
      </c>
      <c r="L84" s="28"/>
      <c r="M84" s="28"/>
      <c r="N84" s="28"/>
      <c r="O84" s="28"/>
      <c r="P84" s="28"/>
      <c r="Q84" s="28"/>
      <c r="R84" s="28"/>
      <c r="S84" s="28"/>
      <c r="T84" s="28"/>
      <c r="U84" s="28"/>
      <c r="V84" s="28"/>
      <c r="W84" s="28"/>
      <c r="X84" s="28"/>
      <c r="Y84" s="28"/>
      <c r="Z84" s="28"/>
    </row>
    <row r="85" spans="1:26" x14ac:dyDescent="0.25">
      <c r="B85" s="23" t="s">
        <v>1600</v>
      </c>
    </row>
    <row r="86" spans="1:26" x14ac:dyDescent="0.25">
      <c r="B86" t="s">
        <v>1636</v>
      </c>
      <c r="C86" t="s">
        <v>1602</v>
      </c>
      <c r="D86" t="s">
        <v>1603</v>
      </c>
      <c r="E86" s="31">
        <v>1.05</v>
      </c>
      <c r="F86" t="s">
        <v>1604</v>
      </c>
      <c r="G86" t="s">
        <v>1605</v>
      </c>
      <c r="H86" s="32">
        <v>24.69</v>
      </c>
      <c r="I86" t="s">
        <v>1606</v>
      </c>
      <c r="J86" s="33">
        <f>ROUND(E86/I84* H86,5)</f>
        <v>25.924499999999998</v>
      </c>
      <c r="K86" s="34"/>
    </row>
    <row r="87" spans="1:26" x14ac:dyDescent="0.25">
      <c r="D87" s="35" t="s">
        <v>1607</v>
      </c>
      <c r="E87" s="34"/>
      <c r="H87" s="34"/>
      <c r="K87" s="32">
        <f>SUM(J86:J86)</f>
        <v>25.924499999999998</v>
      </c>
    </row>
    <row r="88" spans="1:26" x14ac:dyDescent="0.25">
      <c r="B88" s="23" t="s">
        <v>1608</v>
      </c>
      <c r="E88" s="34"/>
      <c r="H88" s="34"/>
      <c r="K88" s="34"/>
    </row>
    <row r="89" spans="1:26" x14ac:dyDescent="0.25">
      <c r="B89" t="s">
        <v>1609</v>
      </c>
      <c r="C89" t="s">
        <v>1602</v>
      </c>
      <c r="D89" t="s">
        <v>1610</v>
      </c>
      <c r="E89" s="31">
        <v>0.72499999999999998</v>
      </c>
      <c r="F89" t="s">
        <v>1604</v>
      </c>
      <c r="G89" t="s">
        <v>1605</v>
      </c>
      <c r="H89" s="32">
        <v>2.1</v>
      </c>
      <c r="I89" t="s">
        <v>1606</v>
      </c>
      <c r="J89" s="33">
        <f>ROUND(E89/I84* H89,5)</f>
        <v>1.5225</v>
      </c>
      <c r="K89" s="34"/>
    </row>
    <row r="90" spans="1:26" x14ac:dyDescent="0.25">
      <c r="D90" s="35" t="s">
        <v>1611</v>
      </c>
      <c r="E90" s="34"/>
      <c r="H90" s="34"/>
      <c r="K90" s="32">
        <f>SUM(J89:J89)</f>
        <v>1.5225</v>
      </c>
    </row>
    <row r="91" spans="1:26" x14ac:dyDescent="0.25">
      <c r="B91" s="23" t="s">
        <v>1612</v>
      </c>
      <c r="E91" s="34"/>
      <c r="H91" s="34"/>
      <c r="K91" s="34"/>
    </row>
    <row r="92" spans="1:26" x14ac:dyDescent="0.25">
      <c r="B92" t="s">
        <v>1632</v>
      </c>
      <c r="C92" t="s">
        <v>1614</v>
      </c>
      <c r="D92" t="s">
        <v>1633</v>
      </c>
      <c r="E92" s="31">
        <v>1.53</v>
      </c>
      <c r="G92" t="s">
        <v>1605</v>
      </c>
      <c r="H92" s="32">
        <v>21.01</v>
      </c>
      <c r="I92" t="s">
        <v>1606</v>
      </c>
      <c r="J92" s="33">
        <f>ROUND(E92* H92,5)</f>
        <v>32.145299999999999</v>
      </c>
      <c r="K92" s="34"/>
    </row>
    <row r="93" spans="1:26" x14ac:dyDescent="0.25">
      <c r="B93" t="s">
        <v>1613</v>
      </c>
      <c r="C93" t="s">
        <v>1614</v>
      </c>
      <c r="D93" t="s">
        <v>1615</v>
      </c>
      <c r="E93" s="31">
        <v>0.2</v>
      </c>
      <c r="G93" t="s">
        <v>1605</v>
      </c>
      <c r="H93" s="32">
        <v>145.41999999999999</v>
      </c>
      <c r="I93" t="s">
        <v>1606</v>
      </c>
      <c r="J93" s="33">
        <f>ROUND(E93* H93,5)</f>
        <v>29.084</v>
      </c>
      <c r="K93" s="34"/>
    </row>
    <row r="94" spans="1:26" x14ac:dyDescent="0.25">
      <c r="B94" t="s">
        <v>1641</v>
      </c>
      <c r="C94" t="s">
        <v>32</v>
      </c>
      <c r="D94" t="s">
        <v>1642</v>
      </c>
      <c r="E94" s="31">
        <v>400</v>
      </c>
      <c r="G94" t="s">
        <v>1605</v>
      </c>
      <c r="H94" s="32">
        <v>0.32</v>
      </c>
      <c r="I94" t="s">
        <v>1606</v>
      </c>
      <c r="J94" s="33">
        <f>ROUND(E94* H94,5)</f>
        <v>128</v>
      </c>
      <c r="K94" s="34"/>
    </row>
    <row r="95" spans="1:26" x14ac:dyDescent="0.25">
      <c r="B95" t="s">
        <v>1620</v>
      </c>
      <c r="C95" t="s">
        <v>20</v>
      </c>
      <c r="D95" t="s">
        <v>1621</v>
      </c>
      <c r="E95" s="31">
        <v>0.2</v>
      </c>
      <c r="G95" t="s">
        <v>1605</v>
      </c>
      <c r="H95" s="32">
        <v>2.04</v>
      </c>
      <c r="I95" t="s">
        <v>1606</v>
      </c>
      <c r="J95" s="33">
        <f>ROUND(E95* H95,5)</f>
        <v>0.40799999999999997</v>
      </c>
      <c r="K95" s="34"/>
    </row>
    <row r="96" spans="1:26" x14ac:dyDescent="0.25">
      <c r="D96" s="35" t="s">
        <v>1622</v>
      </c>
      <c r="E96" s="34"/>
      <c r="H96" s="34"/>
      <c r="K96" s="32">
        <f>SUM(J92:J95)</f>
        <v>189.63729999999998</v>
      </c>
    </row>
    <row r="97" spans="1:26" x14ac:dyDescent="0.25">
      <c r="B97" s="23" t="s">
        <v>1623</v>
      </c>
      <c r="E97" s="34"/>
      <c r="H97" s="34"/>
      <c r="K97" s="34"/>
    </row>
    <row r="98" spans="1:26" x14ac:dyDescent="0.25">
      <c r="B98" t="s">
        <v>1624</v>
      </c>
      <c r="C98" t="s">
        <v>1625</v>
      </c>
      <c r="D98" t="s">
        <v>1626</v>
      </c>
      <c r="E98" s="31">
        <v>1</v>
      </c>
      <c r="G98" t="s">
        <v>1625</v>
      </c>
      <c r="H98" s="32">
        <v>25.925000000000001</v>
      </c>
      <c r="I98" t="s">
        <v>1606</v>
      </c>
      <c r="J98" s="33">
        <f>ROUND(E98* H98/100,5)</f>
        <v>0.25924999999999998</v>
      </c>
      <c r="K98" s="34"/>
    </row>
    <row r="99" spans="1:26" x14ac:dyDescent="0.25">
      <c r="D99" s="35" t="s">
        <v>1627</v>
      </c>
      <c r="E99" s="34"/>
      <c r="H99" s="34"/>
      <c r="K99" s="32">
        <f>SUM(J98:J98)</f>
        <v>0.25924999999999998</v>
      </c>
    </row>
    <row r="100" spans="1:26" x14ac:dyDescent="0.25">
      <c r="D100" s="35" t="s">
        <v>1628</v>
      </c>
      <c r="E100" s="34"/>
      <c r="H100" s="34"/>
      <c r="K100" s="36">
        <f>SUM(J85:J99)</f>
        <v>217.34354999999999</v>
      </c>
    </row>
    <row r="101" spans="1:26" x14ac:dyDescent="0.25">
      <c r="D101" s="35" t="s">
        <v>1629</v>
      </c>
      <c r="E101" s="34"/>
      <c r="H101" s="34"/>
      <c r="K101" s="36">
        <f>SUM(K100:K100)</f>
        <v>217.34354999999999</v>
      </c>
    </row>
    <row r="103" spans="1:26" ht="45" customHeight="1" x14ac:dyDescent="0.25">
      <c r="A103" s="27"/>
      <c r="B103" s="27" t="s">
        <v>1643</v>
      </c>
      <c r="C103" s="28" t="s">
        <v>20</v>
      </c>
      <c r="D103" s="7" t="s">
        <v>1644</v>
      </c>
      <c r="E103" s="6"/>
      <c r="F103" s="6"/>
      <c r="G103" s="28"/>
      <c r="H103" s="29" t="s">
        <v>1599</v>
      </c>
      <c r="I103" s="5">
        <v>1</v>
      </c>
      <c r="J103" s="4"/>
      <c r="K103" s="30">
        <f>ROUND(K119,2)</f>
        <v>123.35</v>
      </c>
      <c r="L103" s="28"/>
      <c r="M103" s="28"/>
      <c r="N103" s="28"/>
      <c r="O103" s="28"/>
      <c r="P103" s="28"/>
      <c r="Q103" s="28"/>
      <c r="R103" s="28"/>
      <c r="S103" s="28"/>
      <c r="T103" s="28"/>
      <c r="U103" s="28"/>
      <c r="V103" s="28"/>
      <c r="W103" s="28"/>
      <c r="X103" s="28"/>
      <c r="Y103" s="28"/>
      <c r="Z103" s="28"/>
    </row>
    <row r="104" spans="1:26" x14ac:dyDescent="0.25">
      <c r="B104" s="23" t="s">
        <v>1600</v>
      </c>
    </row>
    <row r="105" spans="1:26" x14ac:dyDescent="0.25">
      <c r="B105" t="s">
        <v>1636</v>
      </c>
      <c r="C105" t="s">
        <v>1602</v>
      </c>
      <c r="D105" t="s">
        <v>1603</v>
      </c>
      <c r="E105" s="31">
        <v>1</v>
      </c>
      <c r="F105" t="s">
        <v>1604</v>
      </c>
      <c r="G105" t="s">
        <v>1605</v>
      </c>
      <c r="H105" s="32">
        <v>24.69</v>
      </c>
      <c r="I105" t="s">
        <v>1606</v>
      </c>
      <c r="J105" s="33">
        <f>ROUND(E105/I103* H105,5)</f>
        <v>24.69</v>
      </c>
      <c r="K105" s="34"/>
    </row>
    <row r="106" spans="1:26" x14ac:dyDescent="0.25">
      <c r="D106" s="35" t="s">
        <v>1607</v>
      </c>
      <c r="E106" s="34"/>
      <c r="H106" s="34"/>
      <c r="K106" s="32">
        <f>SUM(J105:J105)</f>
        <v>24.69</v>
      </c>
    </row>
    <row r="107" spans="1:26" x14ac:dyDescent="0.25">
      <c r="B107" s="23" t="s">
        <v>1608</v>
      </c>
      <c r="E107" s="34"/>
      <c r="H107" s="34"/>
      <c r="K107" s="34"/>
    </row>
    <row r="108" spans="1:26" x14ac:dyDescent="0.25">
      <c r="B108" t="s">
        <v>1609</v>
      </c>
      <c r="C108" t="s">
        <v>1602</v>
      </c>
      <c r="D108" t="s">
        <v>1610</v>
      </c>
      <c r="E108" s="31">
        <v>0.7</v>
      </c>
      <c r="F108" t="s">
        <v>1604</v>
      </c>
      <c r="G108" t="s">
        <v>1605</v>
      </c>
      <c r="H108" s="32">
        <v>2.1</v>
      </c>
      <c r="I108" t="s">
        <v>1606</v>
      </c>
      <c r="J108" s="33">
        <f>ROUND(E108/I103* H108,5)</f>
        <v>1.47</v>
      </c>
      <c r="K108" s="34"/>
    </row>
    <row r="109" spans="1:26" x14ac:dyDescent="0.25">
      <c r="D109" s="35" t="s">
        <v>1611</v>
      </c>
      <c r="E109" s="34"/>
      <c r="H109" s="34"/>
      <c r="K109" s="32">
        <f>SUM(J108:J108)</f>
        <v>1.47</v>
      </c>
    </row>
    <row r="110" spans="1:26" x14ac:dyDescent="0.25">
      <c r="B110" s="23" t="s">
        <v>1612</v>
      </c>
      <c r="E110" s="34"/>
      <c r="H110" s="34"/>
      <c r="K110" s="34"/>
    </row>
    <row r="111" spans="1:26" x14ac:dyDescent="0.25">
      <c r="B111" t="s">
        <v>1632</v>
      </c>
      <c r="C111" t="s">
        <v>1614</v>
      </c>
      <c r="D111" t="s">
        <v>1633</v>
      </c>
      <c r="E111" s="31">
        <v>1.48</v>
      </c>
      <c r="G111" t="s">
        <v>1605</v>
      </c>
      <c r="H111" s="32">
        <v>21.01</v>
      </c>
      <c r="I111" t="s">
        <v>1606</v>
      </c>
      <c r="J111" s="33">
        <f>ROUND(E111* H111,5)</f>
        <v>31.094799999999999</v>
      </c>
      <c r="K111" s="34"/>
    </row>
    <row r="112" spans="1:26" x14ac:dyDescent="0.25">
      <c r="B112" t="s">
        <v>1613</v>
      </c>
      <c r="C112" t="s">
        <v>1614</v>
      </c>
      <c r="D112" t="s">
        <v>1615</v>
      </c>
      <c r="E112" s="31">
        <v>0.45</v>
      </c>
      <c r="G112" t="s">
        <v>1605</v>
      </c>
      <c r="H112" s="32">
        <v>145.41999999999999</v>
      </c>
      <c r="I112" t="s">
        <v>1606</v>
      </c>
      <c r="J112" s="33">
        <f>ROUND(E112* H112,5)</f>
        <v>65.438999999999993</v>
      </c>
      <c r="K112" s="34"/>
    </row>
    <row r="113" spans="1:26" x14ac:dyDescent="0.25">
      <c r="B113" t="s">
        <v>1620</v>
      </c>
      <c r="C113" t="s">
        <v>20</v>
      </c>
      <c r="D113" t="s">
        <v>1621</v>
      </c>
      <c r="E113" s="31">
        <v>0.2</v>
      </c>
      <c r="G113" t="s">
        <v>1605</v>
      </c>
      <c r="H113" s="32">
        <v>2.04</v>
      </c>
      <c r="I113" t="s">
        <v>1606</v>
      </c>
      <c r="J113" s="33">
        <f>ROUND(E113* H113,5)</f>
        <v>0.40799999999999997</v>
      </c>
      <c r="K113" s="34"/>
    </row>
    <row r="114" spans="1:26" x14ac:dyDescent="0.25">
      <c r="D114" s="35" t="s">
        <v>1622</v>
      </c>
      <c r="E114" s="34"/>
      <c r="H114" s="34"/>
      <c r="K114" s="32">
        <f>SUM(J111:J113)</f>
        <v>96.941799999999986</v>
      </c>
    </row>
    <row r="115" spans="1:26" x14ac:dyDescent="0.25">
      <c r="B115" s="23" t="s">
        <v>1623</v>
      </c>
      <c r="E115" s="34"/>
      <c r="H115" s="34"/>
      <c r="K115" s="34"/>
    </row>
    <row r="116" spans="1:26" x14ac:dyDescent="0.25">
      <c r="B116" t="s">
        <v>1624</v>
      </c>
      <c r="C116" t="s">
        <v>1625</v>
      </c>
      <c r="D116" t="s">
        <v>1626</v>
      </c>
      <c r="E116" s="31">
        <v>1</v>
      </c>
      <c r="G116" t="s">
        <v>1625</v>
      </c>
      <c r="H116" s="32">
        <v>24.69</v>
      </c>
      <c r="I116" t="s">
        <v>1606</v>
      </c>
      <c r="J116" s="33">
        <f>ROUND(E116* H116/100,5)</f>
        <v>0.24690000000000001</v>
      </c>
      <c r="K116" s="34"/>
    </row>
    <row r="117" spans="1:26" x14ac:dyDescent="0.25">
      <c r="D117" s="35" t="s">
        <v>1627</v>
      </c>
      <c r="E117" s="34"/>
      <c r="H117" s="34"/>
      <c r="K117" s="32">
        <f>SUM(J116:J116)</f>
        <v>0.24690000000000001</v>
      </c>
    </row>
    <row r="118" spans="1:26" x14ac:dyDescent="0.25">
      <c r="D118" s="35" t="s">
        <v>1628</v>
      </c>
      <c r="E118" s="34"/>
      <c r="H118" s="34"/>
      <c r="K118" s="36">
        <f>SUM(J104:J117)</f>
        <v>123.34869999999999</v>
      </c>
    </row>
    <row r="119" spans="1:26" x14ac:dyDescent="0.25">
      <c r="D119" s="35" t="s">
        <v>1629</v>
      </c>
      <c r="E119" s="34"/>
      <c r="H119" s="34"/>
      <c r="K119" s="36">
        <f>SUM(K118:K118)</f>
        <v>123.34869999999999</v>
      </c>
    </row>
    <row r="121" spans="1:26" ht="45" customHeight="1" x14ac:dyDescent="0.25">
      <c r="A121" s="27"/>
      <c r="B121" s="27" t="s">
        <v>1645</v>
      </c>
      <c r="C121" s="28" t="s">
        <v>20</v>
      </c>
      <c r="D121" s="7" t="s">
        <v>1646</v>
      </c>
      <c r="E121" s="6"/>
      <c r="F121" s="6"/>
      <c r="G121" s="28"/>
      <c r="H121" s="29" t="s">
        <v>1599</v>
      </c>
      <c r="I121" s="5">
        <v>1</v>
      </c>
      <c r="J121" s="4"/>
      <c r="K121" s="30">
        <f>ROUND(K137,2)</f>
        <v>92.46</v>
      </c>
      <c r="L121" s="28"/>
      <c r="M121" s="28"/>
      <c r="N121" s="28"/>
      <c r="O121" s="28"/>
      <c r="P121" s="28"/>
      <c r="Q121" s="28"/>
      <c r="R121" s="28"/>
      <c r="S121" s="28"/>
      <c r="T121" s="28"/>
      <c r="U121" s="28"/>
      <c r="V121" s="28"/>
      <c r="W121" s="28"/>
      <c r="X121" s="28"/>
      <c r="Y121" s="28"/>
      <c r="Z121" s="28"/>
    </row>
    <row r="122" spans="1:26" x14ac:dyDescent="0.25">
      <c r="B122" s="23" t="s">
        <v>1600</v>
      </c>
    </row>
    <row r="123" spans="1:26" x14ac:dyDescent="0.25">
      <c r="B123" t="s">
        <v>1636</v>
      </c>
      <c r="C123" t="s">
        <v>1602</v>
      </c>
      <c r="D123" t="s">
        <v>1603</v>
      </c>
      <c r="E123" s="31">
        <v>1</v>
      </c>
      <c r="F123" t="s">
        <v>1604</v>
      </c>
      <c r="G123" t="s">
        <v>1605</v>
      </c>
      <c r="H123" s="32">
        <v>24.69</v>
      </c>
      <c r="I123" t="s">
        <v>1606</v>
      </c>
      <c r="J123" s="33">
        <f>ROUND(E123/I121* H123,5)</f>
        <v>24.69</v>
      </c>
      <c r="K123" s="34"/>
    </row>
    <row r="124" spans="1:26" x14ac:dyDescent="0.25">
      <c r="D124" s="35" t="s">
        <v>1607</v>
      </c>
      <c r="E124" s="34"/>
      <c r="H124" s="34"/>
      <c r="K124" s="32">
        <f>SUM(J123:J123)</f>
        <v>24.69</v>
      </c>
    </row>
    <row r="125" spans="1:26" x14ac:dyDescent="0.25">
      <c r="B125" s="23" t="s">
        <v>1608</v>
      </c>
      <c r="E125" s="34"/>
      <c r="H125" s="34"/>
      <c r="K125" s="34"/>
    </row>
    <row r="126" spans="1:26" x14ac:dyDescent="0.25">
      <c r="B126" t="s">
        <v>1609</v>
      </c>
      <c r="C126" t="s">
        <v>1602</v>
      </c>
      <c r="D126" t="s">
        <v>1610</v>
      </c>
      <c r="E126" s="31">
        <v>0.7</v>
      </c>
      <c r="F126" t="s">
        <v>1604</v>
      </c>
      <c r="G126" t="s">
        <v>1605</v>
      </c>
      <c r="H126" s="32">
        <v>2.1</v>
      </c>
      <c r="I126" t="s">
        <v>1606</v>
      </c>
      <c r="J126" s="33">
        <f>ROUND(E126/I121* H126,5)</f>
        <v>1.47</v>
      </c>
      <c r="K126" s="34"/>
    </row>
    <row r="127" spans="1:26" x14ac:dyDescent="0.25">
      <c r="D127" s="35" t="s">
        <v>1611</v>
      </c>
      <c r="E127" s="34"/>
      <c r="H127" s="34"/>
      <c r="K127" s="32">
        <f>SUM(J126:J126)</f>
        <v>1.47</v>
      </c>
    </row>
    <row r="128" spans="1:26" x14ac:dyDescent="0.25">
      <c r="B128" s="23" t="s">
        <v>1612</v>
      </c>
      <c r="E128" s="34"/>
      <c r="H128" s="34"/>
      <c r="K128" s="34"/>
    </row>
    <row r="129" spans="1:26" x14ac:dyDescent="0.25">
      <c r="B129" t="s">
        <v>1632</v>
      </c>
      <c r="C129" t="s">
        <v>1614</v>
      </c>
      <c r="D129" t="s">
        <v>1633</v>
      </c>
      <c r="E129" s="31">
        <v>1.74</v>
      </c>
      <c r="G129" t="s">
        <v>1605</v>
      </c>
      <c r="H129" s="32">
        <v>21.01</v>
      </c>
      <c r="I129" t="s">
        <v>1606</v>
      </c>
      <c r="J129" s="33">
        <f>ROUND(E129* H129,5)</f>
        <v>36.557400000000001</v>
      </c>
      <c r="K129" s="34"/>
    </row>
    <row r="130" spans="1:26" x14ac:dyDescent="0.25">
      <c r="B130" t="s">
        <v>1613</v>
      </c>
      <c r="C130" t="s">
        <v>1614</v>
      </c>
      <c r="D130" t="s">
        <v>1615</v>
      </c>
      <c r="E130" s="31">
        <v>0.2</v>
      </c>
      <c r="G130" t="s">
        <v>1605</v>
      </c>
      <c r="H130" s="32">
        <v>145.41999999999999</v>
      </c>
      <c r="I130" t="s">
        <v>1606</v>
      </c>
      <c r="J130" s="33">
        <f>ROUND(E130* H130,5)</f>
        <v>29.084</v>
      </c>
      <c r="K130" s="34"/>
    </row>
    <row r="131" spans="1:26" x14ac:dyDescent="0.25">
      <c r="B131" t="s">
        <v>1620</v>
      </c>
      <c r="C131" t="s">
        <v>20</v>
      </c>
      <c r="D131" t="s">
        <v>1621</v>
      </c>
      <c r="E131" s="31">
        <v>0.2</v>
      </c>
      <c r="G131" t="s">
        <v>1605</v>
      </c>
      <c r="H131" s="32">
        <v>2.04</v>
      </c>
      <c r="I131" t="s">
        <v>1606</v>
      </c>
      <c r="J131" s="33">
        <f>ROUND(E131* H131,5)</f>
        <v>0.40799999999999997</v>
      </c>
      <c r="K131" s="34"/>
    </row>
    <row r="132" spans="1:26" x14ac:dyDescent="0.25">
      <c r="D132" s="35" t="s">
        <v>1622</v>
      </c>
      <c r="E132" s="34"/>
      <c r="H132" s="34"/>
      <c r="K132" s="32">
        <f>SUM(J129:J131)</f>
        <v>66.049400000000006</v>
      </c>
    </row>
    <row r="133" spans="1:26" x14ac:dyDescent="0.25">
      <c r="B133" s="23" t="s">
        <v>1623</v>
      </c>
      <c r="E133" s="34"/>
      <c r="H133" s="34"/>
      <c r="K133" s="34"/>
    </row>
    <row r="134" spans="1:26" x14ac:dyDescent="0.25">
      <c r="B134" t="s">
        <v>1624</v>
      </c>
      <c r="C134" t="s">
        <v>1625</v>
      </c>
      <c r="D134" t="s">
        <v>1626</v>
      </c>
      <c r="E134" s="31">
        <v>1</v>
      </c>
      <c r="G134" t="s">
        <v>1625</v>
      </c>
      <c r="H134" s="32">
        <v>24.69</v>
      </c>
      <c r="I134" t="s">
        <v>1606</v>
      </c>
      <c r="J134" s="33">
        <f>ROUND(E134* H134/100,5)</f>
        <v>0.24690000000000001</v>
      </c>
      <c r="K134" s="34"/>
    </row>
    <row r="135" spans="1:26" x14ac:dyDescent="0.25">
      <c r="D135" s="35" t="s">
        <v>1627</v>
      </c>
      <c r="E135" s="34"/>
      <c r="H135" s="34"/>
      <c r="K135" s="32">
        <f>SUM(J134:J134)</f>
        <v>0.24690000000000001</v>
      </c>
    </row>
    <row r="136" spans="1:26" x14ac:dyDescent="0.25">
      <c r="D136" s="35" t="s">
        <v>1628</v>
      </c>
      <c r="E136" s="34"/>
      <c r="H136" s="34"/>
      <c r="K136" s="36">
        <f>SUM(J122:J135)</f>
        <v>92.456299999999999</v>
      </c>
    </row>
    <row r="137" spans="1:26" x14ac:dyDescent="0.25">
      <c r="D137" s="35" t="s">
        <v>1629</v>
      </c>
      <c r="E137" s="34"/>
      <c r="H137" s="34"/>
      <c r="K137" s="36">
        <f>SUM(K136:K136)</f>
        <v>92.456299999999999</v>
      </c>
    </row>
    <row r="139" spans="1:26" ht="45" customHeight="1" x14ac:dyDescent="0.25">
      <c r="A139" s="27"/>
      <c r="B139" s="27" t="s">
        <v>1647</v>
      </c>
      <c r="C139" s="28" t="s">
        <v>20</v>
      </c>
      <c r="D139" s="7" t="s">
        <v>1648</v>
      </c>
      <c r="E139" s="6"/>
      <c r="F139" s="6"/>
      <c r="G139" s="28"/>
      <c r="H139" s="29" t="s">
        <v>1599</v>
      </c>
      <c r="I139" s="5">
        <v>1</v>
      </c>
      <c r="J139" s="4"/>
      <c r="K139" s="30">
        <f>ROUND(K152,2)</f>
        <v>72.569999999999993</v>
      </c>
      <c r="L139" s="28"/>
      <c r="M139" s="28"/>
      <c r="N139" s="28"/>
      <c r="O139" s="28"/>
      <c r="P139" s="28"/>
      <c r="Q139" s="28"/>
      <c r="R139" s="28"/>
      <c r="S139" s="28"/>
      <c r="T139" s="28"/>
      <c r="U139" s="28"/>
      <c r="V139" s="28"/>
      <c r="W139" s="28"/>
      <c r="X139" s="28"/>
      <c r="Y139" s="28"/>
      <c r="Z139" s="28"/>
    </row>
    <row r="140" spans="1:26" x14ac:dyDescent="0.25">
      <c r="B140" s="23" t="s">
        <v>1600</v>
      </c>
    </row>
    <row r="141" spans="1:26" x14ac:dyDescent="0.25">
      <c r="B141" t="s">
        <v>1649</v>
      </c>
      <c r="C141" t="s">
        <v>1602</v>
      </c>
      <c r="D141" t="s">
        <v>1650</v>
      </c>
      <c r="E141" s="31">
        <v>0.5</v>
      </c>
      <c r="F141" t="s">
        <v>1604</v>
      </c>
      <c r="G141" t="s">
        <v>1605</v>
      </c>
      <c r="H141" s="32">
        <v>23.88</v>
      </c>
      <c r="I141" t="s">
        <v>1606</v>
      </c>
      <c r="J141" s="33">
        <f>ROUND(E141/I139* H141,5)</f>
        <v>11.94</v>
      </c>
      <c r="K141" s="34"/>
    </row>
    <row r="142" spans="1:26" x14ac:dyDescent="0.25">
      <c r="D142" s="35" t="s">
        <v>1607</v>
      </c>
      <c r="E142" s="34"/>
      <c r="H142" s="34"/>
      <c r="K142" s="32">
        <f>SUM(J141:J141)</f>
        <v>11.94</v>
      </c>
    </row>
    <row r="143" spans="1:26" x14ac:dyDescent="0.25">
      <c r="B143" s="23" t="s">
        <v>1612</v>
      </c>
      <c r="E143" s="34"/>
      <c r="H143" s="34"/>
      <c r="K143" s="34"/>
    </row>
    <row r="144" spans="1:26" x14ac:dyDescent="0.25">
      <c r="B144" t="s">
        <v>1651</v>
      </c>
      <c r="C144" t="s">
        <v>32</v>
      </c>
      <c r="D144" t="s">
        <v>1652</v>
      </c>
      <c r="E144" s="31">
        <v>5</v>
      </c>
      <c r="G144" t="s">
        <v>1605</v>
      </c>
      <c r="H144" s="32">
        <v>2.37</v>
      </c>
      <c r="I144" t="s">
        <v>1606</v>
      </c>
      <c r="J144" s="33">
        <f>ROUND(E144* H144,5)</f>
        <v>11.85</v>
      </c>
      <c r="K144" s="34"/>
    </row>
    <row r="145" spans="1:26" x14ac:dyDescent="0.25">
      <c r="B145" t="s">
        <v>1613</v>
      </c>
      <c r="C145" t="s">
        <v>1614</v>
      </c>
      <c r="D145" t="s">
        <v>1615</v>
      </c>
      <c r="E145" s="31">
        <v>0.33</v>
      </c>
      <c r="G145" t="s">
        <v>1605</v>
      </c>
      <c r="H145" s="32">
        <v>145.41999999999999</v>
      </c>
      <c r="I145" t="s">
        <v>1606</v>
      </c>
      <c r="J145" s="33">
        <f>ROUND(E145* H145,5)</f>
        <v>47.988599999999998</v>
      </c>
      <c r="K145" s="34"/>
    </row>
    <row r="146" spans="1:26" x14ac:dyDescent="0.25">
      <c r="B146" t="s">
        <v>1620</v>
      </c>
      <c r="C146" t="s">
        <v>20</v>
      </c>
      <c r="D146" t="s">
        <v>1621</v>
      </c>
      <c r="E146" s="31">
        <v>0.33</v>
      </c>
      <c r="G146" t="s">
        <v>1605</v>
      </c>
      <c r="H146" s="32">
        <v>2.04</v>
      </c>
      <c r="I146" t="s">
        <v>1606</v>
      </c>
      <c r="J146" s="33">
        <f>ROUND(E146* H146,5)</f>
        <v>0.67320000000000002</v>
      </c>
      <c r="K146" s="34"/>
    </row>
    <row r="147" spans="1:26" x14ac:dyDescent="0.25">
      <c r="D147" s="35" t="s">
        <v>1622</v>
      </c>
      <c r="E147" s="34"/>
      <c r="H147" s="34"/>
      <c r="K147" s="32">
        <f>SUM(J144:J146)</f>
        <v>60.511800000000001</v>
      </c>
    </row>
    <row r="148" spans="1:26" x14ac:dyDescent="0.25">
      <c r="B148" s="23" t="s">
        <v>1623</v>
      </c>
      <c r="E148" s="34"/>
      <c r="H148" s="34"/>
      <c r="K148" s="34"/>
    </row>
    <row r="149" spans="1:26" x14ac:dyDescent="0.25">
      <c r="B149" t="s">
        <v>1624</v>
      </c>
      <c r="C149" t="s">
        <v>1625</v>
      </c>
      <c r="D149" t="s">
        <v>1626</v>
      </c>
      <c r="E149" s="31">
        <v>1</v>
      </c>
      <c r="G149" t="s">
        <v>1625</v>
      </c>
      <c r="H149" s="32">
        <v>11.94</v>
      </c>
      <c r="I149" t="s">
        <v>1606</v>
      </c>
      <c r="J149" s="33">
        <f>ROUND(E149* H149/100,5)</f>
        <v>0.11940000000000001</v>
      </c>
      <c r="K149" s="34"/>
    </row>
    <row r="150" spans="1:26" x14ac:dyDescent="0.25">
      <c r="D150" s="35" t="s">
        <v>1627</v>
      </c>
      <c r="E150" s="34"/>
      <c r="H150" s="34"/>
      <c r="K150" s="32">
        <f>SUM(J149:J149)</f>
        <v>0.11940000000000001</v>
      </c>
    </row>
    <row r="151" spans="1:26" x14ac:dyDescent="0.25">
      <c r="D151" s="35" t="s">
        <v>1628</v>
      </c>
      <c r="E151" s="34"/>
      <c r="H151" s="34"/>
      <c r="K151" s="36">
        <f>SUM(J140:J150)</f>
        <v>72.57119999999999</v>
      </c>
    </row>
    <row r="152" spans="1:26" x14ac:dyDescent="0.25">
      <c r="D152" s="35" t="s">
        <v>1629</v>
      </c>
      <c r="E152" s="34"/>
      <c r="H152" s="34"/>
      <c r="K152" s="36">
        <f>SUM(K151:K151)</f>
        <v>72.57119999999999</v>
      </c>
    </row>
    <row r="154" spans="1:26" ht="45" customHeight="1" x14ac:dyDescent="0.25">
      <c r="A154" s="27"/>
      <c r="B154" s="27" t="s">
        <v>1653</v>
      </c>
      <c r="C154" s="28" t="s">
        <v>32</v>
      </c>
      <c r="D154" s="7" t="s">
        <v>1654</v>
      </c>
      <c r="E154" s="6"/>
      <c r="F154" s="6"/>
      <c r="G154" s="28"/>
      <c r="H154" s="29" t="s">
        <v>1599</v>
      </c>
      <c r="I154" s="5">
        <v>0.92600000000000005</v>
      </c>
      <c r="J154" s="4"/>
      <c r="K154" s="30">
        <f>ROUND(K168,2)</f>
        <v>1.32</v>
      </c>
      <c r="L154" s="28"/>
      <c r="M154" s="28"/>
      <c r="N154" s="28"/>
      <c r="O154" s="28"/>
      <c r="P154" s="28"/>
      <c r="Q154" s="28"/>
      <c r="R154" s="28"/>
      <c r="S154" s="28"/>
      <c r="T154" s="28"/>
      <c r="U154" s="28"/>
      <c r="V154" s="28"/>
      <c r="W154" s="28"/>
      <c r="X154" s="28"/>
      <c r="Y154" s="28"/>
      <c r="Z154" s="28"/>
    </row>
    <row r="155" spans="1:26" x14ac:dyDescent="0.25">
      <c r="B155" s="23" t="s">
        <v>1600</v>
      </c>
    </row>
    <row r="156" spans="1:26" x14ac:dyDescent="0.25">
      <c r="B156" t="s">
        <v>1655</v>
      </c>
      <c r="C156" t="s">
        <v>1602</v>
      </c>
      <c r="D156" t="s">
        <v>1656</v>
      </c>
      <c r="E156" s="31">
        <v>5.0000000000000001E-3</v>
      </c>
      <c r="F156" t="s">
        <v>1604</v>
      </c>
      <c r="G156" t="s">
        <v>1605</v>
      </c>
      <c r="H156" s="32">
        <v>28.61</v>
      </c>
      <c r="I156" t="s">
        <v>1606</v>
      </c>
      <c r="J156" s="33">
        <f>ROUND(E156/I154* H156,5)</f>
        <v>0.15448000000000001</v>
      </c>
      <c r="K156" s="34"/>
    </row>
    <row r="157" spans="1:26" x14ac:dyDescent="0.25">
      <c r="B157" t="s">
        <v>1657</v>
      </c>
      <c r="C157" t="s">
        <v>1602</v>
      </c>
      <c r="D157" t="s">
        <v>1658</v>
      </c>
      <c r="E157" s="31">
        <v>5.0000000000000001E-3</v>
      </c>
      <c r="F157" t="s">
        <v>1604</v>
      </c>
      <c r="G157" t="s">
        <v>1605</v>
      </c>
      <c r="H157" s="32">
        <v>25.4</v>
      </c>
      <c r="I157" t="s">
        <v>1606</v>
      </c>
      <c r="J157" s="33">
        <f>ROUND(E157/I154* H157,5)</f>
        <v>0.13714999999999999</v>
      </c>
      <c r="K157" s="34"/>
    </row>
    <row r="158" spans="1:26" x14ac:dyDescent="0.25">
      <c r="D158" s="35" t="s">
        <v>1607</v>
      </c>
      <c r="E158" s="34"/>
      <c r="H158" s="34"/>
      <c r="K158" s="32">
        <f>SUM(J156:J157)</f>
        <v>0.29163</v>
      </c>
    </row>
    <row r="159" spans="1:26" x14ac:dyDescent="0.25">
      <c r="B159" s="23" t="s">
        <v>1612</v>
      </c>
      <c r="E159" s="34"/>
      <c r="H159" s="34"/>
      <c r="K159" s="34"/>
    </row>
    <row r="160" spans="1:26" x14ac:dyDescent="0.25">
      <c r="B160" t="s">
        <v>1659</v>
      </c>
      <c r="C160" t="s">
        <v>32</v>
      </c>
      <c r="D160" t="s">
        <v>1660</v>
      </c>
      <c r="E160" s="31">
        <v>1.0200000000000001E-2</v>
      </c>
      <c r="G160" t="s">
        <v>1605</v>
      </c>
      <c r="H160" s="32">
        <v>2.09</v>
      </c>
      <c r="I160" t="s">
        <v>1606</v>
      </c>
      <c r="J160" s="33">
        <f>ROUND(E160* H160,5)</f>
        <v>2.1319999999999999E-2</v>
      </c>
      <c r="K160" s="34"/>
    </row>
    <row r="161" spans="1:26" x14ac:dyDescent="0.25">
      <c r="B161" t="s">
        <v>1661</v>
      </c>
      <c r="C161" t="s">
        <v>32</v>
      </c>
      <c r="D161" t="s">
        <v>1662</v>
      </c>
      <c r="E161" s="31">
        <v>1.05</v>
      </c>
      <c r="G161" t="s">
        <v>1605</v>
      </c>
      <c r="H161" s="32">
        <v>0.96</v>
      </c>
      <c r="I161" t="s">
        <v>1606</v>
      </c>
      <c r="J161" s="33">
        <f>ROUND(E161* H161,5)</f>
        <v>1.008</v>
      </c>
      <c r="K161" s="34"/>
    </row>
    <row r="162" spans="1:26" x14ac:dyDescent="0.25">
      <c r="B162" t="s">
        <v>1663</v>
      </c>
      <c r="C162" t="s">
        <v>20</v>
      </c>
      <c r="D162" t="s">
        <v>1664</v>
      </c>
      <c r="E162" s="31">
        <v>0</v>
      </c>
      <c r="G162" t="s">
        <v>1605</v>
      </c>
      <c r="H162" s="32">
        <v>104.44</v>
      </c>
      <c r="I162" t="s">
        <v>1606</v>
      </c>
      <c r="J162" s="33">
        <f>ROUND(E162* H162,5)</f>
        <v>0</v>
      </c>
      <c r="K162" s="34"/>
    </row>
    <row r="163" spans="1:26" x14ac:dyDescent="0.25">
      <c r="D163" s="35" t="s">
        <v>1622</v>
      </c>
      <c r="E163" s="34"/>
      <c r="H163" s="34"/>
      <c r="K163" s="32">
        <f>SUM(J160:J162)</f>
        <v>1.02932</v>
      </c>
    </row>
    <row r="164" spans="1:26" x14ac:dyDescent="0.25">
      <c r="B164" s="23" t="s">
        <v>1623</v>
      </c>
      <c r="E164" s="34"/>
      <c r="H164" s="34"/>
      <c r="K164" s="34"/>
    </row>
    <row r="165" spans="1:26" x14ac:dyDescent="0.25">
      <c r="B165" t="s">
        <v>1624</v>
      </c>
      <c r="C165" t="s">
        <v>1625</v>
      </c>
      <c r="D165" t="s">
        <v>1626</v>
      </c>
      <c r="E165" s="31">
        <v>1</v>
      </c>
      <c r="G165" t="s">
        <v>1625</v>
      </c>
      <c r="H165" s="32">
        <v>0.29199999999999998</v>
      </c>
      <c r="I165" t="s">
        <v>1606</v>
      </c>
      <c r="J165" s="33">
        <f>ROUND(E165* H165/100,5)</f>
        <v>2.9199999999999999E-3</v>
      </c>
      <c r="K165" s="34"/>
    </row>
    <row r="166" spans="1:26" x14ac:dyDescent="0.25">
      <c r="D166" s="35" t="s">
        <v>1627</v>
      </c>
      <c r="E166" s="34"/>
      <c r="H166" s="34"/>
      <c r="K166" s="32">
        <f>SUM(J165:J165)</f>
        <v>2.9199999999999999E-3</v>
      </c>
    </row>
    <row r="167" spans="1:26" x14ac:dyDescent="0.25">
      <c r="D167" s="35" t="s">
        <v>1628</v>
      </c>
      <c r="E167" s="34"/>
      <c r="H167" s="34"/>
      <c r="K167" s="36">
        <f>SUM(J155:J166)</f>
        <v>1.3238700000000001</v>
      </c>
    </row>
    <row r="168" spans="1:26" x14ac:dyDescent="0.25">
      <c r="D168" s="35" t="s">
        <v>1629</v>
      </c>
      <c r="E168" s="34"/>
      <c r="H168" s="34"/>
      <c r="K168" s="36">
        <f>SUM(K167:K167)</f>
        <v>1.3238700000000001</v>
      </c>
    </row>
    <row r="170" spans="1:26" ht="45" customHeight="1" x14ac:dyDescent="0.25">
      <c r="A170" s="27"/>
      <c r="B170" s="27" t="s">
        <v>1665</v>
      </c>
      <c r="C170" s="28" t="s">
        <v>32</v>
      </c>
      <c r="D170" s="7" t="s">
        <v>1654</v>
      </c>
      <c r="E170" s="6"/>
      <c r="F170" s="6"/>
      <c r="G170" s="28"/>
      <c r="H170" s="29" t="s">
        <v>1599</v>
      </c>
      <c r="I170" s="5">
        <v>1</v>
      </c>
      <c r="J170" s="4"/>
      <c r="K170" s="30">
        <f>ROUND(K183,2)</f>
        <v>1.3</v>
      </c>
      <c r="L170" s="28"/>
      <c r="M170" s="28"/>
      <c r="N170" s="28"/>
      <c r="O170" s="28"/>
      <c r="P170" s="28"/>
      <c r="Q170" s="28"/>
      <c r="R170" s="28"/>
      <c r="S170" s="28"/>
      <c r="T170" s="28"/>
      <c r="U170" s="28"/>
      <c r="V170" s="28"/>
      <c r="W170" s="28"/>
      <c r="X170" s="28"/>
      <c r="Y170" s="28"/>
      <c r="Z170" s="28"/>
    </row>
    <row r="171" spans="1:26" x14ac:dyDescent="0.25">
      <c r="B171" s="23" t="s">
        <v>1600</v>
      </c>
    </row>
    <row r="172" spans="1:26" x14ac:dyDescent="0.25">
      <c r="B172" t="s">
        <v>1657</v>
      </c>
      <c r="C172" t="s">
        <v>1602</v>
      </c>
      <c r="D172" t="s">
        <v>1658</v>
      </c>
      <c r="E172" s="31">
        <v>5.0000000000000001E-3</v>
      </c>
      <c r="F172" t="s">
        <v>1604</v>
      </c>
      <c r="G172" t="s">
        <v>1605</v>
      </c>
      <c r="H172" s="32">
        <v>25.4</v>
      </c>
      <c r="I172" t="s">
        <v>1606</v>
      </c>
      <c r="J172" s="33">
        <f>ROUND(E172/I170* H172,5)</f>
        <v>0.127</v>
      </c>
      <c r="K172" s="34"/>
    </row>
    <row r="173" spans="1:26" x14ac:dyDescent="0.25">
      <c r="B173" t="s">
        <v>1655</v>
      </c>
      <c r="C173" t="s">
        <v>1602</v>
      </c>
      <c r="D173" t="s">
        <v>1656</v>
      </c>
      <c r="E173" s="31">
        <v>5.0000000000000001E-3</v>
      </c>
      <c r="F173" t="s">
        <v>1604</v>
      </c>
      <c r="G173" t="s">
        <v>1605</v>
      </c>
      <c r="H173" s="32">
        <v>28.61</v>
      </c>
      <c r="I173" t="s">
        <v>1606</v>
      </c>
      <c r="J173" s="33">
        <f>ROUND(E173/I170* H173,5)</f>
        <v>0.14305000000000001</v>
      </c>
      <c r="K173" s="34"/>
    </row>
    <row r="174" spans="1:26" x14ac:dyDescent="0.25">
      <c r="D174" s="35" t="s">
        <v>1607</v>
      </c>
      <c r="E174" s="34"/>
      <c r="H174" s="34"/>
      <c r="K174" s="32">
        <f>SUM(J172:J173)</f>
        <v>0.27005000000000001</v>
      </c>
    </row>
    <row r="175" spans="1:26" x14ac:dyDescent="0.25">
      <c r="B175" s="23" t="s">
        <v>1612</v>
      </c>
      <c r="E175" s="34"/>
      <c r="H175" s="34"/>
      <c r="K175" s="34"/>
    </row>
    <row r="176" spans="1:26" x14ac:dyDescent="0.25">
      <c r="B176" t="s">
        <v>1666</v>
      </c>
      <c r="C176" t="s">
        <v>32</v>
      </c>
      <c r="D176" t="s">
        <v>1662</v>
      </c>
      <c r="E176" s="31">
        <v>1.05</v>
      </c>
      <c r="G176" t="s">
        <v>1605</v>
      </c>
      <c r="H176" s="32">
        <v>0.96</v>
      </c>
      <c r="I176" t="s">
        <v>1606</v>
      </c>
      <c r="J176" s="33">
        <f>ROUND(E176* H176,5)</f>
        <v>1.008</v>
      </c>
      <c r="K176" s="34"/>
    </row>
    <row r="177" spans="1:26" x14ac:dyDescent="0.25">
      <c r="B177" t="s">
        <v>1659</v>
      </c>
      <c r="C177" t="s">
        <v>32</v>
      </c>
      <c r="D177" t="s">
        <v>1660</v>
      </c>
      <c r="E177" s="31">
        <v>1.0200000000000001E-2</v>
      </c>
      <c r="G177" t="s">
        <v>1605</v>
      </c>
      <c r="H177" s="32">
        <v>2.09</v>
      </c>
      <c r="I177" t="s">
        <v>1606</v>
      </c>
      <c r="J177" s="33">
        <f>ROUND(E177* H177,5)</f>
        <v>2.1319999999999999E-2</v>
      </c>
      <c r="K177" s="34"/>
    </row>
    <row r="178" spans="1:26" x14ac:dyDescent="0.25">
      <c r="D178" s="35" t="s">
        <v>1622</v>
      </c>
      <c r="E178" s="34"/>
      <c r="H178" s="34"/>
      <c r="K178" s="32">
        <f>SUM(J176:J177)</f>
        <v>1.02932</v>
      </c>
    </row>
    <row r="179" spans="1:26" x14ac:dyDescent="0.25">
      <c r="B179" s="23" t="s">
        <v>1623</v>
      </c>
      <c r="E179" s="34"/>
      <c r="H179" s="34"/>
      <c r="K179" s="34"/>
    </row>
    <row r="180" spans="1:26" x14ac:dyDescent="0.25">
      <c r="B180" t="s">
        <v>1624</v>
      </c>
      <c r="C180" t="s">
        <v>1625</v>
      </c>
      <c r="D180" t="s">
        <v>1626</v>
      </c>
      <c r="E180" s="31">
        <v>1</v>
      </c>
      <c r="G180" t="s">
        <v>1625</v>
      </c>
      <c r="H180" s="32">
        <v>0.27</v>
      </c>
      <c r="I180" t="s">
        <v>1606</v>
      </c>
      <c r="J180" s="33">
        <f>ROUND(E180* H180/100,5)</f>
        <v>2.7000000000000001E-3</v>
      </c>
      <c r="K180" s="34"/>
    </row>
    <row r="181" spans="1:26" x14ac:dyDescent="0.25">
      <c r="D181" s="35" t="s">
        <v>1627</v>
      </c>
      <c r="E181" s="34"/>
      <c r="H181" s="34"/>
      <c r="K181" s="32">
        <f>SUM(J180:J180)</f>
        <v>2.7000000000000001E-3</v>
      </c>
    </row>
    <row r="182" spans="1:26" x14ac:dyDescent="0.25">
      <c r="D182" s="35" t="s">
        <v>1628</v>
      </c>
      <c r="E182" s="34"/>
      <c r="H182" s="34"/>
      <c r="K182" s="36">
        <f>SUM(J171:J181)</f>
        <v>1.3020699999999998</v>
      </c>
    </row>
    <row r="183" spans="1:26" x14ac:dyDescent="0.25">
      <c r="D183" s="35" t="s">
        <v>1629</v>
      </c>
      <c r="E183" s="34"/>
      <c r="H183" s="34"/>
      <c r="K183" s="36">
        <f>SUM(K182:K182)</f>
        <v>1.3020699999999998</v>
      </c>
    </row>
    <row r="185" spans="1:26" ht="45" customHeight="1" x14ac:dyDescent="0.25">
      <c r="A185" s="27"/>
      <c r="B185" s="27" t="s">
        <v>1667</v>
      </c>
      <c r="C185" s="28" t="s">
        <v>23</v>
      </c>
      <c r="D185" s="7" t="s">
        <v>1530</v>
      </c>
      <c r="E185" s="6"/>
      <c r="F185" s="6"/>
      <c r="G185" s="28"/>
      <c r="H185" s="29" t="s">
        <v>1599</v>
      </c>
      <c r="I185" s="5">
        <v>1</v>
      </c>
      <c r="J185" s="4"/>
      <c r="K185" s="30">
        <v>22</v>
      </c>
      <c r="L185" s="28"/>
      <c r="M185" s="28"/>
      <c r="N185" s="28"/>
      <c r="O185" s="28"/>
      <c r="P185" s="28"/>
      <c r="Q185" s="28"/>
      <c r="R185" s="28"/>
      <c r="S185" s="28"/>
      <c r="T185" s="28"/>
      <c r="U185" s="28"/>
      <c r="V185" s="28"/>
      <c r="W185" s="28"/>
      <c r="X185" s="28"/>
      <c r="Y185" s="28"/>
      <c r="Z185" s="28"/>
    </row>
    <row r="186" spans="1:26" ht="45" customHeight="1" x14ac:dyDescent="0.25">
      <c r="A186" s="27"/>
      <c r="B186" s="27" t="s">
        <v>1668</v>
      </c>
      <c r="C186" s="28" t="s">
        <v>23</v>
      </c>
      <c r="D186" s="7" t="s">
        <v>1524</v>
      </c>
      <c r="E186" s="6"/>
      <c r="F186" s="6"/>
      <c r="G186" s="28"/>
      <c r="H186" s="29" t="s">
        <v>1599</v>
      </c>
      <c r="I186" s="5">
        <v>1</v>
      </c>
      <c r="J186" s="4"/>
      <c r="K186" s="30">
        <v>25.5</v>
      </c>
      <c r="L186" s="28"/>
      <c r="M186" s="28"/>
      <c r="N186" s="28"/>
      <c r="O186" s="28"/>
      <c r="P186" s="28"/>
      <c r="Q186" s="28"/>
      <c r="R186" s="28"/>
      <c r="S186" s="28"/>
      <c r="T186" s="28"/>
      <c r="U186" s="28"/>
      <c r="V186" s="28"/>
      <c r="W186" s="28"/>
      <c r="X186" s="28"/>
      <c r="Y186" s="28"/>
      <c r="Z186" s="28"/>
    </row>
    <row r="187" spans="1:26" ht="45" customHeight="1" x14ac:dyDescent="0.25">
      <c r="A187" s="27"/>
      <c r="B187" s="27" t="s">
        <v>1669</v>
      </c>
      <c r="C187" s="28" t="s">
        <v>23</v>
      </c>
      <c r="D187" s="7" t="s">
        <v>1526</v>
      </c>
      <c r="E187" s="6"/>
      <c r="F187" s="6"/>
      <c r="G187" s="28"/>
      <c r="H187" s="29" t="s">
        <v>1599</v>
      </c>
      <c r="I187" s="5">
        <v>1</v>
      </c>
      <c r="J187" s="4"/>
      <c r="K187" s="30">
        <v>29</v>
      </c>
      <c r="L187" s="28"/>
      <c r="M187" s="28"/>
      <c r="N187" s="28"/>
      <c r="O187" s="28"/>
      <c r="P187" s="28"/>
      <c r="Q187" s="28"/>
      <c r="R187" s="28"/>
      <c r="S187" s="28"/>
      <c r="T187" s="28"/>
      <c r="U187" s="28"/>
      <c r="V187" s="28"/>
      <c r="W187" s="28"/>
      <c r="X187" s="28"/>
      <c r="Y187" s="28"/>
      <c r="Z187" s="28"/>
    </row>
    <row r="188" spans="1:26" ht="45" customHeight="1" x14ac:dyDescent="0.25">
      <c r="A188" s="27"/>
      <c r="B188" s="27" t="s">
        <v>1670</v>
      </c>
      <c r="C188" s="28" t="s">
        <v>23</v>
      </c>
      <c r="D188" s="7" t="s">
        <v>1528</v>
      </c>
      <c r="E188" s="6"/>
      <c r="F188" s="6"/>
      <c r="G188" s="28"/>
      <c r="H188" s="29" t="s">
        <v>1599</v>
      </c>
      <c r="I188" s="5">
        <v>1</v>
      </c>
      <c r="J188" s="4"/>
      <c r="K188" s="30">
        <v>23</v>
      </c>
      <c r="L188" s="28"/>
      <c r="M188" s="28"/>
      <c r="N188" s="28"/>
      <c r="O188" s="28"/>
      <c r="P188" s="28"/>
      <c r="Q188" s="28"/>
      <c r="R188" s="28"/>
      <c r="S188" s="28"/>
      <c r="T188" s="28"/>
      <c r="U188" s="28"/>
      <c r="V188" s="28"/>
      <c r="W188" s="28"/>
      <c r="X188" s="28"/>
      <c r="Y188" s="28"/>
      <c r="Z188" s="28"/>
    </row>
    <row r="189" spans="1:26" ht="45" customHeight="1" x14ac:dyDescent="0.25">
      <c r="A189" s="27"/>
      <c r="B189" s="27" t="s">
        <v>1671</v>
      </c>
      <c r="C189" s="28" t="s">
        <v>23</v>
      </c>
      <c r="D189" s="7" t="s">
        <v>1551</v>
      </c>
      <c r="E189" s="6"/>
      <c r="F189" s="6"/>
      <c r="G189" s="28"/>
      <c r="H189" s="29" t="s">
        <v>1599</v>
      </c>
      <c r="I189" s="5">
        <v>1</v>
      </c>
      <c r="J189" s="4"/>
      <c r="K189" s="30">
        <v>19</v>
      </c>
      <c r="L189" s="28"/>
      <c r="M189" s="28"/>
      <c r="N189" s="28"/>
      <c r="O189" s="28"/>
      <c r="P189" s="28"/>
      <c r="Q189" s="28"/>
      <c r="R189" s="28"/>
      <c r="S189" s="28"/>
      <c r="T189" s="28"/>
      <c r="U189" s="28"/>
      <c r="V189" s="28"/>
      <c r="W189" s="28"/>
      <c r="X189" s="28"/>
      <c r="Y189" s="28"/>
      <c r="Z189" s="28"/>
    </row>
    <row r="190" spans="1:26" ht="45" customHeight="1" x14ac:dyDescent="0.25">
      <c r="A190" s="27"/>
      <c r="B190" s="27" t="s">
        <v>1672</v>
      </c>
      <c r="C190" s="28" t="s">
        <v>23</v>
      </c>
      <c r="D190" s="7" t="s">
        <v>953</v>
      </c>
      <c r="E190" s="6"/>
      <c r="F190" s="6"/>
      <c r="G190" s="28"/>
      <c r="H190" s="29" t="s">
        <v>1599</v>
      </c>
      <c r="I190" s="5">
        <v>1</v>
      </c>
      <c r="J190" s="4"/>
      <c r="K190" s="30">
        <v>29</v>
      </c>
      <c r="L190" s="28"/>
      <c r="M190" s="28"/>
      <c r="N190" s="28"/>
      <c r="O190" s="28"/>
      <c r="P190" s="28"/>
      <c r="Q190" s="28"/>
      <c r="R190" s="28"/>
      <c r="S190" s="28"/>
      <c r="T190" s="28"/>
      <c r="U190" s="28"/>
      <c r="V190" s="28"/>
      <c r="W190" s="28"/>
      <c r="X190" s="28"/>
      <c r="Y190" s="28"/>
      <c r="Z190" s="28"/>
    </row>
    <row r="191" spans="1:26" ht="45" customHeight="1" x14ac:dyDescent="0.25">
      <c r="A191" s="27"/>
      <c r="B191" s="27" t="s">
        <v>1673</v>
      </c>
      <c r="C191" s="28" t="s">
        <v>23</v>
      </c>
      <c r="D191" s="7" t="s">
        <v>1547</v>
      </c>
      <c r="E191" s="6"/>
      <c r="F191" s="6"/>
      <c r="G191" s="28"/>
      <c r="H191" s="29" t="s">
        <v>1599</v>
      </c>
      <c r="I191" s="5">
        <v>1</v>
      </c>
      <c r="J191" s="4"/>
      <c r="K191" s="30">
        <v>97</v>
      </c>
      <c r="L191" s="28"/>
      <c r="M191" s="28"/>
      <c r="N191" s="28"/>
      <c r="O191" s="28"/>
      <c r="P191" s="28"/>
      <c r="Q191" s="28"/>
      <c r="R191" s="28"/>
      <c r="S191" s="28"/>
      <c r="T191" s="28"/>
      <c r="U191" s="28"/>
      <c r="V191" s="28"/>
      <c r="W191" s="28"/>
      <c r="X191" s="28"/>
      <c r="Y191" s="28"/>
      <c r="Z191" s="28"/>
    </row>
    <row r="192" spans="1:26" ht="45" customHeight="1" x14ac:dyDescent="0.25">
      <c r="A192" s="27"/>
      <c r="B192" s="27" t="s">
        <v>1674</v>
      </c>
      <c r="C192" s="28" t="s">
        <v>23</v>
      </c>
      <c r="D192" s="7" t="s">
        <v>1549</v>
      </c>
      <c r="E192" s="6"/>
      <c r="F192" s="6"/>
      <c r="G192" s="28"/>
      <c r="H192" s="29" t="s">
        <v>1599</v>
      </c>
      <c r="I192" s="5">
        <v>1</v>
      </c>
      <c r="J192" s="4"/>
      <c r="K192" s="30">
        <v>102</v>
      </c>
      <c r="L192" s="28"/>
      <c r="M192" s="28"/>
      <c r="N192" s="28"/>
      <c r="O192" s="28"/>
      <c r="P192" s="28"/>
      <c r="Q192" s="28"/>
      <c r="R192" s="28"/>
      <c r="S192" s="28"/>
      <c r="T192" s="28"/>
      <c r="U192" s="28"/>
      <c r="V192" s="28"/>
      <c r="W192" s="28"/>
      <c r="X192" s="28"/>
      <c r="Y192" s="28"/>
      <c r="Z192" s="28"/>
    </row>
    <row r="193" spans="1:26" ht="45" customHeight="1" x14ac:dyDescent="0.25">
      <c r="A193" s="27"/>
      <c r="B193" s="27" t="s">
        <v>1675</v>
      </c>
      <c r="C193" s="28" t="s">
        <v>23</v>
      </c>
      <c r="D193" s="7" t="s">
        <v>1506</v>
      </c>
      <c r="E193" s="6"/>
      <c r="F193" s="6"/>
      <c r="G193" s="28"/>
      <c r="H193" s="29" t="s">
        <v>1599</v>
      </c>
      <c r="I193" s="5">
        <v>1</v>
      </c>
      <c r="J193" s="4"/>
      <c r="K193" s="30">
        <v>2151.5500000000002</v>
      </c>
      <c r="L193" s="28"/>
      <c r="M193" s="28"/>
      <c r="N193" s="28"/>
      <c r="O193" s="28"/>
      <c r="P193" s="28"/>
      <c r="Q193" s="28"/>
      <c r="R193" s="28"/>
      <c r="S193" s="28"/>
      <c r="T193" s="28"/>
      <c r="U193" s="28"/>
      <c r="V193" s="28"/>
      <c r="W193" s="28"/>
      <c r="X193" s="28"/>
      <c r="Y193" s="28"/>
      <c r="Z193" s="28"/>
    </row>
    <row r="194" spans="1:26" ht="45" customHeight="1" x14ac:dyDescent="0.25">
      <c r="A194" s="27"/>
      <c r="B194" s="27" t="s">
        <v>1676</v>
      </c>
      <c r="C194" s="28" t="s">
        <v>23</v>
      </c>
      <c r="D194" s="7" t="s">
        <v>1504</v>
      </c>
      <c r="E194" s="6"/>
      <c r="F194" s="6"/>
      <c r="G194" s="28"/>
      <c r="H194" s="29" t="s">
        <v>1599</v>
      </c>
      <c r="I194" s="5">
        <v>1</v>
      </c>
      <c r="J194" s="4"/>
      <c r="K194" s="30">
        <v>2466.8000000000002</v>
      </c>
      <c r="L194" s="28"/>
      <c r="M194" s="28"/>
      <c r="N194" s="28"/>
      <c r="O194" s="28"/>
      <c r="P194" s="28"/>
      <c r="Q194" s="28"/>
      <c r="R194" s="28"/>
      <c r="S194" s="28"/>
      <c r="T194" s="28"/>
      <c r="U194" s="28"/>
      <c r="V194" s="28"/>
      <c r="W194" s="28"/>
      <c r="X194" s="28"/>
      <c r="Y194" s="28"/>
      <c r="Z194" s="28"/>
    </row>
    <row r="195" spans="1:26" ht="45" customHeight="1" x14ac:dyDescent="0.25">
      <c r="A195" s="27"/>
      <c r="B195" s="27" t="s">
        <v>1677</v>
      </c>
      <c r="C195" s="28" t="s">
        <v>23</v>
      </c>
      <c r="D195" s="7" t="s">
        <v>984</v>
      </c>
      <c r="E195" s="6"/>
      <c r="F195" s="6"/>
      <c r="G195" s="28"/>
      <c r="H195" s="29" t="s">
        <v>1599</v>
      </c>
      <c r="I195" s="5">
        <v>1</v>
      </c>
      <c r="J195" s="4"/>
      <c r="K195" s="30">
        <v>489</v>
      </c>
      <c r="L195" s="28"/>
      <c r="M195" s="28"/>
      <c r="N195" s="28"/>
      <c r="O195" s="28"/>
      <c r="P195" s="28"/>
      <c r="Q195" s="28"/>
      <c r="R195" s="28"/>
      <c r="S195" s="28"/>
      <c r="T195" s="28"/>
      <c r="U195" s="28"/>
      <c r="V195" s="28"/>
      <c r="W195" s="28"/>
      <c r="X195" s="28"/>
      <c r="Y195" s="28"/>
      <c r="Z195" s="28"/>
    </row>
    <row r="196" spans="1:26" ht="45" customHeight="1" x14ac:dyDescent="0.25">
      <c r="A196" s="27"/>
      <c r="B196" s="27" t="s">
        <v>1678</v>
      </c>
      <c r="C196" s="28" t="s">
        <v>23</v>
      </c>
      <c r="D196" s="7" t="s">
        <v>1301</v>
      </c>
      <c r="E196" s="6"/>
      <c r="F196" s="6"/>
      <c r="G196" s="28"/>
      <c r="H196" s="29" t="s">
        <v>1599</v>
      </c>
      <c r="I196" s="5">
        <v>1</v>
      </c>
      <c r="J196" s="4"/>
      <c r="K196" s="30">
        <v>610</v>
      </c>
      <c r="L196" s="28"/>
      <c r="M196" s="28"/>
      <c r="N196" s="28"/>
      <c r="O196" s="28"/>
      <c r="P196" s="28"/>
      <c r="Q196" s="28"/>
      <c r="R196" s="28"/>
      <c r="S196" s="28"/>
      <c r="T196" s="28"/>
      <c r="U196" s="28"/>
      <c r="V196" s="28"/>
      <c r="W196" s="28"/>
      <c r="X196" s="28"/>
      <c r="Y196" s="28"/>
      <c r="Z196" s="28"/>
    </row>
    <row r="197" spans="1:26" ht="45" customHeight="1" x14ac:dyDescent="0.25">
      <c r="A197" s="27"/>
      <c r="B197" s="27" t="s">
        <v>1679</v>
      </c>
      <c r="C197" s="28" t="s">
        <v>23</v>
      </c>
      <c r="D197" s="7" t="s">
        <v>1680</v>
      </c>
      <c r="E197" s="6"/>
      <c r="F197" s="6"/>
      <c r="G197" s="28"/>
      <c r="H197" s="29" t="s">
        <v>1599</v>
      </c>
      <c r="I197" s="5">
        <v>1</v>
      </c>
      <c r="J197" s="4"/>
      <c r="K197" s="30">
        <v>1300</v>
      </c>
      <c r="L197" s="28"/>
      <c r="M197" s="28"/>
      <c r="N197" s="28"/>
      <c r="O197" s="28"/>
      <c r="P197" s="28"/>
      <c r="Q197" s="28"/>
      <c r="R197" s="28"/>
      <c r="S197" s="28"/>
      <c r="T197" s="28"/>
      <c r="U197" s="28"/>
      <c r="V197" s="28"/>
      <c r="W197" s="28"/>
      <c r="X197" s="28"/>
      <c r="Y197" s="28"/>
      <c r="Z197" s="28"/>
    </row>
    <row r="198" spans="1:26" ht="45" customHeight="1" x14ac:dyDescent="0.25">
      <c r="A198" s="27"/>
      <c r="B198" s="27" t="s">
        <v>1681</v>
      </c>
      <c r="C198" s="28" t="s">
        <v>23</v>
      </c>
      <c r="D198" s="7" t="s">
        <v>1682</v>
      </c>
      <c r="E198" s="6"/>
      <c r="F198" s="6"/>
      <c r="G198" s="28"/>
      <c r="H198" s="29" t="s">
        <v>1599</v>
      </c>
      <c r="I198" s="5">
        <v>1</v>
      </c>
      <c r="J198" s="4"/>
      <c r="K198" s="30">
        <v>1500</v>
      </c>
      <c r="L198" s="28"/>
      <c r="M198" s="28"/>
      <c r="N198" s="28"/>
      <c r="O198" s="28"/>
      <c r="P198" s="28"/>
      <c r="Q198" s="28"/>
      <c r="R198" s="28"/>
      <c r="S198" s="28"/>
      <c r="T198" s="28"/>
      <c r="U198" s="28"/>
      <c r="V198" s="28"/>
      <c r="W198" s="28"/>
      <c r="X198" s="28"/>
      <c r="Y198" s="28"/>
      <c r="Z198" s="28"/>
    </row>
    <row r="199" spans="1:26" ht="45" customHeight="1" x14ac:dyDescent="0.25">
      <c r="A199" s="27"/>
      <c r="B199" s="27" t="s">
        <v>1683</v>
      </c>
      <c r="C199" s="28" t="s">
        <v>23</v>
      </c>
      <c r="D199" s="7" t="s">
        <v>1259</v>
      </c>
      <c r="E199" s="6"/>
      <c r="F199" s="6"/>
      <c r="G199" s="28"/>
      <c r="H199" s="29" t="s">
        <v>1599</v>
      </c>
      <c r="I199" s="5">
        <v>1</v>
      </c>
      <c r="J199" s="4"/>
      <c r="K199" s="30">
        <v>540</v>
      </c>
      <c r="L199" s="28"/>
      <c r="M199" s="28"/>
      <c r="N199" s="28"/>
      <c r="O199" s="28"/>
      <c r="P199" s="28"/>
      <c r="Q199" s="28"/>
      <c r="R199" s="28"/>
      <c r="S199" s="28"/>
      <c r="T199" s="28"/>
      <c r="U199" s="28"/>
      <c r="V199" s="28"/>
      <c r="W199" s="28"/>
      <c r="X199" s="28"/>
      <c r="Y199" s="28"/>
      <c r="Z199" s="28"/>
    </row>
    <row r="200" spans="1:26" ht="45" customHeight="1" x14ac:dyDescent="0.25">
      <c r="A200" s="27"/>
      <c r="B200" s="27" t="s">
        <v>1684</v>
      </c>
      <c r="C200" s="28" t="s">
        <v>23</v>
      </c>
      <c r="D200" s="7" t="s">
        <v>1287</v>
      </c>
      <c r="E200" s="6"/>
      <c r="F200" s="6"/>
      <c r="G200" s="28"/>
      <c r="H200" s="29" t="s">
        <v>1599</v>
      </c>
      <c r="I200" s="5">
        <v>1</v>
      </c>
      <c r="J200" s="4"/>
      <c r="K200" s="30">
        <v>340</v>
      </c>
      <c r="L200" s="28"/>
      <c r="M200" s="28"/>
      <c r="N200" s="28"/>
      <c r="O200" s="28"/>
      <c r="P200" s="28"/>
      <c r="Q200" s="28"/>
      <c r="R200" s="28"/>
      <c r="S200" s="28"/>
      <c r="T200" s="28"/>
      <c r="U200" s="28"/>
      <c r="V200" s="28"/>
      <c r="W200" s="28"/>
      <c r="X200" s="28"/>
      <c r="Y200" s="28"/>
      <c r="Z200" s="28"/>
    </row>
    <row r="201" spans="1:26" ht="45" customHeight="1" x14ac:dyDescent="0.25">
      <c r="A201" s="27"/>
      <c r="B201" s="27" t="s">
        <v>1685</v>
      </c>
      <c r="C201" s="28" t="s">
        <v>23</v>
      </c>
      <c r="D201" s="7" t="s">
        <v>1686</v>
      </c>
      <c r="E201" s="6"/>
      <c r="F201" s="6"/>
      <c r="G201" s="28"/>
      <c r="H201" s="29" t="s">
        <v>1599</v>
      </c>
      <c r="I201" s="5">
        <v>1</v>
      </c>
      <c r="J201" s="4"/>
      <c r="K201" s="30">
        <v>76</v>
      </c>
      <c r="L201" s="28"/>
      <c r="M201" s="28"/>
      <c r="N201" s="28"/>
      <c r="O201" s="28"/>
      <c r="P201" s="28"/>
      <c r="Q201" s="28"/>
      <c r="R201" s="28"/>
      <c r="S201" s="28"/>
      <c r="T201" s="28"/>
      <c r="U201" s="28"/>
      <c r="V201" s="28"/>
      <c r="W201" s="28"/>
      <c r="X201" s="28"/>
      <c r="Y201" s="28"/>
      <c r="Z201" s="28"/>
    </row>
    <row r="202" spans="1:26" ht="45" customHeight="1" x14ac:dyDescent="0.25">
      <c r="A202" s="27"/>
      <c r="B202" s="27" t="s">
        <v>1687</v>
      </c>
      <c r="C202" s="28" t="s">
        <v>23</v>
      </c>
      <c r="D202" s="7" t="s">
        <v>1688</v>
      </c>
      <c r="E202" s="6"/>
      <c r="F202" s="6"/>
      <c r="G202" s="28"/>
      <c r="H202" s="29" t="s">
        <v>1599</v>
      </c>
      <c r="I202" s="5">
        <v>1</v>
      </c>
      <c r="J202" s="4"/>
      <c r="K202" s="30">
        <v>39</v>
      </c>
      <c r="L202" s="28"/>
      <c r="M202" s="28"/>
      <c r="N202" s="28"/>
      <c r="O202" s="28"/>
      <c r="P202" s="28"/>
      <c r="Q202" s="28"/>
      <c r="R202" s="28"/>
      <c r="S202" s="28"/>
      <c r="T202" s="28"/>
      <c r="U202" s="28"/>
      <c r="V202" s="28"/>
      <c r="W202" s="28"/>
      <c r="X202" s="28"/>
      <c r="Y202" s="28"/>
      <c r="Z202" s="28"/>
    </row>
    <row r="203" spans="1:26" ht="45" customHeight="1" x14ac:dyDescent="0.25">
      <c r="A203" s="27"/>
      <c r="B203" s="27" t="s">
        <v>1689</v>
      </c>
      <c r="C203" s="28" t="s">
        <v>23</v>
      </c>
      <c r="D203" s="7" t="s">
        <v>784</v>
      </c>
      <c r="E203" s="6"/>
      <c r="F203" s="6"/>
      <c r="G203" s="28"/>
      <c r="H203" s="29" t="s">
        <v>1599</v>
      </c>
      <c r="I203" s="5">
        <v>1</v>
      </c>
      <c r="J203" s="4"/>
      <c r="K203" s="30">
        <v>89</v>
      </c>
      <c r="L203" s="28"/>
      <c r="M203" s="28"/>
      <c r="N203" s="28"/>
      <c r="O203" s="28"/>
      <c r="P203" s="28"/>
      <c r="Q203" s="28"/>
      <c r="R203" s="28"/>
      <c r="S203" s="28"/>
      <c r="T203" s="28"/>
      <c r="U203" s="28"/>
      <c r="V203" s="28"/>
      <c r="W203" s="28"/>
      <c r="X203" s="28"/>
      <c r="Y203" s="28"/>
      <c r="Z203" s="28"/>
    </row>
    <row r="204" spans="1:26" ht="45" customHeight="1" x14ac:dyDescent="0.25">
      <c r="A204" s="27"/>
      <c r="B204" s="27" t="s">
        <v>1690</v>
      </c>
      <c r="C204" s="28" t="s">
        <v>713</v>
      </c>
      <c r="D204" s="7" t="s">
        <v>764</v>
      </c>
      <c r="E204" s="6"/>
      <c r="F204" s="6"/>
      <c r="G204" s="28"/>
      <c r="H204" s="29" t="s">
        <v>1599</v>
      </c>
      <c r="I204" s="5">
        <v>1</v>
      </c>
      <c r="J204" s="4"/>
      <c r="K204" s="30">
        <v>65</v>
      </c>
      <c r="L204" s="28"/>
      <c r="M204" s="28"/>
      <c r="N204" s="28"/>
      <c r="O204" s="28"/>
      <c r="P204" s="28"/>
      <c r="Q204" s="28"/>
      <c r="R204" s="28"/>
      <c r="S204" s="28"/>
      <c r="T204" s="28"/>
      <c r="U204" s="28"/>
      <c r="V204" s="28"/>
      <c r="W204" s="28"/>
      <c r="X204" s="28"/>
      <c r="Y204" s="28"/>
      <c r="Z204" s="28"/>
    </row>
    <row r="205" spans="1:26" ht="45" customHeight="1" x14ac:dyDescent="0.25">
      <c r="A205" s="27"/>
      <c r="B205" s="27" t="s">
        <v>1691</v>
      </c>
      <c r="C205" s="28" t="s">
        <v>23</v>
      </c>
      <c r="D205" s="7" t="s">
        <v>774</v>
      </c>
      <c r="E205" s="6"/>
      <c r="F205" s="6"/>
      <c r="G205" s="28"/>
      <c r="H205" s="29" t="s">
        <v>1599</v>
      </c>
      <c r="I205" s="5">
        <v>1</v>
      </c>
      <c r="J205" s="4"/>
      <c r="K205" s="30">
        <v>56</v>
      </c>
      <c r="L205" s="28"/>
      <c r="M205" s="28"/>
      <c r="N205" s="28"/>
      <c r="O205" s="28"/>
      <c r="P205" s="28"/>
      <c r="Q205" s="28"/>
      <c r="R205" s="28"/>
      <c r="S205" s="28"/>
      <c r="T205" s="28"/>
      <c r="U205" s="28"/>
      <c r="V205" s="28"/>
      <c r="W205" s="28"/>
      <c r="X205" s="28"/>
      <c r="Y205" s="28"/>
      <c r="Z205" s="28"/>
    </row>
    <row r="206" spans="1:26" ht="45" customHeight="1" x14ac:dyDescent="0.25">
      <c r="A206" s="27"/>
      <c r="B206" s="27" t="s">
        <v>1692</v>
      </c>
      <c r="C206" s="28" t="s">
        <v>23</v>
      </c>
      <c r="D206" s="7" t="s">
        <v>1693</v>
      </c>
      <c r="E206" s="6"/>
      <c r="F206" s="6"/>
      <c r="G206" s="28"/>
      <c r="H206" s="29" t="s">
        <v>1599</v>
      </c>
      <c r="I206" s="5">
        <v>1</v>
      </c>
      <c r="J206" s="4"/>
      <c r="K206" s="30">
        <v>430</v>
      </c>
      <c r="L206" s="28"/>
      <c r="M206" s="28"/>
      <c r="N206" s="28"/>
      <c r="O206" s="28"/>
      <c r="P206" s="28"/>
      <c r="Q206" s="28"/>
      <c r="R206" s="28"/>
      <c r="S206" s="28"/>
      <c r="T206" s="28"/>
      <c r="U206" s="28"/>
      <c r="V206" s="28"/>
      <c r="W206" s="28"/>
      <c r="X206" s="28"/>
      <c r="Y206" s="28"/>
      <c r="Z206" s="28"/>
    </row>
    <row r="207" spans="1:26" ht="45" customHeight="1" x14ac:dyDescent="0.25">
      <c r="A207" s="27"/>
      <c r="B207" s="27" t="s">
        <v>1694</v>
      </c>
      <c r="C207" s="28" t="s">
        <v>23</v>
      </c>
      <c r="D207" s="7" t="s">
        <v>1367</v>
      </c>
      <c r="E207" s="6"/>
      <c r="F207" s="6"/>
      <c r="G207" s="28"/>
      <c r="H207" s="29" t="s">
        <v>1599</v>
      </c>
      <c r="I207" s="5">
        <v>1</v>
      </c>
      <c r="J207" s="4"/>
      <c r="K207" s="30">
        <v>24</v>
      </c>
      <c r="L207" s="28"/>
      <c r="M207" s="28"/>
      <c r="N207" s="28"/>
      <c r="O207" s="28"/>
      <c r="P207" s="28"/>
      <c r="Q207" s="28"/>
      <c r="R207" s="28"/>
      <c r="S207" s="28"/>
      <c r="T207" s="28"/>
      <c r="U207" s="28"/>
      <c r="V207" s="28"/>
      <c r="W207" s="28"/>
      <c r="X207" s="28"/>
      <c r="Y207" s="28"/>
      <c r="Z207" s="28"/>
    </row>
    <row r="208" spans="1:26" ht="45" customHeight="1" x14ac:dyDescent="0.25">
      <c r="A208" s="27"/>
      <c r="B208" s="27" t="s">
        <v>1695</v>
      </c>
      <c r="C208" s="28" t="s">
        <v>23</v>
      </c>
      <c r="D208" s="7" t="s">
        <v>1289</v>
      </c>
      <c r="E208" s="6"/>
      <c r="F208" s="6"/>
      <c r="G208" s="28"/>
      <c r="H208" s="29" t="s">
        <v>1599</v>
      </c>
      <c r="I208" s="5">
        <v>1</v>
      </c>
      <c r="J208" s="4"/>
      <c r="K208" s="30">
        <v>530</v>
      </c>
      <c r="L208" s="28"/>
      <c r="M208" s="28"/>
      <c r="N208" s="28"/>
      <c r="O208" s="28"/>
      <c r="P208" s="28"/>
      <c r="Q208" s="28"/>
      <c r="R208" s="28"/>
      <c r="S208" s="28"/>
      <c r="T208" s="28"/>
      <c r="U208" s="28"/>
      <c r="V208" s="28"/>
      <c r="W208" s="28"/>
      <c r="X208" s="28"/>
      <c r="Y208" s="28"/>
      <c r="Z208" s="28"/>
    </row>
    <row r="209" spans="1:26" ht="45" customHeight="1" x14ac:dyDescent="0.25">
      <c r="A209" s="27"/>
      <c r="B209" s="27" t="s">
        <v>1696</v>
      </c>
      <c r="C209" s="28" t="s">
        <v>20</v>
      </c>
      <c r="D209" s="7" t="s">
        <v>1635</v>
      </c>
      <c r="E209" s="6"/>
      <c r="F209" s="6"/>
      <c r="G209" s="28"/>
      <c r="H209" s="29" t="s">
        <v>1599</v>
      </c>
      <c r="I209" s="5">
        <v>1</v>
      </c>
      <c r="J209" s="4"/>
      <c r="K209" s="30">
        <f>ROUND(K223,2)</f>
        <v>97.42</v>
      </c>
      <c r="L209" s="28"/>
      <c r="M209" s="28"/>
      <c r="N209" s="28"/>
      <c r="O209" s="28"/>
      <c r="P209" s="28"/>
      <c r="Q209" s="28"/>
      <c r="R209" s="28"/>
      <c r="S209" s="28"/>
      <c r="T209" s="28"/>
      <c r="U209" s="28"/>
      <c r="V209" s="28"/>
      <c r="W209" s="28"/>
      <c r="X209" s="28"/>
      <c r="Y209" s="28"/>
      <c r="Z209" s="28"/>
    </row>
    <row r="210" spans="1:26" x14ac:dyDescent="0.25">
      <c r="B210" s="23" t="s">
        <v>1600</v>
      </c>
    </row>
    <row r="211" spans="1:26" x14ac:dyDescent="0.25">
      <c r="B211" t="s">
        <v>1697</v>
      </c>
      <c r="C211" t="s">
        <v>1602</v>
      </c>
      <c r="D211" t="s">
        <v>1603</v>
      </c>
      <c r="E211" s="31">
        <v>1</v>
      </c>
      <c r="F211" t="s">
        <v>1604</v>
      </c>
      <c r="G211" t="s">
        <v>1605</v>
      </c>
      <c r="H211" s="32">
        <v>24.69</v>
      </c>
      <c r="I211" t="s">
        <v>1606</v>
      </c>
      <c r="J211" s="33">
        <f>ROUND(E211/I209* H211,5)</f>
        <v>24.69</v>
      </c>
      <c r="K211" s="34"/>
    </row>
    <row r="212" spans="1:26" x14ac:dyDescent="0.25">
      <c r="D212" s="35" t="s">
        <v>1607</v>
      </c>
      <c r="E212" s="34"/>
      <c r="H212" s="34"/>
      <c r="K212" s="32">
        <f>SUM(J211:J211)</f>
        <v>24.69</v>
      </c>
    </row>
    <row r="213" spans="1:26" x14ac:dyDescent="0.25">
      <c r="B213" s="23" t="s">
        <v>1608</v>
      </c>
      <c r="E213" s="34"/>
      <c r="H213" s="34"/>
      <c r="K213" s="34"/>
    </row>
    <row r="214" spans="1:26" x14ac:dyDescent="0.25">
      <c r="B214" t="s">
        <v>1698</v>
      </c>
      <c r="C214" t="s">
        <v>1602</v>
      </c>
      <c r="D214" t="s">
        <v>1610</v>
      </c>
      <c r="E214" s="31">
        <v>0.7</v>
      </c>
      <c r="F214" t="s">
        <v>1604</v>
      </c>
      <c r="G214" t="s">
        <v>1605</v>
      </c>
      <c r="H214" s="32">
        <v>2.1</v>
      </c>
      <c r="I214" t="s">
        <v>1606</v>
      </c>
      <c r="J214" s="33">
        <f>ROUND(E214/I209* H214,5)</f>
        <v>1.47</v>
      </c>
      <c r="K214" s="34"/>
    </row>
    <row r="215" spans="1:26" x14ac:dyDescent="0.25">
      <c r="D215" s="35" t="s">
        <v>1611</v>
      </c>
      <c r="E215" s="34"/>
      <c r="H215" s="34"/>
      <c r="K215" s="32">
        <f>SUM(J214:J214)</f>
        <v>1.47</v>
      </c>
    </row>
    <row r="216" spans="1:26" x14ac:dyDescent="0.25">
      <c r="B216" s="23" t="s">
        <v>1612</v>
      </c>
      <c r="E216" s="34"/>
      <c r="H216" s="34"/>
      <c r="K216" s="34"/>
    </row>
    <row r="217" spans="1:26" x14ac:dyDescent="0.25">
      <c r="B217" t="s">
        <v>1699</v>
      </c>
      <c r="C217" t="s">
        <v>1614</v>
      </c>
      <c r="D217" t="s">
        <v>1615</v>
      </c>
      <c r="E217" s="31">
        <v>0.25</v>
      </c>
      <c r="G217" t="s">
        <v>1605</v>
      </c>
      <c r="H217" s="32">
        <v>145.41999999999999</v>
      </c>
      <c r="I217" t="s">
        <v>1606</v>
      </c>
      <c r="J217" s="33">
        <f>ROUND(E217* H217,5)</f>
        <v>36.354999999999997</v>
      </c>
      <c r="K217" s="34"/>
    </row>
    <row r="218" spans="1:26" x14ac:dyDescent="0.25">
      <c r="B218" t="s">
        <v>1700</v>
      </c>
      <c r="C218" t="s">
        <v>1614</v>
      </c>
      <c r="D218" t="s">
        <v>1633</v>
      </c>
      <c r="E218" s="31">
        <v>1.63</v>
      </c>
      <c r="G218" t="s">
        <v>1605</v>
      </c>
      <c r="H218" s="32">
        <v>21.01</v>
      </c>
      <c r="I218" t="s">
        <v>1606</v>
      </c>
      <c r="J218" s="33">
        <f>ROUND(E218* H218,5)</f>
        <v>34.246299999999998</v>
      </c>
      <c r="K218" s="34"/>
    </row>
    <row r="219" spans="1:26" x14ac:dyDescent="0.25">
      <c r="B219" t="s">
        <v>1701</v>
      </c>
      <c r="C219" t="s">
        <v>20</v>
      </c>
      <c r="D219" t="s">
        <v>1621</v>
      </c>
      <c r="E219" s="31">
        <v>0.2</v>
      </c>
      <c r="G219" t="s">
        <v>1605</v>
      </c>
      <c r="H219" s="32">
        <v>2.04</v>
      </c>
      <c r="I219" t="s">
        <v>1606</v>
      </c>
      <c r="J219" s="33">
        <f>ROUND(E219* H219,5)</f>
        <v>0.40799999999999997</v>
      </c>
      <c r="K219" s="34"/>
    </row>
    <row r="220" spans="1:26" x14ac:dyDescent="0.25">
      <c r="D220" s="35" t="s">
        <v>1622</v>
      </c>
      <c r="E220" s="34"/>
      <c r="H220" s="34"/>
      <c r="K220" s="32">
        <f>SUM(J217:J219)</f>
        <v>71.009299999999996</v>
      </c>
    </row>
    <row r="221" spans="1:26" x14ac:dyDescent="0.25">
      <c r="D221" s="35" t="s">
        <v>1628</v>
      </c>
      <c r="E221" s="34"/>
      <c r="H221" s="34"/>
      <c r="K221" s="36">
        <f>SUM(J210:J220)</f>
        <v>97.169300000000007</v>
      </c>
    </row>
    <row r="222" spans="1:26" x14ac:dyDescent="0.25">
      <c r="D222" s="35" t="s">
        <v>1702</v>
      </c>
      <c r="E222" s="34"/>
      <c r="H222" s="34">
        <v>1</v>
      </c>
      <c r="I222" t="s">
        <v>1625</v>
      </c>
      <c r="K222" s="34">
        <f>ROUND(H222/100*K212,5)</f>
        <v>0.24690000000000001</v>
      </c>
    </row>
    <row r="223" spans="1:26" x14ac:dyDescent="0.25">
      <c r="D223" s="35" t="s">
        <v>1629</v>
      </c>
      <c r="E223" s="34"/>
      <c r="H223" s="34"/>
      <c r="K223" s="36">
        <f>SUM(K221:K222)</f>
        <v>97.416200000000003</v>
      </c>
    </row>
    <row r="225" spans="1:26" x14ac:dyDescent="0.25">
      <c r="A225" s="25" t="s">
        <v>1703</v>
      </c>
      <c r="B225" s="25"/>
    </row>
    <row r="226" spans="1:26" ht="45" customHeight="1" x14ac:dyDescent="0.25">
      <c r="A226" s="27"/>
      <c r="B226" s="27" t="s">
        <v>1704</v>
      </c>
      <c r="C226" s="28" t="s">
        <v>23</v>
      </c>
      <c r="D226" s="7" t="s">
        <v>1705</v>
      </c>
      <c r="E226" s="6"/>
      <c r="F226" s="6"/>
      <c r="G226" s="28"/>
      <c r="H226" s="29" t="s">
        <v>1599</v>
      </c>
      <c r="I226" s="5">
        <v>1</v>
      </c>
      <c r="J226" s="4"/>
      <c r="K226" s="30">
        <v>72.42</v>
      </c>
      <c r="L226" s="28"/>
      <c r="M226" s="28"/>
      <c r="N226" s="28"/>
      <c r="O226" s="28"/>
      <c r="P226" s="28"/>
      <c r="Q226" s="28"/>
      <c r="R226" s="28"/>
      <c r="S226" s="28"/>
      <c r="T226" s="28"/>
      <c r="U226" s="28"/>
      <c r="V226" s="28"/>
      <c r="W226" s="28"/>
      <c r="X226" s="28"/>
      <c r="Y226" s="28"/>
      <c r="Z226" s="28"/>
    </row>
    <row r="227" spans="1:26" ht="45" customHeight="1" x14ac:dyDescent="0.25">
      <c r="A227" s="27"/>
      <c r="B227" s="27" t="s">
        <v>1706</v>
      </c>
      <c r="C227" s="28" t="s">
        <v>23</v>
      </c>
      <c r="D227" s="7" t="s">
        <v>1707</v>
      </c>
      <c r="E227" s="6"/>
      <c r="F227" s="6"/>
      <c r="G227" s="28"/>
      <c r="H227" s="29" t="s">
        <v>1599</v>
      </c>
      <c r="I227" s="5">
        <v>1</v>
      </c>
      <c r="J227" s="4"/>
      <c r="K227" s="30">
        <f>ROUND(K233,2)</f>
        <v>22</v>
      </c>
      <c r="L227" s="28"/>
      <c r="M227" s="28"/>
      <c r="N227" s="28"/>
      <c r="O227" s="28"/>
      <c r="P227" s="28"/>
      <c r="Q227" s="28"/>
      <c r="R227" s="28"/>
      <c r="S227" s="28"/>
      <c r="T227" s="28"/>
      <c r="U227" s="28"/>
      <c r="V227" s="28"/>
      <c r="W227" s="28"/>
      <c r="X227" s="28"/>
      <c r="Y227" s="28"/>
      <c r="Z227" s="28"/>
    </row>
    <row r="228" spans="1:26" x14ac:dyDescent="0.25">
      <c r="B228" s="23" t="s">
        <v>1612</v>
      </c>
    </row>
    <row r="229" spans="1:26" x14ac:dyDescent="0.25">
      <c r="B229" t="s">
        <v>1708</v>
      </c>
      <c r="C229" t="s">
        <v>23</v>
      </c>
      <c r="D229" t="s">
        <v>1709</v>
      </c>
      <c r="E229" s="31">
        <v>1</v>
      </c>
      <c r="G229" t="s">
        <v>1605</v>
      </c>
      <c r="H229" s="32">
        <v>20</v>
      </c>
      <c r="I229" t="s">
        <v>1606</v>
      </c>
      <c r="J229" s="33">
        <f>ROUND(E229* H229,5)</f>
        <v>20</v>
      </c>
      <c r="K229" s="34"/>
    </row>
    <row r="230" spans="1:26" x14ac:dyDescent="0.25">
      <c r="D230" s="35" t="s">
        <v>1622</v>
      </c>
      <c r="E230" s="34"/>
      <c r="H230" s="34"/>
      <c r="K230" s="32">
        <f>SUM(J229:J229)</f>
        <v>20</v>
      </c>
    </row>
    <row r="231" spans="1:26" x14ac:dyDescent="0.25">
      <c r="D231" s="35" t="s">
        <v>1628</v>
      </c>
      <c r="E231" s="34"/>
      <c r="H231" s="34"/>
      <c r="K231" s="36">
        <f>SUM(J228:J230)</f>
        <v>20</v>
      </c>
    </row>
    <row r="232" spans="1:26" x14ac:dyDescent="0.25">
      <c r="D232" s="35" t="s">
        <v>1710</v>
      </c>
      <c r="E232" s="34"/>
      <c r="H232" s="34">
        <v>10</v>
      </c>
      <c r="I232" t="s">
        <v>1625</v>
      </c>
      <c r="K232" s="32">
        <f>ROUND(H232/100*K231,5)</f>
        <v>2</v>
      </c>
    </row>
    <row r="233" spans="1:26" x14ac:dyDescent="0.25">
      <c r="D233" s="35" t="s">
        <v>1629</v>
      </c>
      <c r="E233" s="34"/>
      <c r="H233" s="34"/>
      <c r="K233" s="36">
        <f>SUM(K231:K232)</f>
        <v>22</v>
      </c>
    </row>
    <row r="235" spans="1:26" ht="45" customHeight="1" x14ac:dyDescent="0.25">
      <c r="A235" s="27"/>
      <c r="B235" s="27" t="s">
        <v>1711</v>
      </c>
      <c r="C235" s="28" t="s">
        <v>23</v>
      </c>
      <c r="D235" s="7" t="s">
        <v>1712</v>
      </c>
      <c r="E235" s="6"/>
      <c r="F235" s="6"/>
      <c r="G235" s="28"/>
      <c r="H235" s="29" t="s">
        <v>1599</v>
      </c>
      <c r="I235" s="5">
        <v>1</v>
      </c>
      <c r="J235" s="4"/>
      <c r="K235" s="30">
        <f>ROUND(K247,2)</f>
        <v>26.24</v>
      </c>
      <c r="L235" s="28"/>
      <c r="M235" s="28"/>
      <c r="N235" s="28"/>
      <c r="O235" s="28"/>
      <c r="P235" s="28"/>
      <c r="Q235" s="28"/>
      <c r="R235" s="28"/>
      <c r="S235" s="28"/>
      <c r="T235" s="28"/>
      <c r="U235" s="28"/>
      <c r="V235" s="28"/>
      <c r="W235" s="28"/>
      <c r="X235" s="28"/>
      <c r="Y235" s="28"/>
      <c r="Z235" s="28"/>
    </row>
    <row r="236" spans="1:26" x14ac:dyDescent="0.25">
      <c r="B236" s="23" t="s">
        <v>1600</v>
      </c>
    </row>
    <row r="237" spans="1:26" x14ac:dyDescent="0.25">
      <c r="B237" t="s">
        <v>1713</v>
      </c>
      <c r="C237" t="s">
        <v>1602</v>
      </c>
      <c r="D237" t="s">
        <v>1714</v>
      </c>
      <c r="E237" s="31">
        <v>0.3</v>
      </c>
      <c r="F237" t="s">
        <v>1604</v>
      </c>
      <c r="G237" t="s">
        <v>1605</v>
      </c>
      <c r="H237" s="32">
        <v>29.57</v>
      </c>
      <c r="I237" t="s">
        <v>1606</v>
      </c>
      <c r="J237" s="33">
        <f>ROUND(E237/I235* H237,5)</f>
        <v>8.8710000000000004</v>
      </c>
      <c r="K237" s="34"/>
    </row>
    <row r="238" spans="1:26" x14ac:dyDescent="0.25">
      <c r="B238" t="s">
        <v>1715</v>
      </c>
      <c r="C238" t="s">
        <v>1602</v>
      </c>
      <c r="D238" t="s">
        <v>1716</v>
      </c>
      <c r="E238" s="31">
        <v>0.3</v>
      </c>
      <c r="F238" t="s">
        <v>1604</v>
      </c>
      <c r="G238" t="s">
        <v>1605</v>
      </c>
      <c r="H238" s="32">
        <v>25.36</v>
      </c>
      <c r="I238" t="s">
        <v>1606</v>
      </c>
      <c r="J238" s="33">
        <f>ROUND(E238/I235* H238,5)</f>
        <v>7.6079999999999997</v>
      </c>
      <c r="K238" s="34"/>
    </row>
    <row r="239" spans="1:26" x14ac:dyDescent="0.25">
      <c r="D239" s="35" t="s">
        <v>1607</v>
      </c>
      <c r="E239" s="34"/>
      <c r="H239" s="34"/>
      <c r="K239" s="32">
        <f>SUM(J237:J238)</f>
        <v>16.478999999999999</v>
      </c>
    </row>
    <row r="240" spans="1:26" x14ac:dyDescent="0.25">
      <c r="B240" s="23" t="s">
        <v>1612</v>
      </c>
      <c r="E240" s="34"/>
      <c r="H240" s="34"/>
      <c r="K240" s="34"/>
    </row>
    <row r="241" spans="1:26" x14ac:dyDescent="0.25">
      <c r="B241" t="s">
        <v>1717</v>
      </c>
      <c r="C241" t="s">
        <v>23</v>
      </c>
      <c r="D241" t="s">
        <v>1718</v>
      </c>
      <c r="E241" s="31">
        <v>1</v>
      </c>
      <c r="G241" t="s">
        <v>1605</v>
      </c>
      <c r="H241" s="32">
        <v>7.13</v>
      </c>
      <c r="I241" t="s">
        <v>1606</v>
      </c>
      <c r="J241" s="33">
        <f>ROUND(E241* H241,5)</f>
        <v>7.13</v>
      </c>
      <c r="K241" s="34"/>
    </row>
    <row r="242" spans="1:26" x14ac:dyDescent="0.25">
      <c r="D242" s="35" t="s">
        <v>1622</v>
      </c>
      <c r="E242" s="34"/>
      <c r="H242" s="34"/>
      <c r="K242" s="32">
        <f>SUM(J241:J241)</f>
        <v>7.13</v>
      </c>
    </row>
    <row r="243" spans="1:26" x14ac:dyDescent="0.25">
      <c r="E243" s="34"/>
      <c r="H243" s="34"/>
      <c r="K243" s="34"/>
    </row>
    <row r="244" spans="1:26" x14ac:dyDescent="0.25">
      <c r="D244" s="35" t="s">
        <v>1702</v>
      </c>
      <c r="E244" s="34"/>
      <c r="H244" s="34">
        <v>1.5</v>
      </c>
      <c r="I244" t="s">
        <v>1625</v>
      </c>
      <c r="J244">
        <f>ROUND(H244/100*K239,5)</f>
        <v>0.24718999999999999</v>
      </c>
      <c r="K244" s="34"/>
    </row>
    <row r="245" spans="1:26" x14ac:dyDescent="0.25">
      <c r="D245" s="35" t="s">
        <v>1628</v>
      </c>
      <c r="E245" s="34"/>
      <c r="H245" s="34"/>
      <c r="K245" s="36">
        <f>SUM(J236:J244)</f>
        <v>23.856189999999998</v>
      </c>
    </row>
    <row r="246" spans="1:26" x14ac:dyDescent="0.25">
      <c r="D246" s="35" t="s">
        <v>1710</v>
      </c>
      <c r="E246" s="34"/>
      <c r="H246" s="34">
        <v>10</v>
      </c>
      <c r="I246" t="s">
        <v>1625</v>
      </c>
      <c r="K246" s="32">
        <f>ROUND(H246/100*K245,5)</f>
        <v>2.3856199999999999</v>
      </c>
    </row>
    <row r="247" spans="1:26" x14ac:dyDescent="0.25">
      <c r="D247" s="35" t="s">
        <v>1629</v>
      </c>
      <c r="E247" s="34"/>
      <c r="H247" s="34"/>
      <c r="K247" s="36">
        <f>SUM(K245:K246)</f>
        <v>26.241809999999997</v>
      </c>
    </row>
    <row r="249" spans="1:26" ht="45" customHeight="1" x14ac:dyDescent="0.25">
      <c r="A249" s="27"/>
      <c r="B249" s="27" t="s">
        <v>1719</v>
      </c>
      <c r="C249" s="28" t="s">
        <v>23</v>
      </c>
      <c r="D249" s="7" t="s">
        <v>1720</v>
      </c>
      <c r="E249" s="6"/>
      <c r="F249" s="6"/>
      <c r="G249" s="28"/>
      <c r="H249" s="29" t="s">
        <v>1599</v>
      </c>
      <c r="I249" s="5">
        <v>1</v>
      </c>
      <c r="J249" s="4"/>
      <c r="K249" s="30">
        <f>ROUND(K261,2)</f>
        <v>37.54</v>
      </c>
      <c r="L249" s="28"/>
      <c r="M249" s="28"/>
      <c r="N249" s="28"/>
      <c r="O249" s="28"/>
      <c r="P249" s="28"/>
      <c r="Q249" s="28"/>
      <c r="R249" s="28"/>
      <c r="S249" s="28"/>
      <c r="T249" s="28"/>
      <c r="U249" s="28"/>
      <c r="V249" s="28"/>
      <c r="W249" s="28"/>
      <c r="X249" s="28"/>
      <c r="Y249" s="28"/>
      <c r="Z249" s="28"/>
    </row>
    <row r="250" spans="1:26" x14ac:dyDescent="0.25">
      <c r="B250" s="23" t="s">
        <v>1600</v>
      </c>
    </row>
    <row r="251" spans="1:26" x14ac:dyDescent="0.25">
      <c r="B251" t="s">
        <v>1715</v>
      </c>
      <c r="C251" t="s">
        <v>1602</v>
      </c>
      <c r="D251" t="s">
        <v>1716</v>
      </c>
      <c r="E251" s="31">
        <v>0.3</v>
      </c>
      <c r="F251" t="s">
        <v>1604</v>
      </c>
      <c r="G251" t="s">
        <v>1605</v>
      </c>
      <c r="H251" s="32">
        <v>25.36</v>
      </c>
      <c r="I251" t="s">
        <v>1606</v>
      </c>
      <c r="J251" s="33">
        <f>ROUND(E251/I249* H251,5)</f>
        <v>7.6079999999999997</v>
      </c>
      <c r="K251" s="34"/>
    </row>
    <row r="252" spans="1:26" x14ac:dyDescent="0.25">
      <c r="B252" t="s">
        <v>1713</v>
      </c>
      <c r="C252" t="s">
        <v>1602</v>
      </c>
      <c r="D252" t="s">
        <v>1714</v>
      </c>
      <c r="E252" s="31">
        <v>0.3</v>
      </c>
      <c r="F252" t="s">
        <v>1604</v>
      </c>
      <c r="G252" t="s">
        <v>1605</v>
      </c>
      <c r="H252" s="32">
        <v>29.57</v>
      </c>
      <c r="I252" t="s">
        <v>1606</v>
      </c>
      <c r="J252" s="33">
        <f>ROUND(E252/I249* H252,5)</f>
        <v>8.8710000000000004</v>
      </c>
      <c r="K252" s="34"/>
    </row>
    <row r="253" spans="1:26" x14ac:dyDescent="0.25">
      <c r="D253" s="35" t="s">
        <v>1607</v>
      </c>
      <c r="E253" s="34"/>
      <c r="H253" s="34"/>
      <c r="K253" s="32">
        <f>SUM(J251:J252)</f>
        <v>16.478999999999999</v>
      </c>
    </row>
    <row r="254" spans="1:26" x14ac:dyDescent="0.25">
      <c r="B254" s="23" t="s">
        <v>1612</v>
      </c>
      <c r="E254" s="34"/>
      <c r="H254" s="34"/>
      <c r="K254" s="34"/>
    </row>
    <row r="255" spans="1:26" ht="255" x14ac:dyDescent="0.25">
      <c r="B255" t="s">
        <v>1721</v>
      </c>
      <c r="C255" t="s">
        <v>23</v>
      </c>
      <c r="D255" s="37" t="s">
        <v>1722</v>
      </c>
      <c r="E255" s="31">
        <v>1</v>
      </c>
      <c r="G255" t="s">
        <v>1605</v>
      </c>
      <c r="H255" s="32">
        <v>17.399999999999999</v>
      </c>
      <c r="I255" t="s">
        <v>1606</v>
      </c>
      <c r="J255" s="33">
        <f>ROUND(E255* H255,5)</f>
        <v>17.399999999999999</v>
      </c>
      <c r="K255" s="34"/>
    </row>
    <row r="256" spans="1:26" x14ac:dyDescent="0.25">
      <c r="D256" s="35" t="s">
        <v>1622</v>
      </c>
      <c r="E256" s="34"/>
      <c r="H256" s="34"/>
      <c r="K256" s="32">
        <f>SUM(J255:J255)</f>
        <v>17.399999999999999</v>
      </c>
    </row>
    <row r="257" spans="1:26" x14ac:dyDescent="0.25">
      <c r="E257" s="34"/>
      <c r="H257" s="34"/>
      <c r="K257" s="34"/>
    </row>
    <row r="258" spans="1:26" x14ac:dyDescent="0.25">
      <c r="D258" s="35" t="s">
        <v>1702</v>
      </c>
      <c r="E258" s="34"/>
      <c r="H258" s="34">
        <v>1.5</v>
      </c>
      <c r="I258" t="s">
        <v>1625</v>
      </c>
      <c r="J258">
        <f>ROUND(H258/100*K253,5)</f>
        <v>0.24718999999999999</v>
      </c>
      <c r="K258" s="34"/>
    </row>
    <row r="259" spans="1:26" x14ac:dyDescent="0.25">
      <c r="D259" s="35" t="s">
        <v>1628</v>
      </c>
      <c r="E259" s="34"/>
      <c r="H259" s="34"/>
      <c r="K259" s="36">
        <f>SUM(J250:J258)</f>
        <v>34.126190000000001</v>
      </c>
    </row>
    <row r="260" spans="1:26" x14ac:dyDescent="0.25">
      <c r="D260" s="35" t="s">
        <v>1710</v>
      </c>
      <c r="E260" s="34"/>
      <c r="H260" s="34">
        <v>10</v>
      </c>
      <c r="I260" t="s">
        <v>1625</v>
      </c>
      <c r="K260" s="32">
        <f>ROUND(H260/100*K259,5)</f>
        <v>3.41262</v>
      </c>
    </row>
    <row r="261" spans="1:26" x14ac:dyDescent="0.25">
      <c r="D261" s="35" t="s">
        <v>1629</v>
      </c>
      <c r="E261" s="34"/>
      <c r="H261" s="34"/>
      <c r="K261" s="36">
        <f>SUM(K259:K260)</f>
        <v>37.538809999999998</v>
      </c>
    </row>
    <row r="263" spans="1:26" ht="45" customHeight="1" x14ac:dyDescent="0.25">
      <c r="A263" s="27"/>
      <c r="B263" s="27" t="s">
        <v>1723</v>
      </c>
      <c r="C263" s="28" t="s">
        <v>23</v>
      </c>
      <c r="D263" s="7" t="s">
        <v>1724</v>
      </c>
      <c r="E263" s="6"/>
      <c r="F263" s="6"/>
      <c r="G263" s="28"/>
      <c r="H263" s="29" t="s">
        <v>1599</v>
      </c>
      <c r="I263" s="5">
        <v>1</v>
      </c>
      <c r="J263" s="4"/>
      <c r="K263" s="30">
        <f>ROUND(K275,2)</f>
        <v>39.520000000000003</v>
      </c>
      <c r="L263" s="28"/>
      <c r="M263" s="28"/>
      <c r="N263" s="28"/>
      <c r="O263" s="28"/>
      <c r="P263" s="28"/>
      <c r="Q263" s="28"/>
      <c r="R263" s="28"/>
      <c r="S263" s="28"/>
      <c r="T263" s="28"/>
      <c r="U263" s="28"/>
      <c r="V263" s="28"/>
      <c r="W263" s="28"/>
      <c r="X263" s="28"/>
      <c r="Y263" s="28"/>
      <c r="Z263" s="28"/>
    </row>
    <row r="264" spans="1:26" x14ac:dyDescent="0.25">
      <c r="B264" s="23" t="s">
        <v>1600</v>
      </c>
    </row>
    <row r="265" spans="1:26" x14ac:dyDescent="0.25">
      <c r="B265" t="s">
        <v>1713</v>
      </c>
      <c r="C265" t="s">
        <v>1602</v>
      </c>
      <c r="D265" t="s">
        <v>1714</v>
      </c>
      <c r="E265" s="31">
        <v>0.3</v>
      </c>
      <c r="F265" t="s">
        <v>1604</v>
      </c>
      <c r="G265" t="s">
        <v>1605</v>
      </c>
      <c r="H265" s="32">
        <v>29.57</v>
      </c>
      <c r="I265" t="s">
        <v>1606</v>
      </c>
      <c r="J265" s="33">
        <f>ROUND(E265/I263* H265,5)</f>
        <v>8.8710000000000004</v>
      </c>
      <c r="K265" s="34"/>
    </row>
    <row r="266" spans="1:26" x14ac:dyDescent="0.25">
      <c r="B266" t="s">
        <v>1715</v>
      </c>
      <c r="C266" t="s">
        <v>1602</v>
      </c>
      <c r="D266" t="s">
        <v>1716</v>
      </c>
      <c r="E266" s="31">
        <v>0.3</v>
      </c>
      <c r="F266" t="s">
        <v>1604</v>
      </c>
      <c r="G266" t="s">
        <v>1605</v>
      </c>
      <c r="H266" s="32">
        <v>25.36</v>
      </c>
      <c r="I266" t="s">
        <v>1606</v>
      </c>
      <c r="J266" s="33">
        <f>ROUND(E266/I263* H266,5)</f>
        <v>7.6079999999999997</v>
      </c>
      <c r="K266" s="34"/>
    </row>
    <row r="267" spans="1:26" x14ac:dyDescent="0.25">
      <c r="D267" s="35" t="s">
        <v>1607</v>
      </c>
      <c r="E267" s="34"/>
      <c r="H267" s="34"/>
      <c r="K267" s="32">
        <f>SUM(J265:J266)</f>
        <v>16.478999999999999</v>
      </c>
    </row>
    <row r="268" spans="1:26" x14ac:dyDescent="0.25">
      <c r="B268" s="23" t="s">
        <v>1612</v>
      </c>
      <c r="E268" s="34"/>
      <c r="H268" s="34"/>
      <c r="K268" s="34"/>
    </row>
    <row r="269" spans="1:26" ht="255" x14ac:dyDescent="0.25">
      <c r="B269" t="s">
        <v>1725</v>
      </c>
      <c r="C269" t="s">
        <v>23</v>
      </c>
      <c r="D269" s="37" t="s">
        <v>1726</v>
      </c>
      <c r="E269" s="31">
        <v>1</v>
      </c>
      <c r="G269" t="s">
        <v>1605</v>
      </c>
      <c r="H269" s="32">
        <v>19.2</v>
      </c>
      <c r="I269" t="s">
        <v>1606</v>
      </c>
      <c r="J269" s="33">
        <f>ROUND(E269* H269,5)</f>
        <v>19.2</v>
      </c>
      <c r="K269" s="34"/>
    </row>
    <row r="270" spans="1:26" x14ac:dyDescent="0.25">
      <c r="D270" s="35" t="s">
        <v>1622</v>
      </c>
      <c r="E270" s="34"/>
      <c r="H270" s="34"/>
      <c r="K270" s="32">
        <f>SUM(J269:J269)</f>
        <v>19.2</v>
      </c>
    </row>
    <row r="271" spans="1:26" x14ac:dyDescent="0.25">
      <c r="E271" s="34"/>
      <c r="H271" s="34"/>
      <c r="K271" s="34"/>
    </row>
    <row r="272" spans="1:26" x14ac:dyDescent="0.25">
      <c r="D272" s="35" t="s">
        <v>1702</v>
      </c>
      <c r="E272" s="34"/>
      <c r="H272" s="34">
        <v>1.5</v>
      </c>
      <c r="I272" t="s">
        <v>1625</v>
      </c>
      <c r="J272">
        <f>ROUND(H272/100*K267,5)</f>
        <v>0.24718999999999999</v>
      </c>
      <c r="K272" s="34"/>
    </row>
    <row r="273" spans="1:26" x14ac:dyDescent="0.25">
      <c r="D273" s="35" t="s">
        <v>1628</v>
      </c>
      <c r="E273" s="34"/>
      <c r="H273" s="34"/>
      <c r="K273" s="36">
        <f>SUM(J264:J272)</f>
        <v>35.926190000000005</v>
      </c>
    </row>
    <row r="274" spans="1:26" x14ac:dyDescent="0.25">
      <c r="D274" s="35" t="s">
        <v>1710</v>
      </c>
      <c r="E274" s="34"/>
      <c r="H274" s="34">
        <v>10</v>
      </c>
      <c r="I274" t="s">
        <v>1625</v>
      </c>
      <c r="K274" s="32">
        <f>ROUND(H274/100*K273,5)</f>
        <v>3.5926200000000001</v>
      </c>
    </row>
    <row r="275" spans="1:26" x14ac:dyDescent="0.25">
      <c r="D275" s="35" t="s">
        <v>1629</v>
      </c>
      <c r="E275" s="34"/>
      <c r="H275" s="34"/>
      <c r="K275" s="36">
        <f>SUM(K273:K274)</f>
        <v>39.518810000000002</v>
      </c>
    </row>
    <row r="277" spans="1:26" ht="45" customHeight="1" x14ac:dyDescent="0.25">
      <c r="A277" s="27"/>
      <c r="B277" s="27" t="s">
        <v>1727</v>
      </c>
      <c r="C277" s="28" t="s">
        <v>23</v>
      </c>
      <c r="D277" s="7" t="s">
        <v>1728</v>
      </c>
      <c r="E277" s="6"/>
      <c r="F277" s="6"/>
      <c r="G277" s="28"/>
      <c r="H277" s="29" t="s">
        <v>1599</v>
      </c>
      <c r="I277" s="5">
        <v>1</v>
      </c>
      <c r="J277" s="4"/>
      <c r="K277" s="30">
        <f>ROUND(K289,2)</f>
        <v>37.32</v>
      </c>
      <c r="L277" s="28"/>
      <c r="M277" s="28"/>
      <c r="N277" s="28"/>
      <c r="O277" s="28"/>
      <c r="P277" s="28"/>
      <c r="Q277" s="28"/>
      <c r="R277" s="28"/>
      <c r="S277" s="28"/>
      <c r="T277" s="28"/>
      <c r="U277" s="28"/>
      <c r="V277" s="28"/>
      <c r="W277" s="28"/>
      <c r="X277" s="28"/>
      <c r="Y277" s="28"/>
      <c r="Z277" s="28"/>
    </row>
    <row r="278" spans="1:26" x14ac:dyDescent="0.25">
      <c r="B278" s="23" t="s">
        <v>1600</v>
      </c>
    </row>
    <row r="279" spans="1:26" x14ac:dyDescent="0.25">
      <c r="B279" t="s">
        <v>1713</v>
      </c>
      <c r="C279" t="s">
        <v>1602</v>
      </c>
      <c r="D279" t="s">
        <v>1714</v>
      </c>
      <c r="E279" s="31">
        <v>0.3</v>
      </c>
      <c r="F279" t="s">
        <v>1604</v>
      </c>
      <c r="G279" t="s">
        <v>1605</v>
      </c>
      <c r="H279" s="32">
        <v>29.57</v>
      </c>
      <c r="I279" t="s">
        <v>1606</v>
      </c>
      <c r="J279" s="33">
        <f>ROUND(E279/I277* H279,5)</f>
        <v>8.8710000000000004</v>
      </c>
      <c r="K279" s="34"/>
    </row>
    <row r="280" spans="1:26" x14ac:dyDescent="0.25">
      <c r="B280" t="s">
        <v>1715</v>
      </c>
      <c r="C280" t="s">
        <v>1602</v>
      </c>
      <c r="D280" t="s">
        <v>1716</v>
      </c>
      <c r="E280" s="31">
        <v>0.3</v>
      </c>
      <c r="F280" t="s">
        <v>1604</v>
      </c>
      <c r="G280" t="s">
        <v>1605</v>
      </c>
      <c r="H280" s="32">
        <v>25.36</v>
      </c>
      <c r="I280" t="s">
        <v>1606</v>
      </c>
      <c r="J280" s="33">
        <f>ROUND(E280/I277* H280,5)</f>
        <v>7.6079999999999997</v>
      </c>
      <c r="K280" s="34"/>
    </row>
    <row r="281" spans="1:26" x14ac:dyDescent="0.25">
      <c r="D281" s="35" t="s">
        <v>1607</v>
      </c>
      <c r="E281" s="34"/>
      <c r="H281" s="34"/>
      <c r="K281" s="32">
        <f>SUM(J279:J280)</f>
        <v>16.478999999999999</v>
      </c>
    </row>
    <row r="282" spans="1:26" x14ac:dyDescent="0.25">
      <c r="B282" s="23" t="s">
        <v>1612</v>
      </c>
      <c r="E282" s="34"/>
      <c r="H282" s="34"/>
      <c r="K282" s="34"/>
    </row>
    <row r="283" spans="1:26" ht="255" x14ac:dyDescent="0.25">
      <c r="B283" t="s">
        <v>1729</v>
      </c>
      <c r="C283" t="s">
        <v>23</v>
      </c>
      <c r="D283" s="37" t="s">
        <v>1730</v>
      </c>
      <c r="E283" s="31">
        <v>1</v>
      </c>
      <c r="G283" t="s">
        <v>1605</v>
      </c>
      <c r="H283" s="32">
        <v>17.2</v>
      </c>
      <c r="I283" t="s">
        <v>1606</v>
      </c>
      <c r="J283" s="33">
        <f>ROUND(E283* H283,5)</f>
        <v>17.2</v>
      </c>
      <c r="K283" s="34"/>
    </row>
    <row r="284" spans="1:26" x14ac:dyDescent="0.25">
      <c r="D284" s="35" t="s">
        <v>1622</v>
      </c>
      <c r="E284" s="34"/>
      <c r="H284" s="34"/>
      <c r="K284" s="32">
        <f>SUM(J283:J283)</f>
        <v>17.2</v>
      </c>
    </row>
    <row r="285" spans="1:26" x14ac:dyDescent="0.25">
      <c r="E285" s="34"/>
      <c r="H285" s="34"/>
      <c r="K285" s="34"/>
    </row>
    <row r="286" spans="1:26" x14ac:dyDescent="0.25">
      <c r="D286" s="35" t="s">
        <v>1702</v>
      </c>
      <c r="E286" s="34"/>
      <c r="H286" s="34">
        <v>1.5</v>
      </c>
      <c r="I286" t="s">
        <v>1625</v>
      </c>
      <c r="J286">
        <f>ROUND(H286/100*K281,5)</f>
        <v>0.24718999999999999</v>
      </c>
      <c r="K286" s="34"/>
    </row>
    <row r="287" spans="1:26" x14ac:dyDescent="0.25">
      <c r="D287" s="35" t="s">
        <v>1628</v>
      </c>
      <c r="E287" s="34"/>
      <c r="H287" s="34"/>
      <c r="K287" s="36">
        <f>SUM(J278:J286)</f>
        <v>33.926190000000005</v>
      </c>
    </row>
    <row r="288" spans="1:26" x14ac:dyDescent="0.25">
      <c r="D288" s="35" t="s">
        <v>1710</v>
      </c>
      <c r="E288" s="34"/>
      <c r="H288" s="34">
        <v>10</v>
      </c>
      <c r="I288" t="s">
        <v>1625</v>
      </c>
      <c r="K288" s="32">
        <f>ROUND(H288/100*K287,5)</f>
        <v>3.39262</v>
      </c>
    </row>
    <row r="289" spans="1:26" x14ac:dyDescent="0.25">
      <c r="D289" s="35" t="s">
        <v>1629</v>
      </c>
      <c r="E289" s="34"/>
      <c r="H289" s="34"/>
      <c r="K289" s="36">
        <f>SUM(K287:K288)</f>
        <v>37.318810000000006</v>
      </c>
    </row>
    <row r="291" spans="1:26" ht="45" customHeight="1" x14ac:dyDescent="0.25">
      <c r="A291" s="27"/>
      <c r="B291" s="27" t="s">
        <v>1731</v>
      </c>
      <c r="C291" s="28" t="s">
        <v>23</v>
      </c>
      <c r="D291" s="7" t="s">
        <v>1732</v>
      </c>
      <c r="E291" s="6"/>
      <c r="F291" s="6"/>
      <c r="G291" s="28"/>
      <c r="H291" s="29" t="s">
        <v>1599</v>
      </c>
      <c r="I291" s="5">
        <v>1</v>
      </c>
      <c r="J291" s="4"/>
      <c r="K291" s="30">
        <f>ROUND(K303,2)</f>
        <v>37.1</v>
      </c>
      <c r="L291" s="28"/>
      <c r="M291" s="28"/>
      <c r="N291" s="28"/>
      <c r="O291" s="28"/>
      <c r="P291" s="28"/>
      <c r="Q291" s="28"/>
      <c r="R291" s="28"/>
      <c r="S291" s="28"/>
      <c r="T291" s="28"/>
      <c r="U291" s="28"/>
      <c r="V291" s="28"/>
      <c r="W291" s="28"/>
      <c r="X291" s="28"/>
      <c r="Y291" s="28"/>
      <c r="Z291" s="28"/>
    </row>
    <row r="292" spans="1:26" x14ac:dyDescent="0.25">
      <c r="B292" s="23" t="s">
        <v>1600</v>
      </c>
    </row>
    <row r="293" spans="1:26" x14ac:dyDescent="0.25">
      <c r="B293" t="s">
        <v>1713</v>
      </c>
      <c r="C293" t="s">
        <v>1602</v>
      </c>
      <c r="D293" t="s">
        <v>1714</v>
      </c>
      <c r="E293" s="31">
        <v>0.3</v>
      </c>
      <c r="F293" t="s">
        <v>1604</v>
      </c>
      <c r="G293" t="s">
        <v>1605</v>
      </c>
      <c r="H293" s="32">
        <v>29.57</v>
      </c>
      <c r="I293" t="s">
        <v>1606</v>
      </c>
      <c r="J293" s="33">
        <f>ROUND(E293/I291* H293,5)</f>
        <v>8.8710000000000004</v>
      </c>
      <c r="K293" s="34"/>
    </row>
    <row r="294" spans="1:26" x14ac:dyDescent="0.25">
      <c r="B294" t="s">
        <v>1715</v>
      </c>
      <c r="C294" t="s">
        <v>1602</v>
      </c>
      <c r="D294" t="s">
        <v>1716</v>
      </c>
      <c r="E294" s="31">
        <v>0.3</v>
      </c>
      <c r="F294" t="s">
        <v>1604</v>
      </c>
      <c r="G294" t="s">
        <v>1605</v>
      </c>
      <c r="H294" s="32">
        <v>25.36</v>
      </c>
      <c r="I294" t="s">
        <v>1606</v>
      </c>
      <c r="J294" s="33">
        <f>ROUND(E294/I291* H294,5)</f>
        <v>7.6079999999999997</v>
      </c>
      <c r="K294" s="34"/>
    </row>
    <row r="295" spans="1:26" x14ac:dyDescent="0.25">
      <c r="D295" s="35" t="s">
        <v>1607</v>
      </c>
      <c r="E295" s="34"/>
      <c r="H295" s="34"/>
      <c r="K295" s="32">
        <f>SUM(J293:J294)</f>
        <v>16.478999999999999</v>
      </c>
    </row>
    <row r="296" spans="1:26" x14ac:dyDescent="0.25">
      <c r="B296" s="23" t="s">
        <v>1612</v>
      </c>
      <c r="E296" s="34"/>
      <c r="H296" s="34"/>
      <c r="K296" s="34"/>
    </row>
    <row r="297" spans="1:26" ht="210" x14ac:dyDescent="0.25">
      <c r="B297" t="s">
        <v>1733</v>
      </c>
      <c r="C297" t="s">
        <v>23</v>
      </c>
      <c r="D297" s="37" t="s">
        <v>1734</v>
      </c>
      <c r="E297" s="31">
        <v>1</v>
      </c>
      <c r="G297" t="s">
        <v>1605</v>
      </c>
      <c r="H297" s="32">
        <v>17</v>
      </c>
      <c r="I297" t="s">
        <v>1606</v>
      </c>
      <c r="J297" s="33">
        <f>ROUND(E297* H297,5)</f>
        <v>17</v>
      </c>
      <c r="K297" s="34"/>
    </row>
    <row r="298" spans="1:26" x14ac:dyDescent="0.25">
      <c r="D298" s="35" t="s">
        <v>1622</v>
      </c>
      <c r="E298" s="34"/>
      <c r="H298" s="34"/>
      <c r="K298" s="32">
        <f>SUM(J297:J297)</f>
        <v>17</v>
      </c>
    </row>
    <row r="299" spans="1:26" x14ac:dyDescent="0.25">
      <c r="E299" s="34"/>
      <c r="H299" s="34"/>
      <c r="K299" s="34"/>
    </row>
    <row r="300" spans="1:26" x14ac:dyDescent="0.25">
      <c r="D300" s="35" t="s">
        <v>1702</v>
      </c>
      <c r="E300" s="34"/>
      <c r="H300" s="34">
        <v>1.5</v>
      </c>
      <c r="I300" t="s">
        <v>1625</v>
      </c>
      <c r="J300">
        <f>ROUND(H300/100*K295,5)</f>
        <v>0.24718999999999999</v>
      </c>
      <c r="K300" s="34"/>
    </row>
    <row r="301" spans="1:26" x14ac:dyDescent="0.25">
      <c r="D301" s="35" t="s">
        <v>1628</v>
      </c>
      <c r="E301" s="34"/>
      <c r="H301" s="34"/>
      <c r="K301" s="36">
        <f>SUM(J292:J300)</f>
        <v>33.726190000000003</v>
      </c>
    </row>
    <row r="302" spans="1:26" x14ac:dyDescent="0.25">
      <c r="D302" s="35" t="s">
        <v>1710</v>
      </c>
      <c r="E302" s="34"/>
      <c r="H302" s="34">
        <v>10</v>
      </c>
      <c r="I302" t="s">
        <v>1625</v>
      </c>
      <c r="K302" s="32">
        <f>ROUND(H302/100*K301,5)</f>
        <v>3.37262</v>
      </c>
    </row>
    <row r="303" spans="1:26" x14ac:dyDescent="0.25">
      <c r="D303" s="35" t="s">
        <v>1629</v>
      </c>
      <c r="E303" s="34"/>
      <c r="H303" s="34"/>
      <c r="K303" s="36">
        <f>SUM(K301:K302)</f>
        <v>37.09881</v>
      </c>
    </row>
    <row r="305" spans="1:26" ht="45" customHeight="1" x14ac:dyDescent="0.25">
      <c r="A305" s="27"/>
      <c r="B305" s="27" t="s">
        <v>1735</v>
      </c>
      <c r="C305" s="28" t="s">
        <v>20</v>
      </c>
      <c r="D305" s="7" t="s">
        <v>1736</v>
      </c>
      <c r="E305" s="6"/>
      <c r="F305" s="6"/>
      <c r="G305" s="28"/>
      <c r="H305" s="29" t="s">
        <v>1599</v>
      </c>
      <c r="I305" s="5">
        <v>1</v>
      </c>
      <c r="J305" s="4"/>
      <c r="K305" s="30">
        <f>ROUND(K321,2)</f>
        <v>154.22</v>
      </c>
      <c r="L305" s="28"/>
      <c r="M305" s="28"/>
      <c r="N305" s="28"/>
      <c r="O305" s="28"/>
      <c r="P305" s="28"/>
      <c r="Q305" s="28"/>
      <c r="R305" s="28"/>
      <c r="S305" s="28"/>
      <c r="T305" s="28"/>
      <c r="U305" s="28"/>
      <c r="V305" s="28"/>
      <c r="W305" s="28"/>
      <c r="X305" s="28"/>
      <c r="Y305" s="28"/>
      <c r="Z305" s="28"/>
    </row>
    <row r="306" spans="1:26" x14ac:dyDescent="0.25">
      <c r="B306" s="23" t="s">
        <v>1600</v>
      </c>
    </row>
    <row r="307" spans="1:26" x14ac:dyDescent="0.25">
      <c r="B307" t="s">
        <v>1737</v>
      </c>
      <c r="C307" t="s">
        <v>1602</v>
      </c>
      <c r="D307" t="s">
        <v>1738</v>
      </c>
      <c r="E307" s="31">
        <v>8.4000000000000005E-2</v>
      </c>
      <c r="F307" t="s">
        <v>1604</v>
      </c>
      <c r="G307" t="s">
        <v>1605</v>
      </c>
      <c r="H307" s="32">
        <v>28.61</v>
      </c>
      <c r="I307" t="s">
        <v>1606</v>
      </c>
      <c r="J307" s="33">
        <f>ROUND(E307/I305* H307,5)</f>
        <v>2.4032399999999998</v>
      </c>
      <c r="K307" s="34"/>
    </row>
    <row r="308" spans="1:26" x14ac:dyDescent="0.25">
      <c r="B308" t="s">
        <v>1649</v>
      </c>
      <c r="C308" t="s">
        <v>1602</v>
      </c>
      <c r="D308" t="s">
        <v>1650</v>
      </c>
      <c r="E308" s="31">
        <v>0.33600000000000002</v>
      </c>
      <c r="F308" t="s">
        <v>1604</v>
      </c>
      <c r="G308" t="s">
        <v>1605</v>
      </c>
      <c r="H308" s="32">
        <v>23.88</v>
      </c>
      <c r="I308" t="s">
        <v>1606</v>
      </c>
      <c r="J308" s="33">
        <f>ROUND(E308/I305* H308,5)</f>
        <v>8.0236800000000006</v>
      </c>
      <c r="K308" s="34"/>
    </row>
    <row r="309" spans="1:26" x14ac:dyDescent="0.25">
      <c r="D309" s="35" t="s">
        <v>1607</v>
      </c>
      <c r="E309" s="34"/>
      <c r="H309" s="34"/>
      <c r="K309" s="32">
        <f>SUM(J307:J308)</f>
        <v>10.426920000000001</v>
      </c>
    </row>
    <row r="310" spans="1:26" x14ac:dyDescent="0.25">
      <c r="B310" s="23" t="s">
        <v>1608</v>
      </c>
      <c r="E310" s="34"/>
      <c r="H310" s="34"/>
      <c r="K310" s="34"/>
    </row>
    <row r="311" spans="1:26" x14ac:dyDescent="0.25">
      <c r="B311" t="s">
        <v>1739</v>
      </c>
      <c r="C311" t="s">
        <v>1602</v>
      </c>
      <c r="D311" t="s">
        <v>1740</v>
      </c>
      <c r="E311" s="31">
        <v>0.14000000000000001</v>
      </c>
      <c r="F311" t="s">
        <v>1604</v>
      </c>
      <c r="G311" t="s">
        <v>1605</v>
      </c>
      <c r="H311" s="32">
        <v>168.25</v>
      </c>
      <c r="I311" t="s">
        <v>1606</v>
      </c>
      <c r="J311" s="33">
        <f>ROUND(E311/I305* H311,5)</f>
        <v>23.555</v>
      </c>
      <c r="K311" s="34"/>
    </row>
    <row r="312" spans="1:26" x14ac:dyDescent="0.25">
      <c r="D312" s="35" t="s">
        <v>1611</v>
      </c>
      <c r="E312" s="34"/>
      <c r="H312" s="34"/>
      <c r="K312" s="32">
        <f>SUM(J311:J311)</f>
        <v>23.555</v>
      </c>
    </row>
    <row r="313" spans="1:26" x14ac:dyDescent="0.25">
      <c r="B313" s="23" t="s">
        <v>1612</v>
      </c>
      <c r="E313" s="34"/>
      <c r="H313" s="34"/>
      <c r="K313" s="34"/>
    </row>
    <row r="314" spans="1:26" x14ac:dyDescent="0.25">
      <c r="B314" t="s">
        <v>1741</v>
      </c>
      <c r="C314" t="s">
        <v>20</v>
      </c>
      <c r="D314" t="s">
        <v>1742</v>
      </c>
      <c r="E314" s="31">
        <v>1.05</v>
      </c>
      <c r="G314" t="s">
        <v>1605</v>
      </c>
      <c r="H314" s="32">
        <v>100.91</v>
      </c>
      <c r="I314" t="s">
        <v>1606</v>
      </c>
      <c r="J314" s="33">
        <f>ROUND(E314* H314,5)</f>
        <v>105.9555</v>
      </c>
      <c r="K314" s="34"/>
    </row>
    <row r="315" spans="1:26" x14ac:dyDescent="0.25">
      <c r="D315" s="35" t="s">
        <v>1622</v>
      </c>
      <c r="E315" s="34"/>
      <c r="H315" s="34"/>
      <c r="K315" s="32">
        <f>SUM(J314:J314)</f>
        <v>105.9555</v>
      </c>
    </row>
    <row r="316" spans="1:26" x14ac:dyDescent="0.25">
      <c r="B316" s="23" t="s">
        <v>1623</v>
      </c>
      <c r="E316" s="34"/>
      <c r="H316" s="34"/>
      <c r="K316" s="34"/>
    </row>
    <row r="317" spans="1:26" x14ac:dyDescent="0.25">
      <c r="B317" t="s">
        <v>1624</v>
      </c>
      <c r="C317" t="s">
        <v>1625</v>
      </c>
      <c r="D317" t="s">
        <v>1626</v>
      </c>
      <c r="E317" s="31">
        <v>2.5</v>
      </c>
      <c r="G317" t="s">
        <v>1625</v>
      </c>
      <c r="H317" s="32">
        <v>10.4268</v>
      </c>
      <c r="I317" t="s">
        <v>1606</v>
      </c>
      <c r="J317" s="33">
        <f>ROUND(E317* H317/100,5)</f>
        <v>0.26067000000000001</v>
      </c>
      <c r="K317" s="34"/>
    </row>
    <row r="318" spans="1:26" x14ac:dyDescent="0.25">
      <c r="D318" s="35" t="s">
        <v>1627</v>
      </c>
      <c r="E318" s="34"/>
      <c r="H318" s="34"/>
      <c r="K318" s="32">
        <f>SUM(J317:J317)</f>
        <v>0.26067000000000001</v>
      </c>
    </row>
    <row r="319" spans="1:26" x14ac:dyDescent="0.25">
      <c r="D319" s="35" t="s">
        <v>1628</v>
      </c>
      <c r="E319" s="34"/>
      <c r="H319" s="34"/>
      <c r="K319" s="36">
        <f>SUM(J306:J318)</f>
        <v>140.19809000000001</v>
      </c>
    </row>
    <row r="320" spans="1:26" x14ac:dyDescent="0.25">
      <c r="D320" s="35" t="s">
        <v>1710</v>
      </c>
      <c r="E320" s="34"/>
      <c r="H320" s="34">
        <v>10</v>
      </c>
      <c r="I320" t="s">
        <v>1625</v>
      </c>
      <c r="K320" s="32">
        <f>ROUND(H320/100*K319,5)</f>
        <v>14.01981</v>
      </c>
    </row>
    <row r="321" spans="1:26" x14ac:dyDescent="0.25">
      <c r="D321" s="35" t="s">
        <v>1629</v>
      </c>
      <c r="E321" s="34"/>
      <c r="H321" s="34"/>
      <c r="K321" s="36">
        <f>SUM(K319:K320)</f>
        <v>154.21790000000001</v>
      </c>
    </row>
    <row r="323" spans="1:26" ht="45" customHeight="1" x14ac:dyDescent="0.25">
      <c r="A323" s="27"/>
      <c r="B323" s="27" t="s">
        <v>1743</v>
      </c>
      <c r="C323" s="28" t="s">
        <v>14</v>
      </c>
      <c r="D323" s="7" t="s">
        <v>1744</v>
      </c>
      <c r="E323" s="6"/>
      <c r="F323" s="6"/>
      <c r="G323" s="28"/>
      <c r="H323" s="29" t="s">
        <v>1599</v>
      </c>
      <c r="I323" s="5">
        <v>1</v>
      </c>
      <c r="J323" s="4"/>
      <c r="K323" s="30">
        <f>ROUND(K340,2)</f>
        <v>127.27</v>
      </c>
      <c r="L323" s="28"/>
      <c r="M323" s="28"/>
      <c r="N323" s="28"/>
      <c r="O323" s="28"/>
      <c r="P323" s="28"/>
      <c r="Q323" s="28"/>
      <c r="R323" s="28"/>
      <c r="S323" s="28"/>
      <c r="T323" s="28"/>
      <c r="U323" s="28"/>
      <c r="V323" s="28"/>
      <c r="W323" s="28"/>
      <c r="X323" s="28"/>
      <c r="Y323" s="28"/>
      <c r="Z323" s="28"/>
    </row>
    <row r="324" spans="1:26" x14ac:dyDescent="0.25">
      <c r="B324" s="23" t="s">
        <v>1600</v>
      </c>
    </row>
    <row r="325" spans="1:26" x14ac:dyDescent="0.25">
      <c r="B325" t="s">
        <v>1745</v>
      </c>
      <c r="C325" t="s">
        <v>1602</v>
      </c>
      <c r="D325" t="s">
        <v>1746</v>
      </c>
      <c r="E325" s="31">
        <v>0.6</v>
      </c>
      <c r="F325" t="s">
        <v>1604</v>
      </c>
      <c r="G325" t="s">
        <v>1605</v>
      </c>
      <c r="H325" s="32">
        <v>28.61</v>
      </c>
      <c r="I325" t="s">
        <v>1606</v>
      </c>
      <c r="J325" s="33">
        <f>ROUND(E325/I323* H325,5)</f>
        <v>17.166</v>
      </c>
      <c r="K325" s="34"/>
    </row>
    <row r="326" spans="1:26" x14ac:dyDescent="0.25">
      <c r="B326" t="s">
        <v>1649</v>
      </c>
      <c r="C326" t="s">
        <v>1602</v>
      </c>
      <c r="D326" t="s">
        <v>1650</v>
      </c>
      <c r="E326" s="31">
        <v>0.3</v>
      </c>
      <c r="F326" t="s">
        <v>1604</v>
      </c>
      <c r="G326" t="s">
        <v>1605</v>
      </c>
      <c r="H326" s="32">
        <v>23.88</v>
      </c>
      <c r="I326" t="s">
        <v>1606</v>
      </c>
      <c r="J326" s="33">
        <f>ROUND(E326/I323* H326,5)</f>
        <v>7.1639999999999997</v>
      </c>
      <c r="K326" s="34"/>
    </row>
    <row r="327" spans="1:26" x14ac:dyDescent="0.25">
      <c r="D327" s="35" t="s">
        <v>1607</v>
      </c>
      <c r="E327" s="34"/>
      <c r="H327" s="34"/>
      <c r="K327" s="32">
        <f>SUM(J325:J326)</f>
        <v>24.33</v>
      </c>
    </row>
    <row r="328" spans="1:26" x14ac:dyDescent="0.25">
      <c r="B328" s="23" t="s">
        <v>1612</v>
      </c>
      <c r="E328" s="34"/>
      <c r="H328" s="34"/>
      <c r="K328" s="34"/>
    </row>
    <row r="329" spans="1:26" x14ac:dyDescent="0.25">
      <c r="B329" t="s">
        <v>1747</v>
      </c>
      <c r="C329" t="s">
        <v>14</v>
      </c>
      <c r="D329" t="s">
        <v>1748</v>
      </c>
      <c r="E329" s="31">
        <v>1.01</v>
      </c>
      <c r="G329" t="s">
        <v>1605</v>
      </c>
      <c r="H329" s="32">
        <v>84.1</v>
      </c>
      <c r="I329" t="s">
        <v>1606</v>
      </c>
      <c r="J329" s="33">
        <f>ROUND(E329* H329,5)</f>
        <v>84.941000000000003</v>
      </c>
      <c r="K329" s="34"/>
    </row>
    <row r="330" spans="1:26" x14ac:dyDescent="0.25">
      <c r="B330" t="s">
        <v>1749</v>
      </c>
      <c r="C330" t="s">
        <v>32</v>
      </c>
      <c r="D330" t="s">
        <v>1750</v>
      </c>
      <c r="E330" s="31">
        <v>0.6</v>
      </c>
      <c r="G330" t="s">
        <v>1605</v>
      </c>
      <c r="H330" s="32">
        <v>0.98</v>
      </c>
      <c r="I330" t="s">
        <v>1606</v>
      </c>
      <c r="J330" s="33">
        <f>ROUND(E330* H330,5)</f>
        <v>0.58799999999999997</v>
      </c>
      <c r="K330" s="34"/>
    </row>
    <row r="331" spans="1:26" x14ac:dyDescent="0.25">
      <c r="D331" s="35" t="s">
        <v>1622</v>
      </c>
      <c r="E331" s="34"/>
      <c r="H331" s="34"/>
      <c r="K331" s="32">
        <f>SUM(J329:J330)</f>
        <v>85.528999999999996</v>
      </c>
    </row>
    <row r="332" spans="1:26" x14ac:dyDescent="0.25">
      <c r="B332" s="23" t="s">
        <v>1596</v>
      </c>
      <c r="E332" s="34"/>
      <c r="H332" s="34"/>
      <c r="K332" s="34"/>
    </row>
    <row r="333" spans="1:26" x14ac:dyDescent="0.25">
      <c r="B333" t="s">
        <v>1639</v>
      </c>
      <c r="C333" t="s">
        <v>20</v>
      </c>
      <c r="D333" t="s">
        <v>1640</v>
      </c>
      <c r="E333" s="31">
        <v>2.52E-2</v>
      </c>
      <c r="G333" t="s">
        <v>1605</v>
      </c>
      <c r="H333" s="32">
        <v>217.34354999999999</v>
      </c>
      <c r="I333" t="s">
        <v>1606</v>
      </c>
      <c r="J333" s="33">
        <f>ROUND(E333* H333,5)</f>
        <v>5.4770599999999998</v>
      </c>
      <c r="K333" s="34"/>
    </row>
    <row r="334" spans="1:26" x14ac:dyDescent="0.25">
      <c r="D334" s="35" t="s">
        <v>1751</v>
      </c>
      <c r="E334" s="34"/>
      <c r="H334" s="34"/>
      <c r="K334" s="32">
        <f>SUM(J333:J333)</f>
        <v>5.4770599999999998</v>
      </c>
    </row>
    <row r="335" spans="1:26" x14ac:dyDescent="0.25">
      <c r="B335" s="23" t="s">
        <v>1623</v>
      </c>
      <c r="E335" s="34"/>
      <c r="H335" s="34"/>
      <c r="K335" s="34"/>
    </row>
    <row r="336" spans="1:26" x14ac:dyDescent="0.25">
      <c r="B336" t="s">
        <v>1624</v>
      </c>
      <c r="C336" t="s">
        <v>1625</v>
      </c>
      <c r="D336" t="s">
        <v>1626</v>
      </c>
      <c r="E336" s="31">
        <v>1.5</v>
      </c>
      <c r="G336" t="s">
        <v>1625</v>
      </c>
      <c r="H336" s="32">
        <v>24.33</v>
      </c>
      <c r="I336" t="s">
        <v>1606</v>
      </c>
      <c r="J336" s="33">
        <f>ROUND(E336* H336/100,5)</f>
        <v>0.36495</v>
      </c>
      <c r="K336" s="34"/>
    </row>
    <row r="337" spans="1:26" x14ac:dyDescent="0.25">
      <c r="D337" s="35" t="s">
        <v>1627</v>
      </c>
      <c r="E337" s="34"/>
      <c r="H337" s="34"/>
      <c r="K337" s="32">
        <f>SUM(J336:J336)</f>
        <v>0.36495</v>
      </c>
    </row>
    <row r="338" spans="1:26" x14ac:dyDescent="0.25">
      <c r="D338" s="35" t="s">
        <v>1628</v>
      </c>
      <c r="E338" s="34"/>
      <c r="H338" s="34"/>
      <c r="K338" s="36">
        <f>SUM(J324:J337)</f>
        <v>115.70100999999998</v>
      </c>
    </row>
    <row r="339" spans="1:26" x14ac:dyDescent="0.25">
      <c r="D339" s="35" t="s">
        <v>1710</v>
      </c>
      <c r="E339" s="34"/>
      <c r="H339" s="34">
        <v>10</v>
      </c>
      <c r="I339" t="s">
        <v>1625</v>
      </c>
      <c r="K339" s="32">
        <f>ROUND(H339/100*K338,5)</f>
        <v>11.5701</v>
      </c>
    </row>
    <row r="340" spans="1:26" x14ac:dyDescent="0.25">
      <c r="D340" s="35" t="s">
        <v>1629</v>
      </c>
      <c r="E340" s="34"/>
      <c r="H340" s="34"/>
      <c r="K340" s="36">
        <f>SUM(K338:K339)</f>
        <v>127.27110999999998</v>
      </c>
    </row>
    <row r="342" spans="1:26" ht="45" customHeight="1" x14ac:dyDescent="0.25">
      <c r="A342" s="27"/>
      <c r="B342" s="27" t="s">
        <v>1752</v>
      </c>
      <c r="C342" s="28" t="s">
        <v>14</v>
      </c>
      <c r="D342" s="7" t="s">
        <v>1753</v>
      </c>
      <c r="E342" s="6"/>
      <c r="F342" s="6"/>
      <c r="G342" s="28"/>
      <c r="H342" s="29" t="s">
        <v>1599</v>
      </c>
      <c r="I342" s="5">
        <v>1</v>
      </c>
      <c r="J342" s="4"/>
      <c r="K342" s="30">
        <f>ROUND(K356,2)</f>
        <v>12.48</v>
      </c>
      <c r="L342" s="28"/>
      <c r="M342" s="28"/>
      <c r="N342" s="28"/>
      <c r="O342" s="28"/>
      <c r="P342" s="28"/>
      <c r="Q342" s="28"/>
      <c r="R342" s="28"/>
      <c r="S342" s="28"/>
      <c r="T342" s="28"/>
      <c r="U342" s="28"/>
      <c r="V342" s="28"/>
      <c r="W342" s="28"/>
      <c r="X342" s="28"/>
      <c r="Y342" s="28"/>
      <c r="Z342" s="28"/>
    </row>
    <row r="343" spans="1:26" x14ac:dyDescent="0.25">
      <c r="B343" s="23" t="s">
        <v>1600</v>
      </c>
    </row>
    <row r="344" spans="1:26" x14ac:dyDescent="0.25">
      <c r="B344" t="s">
        <v>1754</v>
      </c>
      <c r="C344" t="s">
        <v>1602</v>
      </c>
      <c r="D344" t="s">
        <v>1755</v>
      </c>
      <c r="E344" s="31">
        <v>0.32</v>
      </c>
      <c r="F344" t="s">
        <v>1604</v>
      </c>
      <c r="G344" t="s">
        <v>1605</v>
      </c>
      <c r="H344" s="32">
        <v>28.61</v>
      </c>
      <c r="I344" t="s">
        <v>1606</v>
      </c>
      <c r="J344" s="33">
        <f>ROUND(E344/I342* H344,5)</f>
        <v>9.1552000000000007</v>
      </c>
      <c r="K344" s="34"/>
    </row>
    <row r="345" spans="1:26" x14ac:dyDescent="0.25">
      <c r="B345" t="s">
        <v>1649</v>
      </c>
      <c r="C345" t="s">
        <v>1602</v>
      </c>
      <c r="D345" t="s">
        <v>1650</v>
      </c>
      <c r="E345" s="31">
        <v>0.05</v>
      </c>
      <c r="F345" t="s">
        <v>1604</v>
      </c>
      <c r="G345" t="s">
        <v>1605</v>
      </c>
      <c r="H345" s="32">
        <v>23.88</v>
      </c>
      <c r="I345" t="s">
        <v>1606</v>
      </c>
      <c r="J345" s="33">
        <f>ROUND(E345/I342* H345,5)</f>
        <v>1.194</v>
      </c>
      <c r="K345" s="34"/>
    </row>
    <row r="346" spans="1:26" x14ac:dyDescent="0.25">
      <c r="D346" s="35" t="s">
        <v>1607</v>
      </c>
      <c r="E346" s="34"/>
      <c r="H346" s="34"/>
      <c r="K346" s="32">
        <f>SUM(J344:J345)</f>
        <v>10.3492</v>
      </c>
    </row>
    <row r="347" spans="1:26" x14ac:dyDescent="0.25">
      <c r="B347" s="23" t="s">
        <v>1608</v>
      </c>
      <c r="E347" s="34"/>
      <c r="H347" s="34"/>
      <c r="K347" s="34"/>
    </row>
    <row r="348" spans="1:26" x14ac:dyDescent="0.25">
      <c r="B348" t="s">
        <v>1756</v>
      </c>
      <c r="C348" t="s">
        <v>1602</v>
      </c>
      <c r="D348" t="s">
        <v>1757</v>
      </c>
      <c r="E348" s="31">
        <v>0.2</v>
      </c>
      <c r="F348" t="s">
        <v>1604</v>
      </c>
      <c r="G348" t="s">
        <v>1605</v>
      </c>
      <c r="H348" s="32">
        <v>2.81</v>
      </c>
      <c r="I348" t="s">
        <v>1606</v>
      </c>
      <c r="J348" s="33">
        <f>ROUND(E348/I342* H348,5)</f>
        <v>0.56200000000000006</v>
      </c>
      <c r="K348" s="34"/>
    </row>
    <row r="349" spans="1:26" x14ac:dyDescent="0.25">
      <c r="B349" t="s">
        <v>1758</v>
      </c>
      <c r="C349" t="s">
        <v>1602</v>
      </c>
      <c r="D349" t="s">
        <v>1759</v>
      </c>
      <c r="E349" s="31">
        <v>0.12</v>
      </c>
      <c r="F349" t="s">
        <v>1604</v>
      </c>
      <c r="G349" t="s">
        <v>1605</v>
      </c>
      <c r="H349" s="32">
        <v>2.34</v>
      </c>
      <c r="I349" t="s">
        <v>1606</v>
      </c>
      <c r="J349" s="33">
        <f>ROUND(E349/I342* H349,5)</f>
        <v>0.28079999999999999</v>
      </c>
      <c r="K349" s="34"/>
    </row>
    <row r="350" spans="1:26" x14ac:dyDescent="0.25">
      <c r="D350" s="35" t="s">
        <v>1611</v>
      </c>
      <c r="E350" s="34"/>
      <c r="H350" s="34"/>
      <c r="K350" s="32">
        <f>SUM(J348:J349)</f>
        <v>0.84279999999999999</v>
      </c>
    </row>
    <row r="351" spans="1:26" x14ac:dyDescent="0.25">
      <c r="B351" s="23" t="s">
        <v>1623</v>
      </c>
      <c r="E351" s="34"/>
      <c r="H351" s="34"/>
      <c r="K351" s="34"/>
    </row>
    <row r="352" spans="1:26" x14ac:dyDescent="0.25">
      <c r="B352" t="s">
        <v>1624</v>
      </c>
      <c r="C352" t="s">
        <v>1625</v>
      </c>
      <c r="D352" t="s">
        <v>1626</v>
      </c>
      <c r="E352" s="31">
        <v>1.5</v>
      </c>
      <c r="G352" t="s">
        <v>1625</v>
      </c>
      <c r="H352" s="32">
        <v>10.3493333333333</v>
      </c>
      <c r="I352" t="s">
        <v>1606</v>
      </c>
      <c r="J352" s="33">
        <f>ROUND(E352* H352/100,5)</f>
        <v>0.15523999999999999</v>
      </c>
      <c r="K352" s="34"/>
    </row>
    <row r="353" spans="1:26" x14ac:dyDescent="0.25">
      <c r="D353" s="35" t="s">
        <v>1627</v>
      </c>
      <c r="E353" s="34"/>
      <c r="H353" s="34"/>
      <c r="K353" s="32">
        <f>SUM(J352:J352)</f>
        <v>0.15523999999999999</v>
      </c>
    </row>
    <row r="354" spans="1:26" x14ac:dyDescent="0.25">
      <c r="D354" s="35" t="s">
        <v>1628</v>
      </c>
      <c r="E354" s="34"/>
      <c r="H354" s="34"/>
      <c r="K354" s="36">
        <f>SUM(J343:J353)</f>
        <v>11.347239999999998</v>
      </c>
    </row>
    <row r="355" spans="1:26" x14ac:dyDescent="0.25">
      <c r="D355" s="35" t="s">
        <v>1710</v>
      </c>
      <c r="E355" s="34"/>
      <c r="H355" s="34">
        <v>10</v>
      </c>
      <c r="I355" t="s">
        <v>1625</v>
      </c>
      <c r="K355" s="32">
        <f>ROUND(H355/100*K354,5)</f>
        <v>1.13472</v>
      </c>
    </row>
    <row r="356" spans="1:26" x14ac:dyDescent="0.25">
      <c r="D356" s="35" t="s">
        <v>1629</v>
      </c>
      <c r="E356" s="34"/>
      <c r="H356" s="34"/>
      <c r="K356" s="36">
        <f>SUM(K354:K355)</f>
        <v>12.481959999999997</v>
      </c>
    </row>
    <row r="358" spans="1:26" ht="45" customHeight="1" x14ac:dyDescent="0.25">
      <c r="A358" s="27"/>
      <c r="B358" s="27" t="s">
        <v>1760</v>
      </c>
      <c r="C358" s="28" t="s">
        <v>23</v>
      </c>
      <c r="D358" s="7" t="s">
        <v>1761</v>
      </c>
      <c r="E358" s="6"/>
      <c r="F358" s="6"/>
      <c r="G358" s="28"/>
      <c r="H358" s="29" t="s">
        <v>1599</v>
      </c>
      <c r="I358" s="5">
        <v>1</v>
      </c>
      <c r="J358" s="4"/>
      <c r="K358" s="30">
        <f>ROUND(K364,2)</f>
        <v>80.89</v>
      </c>
      <c r="L358" s="28"/>
      <c r="M358" s="28"/>
      <c r="N358" s="28"/>
      <c r="O358" s="28"/>
      <c r="P358" s="28"/>
      <c r="Q358" s="28"/>
      <c r="R358" s="28"/>
      <c r="S358" s="28"/>
      <c r="T358" s="28"/>
      <c r="U358" s="28"/>
      <c r="V358" s="28"/>
      <c r="W358" s="28"/>
      <c r="X358" s="28"/>
      <c r="Y358" s="28"/>
      <c r="Z358" s="28"/>
    </row>
    <row r="359" spans="1:26" x14ac:dyDescent="0.25">
      <c r="B359" s="23" t="s">
        <v>1612</v>
      </c>
    </row>
    <row r="360" spans="1:26" x14ac:dyDescent="0.25">
      <c r="B360" t="s">
        <v>1762</v>
      </c>
      <c r="C360" t="s">
        <v>23</v>
      </c>
      <c r="D360" t="s">
        <v>1763</v>
      </c>
      <c r="E360" s="31">
        <v>1</v>
      </c>
      <c r="G360" t="s">
        <v>1605</v>
      </c>
      <c r="H360" s="32">
        <v>73.540000000000006</v>
      </c>
      <c r="I360" t="s">
        <v>1606</v>
      </c>
      <c r="J360" s="33">
        <f>ROUND(E360* H360,5)</f>
        <v>73.540000000000006</v>
      </c>
      <c r="K360" s="34"/>
    </row>
    <row r="361" spans="1:26" x14ac:dyDescent="0.25">
      <c r="D361" s="35" t="s">
        <v>1622</v>
      </c>
      <c r="E361" s="34"/>
      <c r="H361" s="34"/>
      <c r="K361" s="32">
        <f>SUM(J360:J360)</f>
        <v>73.540000000000006</v>
      </c>
    </row>
    <row r="362" spans="1:26" x14ac:dyDescent="0.25">
      <c r="D362" s="35" t="s">
        <v>1628</v>
      </c>
      <c r="E362" s="34"/>
      <c r="H362" s="34"/>
      <c r="K362" s="36">
        <f>SUM(J359:J361)</f>
        <v>73.540000000000006</v>
      </c>
    </row>
    <row r="363" spans="1:26" x14ac:dyDescent="0.25">
      <c r="D363" s="35" t="s">
        <v>1710</v>
      </c>
      <c r="E363" s="34"/>
      <c r="H363" s="34">
        <v>10</v>
      </c>
      <c r="I363" t="s">
        <v>1625</v>
      </c>
      <c r="K363" s="32">
        <f>ROUND(H363/100*K362,5)</f>
        <v>7.3540000000000001</v>
      </c>
    </row>
    <row r="364" spans="1:26" x14ac:dyDescent="0.25">
      <c r="D364" s="35" t="s">
        <v>1629</v>
      </c>
      <c r="E364" s="34"/>
      <c r="H364" s="34"/>
      <c r="K364" s="36">
        <f>SUM(K362:K363)</f>
        <v>80.894000000000005</v>
      </c>
    </row>
    <row r="366" spans="1:26" ht="45" customHeight="1" x14ac:dyDescent="0.25">
      <c r="A366" s="27"/>
      <c r="B366" s="27" t="s">
        <v>1764</v>
      </c>
      <c r="C366" s="28" t="s">
        <v>23</v>
      </c>
      <c r="D366" s="7" t="s">
        <v>1765</v>
      </c>
      <c r="E366" s="6"/>
      <c r="F366" s="6"/>
      <c r="G366" s="28"/>
      <c r="H366" s="29" t="s">
        <v>1599</v>
      </c>
      <c r="I366" s="5">
        <v>1</v>
      </c>
      <c r="J366" s="4"/>
      <c r="K366" s="30">
        <f>ROUND(K378,2)</f>
        <v>199.41</v>
      </c>
      <c r="L366" s="28"/>
      <c r="M366" s="28"/>
      <c r="N366" s="28"/>
      <c r="O366" s="28"/>
      <c r="P366" s="28"/>
      <c r="Q366" s="28"/>
      <c r="R366" s="28"/>
      <c r="S366" s="28"/>
      <c r="T366" s="28"/>
      <c r="U366" s="28"/>
      <c r="V366" s="28"/>
      <c r="W366" s="28"/>
      <c r="X366" s="28"/>
      <c r="Y366" s="28"/>
      <c r="Z366" s="28"/>
    </row>
    <row r="367" spans="1:26" x14ac:dyDescent="0.25">
      <c r="B367" s="23" t="s">
        <v>1600</v>
      </c>
    </row>
    <row r="368" spans="1:26" x14ac:dyDescent="0.25">
      <c r="B368" t="s">
        <v>1766</v>
      </c>
      <c r="C368" t="s">
        <v>1602</v>
      </c>
      <c r="D368" t="s">
        <v>1767</v>
      </c>
      <c r="E368" s="31">
        <v>0.6</v>
      </c>
      <c r="F368" t="s">
        <v>1604</v>
      </c>
      <c r="G368" t="s">
        <v>1605</v>
      </c>
      <c r="H368" s="32">
        <v>29.57</v>
      </c>
      <c r="I368" t="s">
        <v>1606</v>
      </c>
      <c r="J368" s="33">
        <f>ROUND(E368/I366* H368,5)</f>
        <v>17.742000000000001</v>
      </c>
      <c r="K368" s="34"/>
    </row>
    <row r="369" spans="1:26" x14ac:dyDescent="0.25">
      <c r="D369" s="35" t="s">
        <v>1607</v>
      </c>
      <c r="E369" s="34"/>
      <c r="H369" s="34"/>
      <c r="K369" s="32">
        <f>SUM(J368:J368)</f>
        <v>17.742000000000001</v>
      </c>
    </row>
    <row r="370" spans="1:26" x14ac:dyDescent="0.25">
      <c r="B370" s="23" t="s">
        <v>1612</v>
      </c>
      <c r="E370" s="34"/>
      <c r="H370" s="34"/>
      <c r="K370" s="34"/>
    </row>
    <row r="371" spans="1:26" x14ac:dyDescent="0.25">
      <c r="B371" t="s">
        <v>1768</v>
      </c>
      <c r="C371" t="s">
        <v>23</v>
      </c>
      <c r="D371" t="s">
        <v>1769</v>
      </c>
      <c r="E371" s="31">
        <v>1</v>
      </c>
      <c r="G371" t="s">
        <v>1605</v>
      </c>
      <c r="H371" s="32">
        <v>163.27000000000001</v>
      </c>
      <c r="I371" t="s">
        <v>1606</v>
      </c>
      <c r="J371" s="33">
        <f>ROUND(E371* H371,5)</f>
        <v>163.27000000000001</v>
      </c>
      <c r="K371" s="34"/>
    </row>
    <row r="372" spans="1:26" x14ac:dyDescent="0.25">
      <c r="D372" s="35" t="s">
        <v>1622</v>
      </c>
      <c r="E372" s="34"/>
      <c r="H372" s="34"/>
      <c r="K372" s="32">
        <f>SUM(J371:J371)</f>
        <v>163.27000000000001</v>
      </c>
    </row>
    <row r="373" spans="1:26" x14ac:dyDescent="0.25">
      <c r="B373" s="23" t="s">
        <v>1623</v>
      </c>
      <c r="E373" s="34"/>
      <c r="H373" s="34"/>
      <c r="K373" s="34"/>
    </row>
    <row r="374" spans="1:26" x14ac:dyDescent="0.25">
      <c r="B374" t="s">
        <v>1624</v>
      </c>
      <c r="C374" t="s">
        <v>1625</v>
      </c>
      <c r="D374" t="s">
        <v>1626</v>
      </c>
      <c r="E374" s="31">
        <v>1.5</v>
      </c>
      <c r="G374" t="s">
        <v>1625</v>
      </c>
      <c r="H374" s="32">
        <v>17.742000000000001</v>
      </c>
      <c r="I374" t="s">
        <v>1606</v>
      </c>
      <c r="J374" s="33">
        <f>ROUND(E374* H374/100,5)</f>
        <v>0.26612999999999998</v>
      </c>
      <c r="K374" s="34"/>
    </row>
    <row r="375" spans="1:26" x14ac:dyDescent="0.25">
      <c r="D375" s="35" t="s">
        <v>1627</v>
      </c>
      <c r="E375" s="34"/>
      <c r="H375" s="34"/>
      <c r="K375" s="32">
        <f>SUM(J374:J374)</f>
        <v>0.26612999999999998</v>
      </c>
    </row>
    <row r="376" spans="1:26" x14ac:dyDescent="0.25">
      <c r="D376" s="35" t="s">
        <v>1628</v>
      </c>
      <c r="E376" s="34"/>
      <c r="H376" s="34"/>
      <c r="K376" s="36">
        <f>SUM(J367:J375)</f>
        <v>181.27813</v>
      </c>
    </row>
    <row r="377" spans="1:26" x14ac:dyDescent="0.25">
      <c r="D377" s="35" t="s">
        <v>1710</v>
      </c>
      <c r="E377" s="34"/>
      <c r="H377" s="34">
        <v>10</v>
      </c>
      <c r="I377" t="s">
        <v>1625</v>
      </c>
      <c r="K377" s="32">
        <f>ROUND(H377/100*K376,5)</f>
        <v>18.12781</v>
      </c>
    </row>
    <row r="378" spans="1:26" x14ac:dyDescent="0.25">
      <c r="D378" s="35" t="s">
        <v>1629</v>
      </c>
      <c r="E378" s="34"/>
      <c r="H378" s="34"/>
      <c r="K378" s="36">
        <f>SUM(K376:K377)</f>
        <v>199.40594000000002</v>
      </c>
    </row>
    <row r="380" spans="1:26" ht="45" customHeight="1" x14ac:dyDescent="0.25">
      <c r="A380" s="27"/>
      <c r="B380" s="27" t="s">
        <v>1770</v>
      </c>
      <c r="C380" s="28" t="s">
        <v>23</v>
      </c>
      <c r="D380" s="7" t="s">
        <v>1771</v>
      </c>
      <c r="E380" s="6"/>
      <c r="F380" s="6"/>
      <c r="G380" s="28"/>
      <c r="H380" s="29" t="s">
        <v>1599</v>
      </c>
      <c r="I380" s="5">
        <v>1</v>
      </c>
      <c r="J380" s="4"/>
      <c r="K380" s="30">
        <f>ROUND(K386,2)</f>
        <v>108.22</v>
      </c>
      <c r="L380" s="28"/>
      <c r="M380" s="28"/>
      <c r="N380" s="28"/>
      <c r="O380" s="28"/>
      <c r="P380" s="28"/>
      <c r="Q380" s="28"/>
      <c r="R380" s="28"/>
      <c r="S380" s="28"/>
      <c r="T380" s="28"/>
      <c r="U380" s="28"/>
      <c r="V380" s="28"/>
      <c r="W380" s="28"/>
      <c r="X380" s="28"/>
      <c r="Y380" s="28"/>
      <c r="Z380" s="28"/>
    </row>
    <row r="381" spans="1:26" x14ac:dyDescent="0.25">
      <c r="B381" s="23" t="s">
        <v>1612</v>
      </c>
    </row>
    <row r="382" spans="1:26" x14ac:dyDescent="0.25">
      <c r="B382" t="s">
        <v>1772</v>
      </c>
      <c r="C382" t="s">
        <v>23</v>
      </c>
      <c r="D382" t="s">
        <v>1773</v>
      </c>
      <c r="E382" s="31">
        <v>1</v>
      </c>
      <c r="G382" t="s">
        <v>1605</v>
      </c>
      <c r="H382" s="32">
        <v>98.38</v>
      </c>
      <c r="I382" t="s">
        <v>1606</v>
      </c>
      <c r="J382" s="33">
        <f>ROUND(E382* H382,5)</f>
        <v>98.38</v>
      </c>
      <c r="K382" s="34"/>
    </row>
    <row r="383" spans="1:26" x14ac:dyDescent="0.25">
      <c r="D383" s="35" t="s">
        <v>1622</v>
      </c>
      <c r="E383" s="34"/>
      <c r="H383" s="34"/>
      <c r="K383" s="32">
        <f>SUM(J382:J382)</f>
        <v>98.38</v>
      </c>
    </row>
    <row r="384" spans="1:26" x14ac:dyDescent="0.25">
      <c r="D384" s="35" t="s">
        <v>1628</v>
      </c>
      <c r="E384" s="34"/>
      <c r="H384" s="34"/>
      <c r="K384" s="36">
        <f>SUM(J381:J383)</f>
        <v>98.38</v>
      </c>
    </row>
    <row r="385" spans="1:26" x14ac:dyDescent="0.25">
      <c r="D385" s="35" t="s">
        <v>1710</v>
      </c>
      <c r="E385" s="34"/>
      <c r="H385" s="34">
        <v>10</v>
      </c>
      <c r="I385" t="s">
        <v>1625</v>
      </c>
      <c r="K385" s="32">
        <f>ROUND(H385/100*K384,5)</f>
        <v>9.8379999999999992</v>
      </c>
    </row>
    <row r="386" spans="1:26" x14ac:dyDescent="0.25">
      <c r="D386" s="35" t="s">
        <v>1629</v>
      </c>
      <c r="E386" s="34"/>
      <c r="H386" s="34"/>
      <c r="K386" s="36">
        <f>SUM(K384:K385)</f>
        <v>108.21799999999999</v>
      </c>
    </row>
    <row r="388" spans="1:26" ht="45" customHeight="1" x14ac:dyDescent="0.25">
      <c r="A388" s="27"/>
      <c r="B388" s="27" t="s">
        <v>1774</v>
      </c>
      <c r="C388" s="28" t="s">
        <v>23</v>
      </c>
      <c r="D388" s="7" t="s">
        <v>1775</v>
      </c>
      <c r="E388" s="6"/>
      <c r="F388" s="6"/>
      <c r="G388" s="28"/>
      <c r="H388" s="29" t="s">
        <v>1599</v>
      </c>
      <c r="I388" s="5">
        <v>1</v>
      </c>
      <c r="J388" s="4"/>
      <c r="K388" s="30">
        <f>ROUND(K394,2)</f>
        <v>79.45</v>
      </c>
      <c r="L388" s="28"/>
      <c r="M388" s="28"/>
      <c r="N388" s="28"/>
      <c r="O388" s="28"/>
      <c r="P388" s="28"/>
      <c r="Q388" s="28"/>
      <c r="R388" s="28"/>
      <c r="S388" s="28"/>
      <c r="T388" s="28"/>
      <c r="U388" s="28"/>
      <c r="V388" s="28"/>
      <c r="W388" s="28"/>
      <c r="X388" s="28"/>
      <c r="Y388" s="28"/>
      <c r="Z388" s="28"/>
    </row>
    <row r="389" spans="1:26" x14ac:dyDescent="0.25">
      <c r="B389" s="23" t="s">
        <v>1612</v>
      </c>
    </row>
    <row r="390" spans="1:26" x14ac:dyDescent="0.25">
      <c r="B390" t="s">
        <v>1776</v>
      </c>
      <c r="C390" t="s">
        <v>23</v>
      </c>
      <c r="D390" t="s">
        <v>1777</v>
      </c>
      <c r="E390" s="31">
        <v>1</v>
      </c>
      <c r="G390" t="s">
        <v>1605</v>
      </c>
      <c r="H390" s="32">
        <v>72.23</v>
      </c>
      <c r="I390" t="s">
        <v>1606</v>
      </c>
      <c r="J390" s="33">
        <f>ROUND(E390* H390,5)</f>
        <v>72.23</v>
      </c>
      <c r="K390" s="34"/>
    </row>
    <row r="391" spans="1:26" x14ac:dyDescent="0.25">
      <c r="D391" s="35" t="s">
        <v>1622</v>
      </c>
      <c r="E391" s="34"/>
      <c r="H391" s="34"/>
      <c r="K391" s="32">
        <f>SUM(J390:J390)</f>
        <v>72.23</v>
      </c>
    </row>
    <row r="392" spans="1:26" x14ac:dyDescent="0.25">
      <c r="D392" s="35" t="s">
        <v>1628</v>
      </c>
      <c r="E392" s="34"/>
      <c r="H392" s="34"/>
      <c r="K392" s="36">
        <f>SUM(J389:J391)</f>
        <v>72.23</v>
      </c>
    </row>
    <row r="393" spans="1:26" x14ac:dyDescent="0.25">
      <c r="D393" s="35" t="s">
        <v>1710</v>
      </c>
      <c r="E393" s="34"/>
      <c r="H393" s="34">
        <v>10</v>
      </c>
      <c r="I393" t="s">
        <v>1625</v>
      </c>
      <c r="K393" s="32">
        <f>ROUND(H393/100*K392,5)</f>
        <v>7.2229999999999999</v>
      </c>
    </row>
    <row r="394" spans="1:26" x14ac:dyDescent="0.25">
      <c r="D394" s="35" t="s">
        <v>1629</v>
      </c>
      <c r="E394" s="34"/>
      <c r="H394" s="34"/>
      <c r="K394" s="36">
        <f>SUM(K392:K393)</f>
        <v>79.453000000000003</v>
      </c>
    </row>
    <row r="396" spans="1:26" ht="45" customHeight="1" x14ac:dyDescent="0.25">
      <c r="A396" s="27"/>
      <c r="B396" s="27" t="s">
        <v>1778</v>
      </c>
      <c r="C396" s="28" t="s">
        <v>23</v>
      </c>
      <c r="D396" s="7" t="s">
        <v>1779</v>
      </c>
      <c r="E396" s="6"/>
      <c r="F396" s="6"/>
      <c r="G396" s="28"/>
      <c r="H396" s="29" t="s">
        <v>1599</v>
      </c>
      <c r="I396" s="5">
        <v>1</v>
      </c>
      <c r="J396" s="4"/>
      <c r="K396" s="30">
        <f>ROUND(K409,2)</f>
        <v>53.24</v>
      </c>
      <c r="L396" s="28"/>
      <c r="M396" s="28"/>
      <c r="N396" s="28"/>
      <c r="O396" s="28"/>
      <c r="P396" s="28"/>
      <c r="Q396" s="28"/>
      <c r="R396" s="28"/>
      <c r="S396" s="28"/>
      <c r="T396" s="28"/>
      <c r="U396" s="28"/>
      <c r="V396" s="28"/>
      <c r="W396" s="28"/>
      <c r="X396" s="28"/>
      <c r="Y396" s="28"/>
      <c r="Z396" s="28"/>
    </row>
    <row r="397" spans="1:26" x14ac:dyDescent="0.25">
      <c r="B397" s="23" t="s">
        <v>1600</v>
      </c>
    </row>
    <row r="398" spans="1:26" x14ac:dyDescent="0.25">
      <c r="B398" t="s">
        <v>1780</v>
      </c>
      <c r="C398" t="s">
        <v>1602</v>
      </c>
      <c r="D398" t="s">
        <v>1781</v>
      </c>
      <c r="E398" s="31">
        <v>0.6</v>
      </c>
      <c r="F398" t="s">
        <v>1604</v>
      </c>
      <c r="G398" t="s">
        <v>1605</v>
      </c>
      <c r="H398" s="32">
        <v>29.12</v>
      </c>
      <c r="I398" t="s">
        <v>1606</v>
      </c>
      <c r="J398" s="33">
        <f>ROUND(E398/I396* H398,5)</f>
        <v>17.472000000000001</v>
      </c>
      <c r="K398" s="34"/>
    </row>
    <row r="399" spans="1:26" x14ac:dyDescent="0.25">
      <c r="D399" s="35" t="s">
        <v>1607</v>
      </c>
      <c r="E399" s="34"/>
      <c r="H399" s="34"/>
      <c r="K399" s="32">
        <f>SUM(J398:J398)</f>
        <v>17.472000000000001</v>
      </c>
    </row>
    <row r="400" spans="1:26" x14ac:dyDescent="0.25">
      <c r="B400" s="23" t="s">
        <v>1612</v>
      </c>
      <c r="E400" s="34"/>
      <c r="H400" s="34"/>
      <c r="K400" s="34"/>
    </row>
    <row r="401" spans="1:26" x14ac:dyDescent="0.25">
      <c r="B401" t="s">
        <v>1782</v>
      </c>
      <c r="C401" t="s">
        <v>32</v>
      </c>
      <c r="D401" t="s">
        <v>1783</v>
      </c>
      <c r="E401" s="31">
        <v>0.06</v>
      </c>
      <c r="G401" t="s">
        <v>1605</v>
      </c>
      <c r="H401" s="32">
        <v>1.83</v>
      </c>
      <c r="I401" t="s">
        <v>1606</v>
      </c>
      <c r="J401" s="33">
        <f>ROUND(E401* H401,5)</f>
        <v>0.10979999999999999</v>
      </c>
      <c r="K401" s="34"/>
    </row>
    <row r="402" spans="1:26" x14ac:dyDescent="0.25">
      <c r="B402" t="s">
        <v>1784</v>
      </c>
      <c r="C402" t="s">
        <v>17</v>
      </c>
      <c r="D402" t="s">
        <v>1785</v>
      </c>
      <c r="E402" s="31">
        <v>6.2</v>
      </c>
      <c r="G402" t="s">
        <v>1605</v>
      </c>
      <c r="H402" s="32">
        <v>4.9000000000000004</v>
      </c>
      <c r="I402" t="s">
        <v>1606</v>
      </c>
      <c r="J402" s="33">
        <f>ROUND(E402* H402,5)</f>
        <v>30.38</v>
      </c>
      <c r="K402" s="34"/>
    </row>
    <row r="403" spans="1:26" x14ac:dyDescent="0.25">
      <c r="D403" s="35" t="s">
        <v>1622</v>
      </c>
      <c r="E403" s="34"/>
      <c r="H403" s="34"/>
      <c r="K403" s="32">
        <f>SUM(J401:J402)</f>
        <v>30.489799999999999</v>
      </c>
    </row>
    <row r="404" spans="1:26" x14ac:dyDescent="0.25">
      <c r="B404" s="23" t="s">
        <v>1623</v>
      </c>
      <c r="E404" s="34"/>
      <c r="H404" s="34"/>
      <c r="K404" s="34"/>
    </row>
    <row r="405" spans="1:26" x14ac:dyDescent="0.25">
      <c r="B405" t="s">
        <v>1624</v>
      </c>
      <c r="C405" t="s">
        <v>1625</v>
      </c>
      <c r="D405" t="s">
        <v>1626</v>
      </c>
      <c r="E405" s="31">
        <v>2.5</v>
      </c>
      <c r="G405" t="s">
        <v>1625</v>
      </c>
      <c r="H405" s="32">
        <v>17.472000000000001</v>
      </c>
      <c r="I405" t="s">
        <v>1606</v>
      </c>
      <c r="J405" s="33">
        <f>ROUND(E405* H405/100,5)</f>
        <v>0.43680000000000002</v>
      </c>
      <c r="K405" s="34"/>
    </row>
    <row r="406" spans="1:26" x14ac:dyDescent="0.25">
      <c r="D406" s="35" t="s">
        <v>1627</v>
      </c>
      <c r="E406" s="34"/>
      <c r="H406" s="34"/>
      <c r="K406" s="32">
        <f>SUM(J405:J405)</f>
        <v>0.43680000000000002</v>
      </c>
    </row>
    <row r="407" spans="1:26" x14ac:dyDescent="0.25">
      <c r="D407" s="35" t="s">
        <v>1628</v>
      </c>
      <c r="E407" s="34"/>
      <c r="H407" s="34"/>
      <c r="K407" s="36">
        <f>SUM(J397:J406)</f>
        <v>48.398599999999995</v>
      </c>
    </row>
    <row r="408" spans="1:26" x14ac:dyDescent="0.25">
      <c r="D408" s="35" t="s">
        <v>1710</v>
      </c>
      <c r="E408" s="34"/>
      <c r="H408" s="34">
        <v>10</v>
      </c>
      <c r="I408" t="s">
        <v>1625</v>
      </c>
      <c r="K408" s="32">
        <f>ROUND(H408/100*K407,5)</f>
        <v>4.8398599999999998</v>
      </c>
    </row>
    <row r="409" spans="1:26" x14ac:dyDescent="0.25">
      <c r="D409" s="35" t="s">
        <v>1629</v>
      </c>
      <c r="E409" s="34"/>
      <c r="H409" s="34"/>
      <c r="K409" s="36">
        <f>SUM(K407:K408)</f>
        <v>53.238459999999996</v>
      </c>
    </row>
    <row r="411" spans="1:26" ht="45" customHeight="1" x14ac:dyDescent="0.25">
      <c r="A411" s="27"/>
      <c r="B411" s="27" t="s">
        <v>1786</v>
      </c>
      <c r="C411" s="28" t="s">
        <v>23</v>
      </c>
      <c r="D411" s="7" t="s">
        <v>1787</v>
      </c>
      <c r="E411" s="6"/>
      <c r="F411" s="6"/>
      <c r="G411" s="28"/>
      <c r="H411" s="29" t="s">
        <v>1599</v>
      </c>
      <c r="I411" s="5">
        <v>0.47599999999999998</v>
      </c>
      <c r="J411" s="4"/>
      <c r="K411" s="30">
        <f>ROUND(K424,2)</f>
        <v>125.17</v>
      </c>
      <c r="L411" s="28"/>
      <c r="M411" s="28"/>
      <c r="N411" s="28"/>
      <c r="O411" s="28"/>
      <c r="P411" s="28"/>
      <c r="Q411" s="28"/>
      <c r="R411" s="28"/>
      <c r="S411" s="28"/>
      <c r="T411" s="28"/>
      <c r="U411" s="28"/>
      <c r="V411" s="28"/>
      <c r="W411" s="28"/>
      <c r="X411" s="28"/>
      <c r="Y411" s="28"/>
      <c r="Z411" s="28"/>
    </row>
    <row r="412" spans="1:26" x14ac:dyDescent="0.25">
      <c r="B412" s="23" t="s">
        <v>1600</v>
      </c>
    </row>
    <row r="413" spans="1:26" x14ac:dyDescent="0.25">
      <c r="B413" t="s">
        <v>1780</v>
      </c>
      <c r="C413" t="s">
        <v>1602</v>
      </c>
      <c r="D413" t="s">
        <v>1781</v>
      </c>
      <c r="E413" s="31">
        <v>0.6</v>
      </c>
      <c r="F413" t="s">
        <v>1604</v>
      </c>
      <c r="G413" t="s">
        <v>1605</v>
      </c>
      <c r="H413" s="32">
        <v>29.12</v>
      </c>
      <c r="I413" t="s">
        <v>1606</v>
      </c>
      <c r="J413" s="33">
        <f>ROUND(E413/I411* H413,5)</f>
        <v>36.705880000000001</v>
      </c>
      <c r="K413" s="34"/>
    </row>
    <row r="414" spans="1:26" x14ac:dyDescent="0.25">
      <c r="D414" s="35" t="s">
        <v>1607</v>
      </c>
      <c r="E414" s="34"/>
      <c r="H414" s="34"/>
      <c r="K414" s="32">
        <f>SUM(J413:J413)</f>
        <v>36.705880000000001</v>
      </c>
    </row>
    <row r="415" spans="1:26" x14ac:dyDescent="0.25">
      <c r="B415" s="23" t="s">
        <v>1612</v>
      </c>
      <c r="E415" s="34"/>
      <c r="H415" s="34"/>
      <c r="K415" s="34"/>
    </row>
    <row r="416" spans="1:26" x14ac:dyDescent="0.25">
      <c r="B416" t="s">
        <v>1788</v>
      </c>
      <c r="C416" t="s">
        <v>17</v>
      </c>
      <c r="D416" t="s">
        <v>1789</v>
      </c>
      <c r="E416" s="31">
        <v>5.5</v>
      </c>
      <c r="G416" t="s">
        <v>1605</v>
      </c>
      <c r="H416" s="32">
        <v>13.83</v>
      </c>
      <c r="I416" t="s">
        <v>1606</v>
      </c>
      <c r="J416" s="33">
        <f>ROUND(E416* H416,5)</f>
        <v>76.064999999999998</v>
      </c>
      <c r="K416" s="34"/>
    </row>
    <row r="417" spans="1:26" x14ac:dyDescent="0.25">
      <c r="B417" t="s">
        <v>1782</v>
      </c>
      <c r="C417" t="s">
        <v>32</v>
      </c>
      <c r="D417" t="s">
        <v>1783</v>
      </c>
      <c r="E417" s="31">
        <v>5.5E-2</v>
      </c>
      <c r="G417" t="s">
        <v>1605</v>
      </c>
      <c r="H417" s="32">
        <v>1.83</v>
      </c>
      <c r="I417" t="s">
        <v>1606</v>
      </c>
      <c r="J417" s="33">
        <f>ROUND(E417* H417,5)</f>
        <v>0.10065</v>
      </c>
      <c r="K417" s="34"/>
    </row>
    <row r="418" spans="1:26" x14ac:dyDescent="0.25">
      <c r="D418" s="35" t="s">
        <v>1622</v>
      </c>
      <c r="E418" s="34"/>
      <c r="H418" s="34"/>
      <c r="K418" s="32">
        <f>SUM(J416:J417)</f>
        <v>76.165649999999999</v>
      </c>
    </row>
    <row r="419" spans="1:26" x14ac:dyDescent="0.25">
      <c r="B419" s="23" t="s">
        <v>1623</v>
      </c>
      <c r="E419" s="34"/>
      <c r="H419" s="34"/>
      <c r="K419" s="34"/>
    </row>
    <row r="420" spans="1:26" x14ac:dyDescent="0.25">
      <c r="B420" t="s">
        <v>1624</v>
      </c>
      <c r="C420" t="s">
        <v>1625</v>
      </c>
      <c r="D420" t="s">
        <v>1626</v>
      </c>
      <c r="E420" s="31">
        <v>2.5</v>
      </c>
      <c r="G420" t="s">
        <v>1625</v>
      </c>
      <c r="H420" s="32">
        <v>36.706000000000003</v>
      </c>
      <c r="I420" t="s">
        <v>1606</v>
      </c>
      <c r="J420" s="33">
        <f>ROUND(E420* H420/100,5)</f>
        <v>0.91764999999999997</v>
      </c>
      <c r="K420" s="34"/>
    </row>
    <row r="421" spans="1:26" x14ac:dyDescent="0.25">
      <c r="D421" s="35" t="s">
        <v>1627</v>
      </c>
      <c r="E421" s="34"/>
      <c r="H421" s="34"/>
      <c r="K421" s="32">
        <f>SUM(J420:J420)</f>
        <v>0.91764999999999997</v>
      </c>
    </row>
    <row r="422" spans="1:26" x14ac:dyDescent="0.25">
      <c r="D422" s="35" t="s">
        <v>1628</v>
      </c>
      <c r="E422" s="34"/>
      <c r="H422" s="34"/>
      <c r="K422" s="36">
        <f>SUM(J412:J421)</f>
        <v>113.78918</v>
      </c>
    </row>
    <row r="423" spans="1:26" x14ac:dyDescent="0.25">
      <c r="D423" s="35" t="s">
        <v>1710</v>
      </c>
      <c r="E423" s="34"/>
      <c r="H423" s="34">
        <v>10</v>
      </c>
      <c r="I423" t="s">
        <v>1625</v>
      </c>
      <c r="K423" s="32">
        <f>ROUND(H423/100*K422,5)</f>
        <v>11.378920000000001</v>
      </c>
    </row>
    <row r="424" spans="1:26" x14ac:dyDescent="0.25">
      <c r="D424" s="35" t="s">
        <v>1629</v>
      </c>
      <c r="E424" s="34"/>
      <c r="H424" s="34"/>
      <c r="K424" s="36">
        <f>SUM(K422:K423)</f>
        <v>125.16810000000001</v>
      </c>
    </row>
    <row r="426" spans="1:26" ht="45" customHeight="1" x14ac:dyDescent="0.25">
      <c r="A426" s="27"/>
      <c r="B426" s="27" t="s">
        <v>1790</v>
      </c>
      <c r="C426" s="28" t="s">
        <v>23</v>
      </c>
      <c r="D426" s="7" t="s">
        <v>1791</v>
      </c>
      <c r="E426" s="6"/>
      <c r="F426" s="6"/>
      <c r="G426" s="28"/>
      <c r="H426" s="29" t="s">
        <v>1599</v>
      </c>
      <c r="I426" s="5">
        <v>1</v>
      </c>
      <c r="J426" s="4"/>
      <c r="K426" s="30">
        <f>ROUND(K439,2)</f>
        <v>125.16</v>
      </c>
      <c r="L426" s="28"/>
      <c r="M426" s="28"/>
      <c r="N426" s="28"/>
      <c r="O426" s="28"/>
      <c r="P426" s="28"/>
      <c r="Q426" s="28"/>
      <c r="R426" s="28"/>
      <c r="S426" s="28"/>
      <c r="T426" s="28"/>
      <c r="U426" s="28"/>
      <c r="V426" s="28"/>
      <c r="W426" s="28"/>
      <c r="X426" s="28"/>
      <c r="Y426" s="28"/>
      <c r="Z426" s="28"/>
    </row>
    <row r="427" spans="1:26" x14ac:dyDescent="0.25">
      <c r="B427" s="23" t="s">
        <v>1600</v>
      </c>
    </row>
    <row r="428" spans="1:26" x14ac:dyDescent="0.25">
      <c r="B428" t="s">
        <v>1780</v>
      </c>
      <c r="C428" t="s">
        <v>1602</v>
      </c>
      <c r="D428" t="s">
        <v>1781</v>
      </c>
      <c r="E428" s="31">
        <v>1.81</v>
      </c>
      <c r="F428" t="s">
        <v>1604</v>
      </c>
      <c r="G428" t="s">
        <v>1605</v>
      </c>
      <c r="H428" s="32">
        <v>29.12</v>
      </c>
      <c r="I428" t="s">
        <v>1606</v>
      </c>
      <c r="J428" s="33">
        <f>ROUND(E428/I426* H428,5)</f>
        <v>52.7072</v>
      </c>
      <c r="K428" s="34"/>
    </row>
    <row r="429" spans="1:26" x14ac:dyDescent="0.25">
      <c r="D429" s="35" t="s">
        <v>1607</v>
      </c>
      <c r="E429" s="34"/>
      <c r="H429" s="34"/>
      <c r="K429" s="32">
        <f>SUM(J428:J428)</f>
        <v>52.7072</v>
      </c>
    </row>
    <row r="430" spans="1:26" x14ac:dyDescent="0.25">
      <c r="B430" s="23" t="s">
        <v>1612</v>
      </c>
      <c r="E430" s="34"/>
      <c r="H430" s="34"/>
      <c r="K430" s="34"/>
    </row>
    <row r="431" spans="1:26" x14ac:dyDescent="0.25">
      <c r="B431" t="s">
        <v>1782</v>
      </c>
      <c r="C431" t="s">
        <v>32</v>
      </c>
      <c r="D431" t="s">
        <v>1783</v>
      </c>
      <c r="E431" s="31">
        <v>0.121</v>
      </c>
      <c r="G431" t="s">
        <v>1605</v>
      </c>
      <c r="H431" s="32">
        <v>1.83</v>
      </c>
      <c r="I431" t="s">
        <v>1606</v>
      </c>
      <c r="J431" s="33">
        <f>ROUND(E431* H431,5)</f>
        <v>0.22142999999999999</v>
      </c>
      <c r="K431" s="34"/>
    </row>
    <row r="432" spans="1:26" x14ac:dyDescent="0.25">
      <c r="B432" t="s">
        <v>1792</v>
      </c>
      <c r="C432" t="s">
        <v>17</v>
      </c>
      <c r="D432" t="s">
        <v>1793</v>
      </c>
      <c r="E432" s="31">
        <v>12.3</v>
      </c>
      <c r="G432" t="s">
        <v>1605</v>
      </c>
      <c r="H432" s="32">
        <v>4.84</v>
      </c>
      <c r="I432" t="s">
        <v>1606</v>
      </c>
      <c r="J432" s="33">
        <f>ROUND(E432* H432,5)</f>
        <v>59.531999999999996</v>
      </c>
      <c r="K432" s="34"/>
    </row>
    <row r="433" spans="1:26" x14ac:dyDescent="0.25">
      <c r="D433" s="35" t="s">
        <v>1622</v>
      </c>
      <c r="E433" s="34"/>
      <c r="H433" s="34"/>
      <c r="K433" s="32">
        <f>SUM(J431:J432)</f>
        <v>59.753429999999994</v>
      </c>
    </row>
    <row r="434" spans="1:26" x14ac:dyDescent="0.25">
      <c r="B434" s="23" t="s">
        <v>1623</v>
      </c>
      <c r="E434" s="34"/>
      <c r="H434" s="34"/>
      <c r="K434" s="34"/>
    </row>
    <row r="435" spans="1:26" x14ac:dyDescent="0.25">
      <c r="B435" t="s">
        <v>1624</v>
      </c>
      <c r="C435" t="s">
        <v>1625</v>
      </c>
      <c r="D435" t="s">
        <v>1626</v>
      </c>
      <c r="E435" s="31">
        <v>2.5</v>
      </c>
      <c r="G435" t="s">
        <v>1625</v>
      </c>
      <c r="H435" s="32">
        <v>52.7072</v>
      </c>
      <c r="I435" t="s">
        <v>1606</v>
      </c>
      <c r="J435" s="33">
        <f>ROUND(E435* H435/100,5)</f>
        <v>1.31768</v>
      </c>
      <c r="K435" s="34"/>
    </row>
    <row r="436" spans="1:26" x14ac:dyDescent="0.25">
      <c r="D436" s="35" t="s">
        <v>1627</v>
      </c>
      <c r="E436" s="34"/>
      <c r="H436" s="34"/>
      <c r="K436" s="32">
        <f>SUM(J435:J435)</f>
        <v>1.31768</v>
      </c>
    </row>
    <row r="437" spans="1:26" x14ac:dyDescent="0.25">
      <c r="D437" s="35" t="s">
        <v>1628</v>
      </c>
      <c r="E437" s="34"/>
      <c r="H437" s="34"/>
      <c r="K437" s="36">
        <f>SUM(J427:J436)</f>
        <v>113.77830999999999</v>
      </c>
    </row>
    <row r="438" spans="1:26" x14ac:dyDescent="0.25">
      <c r="D438" s="35" t="s">
        <v>1710</v>
      </c>
      <c r="E438" s="34"/>
      <c r="H438" s="34">
        <v>10</v>
      </c>
      <c r="I438" t="s">
        <v>1625</v>
      </c>
      <c r="K438" s="32">
        <f>ROUND(H438/100*K437,5)</f>
        <v>11.377829999999999</v>
      </c>
    </row>
    <row r="439" spans="1:26" x14ac:dyDescent="0.25">
      <c r="D439" s="35" t="s">
        <v>1629</v>
      </c>
      <c r="E439" s="34"/>
      <c r="H439" s="34"/>
      <c r="K439" s="36">
        <f>SUM(K437:K438)</f>
        <v>125.15613999999999</v>
      </c>
    </row>
    <row r="441" spans="1:26" ht="45" customHeight="1" x14ac:dyDescent="0.25">
      <c r="A441" s="27"/>
      <c r="B441" s="27" t="s">
        <v>1794</v>
      </c>
      <c r="C441" s="28" t="s">
        <v>23</v>
      </c>
      <c r="D441" s="7" t="s">
        <v>1795</v>
      </c>
      <c r="E441" s="6"/>
      <c r="F441" s="6"/>
      <c r="G441" s="28"/>
      <c r="H441" s="29" t="s">
        <v>1599</v>
      </c>
      <c r="I441" s="5">
        <v>1</v>
      </c>
      <c r="J441" s="4"/>
      <c r="K441" s="30">
        <f>ROUND(K454,2)</f>
        <v>83.69</v>
      </c>
      <c r="L441" s="28"/>
      <c r="M441" s="28"/>
      <c r="N441" s="28"/>
      <c r="O441" s="28"/>
      <c r="P441" s="28"/>
      <c r="Q441" s="28"/>
      <c r="R441" s="28"/>
      <c r="S441" s="28"/>
      <c r="T441" s="28"/>
      <c r="U441" s="28"/>
      <c r="V441" s="28"/>
      <c r="W441" s="28"/>
      <c r="X441" s="28"/>
      <c r="Y441" s="28"/>
      <c r="Z441" s="28"/>
    </row>
    <row r="442" spans="1:26" x14ac:dyDescent="0.25">
      <c r="B442" s="23" t="s">
        <v>1600</v>
      </c>
    </row>
    <row r="443" spans="1:26" x14ac:dyDescent="0.25">
      <c r="B443" t="s">
        <v>1780</v>
      </c>
      <c r="C443" t="s">
        <v>1602</v>
      </c>
      <c r="D443" t="s">
        <v>1781</v>
      </c>
      <c r="E443" s="31">
        <v>0.97</v>
      </c>
      <c r="F443" t="s">
        <v>1604</v>
      </c>
      <c r="G443" t="s">
        <v>1605</v>
      </c>
      <c r="H443" s="32">
        <v>29.12</v>
      </c>
      <c r="I443" t="s">
        <v>1606</v>
      </c>
      <c r="J443" s="33">
        <f>ROUND(E443/I441* H443,5)</f>
        <v>28.246400000000001</v>
      </c>
      <c r="K443" s="34"/>
    </row>
    <row r="444" spans="1:26" x14ac:dyDescent="0.25">
      <c r="D444" s="35" t="s">
        <v>1607</v>
      </c>
      <c r="E444" s="34"/>
      <c r="H444" s="34"/>
      <c r="K444" s="32">
        <f>SUM(J443:J443)</f>
        <v>28.246400000000001</v>
      </c>
    </row>
    <row r="445" spans="1:26" x14ac:dyDescent="0.25">
      <c r="B445" s="23" t="s">
        <v>1612</v>
      </c>
      <c r="E445" s="34"/>
      <c r="H445" s="34"/>
      <c r="K445" s="34"/>
    </row>
    <row r="446" spans="1:26" x14ac:dyDescent="0.25">
      <c r="B446" t="s">
        <v>1782</v>
      </c>
      <c r="C446" t="s">
        <v>32</v>
      </c>
      <c r="D446" t="s">
        <v>1783</v>
      </c>
      <c r="E446" s="31">
        <v>7.6999999999999999E-2</v>
      </c>
      <c r="G446" t="s">
        <v>1605</v>
      </c>
      <c r="H446" s="32">
        <v>1.83</v>
      </c>
      <c r="I446" t="s">
        <v>1606</v>
      </c>
      <c r="J446" s="33">
        <f>ROUND(E446* H446,5)</f>
        <v>0.14091000000000001</v>
      </c>
      <c r="K446" s="34"/>
    </row>
    <row r="447" spans="1:26" x14ac:dyDescent="0.25">
      <c r="B447" t="s">
        <v>1796</v>
      </c>
      <c r="C447" t="s">
        <v>17</v>
      </c>
      <c r="D447" t="s">
        <v>1797</v>
      </c>
      <c r="E447" s="31">
        <v>6.8</v>
      </c>
      <c r="G447" t="s">
        <v>1605</v>
      </c>
      <c r="H447" s="32">
        <v>6.91</v>
      </c>
      <c r="I447" t="s">
        <v>1606</v>
      </c>
      <c r="J447" s="33">
        <f>ROUND(E447* H447,5)</f>
        <v>46.988</v>
      </c>
      <c r="K447" s="34"/>
    </row>
    <row r="448" spans="1:26" x14ac:dyDescent="0.25">
      <c r="D448" s="35" t="s">
        <v>1622</v>
      </c>
      <c r="E448" s="34"/>
      <c r="H448" s="34"/>
      <c r="K448" s="32">
        <f>SUM(J446:J447)</f>
        <v>47.128909999999998</v>
      </c>
    </row>
    <row r="449" spans="1:26" x14ac:dyDescent="0.25">
      <c r="B449" s="23" t="s">
        <v>1623</v>
      </c>
      <c r="E449" s="34"/>
      <c r="H449" s="34"/>
      <c r="K449" s="34"/>
    </row>
    <row r="450" spans="1:26" x14ac:dyDescent="0.25">
      <c r="B450" t="s">
        <v>1624</v>
      </c>
      <c r="C450" t="s">
        <v>1625</v>
      </c>
      <c r="D450" t="s">
        <v>1626</v>
      </c>
      <c r="E450" s="31">
        <v>2.5</v>
      </c>
      <c r="G450" t="s">
        <v>1625</v>
      </c>
      <c r="H450" s="32">
        <v>28.246400000000001</v>
      </c>
      <c r="I450" t="s">
        <v>1606</v>
      </c>
      <c r="J450" s="33">
        <f>ROUND(E450* H450/100,5)</f>
        <v>0.70616000000000001</v>
      </c>
      <c r="K450" s="34"/>
    </row>
    <row r="451" spans="1:26" x14ac:dyDescent="0.25">
      <c r="D451" s="35" t="s">
        <v>1627</v>
      </c>
      <c r="E451" s="34"/>
      <c r="H451" s="34"/>
      <c r="K451" s="32">
        <f>SUM(J450:J450)</f>
        <v>0.70616000000000001</v>
      </c>
    </row>
    <row r="452" spans="1:26" x14ac:dyDescent="0.25">
      <c r="D452" s="35" t="s">
        <v>1628</v>
      </c>
      <c r="E452" s="34"/>
      <c r="H452" s="34"/>
      <c r="K452" s="36">
        <f>SUM(J442:J451)</f>
        <v>76.081469999999996</v>
      </c>
    </row>
    <row r="453" spans="1:26" x14ac:dyDescent="0.25">
      <c r="D453" s="35" t="s">
        <v>1710</v>
      </c>
      <c r="E453" s="34"/>
      <c r="H453" s="34">
        <v>10</v>
      </c>
      <c r="I453" t="s">
        <v>1625</v>
      </c>
      <c r="K453" s="32">
        <f>ROUND(H453/100*K452,5)</f>
        <v>7.6081500000000002</v>
      </c>
    </row>
    <row r="454" spans="1:26" x14ac:dyDescent="0.25">
      <c r="D454" s="35" t="s">
        <v>1629</v>
      </c>
      <c r="E454" s="34"/>
      <c r="H454" s="34"/>
      <c r="K454" s="36">
        <f>SUM(K452:K453)</f>
        <v>83.689619999999991</v>
      </c>
    </row>
    <row r="456" spans="1:26" ht="45" customHeight="1" x14ac:dyDescent="0.25">
      <c r="A456" s="27"/>
      <c r="B456" s="27" t="s">
        <v>1798</v>
      </c>
      <c r="C456" s="28" t="s">
        <v>14</v>
      </c>
      <c r="D456" s="7" t="s">
        <v>1799</v>
      </c>
      <c r="E456" s="6"/>
      <c r="F456" s="6"/>
      <c r="G456" s="28"/>
      <c r="H456" s="29" t="s">
        <v>1599</v>
      </c>
      <c r="I456" s="5">
        <v>1</v>
      </c>
      <c r="J456" s="4"/>
      <c r="K456" s="30">
        <f>ROUND(K470,2)</f>
        <v>18.28</v>
      </c>
      <c r="L456" s="28"/>
      <c r="M456" s="28"/>
      <c r="N456" s="28"/>
      <c r="O456" s="28"/>
      <c r="P456" s="28"/>
      <c r="Q456" s="28"/>
      <c r="R456" s="28"/>
      <c r="S456" s="28"/>
      <c r="T456" s="28"/>
      <c r="U456" s="28"/>
      <c r="V456" s="28"/>
      <c r="W456" s="28"/>
      <c r="X456" s="28"/>
      <c r="Y456" s="28"/>
      <c r="Z456" s="28"/>
    </row>
    <row r="457" spans="1:26" x14ac:dyDescent="0.25">
      <c r="B457" s="23" t="s">
        <v>1600</v>
      </c>
    </row>
    <row r="458" spans="1:26" x14ac:dyDescent="0.25">
      <c r="B458" t="s">
        <v>1780</v>
      </c>
      <c r="C458" t="s">
        <v>1602</v>
      </c>
      <c r="D458" t="s">
        <v>1781</v>
      </c>
      <c r="E458" s="31">
        <v>0.25</v>
      </c>
      <c r="F458" t="s">
        <v>1604</v>
      </c>
      <c r="G458" t="s">
        <v>1605</v>
      </c>
      <c r="H458" s="32">
        <v>29.12</v>
      </c>
      <c r="I458" t="s">
        <v>1606</v>
      </c>
      <c r="J458" s="33">
        <f>ROUND(E458/I456* H458,5)</f>
        <v>7.28</v>
      </c>
      <c r="K458" s="34"/>
    </row>
    <row r="459" spans="1:26" x14ac:dyDescent="0.25">
      <c r="B459" t="s">
        <v>1800</v>
      </c>
      <c r="C459" t="s">
        <v>1602</v>
      </c>
      <c r="D459" t="s">
        <v>1801</v>
      </c>
      <c r="E459" s="31">
        <v>1.2500000000000001E-2</v>
      </c>
      <c r="F459" t="s">
        <v>1604</v>
      </c>
      <c r="G459" t="s">
        <v>1605</v>
      </c>
      <c r="H459" s="32">
        <v>25.6</v>
      </c>
      <c r="I459" t="s">
        <v>1606</v>
      </c>
      <c r="J459" s="33">
        <f>ROUND(E459/I456* H459,5)</f>
        <v>0.32</v>
      </c>
      <c r="K459" s="34"/>
    </row>
    <row r="460" spans="1:26" x14ac:dyDescent="0.25">
      <c r="D460" s="35" t="s">
        <v>1607</v>
      </c>
      <c r="E460" s="34"/>
      <c r="H460" s="34"/>
      <c r="K460" s="32">
        <f>SUM(J458:J459)</f>
        <v>7.6000000000000005</v>
      </c>
    </row>
    <row r="461" spans="1:26" x14ac:dyDescent="0.25">
      <c r="B461" s="23" t="s">
        <v>1612</v>
      </c>
      <c r="E461" s="34"/>
      <c r="H461" s="34"/>
      <c r="K461" s="34"/>
    </row>
    <row r="462" spans="1:26" x14ac:dyDescent="0.25">
      <c r="B462" t="s">
        <v>1802</v>
      </c>
      <c r="C462" t="s">
        <v>1803</v>
      </c>
      <c r="D462" t="s">
        <v>1804</v>
      </c>
      <c r="E462" s="31">
        <v>0.08</v>
      </c>
      <c r="G462" t="s">
        <v>1605</v>
      </c>
      <c r="H462" s="32">
        <v>4.08</v>
      </c>
      <c r="I462" t="s">
        <v>1606</v>
      </c>
      <c r="J462" s="33">
        <f>ROUND(E462* H462,5)</f>
        <v>0.32640000000000002</v>
      </c>
      <c r="K462" s="34"/>
    </row>
    <row r="463" spans="1:26" x14ac:dyDescent="0.25">
      <c r="B463" t="s">
        <v>1805</v>
      </c>
      <c r="C463" t="s">
        <v>14</v>
      </c>
      <c r="D463" t="s">
        <v>1806</v>
      </c>
      <c r="E463" s="31">
        <v>1</v>
      </c>
      <c r="G463" t="s">
        <v>1605</v>
      </c>
      <c r="H463" s="32">
        <v>8.5</v>
      </c>
      <c r="I463" t="s">
        <v>1606</v>
      </c>
      <c r="J463" s="33">
        <f>ROUND(E463* H463,5)</f>
        <v>8.5</v>
      </c>
      <c r="K463" s="34"/>
    </row>
    <row r="464" spans="1:26" x14ac:dyDescent="0.25">
      <c r="D464" s="35" t="s">
        <v>1622</v>
      </c>
      <c r="E464" s="34"/>
      <c r="H464" s="34"/>
      <c r="K464" s="32">
        <f>SUM(J462:J463)</f>
        <v>8.8263999999999996</v>
      </c>
    </row>
    <row r="465" spans="1:26" x14ac:dyDescent="0.25">
      <c r="B465" s="23" t="s">
        <v>1623</v>
      </c>
      <c r="E465" s="34"/>
      <c r="H465" s="34"/>
      <c r="K465" s="34"/>
    </row>
    <row r="466" spans="1:26" x14ac:dyDescent="0.25">
      <c r="B466" t="s">
        <v>1624</v>
      </c>
      <c r="C466" t="s">
        <v>1625</v>
      </c>
      <c r="D466" t="s">
        <v>1626</v>
      </c>
      <c r="E466" s="31">
        <v>2.5</v>
      </c>
      <c r="G466" t="s">
        <v>1625</v>
      </c>
      <c r="H466" s="32">
        <v>7.6</v>
      </c>
      <c r="I466" t="s">
        <v>1606</v>
      </c>
      <c r="J466" s="33">
        <f>ROUND(E466* H466/100,5)</f>
        <v>0.19</v>
      </c>
      <c r="K466" s="34"/>
    </row>
    <row r="467" spans="1:26" x14ac:dyDescent="0.25">
      <c r="D467" s="35" t="s">
        <v>1627</v>
      </c>
      <c r="E467" s="34"/>
      <c r="H467" s="34"/>
      <c r="K467" s="32">
        <f>SUM(J466:J466)</f>
        <v>0.19</v>
      </c>
    </row>
    <row r="468" spans="1:26" x14ac:dyDescent="0.25">
      <c r="D468" s="35" t="s">
        <v>1628</v>
      </c>
      <c r="E468" s="34"/>
      <c r="H468" s="34"/>
      <c r="K468" s="36">
        <f>SUM(J457:J467)</f>
        <v>16.616400000000002</v>
      </c>
    </row>
    <row r="469" spans="1:26" x14ac:dyDescent="0.25">
      <c r="D469" s="35" t="s">
        <v>1710</v>
      </c>
      <c r="E469" s="34"/>
      <c r="H469" s="34">
        <v>10</v>
      </c>
      <c r="I469" t="s">
        <v>1625</v>
      </c>
      <c r="K469" s="32">
        <f>ROUND(H469/100*K468,5)</f>
        <v>1.66164</v>
      </c>
    </row>
    <row r="470" spans="1:26" x14ac:dyDescent="0.25">
      <c r="D470" s="35" t="s">
        <v>1629</v>
      </c>
      <c r="E470" s="34"/>
      <c r="H470" s="34"/>
      <c r="K470" s="36">
        <f>SUM(K468:K469)</f>
        <v>18.278040000000001</v>
      </c>
    </row>
    <row r="472" spans="1:26" ht="45" customHeight="1" x14ac:dyDescent="0.25">
      <c r="A472" s="27"/>
      <c r="B472" s="27" t="s">
        <v>1807</v>
      </c>
      <c r="C472" s="28" t="s">
        <v>14</v>
      </c>
      <c r="D472" s="7" t="s">
        <v>1808</v>
      </c>
      <c r="E472" s="6"/>
      <c r="F472" s="6"/>
      <c r="G472" s="28"/>
      <c r="H472" s="29" t="s">
        <v>1599</v>
      </c>
      <c r="I472" s="5">
        <v>0.40400000000000003</v>
      </c>
      <c r="J472" s="4"/>
      <c r="K472" s="30">
        <f>ROUND(K486,2)</f>
        <v>30.56</v>
      </c>
      <c r="L472" s="28"/>
      <c r="M472" s="28"/>
      <c r="N472" s="28"/>
      <c r="O472" s="28"/>
      <c r="P472" s="28"/>
      <c r="Q472" s="28"/>
      <c r="R472" s="28"/>
      <c r="S472" s="28"/>
      <c r="T472" s="28"/>
      <c r="U472" s="28"/>
      <c r="V472" s="28"/>
      <c r="W472" s="28"/>
      <c r="X472" s="28"/>
      <c r="Y472" s="28"/>
      <c r="Z472" s="28"/>
    </row>
    <row r="473" spans="1:26" x14ac:dyDescent="0.25">
      <c r="B473" s="23" t="s">
        <v>1600</v>
      </c>
    </row>
    <row r="474" spans="1:26" x14ac:dyDescent="0.25">
      <c r="B474" t="s">
        <v>1780</v>
      </c>
      <c r="C474" t="s">
        <v>1602</v>
      </c>
      <c r="D474" t="s">
        <v>1781</v>
      </c>
      <c r="E474" s="31">
        <v>0.25</v>
      </c>
      <c r="F474" t="s">
        <v>1604</v>
      </c>
      <c r="G474" t="s">
        <v>1605</v>
      </c>
      <c r="H474" s="32">
        <v>29.12</v>
      </c>
      <c r="I474" t="s">
        <v>1606</v>
      </c>
      <c r="J474" s="33">
        <f>ROUND(E474/I472* H474,5)</f>
        <v>18.0198</v>
      </c>
      <c r="K474" s="34"/>
    </row>
    <row r="475" spans="1:26" x14ac:dyDescent="0.25">
      <c r="B475" t="s">
        <v>1800</v>
      </c>
      <c r="C475" t="s">
        <v>1602</v>
      </c>
      <c r="D475" t="s">
        <v>1801</v>
      </c>
      <c r="E475" s="31">
        <v>1.2500000000000001E-2</v>
      </c>
      <c r="F475" t="s">
        <v>1604</v>
      </c>
      <c r="G475" t="s">
        <v>1605</v>
      </c>
      <c r="H475" s="32">
        <v>25.6</v>
      </c>
      <c r="I475" t="s">
        <v>1606</v>
      </c>
      <c r="J475" s="33">
        <f>ROUND(E475/I472* H475,5)</f>
        <v>0.79208000000000001</v>
      </c>
      <c r="K475" s="34"/>
    </row>
    <row r="476" spans="1:26" x14ac:dyDescent="0.25">
      <c r="D476" s="35" t="s">
        <v>1607</v>
      </c>
      <c r="E476" s="34"/>
      <c r="H476" s="34"/>
      <c r="K476" s="32">
        <f>SUM(J474:J475)</f>
        <v>18.811879999999999</v>
      </c>
    </row>
    <row r="477" spans="1:26" x14ac:dyDescent="0.25">
      <c r="B477" s="23" t="s">
        <v>1612</v>
      </c>
      <c r="E477" s="34"/>
      <c r="H477" s="34"/>
      <c r="K477" s="34"/>
    </row>
    <row r="478" spans="1:26" x14ac:dyDescent="0.25">
      <c r="B478" t="s">
        <v>1805</v>
      </c>
      <c r="C478" t="s">
        <v>14</v>
      </c>
      <c r="D478" t="s">
        <v>1806</v>
      </c>
      <c r="E478" s="31">
        <v>1</v>
      </c>
      <c r="G478" t="s">
        <v>1605</v>
      </c>
      <c r="H478" s="32">
        <v>8.5</v>
      </c>
      <c r="I478" t="s">
        <v>1606</v>
      </c>
      <c r="J478" s="33">
        <f>ROUND(E478* H478,5)</f>
        <v>8.5</v>
      </c>
      <c r="K478" s="34"/>
    </row>
    <row r="479" spans="1:26" x14ac:dyDescent="0.25">
      <c r="B479" t="s">
        <v>1809</v>
      </c>
      <c r="C479" t="s">
        <v>23</v>
      </c>
      <c r="D479" t="s">
        <v>1810</v>
      </c>
      <c r="E479" s="31">
        <v>0</v>
      </c>
      <c r="G479" t="s">
        <v>1605</v>
      </c>
      <c r="H479" s="32">
        <v>12.5</v>
      </c>
      <c r="I479" t="s">
        <v>1606</v>
      </c>
      <c r="J479" s="33">
        <f>ROUND(E479* H479,5)</f>
        <v>0</v>
      </c>
      <c r="K479" s="34"/>
    </row>
    <row r="480" spans="1:26" x14ac:dyDescent="0.25">
      <c r="D480" s="35" t="s">
        <v>1622</v>
      </c>
      <c r="E480" s="34"/>
      <c r="H480" s="34"/>
      <c r="K480" s="32">
        <f>SUM(J478:J479)</f>
        <v>8.5</v>
      </c>
    </row>
    <row r="481" spans="1:26" x14ac:dyDescent="0.25">
      <c r="B481" s="23" t="s">
        <v>1623</v>
      </c>
      <c r="E481" s="34"/>
      <c r="H481" s="34"/>
      <c r="K481" s="34"/>
    </row>
    <row r="482" spans="1:26" x14ac:dyDescent="0.25">
      <c r="B482" t="s">
        <v>1624</v>
      </c>
      <c r="C482" t="s">
        <v>1625</v>
      </c>
      <c r="D482" t="s">
        <v>1626</v>
      </c>
      <c r="E482" s="31">
        <v>2.5</v>
      </c>
      <c r="G482" t="s">
        <v>1625</v>
      </c>
      <c r="H482" s="32">
        <v>18.812000000000001</v>
      </c>
      <c r="I482" t="s">
        <v>1606</v>
      </c>
      <c r="J482" s="33">
        <f>ROUND(E482* H482/100,5)</f>
        <v>0.4703</v>
      </c>
      <c r="K482" s="34"/>
    </row>
    <row r="483" spans="1:26" x14ac:dyDescent="0.25">
      <c r="D483" s="35" t="s">
        <v>1627</v>
      </c>
      <c r="E483" s="34"/>
      <c r="H483" s="34"/>
      <c r="K483" s="32">
        <f>SUM(J482:J482)</f>
        <v>0.4703</v>
      </c>
    </row>
    <row r="484" spans="1:26" x14ac:dyDescent="0.25">
      <c r="D484" s="35" t="s">
        <v>1628</v>
      </c>
      <c r="E484" s="34"/>
      <c r="H484" s="34"/>
      <c r="K484" s="36">
        <f>SUM(J473:J483)</f>
        <v>27.78218</v>
      </c>
    </row>
    <row r="485" spans="1:26" x14ac:dyDescent="0.25">
      <c r="D485" s="35" t="s">
        <v>1710</v>
      </c>
      <c r="E485" s="34"/>
      <c r="H485" s="34">
        <v>10</v>
      </c>
      <c r="I485" t="s">
        <v>1625</v>
      </c>
      <c r="K485" s="32">
        <f>ROUND(H485/100*K484,5)</f>
        <v>2.7782200000000001</v>
      </c>
    </row>
    <row r="486" spans="1:26" x14ac:dyDescent="0.25">
      <c r="D486" s="35" t="s">
        <v>1629</v>
      </c>
      <c r="E486" s="34"/>
      <c r="H486" s="34"/>
      <c r="K486" s="36">
        <f>SUM(K484:K485)</f>
        <v>30.560400000000001</v>
      </c>
    </row>
    <row r="488" spans="1:26" ht="45" customHeight="1" x14ac:dyDescent="0.25">
      <c r="A488" s="27"/>
      <c r="B488" s="27" t="s">
        <v>1811</v>
      </c>
      <c r="C488" s="28" t="s">
        <v>23</v>
      </c>
      <c r="D488" s="7" t="s">
        <v>1812</v>
      </c>
      <c r="E488" s="6"/>
      <c r="F488" s="6"/>
      <c r="G488" s="28"/>
      <c r="H488" s="29" t="s">
        <v>1599</v>
      </c>
      <c r="I488" s="5">
        <v>1</v>
      </c>
      <c r="J488" s="4"/>
      <c r="K488" s="30">
        <f>ROUND(K501,2)</f>
        <v>27.05</v>
      </c>
      <c r="L488" s="28"/>
      <c r="M488" s="28"/>
      <c r="N488" s="28"/>
      <c r="O488" s="28"/>
      <c r="P488" s="28"/>
      <c r="Q488" s="28"/>
      <c r="R488" s="28"/>
      <c r="S488" s="28"/>
      <c r="T488" s="28"/>
      <c r="U488" s="28"/>
      <c r="V488" s="28"/>
      <c r="W488" s="28"/>
      <c r="X488" s="28"/>
      <c r="Y488" s="28"/>
      <c r="Z488" s="28"/>
    </row>
    <row r="489" spans="1:26" x14ac:dyDescent="0.25">
      <c r="B489" s="23" t="s">
        <v>1600</v>
      </c>
    </row>
    <row r="490" spans="1:26" x14ac:dyDescent="0.25">
      <c r="B490" t="s">
        <v>1737</v>
      </c>
      <c r="C490" t="s">
        <v>1602</v>
      </c>
      <c r="D490" t="s">
        <v>1738</v>
      </c>
      <c r="E490" s="31">
        <v>0.45</v>
      </c>
      <c r="F490" t="s">
        <v>1604</v>
      </c>
      <c r="G490" t="s">
        <v>1605</v>
      </c>
      <c r="H490" s="32">
        <v>28.61</v>
      </c>
      <c r="I490" t="s">
        <v>1606</v>
      </c>
      <c r="J490" s="33">
        <f>ROUND(E490/I488* H490,5)</f>
        <v>12.874499999999999</v>
      </c>
      <c r="K490" s="34"/>
    </row>
    <row r="491" spans="1:26" x14ac:dyDescent="0.25">
      <c r="B491" t="s">
        <v>1649</v>
      </c>
      <c r="C491" t="s">
        <v>1602</v>
      </c>
      <c r="D491" t="s">
        <v>1650</v>
      </c>
      <c r="E491" s="31">
        <v>0.45</v>
      </c>
      <c r="F491" t="s">
        <v>1604</v>
      </c>
      <c r="G491" t="s">
        <v>1605</v>
      </c>
      <c r="H491" s="32">
        <v>23.88</v>
      </c>
      <c r="I491" t="s">
        <v>1606</v>
      </c>
      <c r="J491" s="33">
        <f>ROUND(E491/I488* H491,5)</f>
        <v>10.746</v>
      </c>
      <c r="K491" s="34"/>
    </row>
    <row r="492" spans="1:26" x14ac:dyDescent="0.25">
      <c r="D492" s="35" t="s">
        <v>1607</v>
      </c>
      <c r="E492" s="34"/>
      <c r="H492" s="34"/>
      <c r="K492" s="32">
        <f>SUM(J490:J491)</f>
        <v>23.6205</v>
      </c>
    </row>
    <row r="493" spans="1:26" x14ac:dyDescent="0.25">
      <c r="B493" s="23" t="s">
        <v>1612</v>
      </c>
      <c r="E493" s="34"/>
      <c r="H493" s="34"/>
      <c r="K493" s="34"/>
    </row>
    <row r="494" spans="1:26" x14ac:dyDescent="0.25">
      <c r="B494" t="s">
        <v>1813</v>
      </c>
      <c r="C494" t="s">
        <v>1803</v>
      </c>
      <c r="D494" t="s">
        <v>1814</v>
      </c>
      <c r="E494" s="31">
        <v>0.1</v>
      </c>
      <c r="G494" t="s">
        <v>1605</v>
      </c>
      <c r="H494" s="32">
        <v>6.15</v>
      </c>
      <c r="I494" t="s">
        <v>1606</v>
      </c>
      <c r="J494" s="33">
        <f>ROUND(E494* H494,5)</f>
        <v>0.61499999999999999</v>
      </c>
      <c r="K494" s="34"/>
    </row>
    <row r="495" spans="1:26" x14ac:dyDescent="0.25">
      <c r="D495" s="35" t="s">
        <v>1622</v>
      </c>
      <c r="E495" s="34"/>
      <c r="H495" s="34"/>
      <c r="K495" s="32">
        <f>SUM(J494:J494)</f>
        <v>0.61499999999999999</v>
      </c>
    </row>
    <row r="496" spans="1:26" x14ac:dyDescent="0.25">
      <c r="B496" s="23" t="s">
        <v>1623</v>
      </c>
      <c r="E496" s="34"/>
      <c r="H496" s="34"/>
      <c r="K496" s="34"/>
    </row>
    <row r="497" spans="1:26" x14ac:dyDescent="0.25">
      <c r="B497" t="s">
        <v>1624</v>
      </c>
      <c r="C497" t="s">
        <v>1625</v>
      </c>
      <c r="D497" t="s">
        <v>1626</v>
      </c>
      <c r="E497" s="31">
        <v>1.5</v>
      </c>
      <c r="G497" t="s">
        <v>1625</v>
      </c>
      <c r="H497" s="32">
        <v>23.6206666666667</v>
      </c>
      <c r="I497" t="s">
        <v>1606</v>
      </c>
      <c r="J497" s="33">
        <f>ROUND(E497* H497/100,5)</f>
        <v>0.35431000000000001</v>
      </c>
      <c r="K497" s="34"/>
    </row>
    <row r="498" spans="1:26" x14ac:dyDescent="0.25">
      <c r="D498" s="35" t="s">
        <v>1627</v>
      </c>
      <c r="E498" s="34"/>
      <c r="H498" s="34"/>
      <c r="K498" s="32">
        <f>SUM(J497:J497)</f>
        <v>0.35431000000000001</v>
      </c>
    </row>
    <row r="499" spans="1:26" x14ac:dyDescent="0.25">
      <c r="D499" s="35" t="s">
        <v>1628</v>
      </c>
      <c r="E499" s="34"/>
      <c r="H499" s="34"/>
      <c r="K499" s="36">
        <f>SUM(J489:J498)</f>
        <v>24.58981</v>
      </c>
    </row>
    <row r="500" spans="1:26" x14ac:dyDescent="0.25">
      <c r="D500" s="35" t="s">
        <v>1710</v>
      </c>
      <c r="E500" s="34"/>
      <c r="H500" s="34">
        <v>10</v>
      </c>
      <c r="I500" t="s">
        <v>1625</v>
      </c>
      <c r="K500" s="32">
        <f>ROUND(H500/100*K499,5)</f>
        <v>2.4589799999999999</v>
      </c>
    </row>
    <row r="501" spans="1:26" x14ac:dyDescent="0.25">
      <c r="D501" s="35" t="s">
        <v>1629</v>
      </c>
      <c r="E501" s="34"/>
      <c r="H501" s="34"/>
      <c r="K501" s="36">
        <f>SUM(K499:K500)</f>
        <v>27.04879</v>
      </c>
    </row>
    <row r="503" spans="1:26" ht="45" customHeight="1" x14ac:dyDescent="0.25">
      <c r="A503" s="27"/>
      <c r="B503" s="27" t="s">
        <v>1815</v>
      </c>
      <c r="C503" s="28" t="s">
        <v>23</v>
      </c>
      <c r="D503" s="7" t="s">
        <v>1816</v>
      </c>
      <c r="E503" s="6"/>
      <c r="F503" s="6"/>
      <c r="G503" s="28"/>
      <c r="H503" s="29" t="s">
        <v>1599</v>
      </c>
      <c r="I503" s="5">
        <v>0.49299999999999999</v>
      </c>
      <c r="J503" s="4"/>
      <c r="K503" s="30">
        <f>ROUND(K516,2)</f>
        <v>54.31</v>
      </c>
      <c r="L503" s="28"/>
      <c r="M503" s="28"/>
      <c r="N503" s="28"/>
      <c r="O503" s="28"/>
      <c r="P503" s="28"/>
      <c r="Q503" s="28"/>
      <c r="R503" s="28"/>
      <c r="S503" s="28"/>
      <c r="T503" s="28"/>
      <c r="U503" s="28"/>
      <c r="V503" s="28"/>
      <c r="W503" s="28"/>
      <c r="X503" s="28"/>
      <c r="Y503" s="28"/>
      <c r="Z503" s="28"/>
    </row>
    <row r="504" spans="1:26" x14ac:dyDescent="0.25">
      <c r="B504" s="23" t="s">
        <v>1600</v>
      </c>
    </row>
    <row r="505" spans="1:26" x14ac:dyDescent="0.25">
      <c r="B505" t="s">
        <v>1649</v>
      </c>
      <c r="C505" t="s">
        <v>1602</v>
      </c>
      <c r="D505" t="s">
        <v>1650</v>
      </c>
      <c r="E505" s="31">
        <v>0.45</v>
      </c>
      <c r="F505" t="s">
        <v>1604</v>
      </c>
      <c r="G505" t="s">
        <v>1605</v>
      </c>
      <c r="H505" s="32">
        <v>23.88</v>
      </c>
      <c r="I505" t="s">
        <v>1606</v>
      </c>
      <c r="J505" s="33">
        <f>ROUND(E505/I503* H505,5)</f>
        <v>21.797160000000002</v>
      </c>
      <c r="K505" s="34"/>
    </row>
    <row r="506" spans="1:26" x14ac:dyDescent="0.25">
      <c r="B506" t="s">
        <v>1737</v>
      </c>
      <c r="C506" t="s">
        <v>1602</v>
      </c>
      <c r="D506" t="s">
        <v>1738</v>
      </c>
      <c r="E506" s="31">
        <v>0.45</v>
      </c>
      <c r="F506" t="s">
        <v>1604</v>
      </c>
      <c r="G506" t="s">
        <v>1605</v>
      </c>
      <c r="H506" s="32">
        <v>28.61</v>
      </c>
      <c r="I506" t="s">
        <v>1606</v>
      </c>
      <c r="J506" s="33">
        <f>ROUND(E506/I503* H506,5)</f>
        <v>26.114599999999999</v>
      </c>
      <c r="K506" s="34"/>
    </row>
    <row r="507" spans="1:26" x14ac:dyDescent="0.25">
      <c r="D507" s="35" t="s">
        <v>1607</v>
      </c>
      <c r="E507" s="34"/>
      <c r="H507" s="34"/>
      <c r="K507" s="32">
        <f>SUM(J505:J506)</f>
        <v>47.911760000000001</v>
      </c>
    </row>
    <row r="508" spans="1:26" x14ac:dyDescent="0.25">
      <c r="B508" s="23" t="s">
        <v>1612</v>
      </c>
      <c r="E508" s="34"/>
      <c r="H508" s="34"/>
      <c r="K508" s="34"/>
    </row>
    <row r="509" spans="1:26" x14ac:dyDescent="0.25">
      <c r="B509" t="s">
        <v>1813</v>
      </c>
      <c r="C509" t="s">
        <v>1803</v>
      </c>
      <c r="D509" t="s">
        <v>1814</v>
      </c>
      <c r="E509" s="31">
        <v>0.12</v>
      </c>
      <c r="G509" t="s">
        <v>1605</v>
      </c>
      <c r="H509" s="32">
        <v>6.15</v>
      </c>
      <c r="I509" t="s">
        <v>1606</v>
      </c>
      <c r="J509" s="33">
        <f>ROUND(E509* H509,5)</f>
        <v>0.73799999999999999</v>
      </c>
      <c r="K509" s="34"/>
    </row>
    <row r="510" spans="1:26" x14ac:dyDescent="0.25">
      <c r="D510" s="35" t="s">
        <v>1622</v>
      </c>
      <c r="E510" s="34"/>
      <c r="H510" s="34"/>
      <c r="K510" s="32">
        <f>SUM(J509:J509)</f>
        <v>0.73799999999999999</v>
      </c>
    </row>
    <row r="511" spans="1:26" x14ac:dyDescent="0.25">
      <c r="B511" s="23" t="s">
        <v>1623</v>
      </c>
      <c r="E511" s="34"/>
      <c r="H511" s="34"/>
      <c r="K511" s="34"/>
    </row>
    <row r="512" spans="1:26" x14ac:dyDescent="0.25">
      <c r="B512" t="s">
        <v>1624</v>
      </c>
      <c r="C512" t="s">
        <v>1625</v>
      </c>
      <c r="D512" t="s">
        <v>1626</v>
      </c>
      <c r="E512" s="31">
        <v>1.5</v>
      </c>
      <c r="G512" t="s">
        <v>1625</v>
      </c>
      <c r="H512" s="32">
        <v>47.911999999999999</v>
      </c>
      <c r="I512" t="s">
        <v>1606</v>
      </c>
      <c r="J512" s="33">
        <f>ROUND(E512* H512/100,5)</f>
        <v>0.71867999999999999</v>
      </c>
      <c r="K512" s="34"/>
    </row>
    <row r="513" spans="1:26" x14ac:dyDescent="0.25">
      <c r="D513" s="35" t="s">
        <v>1627</v>
      </c>
      <c r="E513" s="34"/>
      <c r="H513" s="34"/>
      <c r="K513" s="32">
        <f>SUM(J512:J512)</f>
        <v>0.71867999999999999</v>
      </c>
    </row>
    <row r="514" spans="1:26" x14ac:dyDescent="0.25">
      <c r="D514" s="35" t="s">
        <v>1628</v>
      </c>
      <c r="E514" s="34"/>
      <c r="H514" s="34"/>
      <c r="K514" s="36">
        <f>SUM(J504:J513)</f>
        <v>49.36844</v>
      </c>
    </row>
    <row r="515" spans="1:26" x14ac:dyDescent="0.25">
      <c r="D515" s="35" t="s">
        <v>1710</v>
      </c>
      <c r="E515" s="34"/>
      <c r="H515" s="34">
        <v>10</v>
      </c>
      <c r="I515" t="s">
        <v>1625</v>
      </c>
      <c r="K515" s="32">
        <f>ROUND(H515/100*K514,5)</f>
        <v>4.9368400000000001</v>
      </c>
    </row>
    <row r="516" spans="1:26" x14ac:dyDescent="0.25">
      <c r="D516" s="35" t="s">
        <v>1629</v>
      </c>
      <c r="E516" s="34"/>
      <c r="H516" s="34"/>
      <c r="K516" s="36">
        <f>SUM(K514:K515)</f>
        <v>54.305279999999996</v>
      </c>
    </row>
    <row r="518" spans="1:26" ht="45" customHeight="1" x14ac:dyDescent="0.25">
      <c r="A518" s="27"/>
      <c r="B518" s="27" t="s">
        <v>1817</v>
      </c>
      <c r="C518" s="28" t="s">
        <v>23</v>
      </c>
      <c r="D518" s="7" t="s">
        <v>1818</v>
      </c>
      <c r="E518" s="6"/>
      <c r="F518" s="6"/>
      <c r="G518" s="28"/>
      <c r="H518" s="29" t="s">
        <v>1599</v>
      </c>
      <c r="I518" s="5">
        <v>1</v>
      </c>
      <c r="J518" s="4"/>
      <c r="K518" s="30">
        <f>ROUND(K524,2)</f>
        <v>212.36</v>
      </c>
      <c r="L518" s="28"/>
      <c r="M518" s="28"/>
      <c r="N518" s="28"/>
      <c r="O518" s="28"/>
      <c r="P518" s="28"/>
      <c r="Q518" s="28"/>
      <c r="R518" s="28"/>
      <c r="S518" s="28"/>
      <c r="T518" s="28"/>
      <c r="U518" s="28"/>
      <c r="V518" s="28"/>
      <c r="W518" s="28"/>
      <c r="X518" s="28"/>
      <c r="Y518" s="28"/>
      <c r="Z518" s="28"/>
    </row>
    <row r="519" spans="1:26" x14ac:dyDescent="0.25">
      <c r="B519" s="23" t="s">
        <v>1612</v>
      </c>
    </row>
    <row r="520" spans="1:26" x14ac:dyDescent="0.25">
      <c r="B520" t="s">
        <v>1819</v>
      </c>
      <c r="C520" t="s">
        <v>23</v>
      </c>
      <c r="D520" t="s">
        <v>1820</v>
      </c>
      <c r="E520" s="31">
        <v>1</v>
      </c>
      <c r="G520" t="s">
        <v>1605</v>
      </c>
      <c r="H520" s="32">
        <v>193.05</v>
      </c>
      <c r="I520" t="s">
        <v>1606</v>
      </c>
      <c r="J520" s="33">
        <f>ROUND(E520* H520,5)</f>
        <v>193.05</v>
      </c>
      <c r="K520" s="34"/>
    </row>
    <row r="521" spans="1:26" x14ac:dyDescent="0.25">
      <c r="D521" s="35" t="s">
        <v>1622</v>
      </c>
      <c r="E521" s="34"/>
      <c r="H521" s="34"/>
      <c r="K521" s="32">
        <f>SUM(J520:J520)</f>
        <v>193.05</v>
      </c>
    </row>
    <row r="522" spans="1:26" x14ac:dyDescent="0.25">
      <c r="D522" s="35" t="s">
        <v>1628</v>
      </c>
      <c r="E522" s="34"/>
      <c r="H522" s="34"/>
      <c r="K522" s="36">
        <f>SUM(J519:J521)</f>
        <v>193.05</v>
      </c>
    </row>
    <row r="523" spans="1:26" x14ac:dyDescent="0.25">
      <c r="D523" s="35" t="s">
        <v>1710</v>
      </c>
      <c r="E523" s="34"/>
      <c r="H523" s="34">
        <v>10</v>
      </c>
      <c r="I523" t="s">
        <v>1625</v>
      </c>
      <c r="K523" s="32">
        <f>ROUND(H523/100*K522,5)</f>
        <v>19.305</v>
      </c>
    </row>
    <row r="524" spans="1:26" x14ac:dyDescent="0.25">
      <c r="D524" s="35" t="s">
        <v>1629</v>
      </c>
      <c r="E524" s="34"/>
      <c r="H524" s="34"/>
      <c r="K524" s="36">
        <f>SUM(K522:K523)</f>
        <v>212.35500000000002</v>
      </c>
    </row>
    <row r="526" spans="1:26" ht="45" customHeight="1" x14ac:dyDescent="0.25">
      <c r="A526" s="27"/>
      <c r="B526" s="27" t="s">
        <v>1821</v>
      </c>
      <c r="C526" s="28" t="s">
        <v>23</v>
      </c>
      <c r="D526" s="7" t="s">
        <v>1822</v>
      </c>
      <c r="E526" s="6"/>
      <c r="F526" s="6"/>
      <c r="G526" s="28"/>
      <c r="H526" s="29" t="s">
        <v>1599</v>
      </c>
      <c r="I526" s="5">
        <v>1</v>
      </c>
      <c r="J526" s="4"/>
      <c r="K526" s="30">
        <f>ROUND(K538,2)</f>
        <v>224.47</v>
      </c>
      <c r="L526" s="28"/>
      <c r="M526" s="28"/>
      <c r="N526" s="28"/>
      <c r="O526" s="28"/>
      <c r="P526" s="28"/>
      <c r="Q526" s="28"/>
      <c r="R526" s="28"/>
      <c r="S526" s="28"/>
      <c r="T526" s="28"/>
      <c r="U526" s="28"/>
      <c r="V526" s="28"/>
      <c r="W526" s="28"/>
      <c r="X526" s="28"/>
      <c r="Y526" s="28"/>
      <c r="Z526" s="28"/>
    </row>
    <row r="527" spans="1:26" x14ac:dyDescent="0.25">
      <c r="B527" s="23" t="s">
        <v>1600</v>
      </c>
    </row>
    <row r="528" spans="1:26" x14ac:dyDescent="0.25">
      <c r="B528" t="s">
        <v>1766</v>
      </c>
      <c r="C528" t="s">
        <v>1602</v>
      </c>
      <c r="D528" t="s">
        <v>1767</v>
      </c>
      <c r="E528" s="31">
        <v>0.8</v>
      </c>
      <c r="F528" t="s">
        <v>1604</v>
      </c>
      <c r="G528" t="s">
        <v>1605</v>
      </c>
      <c r="H528" s="32">
        <v>29.57</v>
      </c>
      <c r="I528" t="s">
        <v>1606</v>
      </c>
      <c r="J528" s="33">
        <f>ROUND(E528/I526* H528,5)</f>
        <v>23.655999999999999</v>
      </c>
      <c r="K528" s="34"/>
    </row>
    <row r="529" spans="1:26" x14ac:dyDescent="0.25">
      <c r="D529" s="35" t="s">
        <v>1607</v>
      </c>
      <c r="E529" s="34"/>
      <c r="H529" s="34"/>
      <c r="K529" s="32">
        <f>SUM(J528:J528)</f>
        <v>23.655999999999999</v>
      </c>
    </row>
    <row r="530" spans="1:26" x14ac:dyDescent="0.25">
      <c r="B530" s="23" t="s">
        <v>1612</v>
      </c>
      <c r="E530" s="34"/>
      <c r="H530" s="34"/>
      <c r="K530" s="34"/>
    </row>
    <row r="531" spans="1:26" x14ac:dyDescent="0.25">
      <c r="B531" t="s">
        <v>1823</v>
      </c>
      <c r="C531" t="s">
        <v>23</v>
      </c>
      <c r="D531" t="s">
        <v>1824</v>
      </c>
      <c r="E531" s="31">
        <v>1</v>
      </c>
      <c r="G531" t="s">
        <v>1605</v>
      </c>
      <c r="H531" s="32">
        <v>180.05</v>
      </c>
      <c r="I531" t="s">
        <v>1606</v>
      </c>
      <c r="J531" s="33">
        <f>ROUND(E531* H531,5)</f>
        <v>180.05</v>
      </c>
      <c r="K531" s="34"/>
    </row>
    <row r="532" spans="1:26" x14ac:dyDescent="0.25">
      <c r="D532" s="35" t="s">
        <v>1622</v>
      </c>
      <c r="E532" s="34"/>
      <c r="H532" s="34"/>
      <c r="K532" s="32">
        <f>SUM(J531:J531)</f>
        <v>180.05</v>
      </c>
    </row>
    <row r="533" spans="1:26" x14ac:dyDescent="0.25">
      <c r="B533" s="23" t="s">
        <v>1623</v>
      </c>
      <c r="E533" s="34"/>
      <c r="H533" s="34"/>
      <c r="K533" s="34"/>
    </row>
    <row r="534" spans="1:26" x14ac:dyDescent="0.25">
      <c r="B534" t="s">
        <v>1624</v>
      </c>
      <c r="C534" t="s">
        <v>1625</v>
      </c>
      <c r="D534" t="s">
        <v>1626</v>
      </c>
      <c r="E534" s="31">
        <v>1.5</v>
      </c>
      <c r="G534" t="s">
        <v>1625</v>
      </c>
      <c r="H534" s="32">
        <v>23.655999999999999</v>
      </c>
      <c r="I534" t="s">
        <v>1606</v>
      </c>
      <c r="J534" s="33">
        <f>ROUND(E534* H534/100,5)</f>
        <v>0.35483999999999999</v>
      </c>
      <c r="K534" s="34"/>
    </row>
    <row r="535" spans="1:26" x14ac:dyDescent="0.25">
      <c r="D535" s="35" t="s">
        <v>1627</v>
      </c>
      <c r="E535" s="34"/>
      <c r="H535" s="34"/>
      <c r="K535" s="32">
        <f>SUM(J534:J534)</f>
        <v>0.35483999999999999</v>
      </c>
    </row>
    <row r="536" spans="1:26" x14ac:dyDescent="0.25">
      <c r="D536" s="35" t="s">
        <v>1628</v>
      </c>
      <c r="E536" s="34"/>
      <c r="H536" s="34"/>
      <c r="K536" s="36">
        <f>SUM(J527:J535)</f>
        <v>204.06084000000001</v>
      </c>
    </row>
    <row r="537" spans="1:26" x14ac:dyDescent="0.25">
      <c r="D537" s="35" t="s">
        <v>1710</v>
      </c>
      <c r="E537" s="34"/>
      <c r="H537" s="34">
        <v>10</v>
      </c>
      <c r="I537" t="s">
        <v>1625</v>
      </c>
      <c r="K537" s="32">
        <f>ROUND(H537/100*K536,5)</f>
        <v>20.406079999999999</v>
      </c>
    </row>
    <row r="538" spans="1:26" x14ac:dyDescent="0.25">
      <c r="D538" s="35" t="s">
        <v>1629</v>
      </c>
      <c r="E538" s="34"/>
      <c r="H538" s="34"/>
      <c r="K538" s="36">
        <f>SUM(K536:K537)</f>
        <v>224.46692000000002</v>
      </c>
    </row>
    <row r="540" spans="1:26" ht="45" customHeight="1" x14ac:dyDescent="0.25">
      <c r="A540" s="27"/>
      <c r="B540" s="27" t="s">
        <v>1825</v>
      </c>
      <c r="C540" s="28" t="s">
        <v>23</v>
      </c>
      <c r="D540" s="7" t="s">
        <v>1826</v>
      </c>
      <c r="E540" s="6"/>
      <c r="F540" s="6"/>
      <c r="G540" s="28"/>
      <c r="H540" s="29" t="s">
        <v>1599</v>
      </c>
      <c r="I540" s="5">
        <v>1</v>
      </c>
      <c r="J540" s="4"/>
      <c r="K540" s="30">
        <f>ROUND(K546,2)</f>
        <v>431.2</v>
      </c>
      <c r="L540" s="28"/>
      <c r="M540" s="28"/>
      <c r="N540" s="28"/>
      <c r="O540" s="28"/>
      <c r="P540" s="28"/>
      <c r="Q540" s="28"/>
      <c r="R540" s="28"/>
      <c r="S540" s="28"/>
      <c r="T540" s="28"/>
      <c r="U540" s="28"/>
      <c r="V540" s="28"/>
      <c r="W540" s="28"/>
      <c r="X540" s="28"/>
      <c r="Y540" s="28"/>
      <c r="Z540" s="28"/>
    </row>
    <row r="541" spans="1:26" x14ac:dyDescent="0.25">
      <c r="B541" s="23" t="s">
        <v>1612</v>
      </c>
    </row>
    <row r="542" spans="1:26" x14ac:dyDescent="0.25">
      <c r="B542" t="s">
        <v>1827</v>
      </c>
      <c r="C542" t="s">
        <v>23</v>
      </c>
      <c r="D542" t="s">
        <v>1828</v>
      </c>
      <c r="E542" s="31">
        <v>1</v>
      </c>
      <c r="G542" t="s">
        <v>1605</v>
      </c>
      <c r="H542" s="32">
        <v>392</v>
      </c>
      <c r="I542" t="s">
        <v>1606</v>
      </c>
      <c r="J542" s="33">
        <f>ROUND(E542* H542,5)</f>
        <v>392</v>
      </c>
      <c r="K542" s="34"/>
    </row>
    <row r="543" spans="1:26" x14ac:dyDescent="0.25">
      <c r="D543" s="35" t="s">
        <v>1622</v>
      </c>
      <c r="E543" s="34"/>
      <c r="H543" s="34"/>
      <c r="K543" s="32">
        <f>SUM(J542:J542)</f>
        <v>392</v>
      </c>
    </row>
    <row r="544" spans="1:26" x14ac:dyDescent="0.25">
      <c r="D544" s="35" t="s">
        <v>1628</v>
      </c>
      <c r="E544" s="34"/>
      <c r="H544" s="34"/>
      <c r="K544" s="36">
        <f>SUM(J541:J543)</f>
        <v>392</v>
      </c>
    </row>
    <row r="545" spans="1:26" x14ac:dyDescent="0.25">
      <c r="D545" s="35" t="s">
        <v>1710</v>
      </c>
      <c r="E545" s="34"/>
      <c r="H545" s="34">
        <v>10</v>
      </c>
      <c r="I545" t="s">
        <v>1625</v>
      </c>
      <c r="K545" s="32">
        <f>ROUND(H545/100*K544,5)</f>
        <v>39.200000000000003</v>
      </c>
    </row>
    <row r="546" spans="1:26" x14ac:dyDescent="0.25">
      <c r="D546" s="35" t="s">
        <v>1629</v>
      </c>
      <c r="E546" s="34"/>
      <c r="H546" s="34"/>
      <c r="K546" s="36">
        <f>SUM(K544:K545)</f>
        <v>431.2</v>
      </c>
    </row>
    <row r="548" spans="1:26" ht="45" customHeight="1" x14ac:dyDescent="0.25">
      <c r="A548" s="27"/>
      <c r="B548" s="27" t="s">
        <v>1829</v>
      </c>
      <c r="C548" s="28" t="s">
        <v>23</v>
      </c>
      <c r="D548" s="7" t="s">
        <v>1830</v>
      </c>
      <c r="E548" s="6"/>
      <c r="F548" s="6"/>
      <c r="G548" s="28"/>
      <c r="H548" s="29" t="s">
        <v>1599</v>
      </c>
      <c r="I548" s="5">
        <v>1.7000000000000001E-2</v>
      </c>
      <c r="J548" s="4"/>
      <c r="K548" s="30">
        <f>ROUND(K561,2)</f>
        <v>130.91999999999999</v>
      </c>
      <c r="L548" s="28"/>
      <c r="M548" s="28"/>
      <c r="N548" s="28"/>
      <c r="O548" s="28"/>
      <c r="P548" s="28"/>
      <c r="Q548" s="28"/>
      <c r="R548" s="28"/>
      <c r="S548" s="28"/>
      <c r="T548" s="28"/>
      <c r="U548" s="28"/>
      <c r="V548" s="28"/>
      <c r="W548" s="28"/>
      <c r="X548" s="28"/>
      <c r="Y548" s="28"/>
      <c r="Z548" s="28"/>
    </row>
    <row r="549" spans="1:26" x14ac:dyDescent="0.25">
      <c r="B549" s="23" t="s">
        <v>1600</v>
      </c>
    </row>
    <row r="550" spans="1:26" x14ac:dyDescent="0.25">
      <c r="B550" t="s">
        <v>1780</v>
      </c>
      <c r="C550" t="s">
        <v>1602</v>
      </c>
      <c r="D550" t="s">
        <v>1781</v>
      </c>
      <c r="E550" s="31">
        <v>3.1E-2</v>
      </c>
      <c r="F550" t="s">
        <v>1604</v>
      </c>
      <c r="G550" t="s">
        <v>1605</v>
      </c>
      <c r="H550" s="32">
        <v>29.12</v>
      </c>
      <c r="I550" t="s">
        <v>1606</v>
      </c>
      <c r="J550" s="33">
        <f>ROUND(E550/I548* H550,5)</f>
        <v>53.101179999999999</v>
      </c>
      <c r="K550" s="34"/>
    </row>
    <row r="551" spans="1:26" x14ac:dyDescent="0.25">
      <c r="D551" s="35" t="s">
        <v>1607</v>
      </c>
      <c r="E551" s="34"/>
      <c r="H551" s="34"/>
      <c r="K551" s="32">
        <f>SUM(J550:J550)</f>
        <v>53.101179999999999</v>
      </c>
    </row>
    <row r="552" spans="1:26" x14ac:dyDescent="0.25">
      <c r="B552" s="23" t="s">
        <v>1612</v>
      </c>
      <c r="E552" s="34"/>
      <c r="H552" s="34"/>
      <c r="K552" s="34"/>
    </row>
    <row r="553" spans="1:26" x14ac:dyDescent="0.25">
      <c r="B553" t="s">
        <v>1831</v>
      </c>
      <c r="C553" t="s">
        <v>23</v>
      </c>
      <c r="D553" t="s">
        <v>1830</v>
      </c>
      <c r="E553" s="31">
        <v>1.05</v>
      </c>
      <c r="G553" t="s">
        <v>1605</v>
      </c>
      <c r="H553" s="32">
        <v>62</v>
      </c>
      <c r="I553" t="s">
        <v>1606</v>
      </c>
      <c r="J553" s="33">
        <f>ROUND(E553* H553,5)</f>
        <v>65.099999999999994</v>
      </c>
      <c r="K553" s="34"/>
    </row>
    <row r="554" spans="1:26" x14ac:dyDescent="0.25">
      <c r="B554" t="s">
        <v>1782</v>
      </c>
      <c r="C554" t="s">
        <v>32</v>
      </c>
      <c r="D554" t="s">
        <v>1783</v>
      </c>
      <c r="E554" s="31">
        <v>0.01</v>
      </c>
      <c r="G554" t="s">
        <v>1605</v>
      </c>
      <c r="H554" s="32">
        <v>1.83</v>
      </c>
      <c r="I554" t="s">
        <v>1606</v>
      </c>
      <c r="J554" s="33">
        <f>ROUND(E554* H554,5)</f>
        <v>1.83E-2</v>
      </c>
      <c r="K554" s="34"/>
    </row>
    <row r="555" spans="1:26" x14ac:dyDescent="0.25">
      <c r="D555" s="35" t="s">
        <v>1622</v>
      </c>
      <c r="E555" s="34"/>
      <c r="H555" s="34"/>
      <c r="K555" s="32">
        <f>SUM(J553:J554)</f>
        <v>65.118299999999991</v>
      </c>
    </row>
    <row r="556" spans="1:26" x14ac:dyDescent="0.25">
      <c r="B556" s="23" t="s">
        <v>1623</v>
      </c>
      <c r="E556" s="34"/>
      <c r="H556" s="34"/>
      <c r="K556" s="34"/>
    </row>
    <row r="557" spans="1:26" x14ac:dyDescent="0.25">
      <c r="B557" t="s">
        <v>1624</v>
      </c>
      <c r="C557" t="s">
        <v>1625</v>
      </c>
      <c r="D557" t="s">
        <v>1626</v>
      </c>
      <c r="E557" s="31">
        <v>1.5</v>
      </c>
      <c r="G557" t="s">
        <v>1625</v>
      </c>
      <c r="H557" s="32">
        <v>53.101333333333301</v>
      </c>
      <c r="I557" t="s">
        <v>1606</v>
      </c>
      <c r="J557" s="33">
        <f>ROUND(E557* H557/100,5)</f>
        <v>0.79652000000000001</v>
      </c>
      <c r="K557" s="34"/>
    </row>
    <row r="558" spans="1:26" x14ac:dyDescent="0.25">
      <c r="D558" s="35" t="s">
        <v>1627</v>
      </c>
      <c r="E558" s="34"/>
      <c r="H558" s="34"/>
      <c r="K558" s="32">
        <f>SUM(J557:J557)</f>
        <v>0.79652000000000001</v>
      </c>
    </row>
    <row r="559" spans="1:26" x14ac:dyDescent="0.25">
      <c r="D559" s="35" t="s">
        <v>1628</v>
      </c>
      <c r="E559" s="34"/>
      <c r="H559" s="34"/>
      <c r="K559" s="36">
        <f>SUM(J549:J558)</f>
        <v>119.01599999999999</v>
      </c>
    </row>
    <row r="560" spans="1:26" x14ac:dyDescent="0.25">
      <c r="D560" s="35" t="s">
        <v>1710</v>
      </c>
      <c r="E560" s="34"/>
      <c r="H560" s="34">
        <v>10</v>
      </c>
      <c r="I560" t="s">
        <v>1625</v>
      </c>
      <c r="K560" s="32">
        <f>ROUND(H560/100*K559,5)</f>
        <v>11.9016</v>
      </c>
    </row>
    <row r="561" spans="1:26" x14ac:dyDescent="0.25">
      <c r="D561" s="35" t="s">
        <v>1629</v>
      </c>
      <c r="E561" s="34"/>
      <c r="H561" s="34"/>
      <c r="K561" s="36">
        <f>SUM(K559:K560)</f>
        <v>130.91759999999999</v>
      </c>
    </row>
    <row r="563" spans="1:26" ht="45" customHeight="1" x14ac:dyDescent="0.25">
      <c r="A563" s="27"/>
      <c r="B563" s="27" t="s">
        <v>1832</v>
      </c>
      <c r="C563" s="28" t="s">
        <v>23</v>
      </c>
      <c r="D563" s="7" t="s">
        <v>1833</v>
      </c>
      <c r="E563" s="6"/>
      <c r="F563" s="6"/>
      <c r="G563" s="28"/>
      <c r="H563" s="29" t="s">
        <v>1599</v>
      </c>
      <c r="I563" s="5">
        <v>1</v>
      </c>
      <c r="J563" s="4"/>
      <c r="K563" s="30">
        <f>ROUND(K575,2)</f>
        <v>8.51</v>
      </c>
      <c r="L563" s="28"/>
      <c r="M563" s="28"/>
      <c r="N563" s="28"/>
      <c r="O563" s="28"/>
      <c r="P563" s="28"/>
      <c r="Q563" s="28"/>
      <c r="R563" s="28"/>
      <c r="S563" s="28"/>
      <c r="T563" s="28"/>
      <c r="U563" s="28"/>
      <c r="V563" s="28"/>
      <c r="W563" s="28"/>
      <c r="X563" s="28"/>
      <c r="Y563" s="28"/>
      <c r="Z563" s="28"/>
    </row>
    <row r="564" spans="1:26" x14ac:dyDescent="0.25">
      <c r="B564" s="23" t="s">
        <v>1600</v>
      </c>
    </row>
    <row r="565" spans="1:26" x14ac:dyDescent="0.25">
      <c r="B565" t="s">
        <v>1834</v>
      </c>
      <c r="C565" t="s">
        <v>1602</v>
      </c>
      <c r="D565" t="s">
        <v>1835</v>
      </c>
      <c r="E565" s="31">
        <v>0.05</v>
      </c>
      <c r="F565" t="s">
        <v>1604</v>
      </c>
      <c r="G565" t="s">
        <v>1605</v>
      </c>
      <c r="H565" s="32">
        <v>25.36</v>
      </c>
      <c r="I565" t="s">
        <v>1606</v>
      </c>
      <c r="J565" s="33">
        <f>ROUND(E565/I563* H565,5)</f>
        <v>1.268</v>
      </c>
      <c r="K565" s="34"/>
    </row>
    <row r="566" spans="1:26" x14ac:dyDescent="0.25">
      <c r="B566" t="s">
        <v>1836</v>
      </c>
      <c r="C566" t="s">
        <v>1602</v>
      </c>
      <c r="D566" t="s">
        <v>1837</v>
      </c>
      <c r="E566" s="31">
        <v>0.15</v>
      </c>
      <c r="F566" t="s">
        <v>1604</v>
      </c>
      <c r="G566" t="s">
        <v>1605</v>
      </c>
      <c r="H566" s="32">
        <v>29.57</v>
      </c>
      <c r="I566" t="s">
        <v>1606</v>
      </c>
      <c r="J566" s="33">
        <f>ROUND(E566/I563* H566,5)</f>
        <v>4.4355000000000002</v>
      </c>
      <c r="K566" s="34"/>
    </row>
    <row r="567" spans="1:26" x14ac:dyDescent="0.25">
      <c r="D567" s="35" t="s">
        <v>1607</v>
      </c>
      <c r="E567" s="34"/>
      <c r="H567" s="34"/>
      <c r="K567" s="32">
        <f>SUM(J565:J566)</f>
        <v>5.7035</v>
      </c>
    </row>
    <row r="568" spans="1:26" x14ac:dyDescent="0.25">
      <c r="B568" s="23" t="s">
        <v>1612</v>
      </c>
      <c r="E568" s="34"/>
      <c r="H568" s="34"/>
      <c r="K568" s="34"/>
    </row>
    <row r="569" spans="1:26" x14ac:dyDescent="0.25">
      <c r="B569" t="s">
        <v>1838</v>
      </c>
      <c r="C569" t="s">
        <v>23</v>
      </c>
      <c r="D569" t="s">
        <v>1839</v>
      </c>
      <c r="E569" s="31">
        <v>1</v>
      </c>
      <c r="G569" t="s">
        <v>1605</v>
      </c>
      <c r="H569" s="32">
        <v>1.95</v>
      </c>
      <c r="I569" t="s">
        <v>1606</v>
      </c>
      <c r="J569" s="33">
        <f>ROUND(E569* H569,5)</f>
        <v>1.95</v>
      </c>
      <c r="K569" s="34"/>
    </row>
    <row r="570" spans="1:26" x14ac:dyDescent="0.25">
      <c r="D570" s="35" t="s">
        <v>1622</v>
      </c>
      <c r="E570" s="34"/>
      <c r="H570" s="34"/>
      <c r="K570" s="32">
        <f>SUM(J569:J569)</f>
        <v>1.95</v>
      </c>
    </row>
    <row r="571" spans="1:26" x14ac:dyDescent="0.25">
      <c r="E571" s="34"/>
      <c r="H571" s="34"/>
      <c r="K571" s="34"/>
    </row>
    <row r="572" spans="1:26" x14ac:dyDescent="0.25">
      <c r="D572" s="35" t="s">
        <v>1702</v>
      </c>
      <c r="E572" s="34"/>
      <c r="H572" s="34">
        <v>1.5</v>
      </c>
      <c r="I572" t="s">
        <v>1625</v>
      </c>
      <c r="J572">
        <f>ROUND(H572/100*K567,5)</f>
        <v>8.5550000000000001E-2</v>
      </c>
      <c r="K572" s="34"/>
    </row>
    <row r="573" spans="1:26" x14ac:dyDescent="0.25">
      <c r="D573" s="35" t="s">
        <v>1628</v>
      </c>
      <c r="E573" s="34"/>
      <c r="H573" s="34"/>
      <c r="K573" s="36">
        <f>SUM(J564:J572)</f>
        <v>7.7390499999999998</v>
      </c>
    </row>
    <row r="574" spans="1:26" x14ac:dyDescent="0.25">
      <c r="D574" s="35" t="s">
        <v>1710</v>
      </c>
      <c r="E574" s="34"/>
      <c r="H574" s="34">
        <v>10</v>
      </c>
      <c r="I574" t="s">
        <v>1625</v>
      </c>
      <c r="K574" s="32">
        <f>ROUND(H574/100*K573,5)</f>
        <v>0.77390999999999999</v>
      </c>
    </row>
    <row r="575" spans="1:26" x14ac:dyDescent="0.25">
      <c r="D575" s="35" t="s">
        <v>1629</v>
      </c>
      <c r="E575" s="34"/>
      <c r="H575" s="34"/>
      <c r="K575" s="36">
        <f>SUM(K573:K574)</f>
        <v>8.5129599999999996</v>
      </c>
    </row>
    <row r="577" spans="1:26" ht="45" customHeight="1" x14ac:dyDescent="0.25">
      <c r="A577" s="27"/>
      <c r="B577" s="27" t="s">
        <v>1840</v>
      </c>
      <c r="C577" s="28" t="s">
        <v>17</v>
      </c>
      <c r="D577" s="7" t="s">
        <v>748</v>
      </c>
      <c r="E577" s="6"/>
      <c r="F577" s="6"/>
      <c r="G577" s="28"/>
      <c r="H577" s="29" t="s">
        <v>1599</v>
      </c>
      <c r="I577" s="5">
        <v>1</v>
      </c>
      <c r="J577" s="4"/>
      <c r="K577" s="30">
        <f>ROUND(K589,2)</f>
        <v>2.64</v>
      </c>
      <c r="L577" s="28"/>
      <c r="M577" s="28"/>
      <c r="N577" s="28"/>
      <c r="O577" s="28"/>
      <c r="P577" s="28"/>
      <c r="Q577" s="28"/>
      <c r="R577" s="28"/>
      <c r="S577" s="28"/>
      <c r="T577" s="28"/>
      <c r="U577" s="28"/>
      <c r="V577" s="28"/>
      <c r="W577" s="28"/>
      <c r="X577" s="28"/>
      <c r="Y577" s="28"/>
      <c r="Z577" s="28"/>
    </row>
    <row r="578" spans="1:26" x14ac:dyDescent="0.25">
      <c r="B578" s="23" t="s">
        <v>1600</v>
      </c>
    </row>
    <row r="579" spans="1:26" x14ac:dyDescent="0.25">
      <c r="B579" t="s">
        <v>1836</v>
      </c>
      <c r="C579" t="s">
        <v>1602</v>
      </c>
      <c r="D579" t="s">
        <v>1837</v>
      </c>
      <c r="E579" s="31">
        <v>1.6E-2</v>
      </c>
      <c r="F579" t="s">
        <v>1604</v>
      </c>
      <c r="G579" t="s">
        <v>1605</v>
      </c>
      <c r="H579" s="32">
        <v>29.57</v>
      </c>
      <c r="I579" t="s">
        <v>1606</v>
      </c>
      <c r="J579" s="33">
        <f>ROUND(E579/I577* H579,5)</f>
        <v>0.47311999999999999</v>
      </c>
      <c r="K579" s="34"/>
    </row>
    <row r="580" spans="1:26" x14ac:dyDescent="0.25">
      <c r="B580" t="s">
        <v>1834</v>
      </c>
      <c r="C580" t="s">
        <v>1602</v>
      </c>
      <c r="D580" t="s">
        <v>1835</v>
      </c>
      <c r="E580" s="31">
        <v>0.02</v>
      </c>
      <c r="F580" t="s">
        <v>1604</v>
      </c>
      <c r="G580" t="s">
        <v>1605</v>
      </c>
      <c r="H580" s="32">
        <v>25.36</v>
      </c>
      <c r="I580" t="s">
        <v>1606</v>
      </c>
      <c r="J580" s="33">
        <f>ROUND(E580/I577* H580,5)</f>
        <v>0.50719999999999998</v>
      </c>
      <c r="K580" s="34"/>
    </row>
    <row r="581" spans="1:26" x14ac:dyDescent="0.25">
      <c r="D581" s="35" t="s">
        <v>1607</v>
      </c>
      <c r="E581" s="34"/>
      <c r="H581" s="34"/>
      <c r="K581" s="32">
        <f>SUM(J579:J580)</f>
        <v>0.98031999999999997</v>
      </c>
    </row>
    <row r="582" spans="1:26" x14ac:dyDescent="0.25">
      <c r="B582" s="23" t="s">
        <v>1612</v>
      </c>
      <c r="E582" s="34"/>
      <c r="H582" s="34"/>
      <c r="K582" s="34"/>
    </row>
    <row r="583" spans="1:26" x14ac:dyDescent="0.25">
      <c r="B583" t="s">
        <v>1841</v>
      </c>
      <c r="C583" t="s">
        <v>17</v>
      </c>
      <c r="D583" t="s">
        <v>1842</v>
      </c>
      <c r="E583" s="31">
        <v>1.02</v>
      </c>
      <c r="G583" t="s">
        <v>1605</v>
      </c>
      <c r="H583" s="32">
        <v>1.38</v>
      </c>
      <c r="I583" t="s">
        <v>1606</v>
      </c>
      <c r="J583" s="33">
        <f>ROUND(E583* H583,5)</f>
        <v>1.4076</v>
      </c>
      <c r="K583" s="34"/>
    </row>
    <row r="584" spans="1:26" x14ac:dyDescent="0.25">
      <c r="D584" s="35" t="s">
        <v>1622</v>
      </c>
      <c r="E584" s="34"/>
      <c r="H584" s="34"/>
      <c r="K584" s="32">
        <f>SUM(J583:J583)</f>
        <v>1.4076</v>
      </c>
    </row>
    <row r="585" spans="1:26" x14ac:dyDescent="0.25">
      <c r="E585" s="34"/>
      <c r="H585" s="34"/>
      <c r="K585" s="34"/>
    </row>
    <row r="586" spans="1:26" x14ac:dyDescent="0.25">
      <c r="D586" s="35" t="s">
        <v>1702</v>
      </c>
      <c r="E586" s="34"/>
      <c r="H586" s="34">
        <v>1.5</v>
      </c>
      <c r="I586" t="s">
        <v>1625</v>
      </c>
      <c r="J586">
        <f>ROUND(H586/100*K581,5)</f>
        <v>1.47E-2</v>
      </c>
      <c r="K586" s="34"/>
    </row>
    <row r="587" spans="1:26" x14ac:dyDescent="0.25">
      <c r="D587" s="35" t="s">
        <v>1628</v>
      </c>
      <c r="E587" s="34"/>
      <c r="H587" s="34"/>
      <c r="K587" s="36">
        <f>SUM(J578:J586)</f>
        <v>2.4026199999999998</v>
      </c>
    </row>
    <row r="588" spans="1:26" x14ac:dyDescent="0.25">
      <c r="D588" s="35" t="s">
        <v>1710</v>
      </c>
      <c r="E588" s="34"/>
      <c r="H588" s="34">
        <v>10</v>
      </c>
      <c r="I588" t="s">
        <v>1625</v>
      </c>
      <c r="K588" s="32">
        <f>ROUND(H588/100*K587,5)</f>
        <v>0.24026</v>
      </c>
    </row>
    <row r="589" spans="1:26" x14ac:dyDescent="0.25">
      <c r="D589" s="35" t="s">
        <v>1629</v>
      </c>
      <c r="E589" s="34"/>
      <c r="H589" s="34"/>
      <c r="K589" s="36">
        <f>SUM(K587:K588)</f>
        <v>2.6428799999999999</v>
      </c>
    </row>
    <row r="591" spans="1:26" ht="45" customHeight="1" x14ac:dyDescent="0.25">
      <c r="A591" s="27"/>
      <c r="B591" s="27" t="s">
        <v>1843</v>
      </c>
      <c r="C591" s="28" t="s">
        <v>23</v>
      </c>
      <c r="D591" s="7" t="s">
        <v>1844</v>
      </c>
      <c r="E591" s="6"/>
      <c r="F591" s="6"/>
      <c r="G591" s="28"/>
      <c r="H591" s="29" t="s">
        <v>1599</v>
      </c>
      <c r="I591" s="5">
        <v>1</v>
      </c>
      <c r="J591" s="4"/>
      <c r="K591" s="30">
        <f>ROUND(K603,2)</f>
        <v>120.69</v>
      </c>
      <c r="L591" s="28"/>
      <c r="M591" s="28"/>
      <c r="N591" s="28"/>
      <c r="O591" s="28"/>
      <c r="P591" s="28"/>
      <c r="Q591" s="28"/>
      <c r="R591" s="28"/>
      <c r="S591" s="28"/>
      <c r="T591" s="28"/>
      <c r="U591" s="28"/>
      <c r="V591" s="28"/>
      <c r="W591" s="28"/>
      <c r="X591" s="28"/>
      <c r="Y591" s="28"/>
      <c r="Z591" s="28"/>
    </row>
    <row r="592" spans="1:26" x14ac:dyDescent="0.25">
      <c r="B592" s="23" t="s">
        <v>1600</v>
      </c>
    </row>
    <row r="593" spans="1:26" x14ac:dyDescent="0.25">
      <c r="B593" t="s">
        <v>1845</v>
      </c>
      <c r="C593" t="s">
        <v>1602</v>
      </c>
      <c r="D593" t="s">
        <v>1846</v>
      </c>
      <c r="E593" s="31">
        <v>0.5</v>
      </c>
      <c r="F593" t="s">
        <v>1604</v>
      </c>
      <c r="G593" t="s">
        <v>1605</v>
      </c>
      <c r="H593" s="32">
        <v>25.4</v>
      </c>
      <c r="I593" t="s">
        <v>1606</v>
      </c>
      <c r="J593" s="33">
        <f>ROUND(E593/I591* H593,5)</f>
        <v>12.7</v>
      </c>
      <c r="K593" s="34"/>
    </row>
    <row r="594" spans="1:26" x14ac:dyDescent="0.25">
      <c r="B594" t="s">
        <v>1766</v>
      </c>
      <c r="C594" t="s">
        <v>1602</v>
      </c>
      <c r="D594" t="s">
        <v>1767</v>
      </c>
      <c r="E594" s="31">
        <v>0.5</v>
      </c>
      <c r="F594" t="s">
        <v>1604</v>
      </c>
      <c r="G594" t="s">
        <v>1605</v>
      </c>
      <c r="H594" s="32">
        <v>29.57</v>
      </c>
      <c r="I594" t="s">
        <v>1606</v>
      </c>
      <c r="J594" s="33">
        <f>ROUND(E594/I591* H594,5)</f>
        <v>14.785</v>
      </c>
      <c r="K594" s="34"/>
    </row>
    <row r="595" spans="1:26" x14ac:dyDescent="0.25">
      <c r="D595" s="35" t="s">
        <v>1607</v>
      </c>
      <c r="E595" s="34"/>
      <c r="H595" s="34"/>
      <c r="K595" s="32">
        <f>SUM(J593:J594)</f>
        <v>27.484999999999999</v>
      </c>
    </row>
    <row r="596" spans="1:26" x14ac:dyDescent="0.25">
      <c r="B596" s="23" t="s">
        <v>1612</v>
      </c>
      <c r="E596" s="34"/>
      <c r="H596" s="34"/>
      <c r="K596" s="34"/>
    </row>
    <row r="597" spans="1:26" x14ac:dyDescent="0.25">
      <c r="B597" t="s">
        <v>1847</v>
      </c>
      <c r="C597" t="s">
        <v>23</v>
      </c>
      <c r="D597" t="s">
        <v>1848</v>
      </c>
      <c r="E597" s="31">
        <v>1</v>
      </c>
      <c r="G597" t="s">
        <v>1605</v>
      </c>
      <c r="H597" s="32">
        <v>81.819999999999993</v>
      </c>
      <c r="I597" t="s">
        <v>1606</v>
      </c>
      <c r="J597" s="33">
        <f>ROUND(E597* H597,5)</f>
        <v>81.819999999999993</v>
      </c>
      <c r="K597" s="34"/>
    </row>
    <row r="598" spans="1:26" x14ac:dyDescent="0.25">
      <c r="D598" s="35" t="s">
        <v>1622</v>
      </c>
      <c r="E598" s="34"/>
      <c r="H598" s="34"/>
      <c r="K598" s="32">
        <f>SUM(J597:J597)</f>
        <v>81.819999999999993</v>
      </c>
    </row>
    <row r="599" spans="1:26" x14ac:dyDescent="0.25">
      <c r="E599" s="34"/>
      <c r="H599" s="34"/>
      <c r="K599" s="34"/>
    </row>
    <row r="600" spans="1:26" x14ac:dyDescent="0.25">
      <c r="D600" s="35" t="s">
        <v>1702</v>
      </c>
      <c r="E600" s="34"/>
      <c r="H600" s="34">
        <v>1.5</v>
      </c>
      <c r="I600" t="s">
        <v>1625</v>
      </c>
      <c r="J600">
        <f>ROUND(H600/100*K595,5)</f>
        <v>0.41227999999999998</v>
      </c>
      <c r="K600" s="34"/>
    </row>
    <row r="601" spans="1:26" x14ac:dyDescent="0.25">
      <c r="D601" s="35" t="s">
        <v>1628</v>
      </c>
      <c r="E601" s="34"/>
      <c r="H601" s="34"/>
      <c r="K601" s="36">
        <f>SUM(J592:J600)</f>
        <v>109.71727999999999</v>
      </c>
    </row>
    <row r="602" spans="1:26" x14ac:dyDescent="0.25">
      <c r="D602" s="35" t="s">
        <v>1710</v>
      </c>
      <c r="E602" s="34"/>
      <c r="H602" s="34">
        <v>10</v>
      </c>
      <c r="I602" t="s">
        <v>1625</v>
      </c>
      <c r="K602" s="32">
        <f>ROUND(H602/100*K601,5)</f>
        <v>10.971730000000001</v>
      </c>
    </row>
    <row r="603" spans="1:26" x14ac:dyDescent="0.25">
      <c r="D603" s="35" t="s">
        <v>1629</v>
      </c>
      <c r="E603" s="34"/>
      <c r="H603" s="34"/>
      <c r="K603" s="36">
        <f>SUM(K601:K602)</f>
        <v>120.68901</v>
      </c>
    </row>
    <row r="605" spans="1:26" ht="45" customHeight="1" x14ac:dyDescent="0.25">
      <c r="A605" s="27"/>
      <c r="B605" s="27" t="s">
        <v>1849</v>
      </c>
      <c r="C605" s="28" t="s">
        <v>23</v>
      </c>
      <c r="D605" s="7" t="s">
        <v>1850</v>
      </c>
      <c r="E605" s="6"/>
      <c r="F605" s="6"/>
      <c r="G605" s="28"/>
      <c r="H605" s="29" t="s">
        <v>1599</v>
      </c>
      <c r="I605" s="5">
        <v>1</v>
      </c>
      <c r="J605" s="4"/>
      <c r="K605" s="30">
        <f>ROUND(K617,2)</f>
        <v>66.34</v>
      </c>
      <c r="L605" s="28"/>
      <c r="M605" s="28"/>
      <c r="N605" s="28"/>
      <c r="O605" s="28"/>
      <c r="P605" s="28"/>
      <c r="Q605" s="28"/>
      <c r="R605" s="28"/>
      <c r="S605" s="28"/>
      <c r="T605" s="28"/>
      <c r="U605" s="28"/>
      <c r="V605" s="28"/>
      <c r="W605" s="28"/>
      <c r="X605" s="28"/>
      <c r="Y605" s="28"/>
      <c r="Z605" s="28"/>
    </row>
    <row r="606" spans="1:26" x14ac:dyDescent="0.25">
      <c r="B606" s="23" t="s">
        <v>1600</v>
      </c>
    </row>
    <row r="607" spans="1:26" x14ac:dyDescent="0.25">
      <c r="B607" t="s">
        <v>1845</v>
      </c>
      <c r="C607" t="s">
        <v>1602</v>
      </c>
      <c r="D607" t="s">
        <v>1846</v>
      </c>
      <c r="E607" s="31">
        <v>0.2</v>
      </c>
      <c r="F607" t="s">
        <v>1604</v>
      </c>
      <c r="G607" t="s">
        <v>1605</v>
      </c>
      <c r="H607" s="32">
        <v>25.4</v>
      </c>
      <c r="I607" t="s">
        <v>1606</v>
      </c>
      <c r="J607" s="33">
        <f>ROUND(E607/I605* H607,5)</f>
        <v>5.08</v>
      </c>
      <c r="K607" s="34"/>
    </row>
    <row r="608" spans="1:26" x14ac:dyDescent="0.25">
      <c r="B608" t="s">
        <v>1766</v>
      </c>
      <c r="C608" t="s">
        <v>1602</v>
      </c>
      <c r="D608" t="s">
        <v>1767</v>
      </c>
      <c r="E608" s="31">
        <v>0.2</v>
      </c>
      <c r="F608" t="s">
        <v>1604</v>
      </c>
      <c r="G608" t="s">
        <v>1605</v>
      </c>
      <c r="H608" s="32">
        <v>29.57</v>
      </c>
      <c r="I608" t="s">
        <v>1606</v>
      </c>
      <c r="J608" s="33">
        <f>ROUND(E608/I605* H608,5)</f>
        <v>5.9139999999999997</v>
      </c>
      <c r="K608" s="34"/>
    </row>
    <row r="609" spans="1:26" x14ac:dyDescent="0.25">
      <c r="D609" s="35" t="s">
        <v>1607</v>
      </c>
      <c r="E609" s="34"/>
      <c r="H609" s="34"/>
      <c r="K609" s="32">
        <f>SUM(J607:J608)</f>
        <v>10.994</v>
      </c>
    </row>
    <row r="610" spans="1:26" x14ac:dyDescent="0.25">
      <c r="B610" s="23" t="s">
        <v>1612</v>
      </c>
      <c r="E610" s="34"/>
      <c r="H610" s="34"/>
      <c r="K610" s="34"/>
    </row>
    <row r="611" spans="1:26" x14ac:dyDescent="0.25">
      <c r="B611" t="s">
        <v>1851</v>
      </c>
      <c r="C611" t="s">
        <v>23</v>
      </c>
      <c r="D611" t="s">
        <v>1852</v>
      </c>
      <c r="E611" s="31">
        <v>1</v>
      </c>
      <c r="G611" t="s">
        <v>1605</v>
      </c>
      <c r="H611" s="32">
        <v>49.15</v>
      </c>
      <c r="I611" t="s">
        <v>1606</v>
      </c>
      <c r="J611" s="33">
        <f>ROUND(E611* H611,5)</f>
        <v>49.15</v>
      </c>
      <c r="K611" s="34"/>
    </row>
    <row r="612" spans="1:26" x14ac:dyDescent="0.25">
      <c r="D612" s="35" t="s">
        <v>1622</v>
      </c>
      <c r="E612" s="34"/>
      <c r="H612" s="34"/>
      <c r="K612" s="32">
        <f>SUM(J611:J611)</f>
        <v>49.15</v>
      </c>
    </row>
    <row r="613" spans="1:26" x14ac:dyDescent="0.25">
      <c r="E613" s="34"/>
      <c r="H613" s="34"/>
      <c r="K613" s="34"/>
    </row>
    <row r="614" spans="1:26" x14ac:dyDescent="0.25">
      <c r="D614" s="35" t="s">
        <v>1702</v>
      </c>
      <c r="E614" s="34"/>
      <c r="H614" s="34">
        <v>1.5</v>
      </c>
      <c r="I614" t="s">
        <v>1625</v>
      </c>
      <c r="J614">
        <f>ROUND(H614/100*K609,5)</f>
        <v>0.16491</v>
      </c>
      <c r="K614" s="34"/>
    </row>
    <row r="615" spans="1:26" x14ac:dyDescent="0.25">
      <c r="D615" s="35" t="s">
        <v>1628</v>
      </c>
      <c r="E615" s="34"/>
      <c r="H615" s="34"/>
      <c r="K615" s="36">
        <f>SUM(J606:J614)</f>
        <v>60.308909999999997</v>
      </c>
    </row>
    <row r="616" spans="1:26" x14ac:dyDescent="0.25">
      <c r="D616" s="35" t="s">
        <v>1710</v>
      </c>
      <c r="E616" s="34"/>
      <c r="H616" s="34">
        <v>10</v>
      </c>
      <c r="I616" t="s">
        <v>1625</v>
      </c>
      <c r="K616" s="32">
        <f>ROUND(H616/100*K615,5)</f>
        <v>6.0308900000000003</v>
      </c>
    </row>
    <row r="617" spans="1:26" x14ac:dyDescent="0.25">
      <c r="D617" s="35" t="s">
        <v>1629</v>
      </c>
      <c r="E617" s="34"/>
      <c r="H617" s="34"/>
      <c r="K617" s="36">
        <f>SUM(K615:K616)</f>
        <v>66.339799999999997</v>
      </c>
    </row>
    <row r="619" spans="1:26" ht="45" customHeight="1" x14ac:dyDescent="0.25">
      <c r="A619" s="27"/>
      <c r="B619" s="27" t="s">
        <v>1853</v>
      </c>
      <c r="C619" s="28" t="s">
        <v>17</v>
      </c>
      <c r="D619" s="7" t="s">
        <v>1854</v>
      </c>
      <c r="E619" s="6"/>
      <c r="F619" s="6"/>
      <c r="G619" s="28"/>
      <c r="H619" s="29" t="s">
        <v>1599</v>
      </c>
      <c r="I619" s="5">
        <v>1</v>
      </c>
      <c r="J619" s="4"/>
      <c r="K619" s="30">
        <f>ROUND(K631,2)</f>
        <v>9.34</v>
      </c>
      <c r="L619" s="28"/>
      <c r="M619" s="28"/>
      <c r="N619" s="28"/>
      <c r="O619" s="28"/>
      <c r="P619" s="28"/>
      <c r="Q619" s="28"/>
      <c r="R619" s="28"/>
      <c r="S619" s="28"/>
      <c r="T619" s="28"/>
      <c r="U619" s="28"/>
      <c r="V619" s="28"/>
      <c r="W619" s="28"/>
      <c r="X619" s="28"/>
      <c r="Y619" s="28"/>
      <c r="Z619" s="28"/>
    </row>
    <row r="620" spans="1:26" x14ac:dyDescent="0.25">
      <c r="B620" s="23" t="s">
        <v>1600</v>
      </c>
    </row>
    <row r="621" spans="1:26" x14ac:dyDescent="0.25">
      <c r="B621" t="s">
        <v>1845</v>
      </c>
      <c r="C621" t="s">
        <v>1602</v>
      </c>
      <c r="D621" t="s">
        <v>1846</v>
      </c>
      <c r="E621" s="31">
        <v>0.13</v>
      </c>
      <c r="F621" t="s">
        <v>1604</v>
      </c>
      <c r="G621" t="s">
        <v>1605</v>
      </c>
      <c r="H621" s="32">
        <v>25.4</v>
      </c>
      <c r="I621" t="s">
        <v>1606</v>
      </c>
      <c r="J621" s="33">
        <f>ROUND(E621/I619* H621,5)</f>
        <v>3.302</v>
      </c>
      <c r="K621" s="34"/>
    </row>
    <row r="622" spans="1:26" x14ac:dyDescent="0.25">
      <c r="B622" t="s">
        <v>1766</v>
      </c>
      <c r="C622" t="s">
        <v>1602</v>
      </c>
      <c r="D622" t="s">
        <v>1767</v>
      </c>
      <c r="E622" s="31">
        <v>0.16</v>
      </c>
      <c r="F622" t="s">
        <v>1604</v>
      </c>
      <c r="G622" t="s">
        <v>1605</v>
      </c>
      <c r="H622" s="32">
        <v>29.57</v>
      </c>
      <c r="I622" t="s">
        <v>1606</v>
      </c>
      <c r="J622" s="33">
        <f>ROUND(E622/I619* H622,5)</f>
        <v>4.7312000000000003</v>
      </c>
      <c r="K622" s="34"/>
    </row>
    <row r="623" spans="1:26" x14ac:dyDescent="0.25">
      <c r="D623" s="35" t="s">
        <v>1607</v>
      </c>
      <c r="E623" s="34"/>
      <c r="H623" s="34"/>
      <c r="K623" s="32">
        <f>SUM(J621:J622)</f>
        <v>8.0332000000000008</v>
      </c>
    </row>
    <row r="624" spans="1:26" x14ac:dyDescent="0.25">
      <c r="B624" s="23" t="s">
        <v>1612</v>
      </c>
      <c r="E624" s="34"/>
      <c r="H624" s="34"/>
      <c r="K624" s="34"/>
    </row>
    <row r="625" spans="1:26" x14ac:dyDescent="0.25">
      <c r="B625" t="s">
        <v>1855</v>
      </c>
      <c r="C625" t="s">
        <v>17</v>
      </c>
      <c r="D625" t="s">
        <v>1856</v>
      </c>
      <c r="E625" s="31">
        <v>1.05</v>
      </c>
      <c r="G625" t="s">
        <v>1605</v>
      </c>
      <c r="H625" s="32">
        <v>0.32</v>
      </c>
      <c r="I625" t="s">
        <v>1606</v>
      </c>
      <c r="J625" s="33">
        <f>ROUND(E625* H625,5)</f>
        <v>0.33600000000000002</v>
      </c>
      <c r="K625" s="34"/>
    </row>
    <row r="626" spans="1:26" x14ac:dyDescent="0.25">
      <c r="D626" s="35" t="s">
        <v>1622</v>
      </c>
      <c r="E626" s="34"/>
      <c r="H626" s="34"/>
      <c r="K626" s="32">
        <f>SUM(J625:J625)</f>
        <v>0.33600000000000002</v>
      </c>
    </row>
    <row r="627" spans="1:26" x14ac:dyDescent="0.25">
      <c r="E627" s="34"/>
      <c r="H627" s="34"/>
      <c r="K627" s="34"/>
    </row>
    <row r="628" spans="1:26" x14ac:dyDescent="0.25">
      <c r="D628" s="35" t="s">
        <v>1702</v>
      </c>
      <c r="E628" s="34"/>
      <c r="H628" s="34">
        <v>1.5</v>
      </c>
      <c r="I628" t="s">
        <v>1625</v>
      </c>
      <c r="J628">
        <f>ROUND(H628/100*K623,5)</f>
        <v>0.1205</v>
      </c>
      <c r="K628" s="34"/>
    </row>
    <row r="629" spans="1:26" x14ac:dyDescent="0.25">
      <c r="D629" s="35" t="s">
        <v>1628</v>
      </c>
      <c r="E629" s="34"/>
      <c r="H629" s="34"/>
      <c r="K629" s="36">
        <f>SUM(J620:J628)</f>
        <v>8.4897000000000009</v>
      </c>
    </row>
    <row r="630" spans="1:26" x14ac:dyDescent="0.25">
      <c r="D630" s="35" t="s">
        <v>1710</v>
      </c>
      <c r="E630" s="34"/>
      <c r="H630" s="34">
        <v>10</v>
      </c>
      <c r="I630" t="s">
        <v>1625</v>
      </c>
      <c r="K630" s="32">
        <f>ROUND(H630/100*K629,5)</f>
        <v>0.84897</v>
      </c>
    </row>
    <row r="631" spans="1:26" x14ac:dyDescent="0.25">
      <c r="D631" s="35" t="s">
        <v>1629</v>
      </c>
      <c r="E631" s="34"/>
      <c r="H631" s="34"/>
      <c r="K631" s="36">
        <f>SUM(K629:K630)</f>
        <v>9.3386700000000005</v>
      </c>
    </row>
    <row r="633" spans="1:26" ht="45" customHeight="1" x14ac:dyDescent="0.25">
      <c r="A633" s="27"/>
      <c r="B633" s="27" t="s">
        <v>1857</v>
      </c>
      <c r="C633" s="28" t="s">
        <v>23</v>
      </c>
      <c r="D633" s="7" t="s">
        <v>1858</v>
      </c>
      <c r="E633" s="6"/>
      <c r="F633" s="6"/>
      <c r="G633" s="28"/>
      <c r="H633" s="29" t="s">
        <v>1599</v>
      </c>
      <c r="I633" s="5">
        <v>1</v>
      </c>
      <c r="J633" s="4"/>
      <c r="K633" s="30">
        <f>ROUND(K645,2)</f>
        <v>71.510000000000005</v>
      </c>
      <c r="L633" s="28"/>
      <c r="M633" s="28"/>
      <c r="N633" s="28"/>
      <c r="O633" s="28"/>
      <c r="P633" s="28"/>
      <c r="Q633" s="28"/>
      <c r="R633" s="28"/>
      <c r="S633" s="28"/>
      <c r="T633" s="28"/>
      <c r="U633" s="28"/>
      <c r="V633" s="28"/>
      <c r="W633" s="28"/>
      <c r="X633" s="28"/>
      <c r="Y633" s="28"/>
      <c r="Z633" s="28"/>
    </row>
    <row r="634" spans="1:26" x14ac:dyDescent="0.25">
      <c r="B634" s="23" t="s">
        <v>1600</v>
      </c>
    </row>
    <row r="635" spans="1:26" x14ac:dyDescent="0.25">
      <c r="B635" t="s">
        <v>1766</v>
      </c>
      <c r="C635" t="s">
        <v>1602</v>
      </c>
      <c r="D635" t="s">
        <v>1767</v>
      </c>
      <c r="E635" s="31">
        <v>0.5</v>
      </c>
      <c r="F635" t="s">
        <v>1604</v>
      </c>
      <c r="G635" t="s">
        <v>1605</v>
      </c>
      <c r="H635" s="32">
        <v>29.57</v>
      </c>
      <c r="I635" t="s">
        <v>1606</v>
      </c>
      <c r="J635" s="33">
        <f>ROUND(E635/I633* H635,5)</f>
        <v>14.785</v>
      </c>
      <c r="K635" s="34"/>
    </row>
    <row r="636" spans="1:26" x14ac:dyDescent="0.25">
      <c r="B636" t="s">
        <v>1845</v>
      </c>
      <c r="C636" t="s">
        <v>1602</v>
      </c>
      <c r="D636" t="s">
        <v>1846</v>
      </c>
      <c r="E636" s="31">
        <v>0.5</v>
      </c>
      <c r="F636" t="s">
        <v>1604</v>
      </c>
      <c r="G636" t="s">
        <v>1605</v>
      </c>
      <c r="H636" s="32">
        <v>25.4</v>
      </c>
      <c r="I636" t="s">
        <v>1606</v>
      </c>
      <c r="J636" s="33">
        <f>ROUND(E636/I633* H636,5)</f>
        <v>12.7</v>
      </c>
      <c r="K636" s="34"/>
    </row>
    <row r="637" spans="1:26" x14ac:dyDescent="0.25">
      <c r="D637" s="35" t="s">
        <v>1607</v>
      </c>
      <c r="E637" s="34"/>
      <c r="H637" s="34"/>
      <c r="K637" s="32">
        <f>SUM(J635:J636)</f>
        <v>27.484999999999999</v>
      </c>
    </row>
    <row r="638" spans="1:26" x14ac:dyDescent="0.25">
      <c r="B638" s="23" t="s">
        <v>1612</v>
      </c>
      <c r="E638" s="34"/>
      <c r="H638" s="34"/>
      <c r="K638" s="34"/>
    </row>
    <row r="639" spans="1:26" x14ac:dyDescent="0.25">
      <c r="B639" t="s">
        <v>1859</v>
      </c>
      <c r="C639" t="s">
        <v>23</v>
      </c>
      <c r="D639" t="s">
        <v>1860</v>
      </c>
      <c r="E639" s="31">
        <v>1</v>
      </c>
      <c r="G639" t="s">
        <v>1605</v>
      </c>
      <c r="H639" s="32">
        <v>37.11</v>
      </c>
      <c r="I639" t="s">
        <v>1606</v>
      </c>
      <c r="J639" s="33">
        <f>ROUND(E639* H639,5)</f>
        <v>37.11</v>
      </c>
      <c r="K639" s="34"/>
    </row>
    <row r="640" spans="1:26" x14ac:dyDescent="0.25">
      <c r="D640" s="35" t="s">
        <v>1622</v>
      </c>
      <c r="E640" s="34"/>
      <c r="H640" s="34"/>
      <c r="K640" s="32">
        <f>SUM(J639:J639)</f>
        <v>37.11</v>
      </c>
    </row>
    <row r="641" spans="1:26" x14ac:dyDescent="0.25">
      <c r="E641" s="34"/>
      <c r="H641" s="34"/>
      <c r="K641" s="34"/>
    </row>
    <row r="642" spans="1:26" x14ac:dyDescent="0.25">
      <c r="D642" s="35" t="s">
        <v>1702</v>
      </c>
      <c r="E642" s="34"/>
      <c r="H642" s="34">
        <v>1.5</v>
      </c>
      <c r="I642" t="s">
        <v>1625</v>
      </c>
      <c r="J642">
        <f>ROUND(H642/100*K637,5)</f>
        <v>0.41227999999999998</v>
      </c>
      <c r="K642" s="34"/>
    </row>
    <row r="643" spans="1:26" x14ac:dyDescent="0.25">
      <c r="D643" s="35" t="s">
        <v>1628</v>
      </c>
      <c r="E643" s="34"/>
      <c r="H643" s="34"/>
      <c r="K643" s="36">
        <f>SUM(J634:J642)</f>
        <v>65.007279999999994</v>
      </c>
    </row>
    <row r="644" spans="1:26" x14ac:dyDescent="0.25">
      <c r="D644" s="35" t="s">
        <v>1710</v>
      </c>
      <c r="E644" s="34"/>
      <c r="H644" s="34">
        <v>10</v>
      </c>
      <c r="I644" t="s">
        <v>1625</v>
      </c>
      <c r="K644" s="32">
        <f>ROUND(H644/100*K643,5)</f>
        <v>6.5007299999999999</v>
      </c>
    </row>
    <row r="645" spans="1:26" x14ac:dyDescent="0.25">
      <c r="D645" s="35" t="s">
        <v>1629</v>
      </c>
      <c r="E645" s="34"/>
      <c r="H645" s="34"/>
      <c r="K645" s="36">
        <f>SUM(K643:K644)</f>
        <v>71.508009999999999</v>
      </c>
    </row>
    <row r="647" spans="1:26" ht="45" customHeight="1" x14ac:dyDescent="0.25">
      <c r="A647" s="27"/>
      <c r="B647" s="27" t="s">
        <v>1861</v>
      </c>
      <c r="C647" s="28" t="s">
        <v>23</v>
      </c>
      <c r="D647" s="7" t="s">
        <v>1862</v>
      </c>
      <c r="E647" s="6"/>
      <c r="F647" s="6"/>
      <c r="G647" s="28"/>
      <c r="H647" s="29" t="s">
        <v>1599</v>
      </c>
      <c r="I647" s="5">
        <v>1</v>
      </c>
      <c r="J647" s="4"/>
      <c r="K647" s="30">
        <f>ROUND(K659,2)</f>
        <v>146.38</v>
      </c>
      <c r="L647" s="28"/>
      <c r="M647" s="28"/>
      <c r="N647" s="28"/>
      <c r="O647" s="28"/>
      <c r="P647" s="28"/>
      <c r="Q647" s="28"/>
      <c r="R647" s="28"/>
      <c r="S647" s="28"/>
      <c r="T647" s="28"/>
      <c r="U647" s="28"/>
      <c r="V647" s="28"/>
      <c r="W647" s="28"/>
      <c r="X647" s="28"/>
      <c r="Y647" s="28"/>
      <c r="Z647" s="28"/>
    </row>
    <row r="648" spans="1:26" x14ac:dyDescent="0.25">
      <c r="B648" s="23" t="s">
        <v>1600</v>
      </c>
    </row>
    <row r="649" spans="1:26" x14ac:dyDescent="0.25">
      <c r="B649" t="s">
        <v>1845</v>
      </c>
      <c r="C649" t="s">
        <v>1602</v>
      </c>
      <c r="D649" t="s">
        <v>1846</v>
      </c>
      <c r="E649" s="31">
        <v>2</v>
      </c>
      <c r="F649" t="s">
        <v>1604</v>
      </c>
      <c r="G649" t="s">
        <v>1605</v>
      </c>
      <c r="H649" s="32">
        <v>25.4</v>
      </c>
      <c r="I649" t="s">
        <v>1606</v>
      </c>
      <c r="J649" s="33">
        <f>ROUND(E649/I647* H649,5)</f>
        <v>50.8</v>
      </c>
      <c r="K649" s="34"/>
    </row>
    <row r="650" spans="1:26" x14ac:dyDescent="0.25">
      <c r="B650" t="s">
        <v>1766</v>
      </c>
      <c r="C650" t="s">
        <v>1602</v>
      </c>
      <c r="D650" t="s">
        <v>1767</v>
      </c>
      <c r="E650" s="31">
        <v>2</v>
      </c>
      <c r="F650" t="s">
        <v>1604</v>
      </c>
      <c r="G650" t="s">
        <v>1605</v>
      </c>
      <c r="H650" s="32">
        <v>29.57</v>
      </c>
      <c r="I650" t="s">
        <v>1606</v>
      </c>
      <c r="J650" s="33">
        <f>ROUND(E650/I647* H650,5)</f>
        <v>59.14</v>
      </c>
      <c r="K650" s="34"/>
    </row>
    <row r="651" spans="1:26" x14ac:dyDescent="0.25">
      <c r="D651" s="35" t="s">
        <v>1607</v>
      </c>
      <c r="E651" s="34"/>
      <c r="H651" s="34"/>
      <c r="K651" s="32">
        <f>SUM(J649:J650)</f>
        <v>109.94</v>
      </c>
    </row>
    <row r="652" spans="1:26" x14ac:dyDescent="0.25">
      <c r="B652" s="23" t="s">
        <v>1612</v>
      </c>
      <c r="E652" s="34"/>
      <c r="H652" s="34"/>
      <c r="K652" s="34"/>
    </row>
    <row r="653" spans="1:26" x14ac:dyDescent="0.25">
      <c r="B653" t="s">
        <v>1863</v>
      </c>
      <c r="C653" t="s">
        <v>23</v>
      </c>
      <c r="D653" t="s">
        <v>1864</v>
      </c>
      <c r="E653" s="31">
        <v>1</v>
      </c>
      <c r="G653" t="s">
        <v>1605</v>
      </c>
      <c r="H653" s="32">
        <v>21.48</v>
      </c>
      <c r="I653" t="s">
        <v>1606</v>
      </c>
      <c r="J653" s="33">
        <f>ROUND(E653* H653,5)</f>
        <v>21.48</v>
      </c>
      <c r="K653" s="34"/>
    </row>
    <row r="654" spans="1:26" x14ac:dyDescent="0.25">
      <c r="D654" s="35" t="s">
        <v>1622</v>
      </c>
      <c r="E654" s="34"/>
      <c r="H654" s="34"/>
      <c r="K654" s="32">
        <f>SUM(J653:J653)</f>
        <v>21.48</v>
      </c>
    </row>
    <row r="655" spans="1:26" x14ac:dyDescent="0.25">
      <c r="E655" s="34"/>
      <c r="H655" s="34"/>
      <c r="K655" s="34"/>
    </row>
    <row r="656" spans="1:26" x14ac:dyDescent="0.25">
      <c r="D656" s="35" t="s">
        <v>1702</v>
      </c>
      <c r="E656" s="34"/>
      <c r="H656" s="34">
        <v>1.5</v>
      </c>
      <c r="I656" t="s">
        <v>1625</v>
      </c>
      <c r="J656">
        <f>ROUND(H656/100*K651,5)</f>
        <v>1.6491</v>
      </c>
      <c r="K656" s="34"/>
    </row>
    <row r="657" spans="1:26" x14ac:dyDescent="0.25">
      <c r="D657" s="35" t="s">
        <v>1628</v>
      </c>
      <c r="E657" s="34"/>
      <c r="H657" s="34"/>
      <c r="K657" s="36">
        <f>SUM(J648:J656)</f>
        <v>133.06909999999999</v>
      </c>
    </row>
    <row r="658" spans="1:26" x14ac:dyDescent="0.25">
      <c r="D658" s="35" t="s">
        <v>1710</v>
      </c>
      <c r="E658" s="34"/>
      <c r="H658" s="34">
        <v>10</v>
      </c>
      <c r="I658" t="s">
        <v>1625</v>
      </c>
      <c r="K658" s="32">
        <f>ROUND(H658/100*K657,5)</f>
        <v>13.30691</v>
      </c>
    </row>
    <row r="659" spans="1:26" x14ac:dyDescent="0.25">
      <c r="D659" s="35" t="s">
        <v>1629</v>
      </c>
      <c r="E659" s="34"/>
      <c r="H659" s="34"/>
      <c r="K659" s="36">
        <f>SUM(K657:K658)</f>
        <v>146.37600999999998</v>
      </c>
    </row>
    <row r="661" spans="1:26" ht="45" customHeight="1" x14ac:dyDescent="0.25">
      <c r="A661" s="27"/>
      <c r="B661" s="27" t="s">
        <v>1865</v>
      </c>
      <c r="C661" s="28" t="s">
        <v>23</v>
      </c>
      <c r="D661" s="7" t="s">
        <v>1866</v>
      </c>
      <c r="E661" s="6"/>
      <c r="F661" s="6"/>
      <c r="G661" s="28"/>
      <c r="H661" s="29" t="s">
        <v>1599</v>
      </c>
      <c r="I661" s="5">
        <v>1</v>
      </c>
      <c r="J661" s="4"/>
      <c r="K661" s="30">
        <f>ROUND(K673,2)</f>
        <v>559.69000000000005</v>
      </c>
      <c r="L661" s="28"/>
      <c r="M661" s="28"/>
      <c r="N661" s="28"/>
      <c r="O661" s="28"/>
      <c r="P661" s="28"/>
      <c r="Q661" s="28"/>
      <c r="R661" s="28"/>
      <c r="S661" s="28"/>
      <c r="T661" s="28"/>
      <c r="U661" s="28"/>
      <c r="V661" s="28"/>
      <c r="W661" s="28"/>
      <c r="X661" s="28"/>
      <c r="Y661" s="28"/>
      <c r="Z661" s="28"/>
    </row>
    <row r="662" spans="1:26" x14ac:dyDescent="0.25">
      <c r="B662" s="23" t="s">
        <v>1600</v>
      </c>
    </row>
    <row r="663" spans="1:26" x14ac:dyDescent="0.25">
      <c r="B663" t="s">
        <v>1845</v>
      </c>
      <c r="C663" t="s">
        <v>1602</v>
      </c>
      <c r="D663" t="s">
        <v>1846</v>
      </c>
      <c r="E663" s="31">
        <v>3.6</v>
      </c>
      <c r="F663" t="s">
        <v>1604</v>
      </c>
      <c r="G663" t="s">
        <v>1605</v>
      </c>
      <c r="H663" s="32">
        <v>25.4</v>
      </c>
      <c r="I663" t="s">
        <v>1606</v>
      </c>
      <c r="J663" s="33">
        <f>ROUND(E663/I661* H663,5)</f>
        <v>91.44</v>
      </c>
      <c r="K663" s="34"/>
    </row>
    <row r="664" spans="1:26" x14ac:dyDescent="0.25">
      <c r="B664" t="s">
        <v>1766</v>
      </c>
      <c r="C664" t="s">
        <v>1602</v>
      </c>
      <c r="D664" t="s">
        <v>1767</v>
      </c>
      <c r="E664" s="31">
        <v>3.6</v>
      </c>
      <c r="F664" t="s">
        <v>1604</v>
      </c>
      <c r="G664" t="s">
        <v>1605</v>
      </c>
      <c r="H664" s="32">
        <v>29.57</v>
      </c>
      <c r="I664" t="s">
        <v>1606</v>
      </c>
      <c r="J664" s="33">
        <f>ROUND(E664/I661* H664,5)</f>
        <v>106.452</v>
      </c>
      <c r="K664" s="34"/>
    </row>
    <row r="665" spans="1:26" x14ac:dyDescent="0.25">
      <c r="D665" s="35" t="s">
        <v>1607</v>
      </c>
      <c r="E665" s="34"/>
      <c r="H665" s="34"/>
      <c r="K665" s="32">
        <f>SUM(J663:J664)</f>
        <v>197.892</v>
      </c>
    </row>
    <row r="666" spans="1:26" x14ac:dyDescent="0.25">
      <c r="B666" s="23" t="s">
        <v>1612</v>
      </c>
      <c r="E666" s="34"/>
      <c r="H666" s="34"/>
      <c r="K666" s="34"/>
    </row>
    <row r="667" spans="1:26" x14ac:dyDescent="0.25">
      <c r="B667" t="s">
        <v>1867</v>
      </c>
      <c r="C667" t="s">
        <v>23</v>
      </c>
      <c r="D667" t="s">
        <v>1868</v>
      </c>
      <c r="E667" s="31">
        <v>1</v>
      </c>
      <c r="G667" t="s">
        <v>1605</v>
      </c>
      <c r="H667" s="32">
        <v>307.95</v>
      </c>
      <c r="I667" t="s">
        <v>1606</v>
      </c>
      <c r="J667" s="33">
        <f>ROUND(E667* H667,5)</f>
        <v>307.95</v>
      </c>
      <c r="K667" s="34"/>
    </row>
    <row r="668" spans="1:26" x14ac:dyDescent="0.25">
      <c r="D668" s="35" t="s">
        <v>1622</v>
      </c>
      <c r="E668" s="34"/>
      <c r="H668" s="34"/>
      <c r="K668" s="32">
        <f>SUM(J667:J667)</f>
        <v>307.95</v>
      </c>
    </row>
    <row r="669" spans="1:26" x14ac:dyDescent="0.25">
      <c r="E669" s="34"/>
      <c r="H669" s="34"/>
      <c r="K669" s="34"/>
    </row>
    <row r="670" spans="1:26" x14ac:dyDescent="0.25">
      <c r="D670" s="35" t="s">
        <v>1702</v>
      </c>
      <c r="E670" s="34"/>
      <c r="H670" s="34">
        <v>1.5</v>
      </c>
      <c r="I670" t="s">
        <v>1625</v>
      </c>
      <c r="J670">
        <f>ROUND(H670/100*K665,5)</f>
        <v>2.9683799999999998</v>
      </c>
      <c r="K670" s="34"/>
    </row>
    <row r="671" spans="1:26" x14ac:dyDescent="0.25">
      <c r="D671" s="35" t="s">
        <v>1628</v>
      </c>
      <c r="E671" s="34"/>
      <c r="H671" s="34"/>
      <c r="K671" s="36">
        <f>SUM(J662:J670)</f>
        <v>508.81038000000001</v>
      </c>
    </row>
    <row r="672" spans="1:26" x14ac:dyDescent="0.25">
      <c r="D672" s="35" t="s">
        <v>1710</v>
      </c>
      <c r="E672" s="34"/>
      <c r="H672" s="34">
        <v>10</v>
      </c>
      <c r="I672" t="s">
        <v>1625</v>
      </c>
      <c r="K672" s="32">
        <f>ROUND(H672/100*K671,5)</f>
        <v>50.881039999999999</v>
      </c>
    </row>
    <row r="673" spans="1:26" x14ac:dyDescent="0.25">
      <c r="D673" s="35" t="s">
        <v>1629</v>
      </c>
      <c r="E673" s="34"/>
      <c r="H673" s="34"/>
      <c r="K673" s="36">
        <f>SUM(K671:K672)</f>
        <v>559.69141999999999</v>
      </c>
    </row>
    <row r="675" spans="1:26" ht="45" customHeight="1" x14ac:dyDescent="0.25">
      <c r="A675" s="27"/>
      <c r="B675" s="27" t="s">
        <v>1869</v>
      </c>
      <c r="C675" s="28" t="s">
        <v>23</v>
      </c>
      <c r="D675" s="7" t="s">
        <v>1870</v>
      </c>
      <c r="E675" s="6"/>
      <c r="F675" s="6"/>
      <c r="G675" s="28"/>
      <c r="H675" s="29" t="s">
        <v>1599</v>
      </c>
      <c r="I675" s="5">
        <v>1.367</v>
      </c>
      <c r="J675" s="4"/>
      <c r="K675" s="30">
        <f>ROUND(K684,2)</f>
        <v>30.38</v>
      </c>
      <c r="L675" s="28"/>
      <c r="M675" s="28"/>
      <c r="N675" s="28"/>
      <c r="O675" s="28"/>
      <c r="P675" s="28"/>
      <c r="Q675" s="28"/>
      <c r="R675" s="28"/>
      <c r="S675" s="28"/>
      <c r="T675" s="28"/>
      <c r="U675" s="28"/>
      <c r="V675" s="28"/>
      <c r="W675" s="28"/>
      <c r="X675" s="28"/>
      <c r="Y675" s="28"/>
      <c r="Z675" s="28"/>
    </row>
    <row r="676" spans="1:26" x14ac:dyDescent="0.25">
      <c r="B676" s="23" t="s">
        <v>1600</v>
      </c>
    </row>
    <row r="677" spans="1:26" x14ac:dyDescent="0.25">
      <c r="B677" t="s">
        <v>1871</v>
      </c>
      <c r="C677" t="s">
        <v>1602</v>
      </c>
      <c r="D677" t="s">
        <v>1872</v>
      </c>
      <c r="E677" s="31">
        <v>1.3</v>
      </c>
      <c r="F677" t="s">
        <v>1604</v>
      </c>
      <c r="G677" t="s">
        <v>1605</v>
      </c>
      <c r="H677" s="32">
        <v>28.61</v>
      </c>
      <c r="I677" t="s">
        <v>1606</v>
      </c>
      <c r="J677" s="33">
        <f>ROUND(E677/I675* H677,5)</f>
        <v>27.207750000000001</v>
      </c>
      <c r="K677" s="34"/>
    </row>
    <row r="678" spans="1:26" x14ac:dyDescent="0.25">
      <c r="D678" s="35" t="s">
        <v>1607</v>
      </c>
      <c r="E678" s="34"/>
      <c r="H678" s="34"/>
      <c r="K678" s="32">
        <f>SUM(J677:J677)</f>
        <v>27.207750000000001</v>
      </c>
    </row>
    <row r="679" spans="1:26" x14ac:dyDescent="0.25">
      <c r="B679" s="23" t="s">
        <v>1623</v>
      </c>
      <c r="E679" s="34"/>
      <c r="H679" s="34"/>
      <c r="K679" s="34"/>
    </row>
    <row r="680" spans="1:26" x14ac:dyDescent="0.25">
      <c r="B680" t="s">
        <v>1624</v>
      </c>
      <c r="C680" t="s">
        <v>1625</v>
      </c>
      <c r="D680" t="s">
        <v>1626</v>
      </c>
      <c r="E680" s="31">
        <v>1.5</v>
      </c>
      <c r="G680" t="s">
        <v>1625</v>
      </c>
      <c r="H680" s="32">
        <v>27.207999999999998</v>
      </c>
      <c r="I680" t="s">
        <v>1606</v>
      </c>
      <c r="J680" s="33">
        <f>ROUND(E680* H680/100,5)</f>
        <v>0.40811999999999998</v>
      </c>
      <c r="K680" s="34"/>
    </row>
    <row r="681" spans="1:26" x14ac:dyDescent="0.25">
      <c r="D681" s="35" t="s">
        <v>1627</v>
      </c>
      <c r="E681" s="34"/>
      <c r="H681" s="34"/>
      <c r="K681" s="32">
        <f>SUM(J680:J680)</f>
        <v>0.40811999999999998</v>
      </c>
    </row>
    <row r="682" spans="1:26" x14ac:dyDescent="0.25">
      <c r="D682" s="35" t="s">
        <v>1628</v>
      </c>
      <c r="E682" s="34"/>
      <c r="H682" s="34"/>
      <c r="K682" s="36">
        <f>SUM(J676:J681)</f>
        <v>27.615870000000001</v>
      </c>
    </row>
    <row r="683" spans="1:26" x14ac:dyDescent="0.25">
      <c r="D683" s="35" t="s">
        <v>1710</v>
      </c>
      <c r="E683" s="34"/>
      <c r="H683" s="34">
        <v>10</v>
      </c>
      <c r="I683" t="s">
        <v>1625</v>
      </c>
      <c r="K683" s="32">
        <f>ROUND(H683/100*K682,5)</f>
        <v>2.76159</v>
      </c>
    </row>
    <row r="684" spans="1:26" x14ac:dyDescent="0.25">
      <c r="D684" s="35" t="s">
        <v>1629</v>
      </c>
      <c r="E684" s="34"/>
      <c r="H684" s="34"/>
      <c r="K684" s="36">
        <f>SUM(K682:K683)</f>
        <v>30.377459999999999</v>
      </c>
    </row>
    <row r="686" spans="1:26" ht="45" customHeight="1" x14ac:dyDescent="0.25">
      <c r="A686" s="27"/>
      <c r="B686" s="27" t="s">
        <v>1873</v>
      </c>
      <c r="C686" s="28" t="s">
        <v>23</v>
      </c>
      <c r="D686" s="7" t="s">
        <v>1874</v>
      </c>
      <c r="E686" s="6"/>
      <c r="F686" s="6"/>
      <c r="G686" s="28"/>
      <c r="H686" s="29" t="s">
        <v>1599</v>
      </c>
      <c r="I686" s="5">
        <v>1</v>
      </c>
      <c r="J686" s="4"/>
      <c r="K686" s="30">
        <f>ROUND(K699,2)</f>
        <v>120.51</v>
      </c>
      <c r="L686" s="28"/>
      <c r="M686" s="28"/>
      <c r="N686" s="28"/>
      <c r="O686" s="28"/>
      <c r="P686" s="28"/>
      <c r="Q686" s="28"/>
      <c r="R686" s="28"/>
      <c r="S686" s="28"/>
      <c r="T686" s="28"/>
      <c r="U686" s="28"/>
      <c r="V686" s="28"/>
      <c r="W686" s="28"/>
      <c r="X686" s="28"/>
      <c r="Y686" s="28"/>
      <c r="Z686" s="28"/>
    </row>
    <row r="687" spans="1:26" x14ac:dyDescent="0.25">
      <c r="B687" s="23" t="s">
        <v>1600</v>
      </c>
    </row>
    <row r="688" spans="1:26" x14ac:dyDescent="0.25">
      <c r="B688" t="s">
        <v>1800</v>
      </c>
      <c r="C688" t="s">
        <v>1602</v>
      </c>
      <c r="D688" t="s">
        <v>1801</v>
      </c>
      <c r="E688" s="31">
        <v>0.16</v>
      </c>
      <c r="F688" t="s">
        <v>1604</v>
      </c>
      <c r="G688" t="s">
        <v>1605</v>
      </c>
      <c r="H688" s="32">
        <v>25.6</v>
      </c>
      <c r="I688" t="s">
        <v>1606</v>
      </c>
      <c r="J688" s="33">
        <f>ROUND(E688/I686* H688,5)</f>
        <v>4.0960000000000001</v>
      </c>
      <c r="K688" s="34"/>
    </row>
    <row r="689" spans="1:26" x14ac:dyDescent="0.25">
      <c r="B689" t="s">
        <v>1780</v>
      </c>
      <c r="C689" t="s">
        <v>1602</v>
      </c>
      <c r="D689" t="s">
        <v>1781</v>
      </c>
      <c r="E689" s="31">
        <v>0.5</v>
      </c>
      <c r="F689" t="s">
        <v>1604</v>
      </c>
      <c r="G689" t="s">
        <v>1605</v>
      </c>
      <c r="H689" s="32">
        <v>29.12</v>
      </c>
      <c r="I689" t="s">
        <v>1606</v>
      </c>
      <c r="J689" s="33">
        <f>ROUND(E689/I686* H689,5)</f>
        <v>14.56</v>
      </c>
      <c r="K689" s="34"/>
    </row>
    <row r="690" spans="1:26" x14ac:dyDescent="0.25">
      <c r="D690" s="35" t="s">
        <v>1607</v>
      </c>
      <c r="E690" s="34"/>
      <c r="H690" s="34"/>
      <c r="K690" s="32">
        <f>SUM(J688:J689)</f>
        <v>18.655999999999999</v>
      </c>
    </row>
    <row r="691" spans="1:26" x14ac:dyDescent="0.25">
      <c r="B691" s="23" t="s">
        <v>1612</v>
      </c>
      <c r="E691" s="34"/>
      <c r="H691" s="34"/>
      <c r="K691" s="34"/>
    </row>
    <row r="692" spans="1:26" x14ac:dyDescent="0.25">
      <c r="B692" t="s">
        <v>1875</v>
      </c>
      <c r="C692" t="s">
        <v>23</v>
      </c>
      <c r="D692" t="s">
        <v>1876</v>
      </c>
      <c r="E692" s="31">
        <v>1</v>
      </c>
      <c r="G692" t="s">
        <v>1605</v>
      </c>
      <c r="H692" s="32">
        <v>90.62</v>
      </c>
      <c r="I692" t="s">
        <v>1606</v>
      </c>
      <c r="J692" s="33">
        <f>ROUND(E692* H692,5)</f>
        <v>90.62</v>
      </c>
      <c r="K692" s="34"/>
    </row>
    <row r="693" spans="1:26" x14ac:dyDescent="0.25">
      <c r="D693" s="35" t="s">
        <v>1622</v>
      </c>
      <c r="E693" s="34"/>
      <c r="H693" s="34"/>
      <c r="K693" s="32">
        <f>SUM(J692:J692)</f>
        <v>90.62</v>
      </c>
    </row>
    <row r="694" spans="1:26" x14ac:dyDescent="0.25">
      <c r="B694" s="23" t="s">
        <v>1623</v>
      </c>
      <c r="E694" s="34"/>
      <c r="H694" s="34"/>
      <c r="K694" s="34"/>
    </row>
    <row r="695" spans="1:26" x14ac:dyDescent="0.25">
      <c r="B695" t="s">
        <v>1624</v>
      </c>
      <c r="C695" t="s">
        <v>1625</v>
      </c>
      <c r="D695" t="s">
        <v>1626</v>
      </c>
      <c r="E695" s="31">
        <v>1.5</v>
      </c>
      <c r="G695" t="s">
        <v>1625</v>
      </c>
      <c r="H695" s="32">
        <v>18.655999999999999</v>
      </c>
      <c r="I695" t="s">
        <v>1606</v>
      </c>
      <c r="J695" s="33">
        <f>ROUND(E695* H695/100,5)</f>
        <v>0.27983999999999998</v>
      </c>
      <c r="K695" s="34"/>
    </row>
    <row r="696" spans="1:26" x14ac:dyDescent="0.25">
      <c r="D696" s="35" t="s">
        <v>1627</v>
      </c>
      <c r="E696" s="34"/>
      <c r="H696" s="34"/>
      <c r="K696" s="32">
        <f>SUM(J695:J695)</f>
        <v>0.27983999999999998</v>
      </c>
    </row>
    <row r="697" spans="1:26" x14ac:dyDescent="0.25">
      <c r="D697" s="35" t="s">
        <v>1628</v>
      </c>
      <c r="E697" s="34"/>
      <c r="H697" s="34"/>
      <c r="K697" s="36">
        <f>SUM(J687:J696)</f>
        <v>109.55584</v>
      </c>
    </row>
    <row r="698" spans="1:26" x14ac:dyDescent="0.25">
      <c r="D698" s="35" t="s">
        <v>1710</v>
      </c>
      <c r="E698" s="34"/>
      <c r="H698" s="34">
        <v>10</v>
      </c>
      <c r="I698" t="s">
        <v>1625</v>
      </c>
      <c r="K698" s="32">
        <f>ROUND(H698/100*K697,5)</f>
        <v>10.955579999999999</v>
      </c>
    </row>
    <row r="699" spans="1:26" x14ac:dyDescent="0.25">
      <c r="D699" s="35" t="s">
        <v>1629</v>
      </c>
      <c r="E699" s="34"/>
      <c r="H699" s="34"/>
      <c r="K699" s="36">
        <f>SUM(K697:K698)</f>
        <v>120.51142</v>
      </c>
    </row>
    <row r="701" spans="1:26" ht="45" customHeight="1" x14ac:dyDescent="0.25">
      <c r="A701" s="27"/>
      <c r="B701" s="27" t="s">
        <v>1877</v>
      </c>
      <c r="C701" s="28" t="s">
        <v>23</v>
      </c>
      <c r="D701" s="7" t="s">
        <v>1878</v>
      </c>
      <c r="E701" s="6"/>
      <c r="F701" s="6"/>
      <c r="G701" s="28"/>
      <c r="H701" s="29" t="s">
        <v>1599</v>
      </c>
      <c r="I701" s="5">
        <v>1</v>
      </c>
      <c r="J701" s="4"/>
      <c r="K701" s="30">
        <f>ROUND(K715,2)</f>
        <v>126.55</v>
      </c>
      <c r="L701" s="28"/>
      <c r="M701" s="28"/>
      <c r="N701" s="28"/>
      <c r="O701" s="28"/>
      <c r="P701" s="28"/>
      <c r="Q701" s="28"/>
      <c r="R701" s="28"/>
      <c r="S701" s="28"/>
      <c r="T701" s="28"/>
      <c r="U701" s="28"/>
      <c r="V701" s="28"/>
      <c r="W701" s="28"/>
      <c r="X701" s="28"/>
      <c r="Y701" s="28"/>
      <c r="Z701" s="28"/>
    </row>
    <row r="702" spans="1:26" x14ac:dyDescent="0.25">
      <c r="B702" s="23" t="s">
        <v>1600</v>
      </c>
    </row>
    <row r="703" spans="1:26" x14ac:dyDescent="0.25">
      <c r="B703" t="s">
        <v>1780</v>
      </c>
      <c r="C703" t="s">
        <v>1602</v>
      </c>
      <c r="D703" t="s">
        <v>1781</v>
      </c>
      <c r="E703" s="31">
        <v>0.5</v>
      </c>
      <c r="F703" t="s">
        <v>1604</v>
      </c>
      <c r="G703" t="s">
        <v>1605</v>
      </c>
      <c r="H703" s="32">
        <v>29.12</v>
      </c>
      <c r="I703" t="s">
        <v>1606</v>
      </c>
      <c r="J703" s="33">
        <f>ROUND(E703/I701* H703,5)</f>
        <v>14.56</v>
      </c>
      <c r="K703" s="34"/>
    </row>
    <row r="704" spans="1:26" x14ac:dyDescent="0.25">
      <c r="B704" t="s">
        <v>1800</v>
      </c>
      <c r="C704" t="s">
        <v>1602</v>
      </c>
      <c r="D704" t="s">
        <v>1801</v>
      </c>
      <c r="E704" s="31">
        <v>0.16</v>
      </c>
      <c r="F704" t="s">
        <v>1604</v>
      </c>
      <c r="G704" t="s">
        <v>1605</v>
      </c>
      <c r="H704" s="32">
        <v>25.6</v>
      </c>
      <c r="I704" t="s">
        <v>1606</v>
      </c>
      <c r="J704" s="33">
        <f>ROUND(E704/I701* H704,5)</f>
        <v>4.0960000000000001</v>
      </c>
      <c r="K704" s="34"/>
    </row>
    <row r="705" spans="1:26" x14ac:dyDescent="0.25">
      <c r="D705" s="35" t="s">
        <v>1607</v>
      </c>
      <c r="E705" s="34"/>
      <c r="H705" s="34"/>
      <c r="K705" s="32">
        <f>SUM(J703:J704)</f>
        <v>18.655999999999999</v>
      </c>
    </row>
    <row r="706" spans="1:26" x14ac:dyDescent="0.25">
      <c r="B706" s="23" t="s">
        <v>1612</v>
      </c>
      <c r="E706" s="34"/>
      <c r="H706" s="34"/>
      <c r="K706" s="34"/>
    </row>
    <row r="707" spans="1:26" x14ac:dyDescent="0.25">
      <c r="B707" t="s">
        <v>1879</v>
      </c>
      <c r="C707" t="s">
        <v>17</v>
      </c>
      <c r="D707" t="s">
        <v>1880</v>
      </c>
      <c r="E707" s="31">
        <v>0.61199999999999999</v>
      </c>
      <c r="G707" t="s">
        <v>1605</v>
      </c>
      <c r="H707" s="32">
        <v>7.73</v>
      </c>
      <c r="I707" t="s">
        <v>1606</v>
      </c>
      <c r="J707" s="33">
        <f>ROUND(E707* H707,5)</f>
        <v>4.7307600000000001</v>
      </c>
      <c r="K707" s="34"/>
    </row>
    <row r="708" spans="1:26" x14ac:dyDescent="0.25">
      <c r="B708" t="s">
        <v>1881</v>
      </c>
      <c r="C708" t="s">
        <v>23</v>
      </c>
      <c r="D708" t="s">
        <v>1882</v>
      </c>
      <c r="E708" s="31">
        <v>1</v>
      </c>
      <c r="G708" t="s">
        <v>1605</v>
      </c>
      <c r="H708" s="32">
        <v>91.38</v>
      </c>
      <c r="I708" t="s">
        <v>1606</v>
      </c>
      <c r="J708" s="33">
        <f>ROUND(E708* H708,5)</f>
        <v>91.38</v>
      </c>
      <c r="K708" s="34"/>
    </row>
    <row r="709" spans="1:26" x14ac:dyDescent="0.25">
      <c r="D709" s="35" t="s">
        <v>1622</v>
      </c>
      <c r="E709" s="34"/>
      <c r="H709" s="34"/>
      <c r="K709" s="32">
        <f>SUM(J707:J708)</f>
        <v>96.110759999999999</v>
      </c>
    </row>
    <row r="710" spans="1:26" x14ac:dyDescent="0.25">
      <c r="B710" s="23" t="s">
        <v>1623</v>
      </c>
      <c r="E710" s="34"/>
      <c r="H710" s="34"/>
      <c r="K710" s="34"/>
    </row>
    <row r="711" spans="1:26" x14ac:dyDescent="0.25">
      <c r="B711" t="s">
        <v>1624</v>
      </c>
      <c r="C711" t="s">
        <v>1625</v>
      </c>
      <c r="D711" t="s">
        <v>1626</v>
      </c>
      <c r="E711" s="31">
        <v>1.5</v>
      </c>
      <c r="G711" t="s">
        <v>1625</v>
      </c>
      <c r="H711" s="32">
        <v>18.655999999999999</v>
      </c>
      <c r="I711" t="s">
        <v>1606</v>
      </c>
      <c r="J711" s="33">
        <f>ROUND(E711* H711/100,5)</f>
        <v>0.27983999999999998</v>
      </c>
      <c r="K711" s="34"/>
    </row>
    <row r="712" spans="1:26" x14ac:dyDescent="0.25">
      <c r="D712" s="35" t="s">
        <v>1627</v>
      </c>
      <c r="E712" s="34"/>
      <c r="H712" s="34"/>
      <c r="K712" s="32">
        <f>SUM(J711:J711)</f>
        <v>0.27983999999999998</v>
      </c>
    </row>
    <row r="713" spans="1:26" x14ac:dyDescent="0.25">
      <c r="D713" s="35" t="s">
        <v>1628</v>
      </c>
      <c r="E713" s="34"/>
      <c r="H713" s="34"/>
      <c r="K713" s="36">
        <f>SUM(J702:J712)</f>
        <v>115.04659999999998</v>
      </c>
    </row>
    <row r="714" spans="1:26" x14ac:dyDescent="0.25">
      <c r="D714" s="35" t="s">
        <v>1710</v>
      </c>
      <c r="E714" s="34"/>
      <c r="H714" s="34">
        <v>10</v>
      </c>
      <c r="I714" t="s">
        <v>1625</v>
      </c>
      <c r="K714" s="32">
        <f>ROUND(H714/100*K713,5)</f>
        <v>11.504659999999999</v>
      </c>
    </row>
    <row r="715" spans="1:26" x14ac:dyDescent="0.25">
      <c r="D715" s="35" t="s">
        <v>1629</v>
      </c>
      <c r="E715" s="34"/>
      <c r="H715" s="34"/>
      <c r="K715" s="36">
        <f>SUM(K713:K714)</f>
        <v>126.55125999999998</v>
      </c>
    </row>
    <row r="717" spans="1:26" ht="45" customHeight="1" x14ac:dyDescent="0.25">
      <c r="A717" s="27"/>
      <c r="B717" s="27" t="s">
        <v>1883</v>
      </c>
      <c r="C717" s="28" t="s">
        <v>23</v>
      </c>
      <c r="D717" s="7" t="s">
        <v>1884</v>
      </c>
      <c r="E717" s="6"/>
      <c r="F717" s="6"/>
      <c r="G717" s="28"/>
      <c r="H717" s="29" t="s">
        <v>1599</v>
      </c>
      <c r="I717" s="5">
        <v>1</v>
      </c>
      <c r="J717" s="4"/>
      <c r="K717" s="30">
        <f>ROUND(K731,2)</f>
        <v>136.16999999999999</v>
      </c>
      <c r="L717" s="28"/>
      <c r="M717" s="28"/>
      <c r="N717" s="28"/>
      <c r="O717" s="28"/>
      <c r="P717" s="28"/>
      <c r="Q717" s="28"/>
      <c r="R717" s="28"/>
      <c r="S717" s="28"/>
      <c r="T717" s="28"/>
      <c r="U717" s="28"/>
      <c r="V717" s="28"/>
      <c r="W717" s="28"/>
      <c r="X717" s="28"/>
      <c r="Y717" s="28"/>
      <c r="Z717" s="28"/>
    </row>
    <row r="718" spans="1:26" x14ac:dyDescent="0.25">
      <c r="B718" s="23" t="s">
        <v>1600</v>
      </c>
    </row>
    <row r="719" spans="1:26" x14ac:dyDescent="0.25">
      <c r="B719" t="s">
        <v>1800</v>
      </c>
      <c r="C719" t="s">
        <v>1602</v>
      </c>
      <c r="D719" t="s">
        <v>1801</v>
      </c>
      <c r="E719" s="31">
        <v>0.23</v>
      </c>
      <c r="F719" t="s">
        <v>1604</v>
      </c>
      <c r="G719" t="s">
        <v>1605</v>
      </c>
      <c r="H719" s="32">
        <v>25.6</v>
      </c>
      <c r="I719" t="s">
        <v>1606</v>
      </c>
      <c r="J719" s="33">
        <f>ROUND(E719/I717* H719,5)</f>
        <v>5.8879999999999999</v>
      </c>
      <c r="K719" s="34"/>
    </row>
    <row r="720" spans="1:26" x14ac:dyDescent="0.25">
      <c r="B720" t="s">
        <v>1780</v>
      </c>
      <c r="C720" t="s">
        <v>1602</v>
      </c>
      <c r="D720" t="s">
        <v>1781</v>
      </c>
      <c r="E720" s="31">
        <v>0.7</v>
      </c>
      <c r="F720" t="s">
        <v>1604</v>
      </c>
      <c r="G720" t="s">
        <v>1605</v>
      </c>
      <c r="H720" s="32">
        <v>29.12</v>
      </c>
      <c r="I720" t="s">
        <v>1606</v>
      </c>
      <c r="J720" s="33">
        <f>ROUND(E720/I717* H720,5)</f>
        <v>20.384</v>
      </c>
      <c r="K720" s="34"/>
    </row>
    <row r="721" spans="1:26" x14ac:dyDescent="0.25">
      <c r="D721" s="35" t="s">
        <v>1607</v>
      </c>
      <c r="E721" s="34"/>
      <c r="H721" s="34"/>
      <c r="K721" s="32">
        <f>SUM(J719:J720)</f>
        <v>26.271999999999998</v>
      </c>
    </row>
    <row r="722" spans="1:26" x14ac:dyDescent="0.25">
      <c r="B722" s="23" t="s">
        <v>1612</v>
      </c>
      <c r="E722" s="34"/>
      <c r="H722" s="34"/>
      <c r="K722" s="34"/>
    </row>
    <row r="723" spans="1:26" x14ac:dyDescent="0.25">
      <c r="B723" t="s">
        <v>1885</v>
      </c>
      <c r="C723" t="s">
        <v>23</v>
      </c>
      <c r="D723" t="s">
        <v>1886</v>
      </c>
      <c r="E723" s="31">
        <v>1</v>
      </c>
      <c r="G723" t="s">
        <v>1605</v>
      </c>
      <c r="H723" s="32">
        <v>90.03</v>
      </c>
      <c r="I723" t="s">
        <v>1606</v>
      </c>
      <c r="J723" s="33">
        <f>ROUND(E723* H723,5)</f>
        <v>90.03</v>
      </c>
      <c r="K723" s="34"/>
    </row>
    <row r="724" spans="1:26" x14ac:dyDescent="0.25">
      <c r="B724" t="s">
        <v>1879</v>
      </c>
      <c r="C724" t="s">
        <v>17</v>
      </c>
      <c r="D724" t="s">
        <v>1880</v>
      </c>
      <c r="E724" s="31">
        <v>0.91800000000000004</v>
      </c>
      <c r="G724" t="s">
        <v>1605</v>
      </c>
      <c r="H724" s="32">
        <v>7.73</v>
      </c>
      <c r="I724" t="s">
        <v>1606</v>
      </c>
      <c r="J724" s="33">
        <f>ROUND(E724* H724,5)</f>
        <v>7.0961400000000001</v>
      </c>
      <c r="K724" s="34"/>
    </row>
    <row r="725" spans="1:26" x14ac:dyDescent="0.25">
      <c r="D725" s="35" t="s">
        <v>1622</v>
      </c>
      <c r="E725" s="34"/>
      <c r="H725" s="34"/>
      <c r="K725" s="32">
        <f>SUM(J723:J724)</f>
        <v>97.126140000000007</v>
      </c>
    </row>
    <row r="726" spans="1:26" x14ac:dyDescent="0.25">
      <c r="B726" s="23" t="s">
        <v>1623</v>
      </c>
      <c r="E726" s="34"/>
      <c r="H726" s="34"/>
      <c r="K726" s="34"/>
    </row>
    <row r="727" spans="1:26" x14ac:dyDescent="0.25">
      <c r="B727" t="s">
        <v>1624</v>
      </c>
      <c r="C727" t="s">
        <v>1625</v>
      </c>
      <c r="D727" t="s">
        <v>1626</v>
      </c>
      <c r="E727" s="31">
        <v>1.5</v>
      </c>
      <c r="G727" t="s">
        <v>1625</v>
      </c>
      <c r="H727" s="32">
        <v>26.271999999999998</v>
      </c>
      <c r="I727" t="s">
        <v>1606</v>
      </c>
      <c r="J727" s="33">
        <f>ROUND(E727* H727/100,5)</f>
        <v>0.39407999999999999</v>
      </c>
      <c r="K727" s="34"/>
    </row>
    <row r="728" spans="1:26" x14ac:dyDescent="0.25">
      <c r="D728" s="35" t="s">
        <v>1627</v>
      </c>
      <c r="E728" s="34"/>
      <c r="H728" s="34"/>
      <c r="K728" s="32">
        <f>SUM(J727:J727)</f>
        <v>0.39407999999999999</v>
      </c>
    </row>
    <row r="729" spans="1:26" x14ac:dyDescent="0.25">
      <c r="D729" s="35" t="s">
        <v>1628</v>
      </c>
      <c r="E729" s="34"/>
      <c r="H729" s="34"/>
      <c r="K729" s="36">
        <f>SUM(J718:J728)</f>
        <v>123.79222</v>
      </c>
    </row>
    <row r="730" spans="1:26" x14ac:dyDescent="0.25">
      <c r="D730" s="35" t="s">
        <v>1710</v>
      </c>
      <c r="E730" s="34"/>
      <c r="H730" s="34">
        <v>10</v>
      </c>
      <c r="I730" t="s">
        <v>1625</v>
      </c>
      <c r="K730" s="32">
        <f>ROUND(H730/100*K729,5)</f>
        <v>12.37922</v>
      </c>
    </row>
    <row r="731" spans="1:26" x14ac:dyDescent="0.25">
      <c r="D731" s="35" t="s">
        <v>1629</v>
      </c>
      <c r="E731" s="34"/>
      <c r="H731" s="34"/>
      <c r="K731" s="36">
        <f>SUM(K729:K730)</f>
        <v>136.17143999999999</v>
      </c>
    </row>
    <row r="733" spans="1:26" ht="45" customHeight="1" x14ac:dyDescent="0.25">
      <c r="A733" s="27"/>
      <c r="B733" s="27" t="s">
        <v>1887</v>
      </c>
      <c r="C733" s="28" t="s">
        <v>23</v>
      </c>
      <c r="D733" s="7" t="s">
        <v>1888</v>
      </c>
      <c r="E733" s="6"/>
      <c r="F733" s="6"/>
      <c r="G733" s="28"/>
      <c r="H733" s="29" t="s">
        <v>1599</v>
      </c>
      <c r="I733" s="5">
        <v>1</v>
      </c>
      <c r="J733" s="4"/>
      <c r="K733" s="30">
        <f>ROUND(K747,2)</f>
        <v>111.74</v>
      </c>
      <c r="L733" s="28"/>
      <c r="M733" s="28"/>
      <c r="N733" s="28"/>
      <c r="O733" s="28"/>
      <c r="P733" s="28"/>
      <c r="Q733" s="28"/>
      <c r="R733" s="28"/>
      <c r="S733" s="28"/>
      <c r="T733" s="28"/>
      <c r="U733" s="28"/>
      <c r="V733" s="28"/>
      <c r="W733" s="28"/>
      <c r="X733" s="28"/>
      <c r="Y733" s="28"/>
      <c r="Z733" s="28"/>
    </row>
    <row r="734" spans="1:26" x14ac:dyDescent="0.25">
      <c r="B734" s="23" t="s">
        <v>1600</v>
      </c>
    </row>
    <row r="735" spans="1:26" x14ac:dyDescent="0.25">
      <c r="B735" t="s">
        <v>1800</v>
      </c>
      <c r="C735" t="s">
        <v>1602</v>
      </c>
      <c r="D735" t="s">
        <v>1801</v>
      </c>
      <c r="E735" s="31">
        <v>0.23</v>
      </c>
      <c r="F735" t="s">
        <v>1604</v>
      </c>
      <c r="G735" t="s">
        <v>1605</v>
      </c>
      <c r="H735" s="32">
        <v>25.6</v>
      </c>
      <c r="I735" t="s">
        <v>1606</v>
      </c>
      <c r="J735" s="33">
        <f>ROUND(E735/I733* H735,5)</f>
        <v>5.8879999999999999</v>
      </c>
      <c r="K735" s="34"/>
    </row>
    <row r="736" spans="1:26" x14ac:dyDescent="0.25">
      <c r="B736" t="s">
        <v>1780</v>
      </c>
      <c r="C736" t="s">
        <v>1602</v>
      </c>
      <c r="D736" t="s">
        <v>1781</v>
      </c>
      <c r="E736" s="31">
        <v>0.7</v>
      </c>
      <c r="F736" t="s">
        <v>1604</v>
      </c>
      <c r="G736" t="s">
        <v>1605</v>
      </c>
      <c r="H736" s="32">
        <v>29.12</v>
      </c>
      <c r="I736" t="s">
        <v>1606</v>
      </c>
      <c r="J736" s="33">
        <f>ROUND(E736/I733* H736,5)</f>
        <v>20.384</v>
      </c>
      <c r="K736" s="34"/>
    </row>
    <row r="737" spans="1:26" x14ac:dyDescent="0.25">
      <c r="D737" s="35" t="s">
        <v>1607</v>
      </c>
      <c r="E737" s="34"/>
      <c r="H737" s="34"/>
      <c r="K737" s="32">
        <f>SUM(J735:J736)</f>
        <v>26.271999999999998</v>
      </c>
    </row>
    <row r="738" spans="1:26" x14ac:dyDescent="0.25">
      <c r="B738" s="23" t="s">
        <v>1612</v>
      </c>
      <c r="E738" s="34"/>
      <c r="H738" s="34"/>
      <c r="K738" s="34"/>
    </row>
    <row r="739" spans="1:26" x14ac:dyDescent="0.25">
      <c r="B739" t="s">
        <v>1879</v>
      </c>
      <c r="C739" t="s">
        <v>17</v>
      </c>
      <c r="D739" t="s">
        <v>1880</v>
      </c>
      <c r="E739" s="31">
        <v>0.91800000000000004</v>
      </c>
      <c r="G739" t="s">
        <v>1605</v>
      </c>
      <c r="H739" s="32">
        <v>7.73</v>
      </c>
      <c r="I739" t="s">
        <v>1606</v>
      </c>
      <c r="J739" s="33">
        <f>ROUND(E739* H739,5)</f>
        <v>7.0961400000000001</v>
      </c>
      <c r="K739" s="34"/>
    </row>
    <row r="740" spans="1:26" x14ac:dyDescent="0.25">
      <c r="B740" t="s">
        <v>1889</v>
      </c>
      <c r="C740" t="s">
        <v>23</v>
      </c>
      <c r="D740" t="s">
        <v>1890</v>
      </c>
      <c r="E740" s="31">
        <v>1</v>
      </c>
      <c r="G740" t="s">
        <v>1605</v>
      </c>
      <c r="H740" s="32">
        <v>67.819999999999993</v>
      </c>
      <c r="I740" t="s">
        <v>1606</v>
      </c>
      <c r="J740" s="33">
        <f>ROUND(E740* H740,5)</f>
        <v>67.819999999999993</v>
      </c>
      <c r="K740" s="34"/>
    </row>
    <row r="741" spans="1:26" x14ac:dyDescent="0.25">
      <c r="D741" s="35" t="s">
        <v>1622</v>
      </c>
      <c r="E741" s="34"/>
      <c r="H741" s="34"/>
      <c r="K741" s="32">
        <f>SUM(J739:J740)</f>
        <v>74.916139999999999</v>
      </c>
    </row>
    <row r="742" spans="1:26" x14ac:dyDescent="0.25">
      <c r="B742" s="23" t="s">
        <v>1623</v>
      </c>
      <c r="E742" s="34"/>
      <c r="H742" s="34"/>
      <c r="K742" s="34"/>
    </row>
    <row r="743" spans="1:26" x14ac:dyDescent="0.25">
      <c r="B743" t="s">
        <v>1624</v>
      </c>
      <c r="C743" t="s">
        <v>1625</v>
      </c>
      <c r="D743" t="s">
        <v>1626</v>
      </c>
      <c r="E743" s="31">
        <v>1.5</v>
      </c>
      <c r="G743" t="s">
        <v>1625</v>
      </c>
      <c r="H743" s="32">
        <v>26.271999999999998</v>
      </c>
      <c r="I743" t="s">
        <v>1606</v>
      </c>
      <c r="J743" s="33">
        <f>ROUND(E743* H743/100,5)</f>
        <v>0.39407999999999999</v>
      </c>
      <c r="K743" s="34"/>
    </row>
    <row r="744" spans="1:26" x14ac:dyDescent="0.25">
      <c r="D744" s="35" t="s">
        <v>1627</v>
      </c>
      <c r="E744" s="34"/>
      <c r="H744" s="34"/>
      <c r="K744" s="32">
        <f>SUM(J743:J743)</f>
        <v>0.39407999999999999</v>
      </c>
    </row>
    <row r="745" spans="1:26" x14ac:dyDescent="0.25">
      <c r="D745" s="35" t="s">
        <v>1628</v>
      </c>
      <c r="E745" s="34"/>
      <c r="H745" s="34"/>
      <c r="K745" s="36">
        <f>SUM(J734:J744)</f>
        <v>101.58221999999999</v>
      </c>
    </row>
    <row r="746" spans="1:26" x14ac:dyDescent="0.25">
      <c r="D746" s="35" t="s">
        <v>1710</v>
      </c>
      <c r="E746" s="34"/>
      <c r="H746" s="34">
        <v>10</v>
      </c>
      <c r="I746" t="s">
        <v>1625</v>
      </c>
      <c r="K746" s="32">
        <f>ROUND(H746/100*K745,5)</f>
        <v>10.15822</v>
      </c>
    </row>
    <row r="747" spans="1:26" x14ac:dyDescent="0.25">
      <c r="D747" s="35" t="s">
        <v>1629</v>
      </c>
      <c r="E747" s="34"/>
      <c r="H747" s="34"/>
      <c r="K747" s="36">
        <f>SUM(K745:K746)</f>
        <v>111.74043999999999</v>
      </c>
    </row>
    <row r="749" spans="1:26" ht="45" customHeight="1" x14ac:dyDescent="0.25">
      <c r="A749" s="27"/>
      <c r="B749" s="27" t="s">
        <v>1891</v>
      </c>
      <c r="C749" s="28" t="s">
        <v>23</v>
      </c>
      <c r="D749" s="7" t="s">
        <v>1892</v>
      </c>
      <c r="E749" s="6"/>
      <c r="F749" s="6"/>
      <c r="G749" s="28"/>
      <c r="H749" s="29" t="s">
        <v>1599</v>
      </c>
      <c r="I749" s="5">
        <v>1</v>
      </c>
      <c r="J749" s="4"/>
      <c r="K749" s="30">
        <f>ROUND(K763,2)</f>
        <v>193.24</v>
      </c>
      <c r="L749" s="28"/>
      <c r="M749" s="28"/>
      <c r="N749" s="28"/>
      <c r="O749" s="28"/>
      <c r="P749" s="28"/>
      <c r="Q749" s="28"/>
      <c r="R749" s="28"/>
      <c r="S749" s="28"/>
      <c r="T749" s="28"/>
      <c r="U749" s="28"/>
      <c r="V749" s="28"/>
      <c r="W749" s="28"/>
      <c r="X749" s="28"/>
      <c r="Y749" s="28"/>
      <c r="Z749" s="28"/>
    </row>
    <row r="750" spans="1:26" x14ac:dyDescent="0.25">
      <c r="B750" s="23" t="s">
        <v>1600</v>
      </c>
    </row>
    <row r="751" spans="1:26" x14ac:dyDescent="0.25">
      <c r="B751" t="s">
        <v>1780</v>
      </c>
      <c r="C751" t="s">
        <v>1602</v>
      </c>
      <c r="D751" t="s">
        <v>1781</v>
      </c>
      <c r="E751" s="31">
        <v>0.5</v>
      </c>
      <c r="F751" t="s">
        <v>1604</v>
      </c>
      <c r="G751" t="s">
        <v>1605</v>
      </c>
      <c r="H751" s="32">
        <v>29.12</v>
      </c>
      <c r="I751" t="s">
        <v>1606</v>
      </c>
      <c r="J751" s="33">
        <f>ROUND(E751/I749* H751,5)</f>
        <v>14.56</v>
      </c>
      <c r="K751" s="34"/>
    </row>
    <row r="752" spans="1:26" x14ac:dyDescent="0.25">
      <c r="B752" t="s">
        <v>1800</v>
      </c>
      <c r="C752" t="s">
        <v>1602</v>
      </c>
      <c r="D752" t="s">
        <v>1801</v>
      </c>
      <c r="E752" s="31">
        <v>0.16</v>
      </c>
      <c r="F752" t="s">
        <v>1604</v>
      </c>
      <c r="G752" t="s">
        <v>1605</v>
      </c>
      <c r="H752" s="32">
        <v>25.6</v>
      </c>
      <c r="I752" t="s">
        <v>1606</v>
      </c>
      <c r="J752" s="33">
        <f>ROUND(E752/I749* H752,5)</f>
        <v>4.0960000000000001</v>
      </c>
      <c r="K752" s="34"/>
    </row>
    <row r="753" spans="1:26" x14ac:dyDescent="0.25">
      <c r="D753" s="35" t="s">
        <v>1607</v>
      </c>
      <c r="E753" s="34"/>
      <c r="H753" s="34"/>
      <c r="K753" s="32">
        <f>SUM(J751:J752)</f>
        <v>18.655999999999999</v>
      </c>
    </row>
    <row r="754" spans="1:26" x14ac:dyDescent="0.25">
      <c r="B754" s="23" t="s">
        <v>1612</v>
      </c>
      <c r="E754" s="34"/>
      <c r="H754" s="34"/>
      <c r="K754" s="34"/>
    </row>
    <row r="755" spans="1:26" x14ac:dyDescent="0.25">
      <c r="B755" t="s">
        <v>1893</v>
      </c>
      <c r="C755" t="s">
        <v>17</v>
      </c>
      <c r="D755" t="s">
        <v>1894</v>
      </c>
      <c r="E755" s="31">
        <v>0.61199999999999999</v>
      </c>
      <c r="G755" t="s">
        <v>1605</v>
      </c>
      <c r="H755" s="32">
        <v>10.92</v>
      </c>
      <c r="I755" t="s">
        <v>1606</v>
      </c>
      <c r="J755" s="33">
        <f>ROUND(E755* H755,5)</f>
        <v>6.6830400000000001</v>
      </c>
      <c r="K755" s="34"/>
    </row>
    <row r="756" spans="1:26" x14ac:dyDescent="0.25">
      <c r="B756" t="s">
        <v>1895</v>
      </c>
      <c r="C756" t="s">
        <v>23</v>
      </c>
      <c r="D756" t="s">
        <v>1896</v>
      </c>
      <c r="E756" s="31">
        <v>1</v>
      </c>
      <c r="G756" t="s">
        <v>1605</v>
      </c>
      <c r="H756" s="32">
        <v>150.05000000000001</v>
      </c>
      <c r="I756" t="s">
        <v>1606</v>
      </c>
      <c r="J756" s="33">
        <f>ROUND(E756* H756,5)</f>
        <v>150.05000000000001</v>
      </c>
      <c r="K756" s="34"/>
    </row>
    <row r="757" spans="1:26" x14ac:dyDescent="0.25">
      <c r="D757" s="35" t="s">
        <v>1622</v>
      </c>
      <c r="E757" s="34"/>
      <c r="H757" s="34"/>
      <c r="K757" s="32">
        <f>SUM(J755:J756)</f>
        <v>156.73304000000002</v>
      </c>
    </row>
    <row r="758" spans="1:26" x14ac:dyDescent="0.25">
      <c r="B758" s="23" t="s">
        <v>1623</v>
      </c>
      <c r="E758" s="34"/>
      <c r="H758" s="34"/>
      <c r="K758" s="34"/>
    </row>
    <row r="759" spans="1:26" x14ac:dyDescent="0.25">
      <c r="B759" t="s">
        <v>1624</v>
      </c>
      <c r="C759" t="s">
        <v>1625</v>
      </c>
      <c r="D759" t="s">
        <v>1626</v>
      </c>
      <c r="E759" s="31">
        <v>1.5</v>
      </c>
      <c r="G759" t="s">
        <v>1625</v>
      </c>
      <c r="H759" s="32">
        <v>18.655999999999999</v>
      </c>
      <c r="I759" t="s">
        <v>1606</v>
      </c>
      <c r="J759" s="33">
        <f>ROUND(E759* H759/100,5)</f>
        <v>0.27983999999999998</v>
      </c>
      <c r="K759" s="34"/>
    </row>
    <row r="760" spans="1:26" x14ac:dyDescent="0.25">
      <c r="D760" s="35" t="s">
        <v>1627</v>
      </c>
      <c r="E760" s="34"/>
      <c r="H760" s="34"/>
      <c r="K760" s="32">
        <f>SUM(J759:J759)</f>
        <v>0.27983999999999998</v>
      </c>
    </row>
    <row r="761" spans="1:26" x14ac:dyDescent="0.25">
      <c r="D761" s="35" t="s">
        <v>1628</v>
      </c>
      <c r="E761" s="34"/>
      <c r="H761" s="34"/>
      <c r="K761" s="36">
        <f>SUM(J750:J760)</f>
        <v>175.66888000000003</v>
      </c>
    </row>
    <row r="762" spans="1:26" x14ac:dyDescent="0.25">
      <c r="D762" s="35" t="s">
        <v>1710</v>
      </c>
      <c r="E762" s="34"/>
      <c r="H762" s="34">
        <v>10</v>
      </c>
      <c r="I762" t="s">
        <v>1625</v>
      </c>
      <c r="K762" s="32">
        <f>ROUND(H762/100*K761,5)</f>
        <v>17.566890000000001</v>
      </c>
    </row>
    <row r="763" spans="1:26" x14ac:dyDescent="0.25">
      <c r="D763" s="35" t="s">
        <v>1629</v>
      </c>
      <c r="E763" s="34"/>
      <c r="H763" s="34"/>
      <c r="K763" s="36">
        <f>SUM(K761:K762)</f>
        <v>193.23577000000003</v>
      </c>
    </row>
    <row r="765" spans="1:26" ht="45" customHeight="1" x14ac:dyDescent="0.25">
      <c r="A765" s="27"/>
      <c r="B765" s="27" t="s">
        <v>1897</v>
      </c>
      <c r="C765" s="28" t="s">
        <v>23</v>
      </c>
      <c r="D765" s="7" t="s">
        <v>1898</v>
      </c>
      <c r="E765" s="6"/>
      <c r="F765" s="6"/>
      <c r="G765" s="28"/>
      <c r="H765" s="29" t="s">
        <v>1599</v>
      </c>
      <c r="I765" s="5">
        <v>1</v>
      </c>
      <c r="J765" s="4"/>
      <c r="K765" s="30">
        <f>ROUND(K779,2)</f>
        <v>93.95</v>
      </c>
      <c r="L765" s="28"/>
      <c r="M765" s="28"/>
      <c r="N765" s="28"/>
      <c r="O765" s="28"/>
      <c r="P765" s="28"/>
      <c r="Q765" s="28"/>
      <c r="R765" s="28"/>
      <c r="S765" s="28"/>
      <c r="T765" s="28"/>
      <c r="U765" s="28"/>
      <c r="V765" s="28"/>
      <c r="W765" s="28"/>
      <c r="X765" s="28"/>
      <c r="Y765" s="28"/>
      <c r="Z765" s="28"/>
    </row>
    <row r="766" spans="1:26" x14ac:dyDescent="0.25">
      <c r="B766" s="23" t="s">
        <v>1600</v>
      </c>
    </row>
    <row r="767" spans="1:26" x14ac:dyDescent="0.25">
      <c r="B767" t="s">
        <v>1800</v>
      </c>
      <c r="C767" t="s">
        <v>1602</v>
      </c>
      <c r="D767" t="s">
        <v>1801</v>
      </c>
      <c r="E767" s="31">
        <v>0.1</v>
      </c>
      <c r="F767" t="s">
        <v>1604</v>
      </c>
      <c r="G767" t="s">
        <v>1605</v>
      </c>
      <c r="H767" s="32">
        <v>25.6</v>
      </c>
      <c r="I767" t="s">
        <v>1606</v>
      </c>
      <c r="J767" s="33">
        <f>ROUND(E767/I765* H767,5)</f>
        <v>2.56</v>
      </c>
      <c r="K767" s="34"/>
    </row>
    <row r="768" spans="1:26" x14ac:dyDescent="0.25">
      <c r="B768" t="s">
        <v>1780</v>
      </c>
      <c r="C768" t="s">
        <v>1602</v>
      </c>
      <c r="D768" t="s">
        <v>1781</v>
      </c>
      <c r="E768" s="31">
        <v>0.3</v>
      </c>
      <c r="F768" t="s">
        <v>1604</v>
      </c>
      <c r="G768" t="s">
        <v>1605</v>
      </c>
      <c r="H768" s="32">
        <v>29.12</v>
      </c>
      <c r="I768" t="s">
        <v>1606</v>
      </c>
      <c r="J768" s="33">
        <f>ROUND(E768/I765* H768,5)</f>
        <v>8.7360000000000007</v>
      </c>
      <c r="K768" s="34"/>
    </row>
    <row r="769" spans="1:26" x14ac:dyDescent="0.25">
      <c r="D769" s="35" t="s">
        <v>1607</v>
      </c>
      <c r="E769" s="34"/>
      <c r="H769" s="34"/>
      <c r="K769" s="32">
        <f>SUM(J767:J768)</f>
        <v>11.296000000000001</v>
      </c>
    </row>
    <row r="770" spans="1:26" x14ac:dyDescent="0.25">
      <c r="B770" s="23" t="s">
        <v>1612</v>
      </c>
      <c r="E770" s="34"/>
      <c r="H770" s="34"/>
      <c r="K770" s="34"/>
    </row>
    <row r="771" spans="1:26" x14ac:dyDescent="0.25">
      <c r="B771" t="s">
        <v>1899</v>
      </c>
      <c r="C771" t="s">
        <v>23</v>
      </c>
      <c r="D771" t="s">
        <v>1900</v>
      </c>
      <c r="E771" s="31">
        <v>1</v>
      </c>
      <c r="G771" t="s">
        <v>1605</v>
      </c>
      <c r="H771" s="32">
        <v>63.25</v>
      </c>
      <c r="I771" t="s">
        <v>1606</v>
      </c>
      <c r="J771" s="33">
        <f>ROUND(E771* H771,5)</f>
        <v>63.25</v>
      </c>
      <c r="K771" s="34"/>
    </row>
    <row r="772" spans="1:26" x14ac:dyDescent="0.25">
      <c r="B772" t="s">
        <v>1901</v>
      </c>
      <c r="C772" t="s">
        <v>17</v>
      </c>
      <c r="D772" t="s">
        <v>1902</v>
      </c>
      <c r="E772" s="31">
        <v>0.61199999999999999</v>
      </c>
      <c r="G772" t="s">
        <v>1605</v>
      </c>
      <c r="H772" s="32">
        <v>17.47</v>
      </c>
      <c r="I772" t="s">
        <v>1606</v>
      </c>
      <c r="J772" s="33">
        <f>ROUND(E772* H772,5)</f>
        <v>10.69164</v>
      </c>
      <c r="K772" s="34"/>
    </row>
    <row r="773" spans="1:26" x14ac:dyDescent="0.25">
      <c r="D773" s="35" t="s">
        <v>1622</v>
      </c>
      <c r="E773" s="34"/>
      <c r="H773" s="34"/>
      <c r="K773" s="32">
        <f>SUM(J771:J772)</f>
        <v>73.941640000000007</v>
      </c>
    </row>
    <row r="774" spans="1:26" x14ac:dyDescent="0.25">
      <c r="B774" s="23" t="s">
        <v>1623</v>
      </c>
      <c r="E774" s="34"/>
      <c r="H774" s="34"/>
      <c r="K774" s="34"/>
    </row>
    <row r="775" spans="1:26" x14ac:dyDescent="0.25">
      <c r="B775" t="s">
        <v>1624</v>
      </c>
      <c r="C775" t="s">
        <v>1625</v>
      </c>
      <c r="D775" t="s">
        <v>1626</v>
      </c>
      <c r="E775" s="31">
        <v>1.5</v>
      </c>
      <c r="G775" t="s">
        <v>1625</v>
      </c>
      <c r="H775" s="32">
        <v>11.295999999999999</v>
      </c>
      <c r="I775" t="s">
        <v>1606</v>
      </c>
      <c r="J775" s="33">
        <f>ROUND(E775* H775/100,5)</f>
        <v>0.16944000000000001</v>
      </c>
      <c r="K775" s="34"/>
    </row>
    <row r="776" spans="1:26" x14ac:dyDescent="0.25">
      <c r="D776" s="35" t="s">
        <v>1627</v>
      </c>
      <c r="E776" s="34"/>
      <c r="H776" s="34"/>
      <c r="K776" s="32">
        <f>SUM(J775:J775)</f>
        <v>0.16944000000000001</v>
      </c>
    </row>
    <row r="777" spans="1:26" x14ac:dyDescent="0.25">
      <c r="D777" s="35" t="s">
        <v>1628</v>
      </c>
      <c r="E777" s="34"/>
      <c r="H777" s="34"/>
      <c r="K777" s="36">
        <f>SUM(J766:J776)</f>
        <v>85.407079999999993</v>
      </c>
    </row>
    <row r="778" spans="1:26" x14ac:dyDescent="0.25">
      <c r="D778" s="35" t="s">
        <v>1710</v>
      </c>
      <c r="E778" s="34"/>
      <c r="H778" s="34">
        <v>10</v>
      </c>
      <c r="I778" t="s">
        <v>1625</v>
      </c>
      <c r="K778" s="32">
        <f>ROUND(H778/100*K777,5)</f>
        <v>8.5407100000000007</v>
      </c>
    </row>
    <row r="779" spans="1:26" x14ac:dyDescent="0.25">
      <c r="D779" s="35" t="s">
        <v>1629</v>
      </c>
      <c r="E779" s="34"/>
      <c r="H779" s="34"/>
      <c r="K779" s="36">
        <f>SUM(K777:K778)</f>
        <v>93.947789999999998</v>
      </c>
    </row>
    <row r="781" spans="1:26" ht="45" customHeight="1" x14ac:dyDescent="0.25">
      <c r="A781" s="27"/>
      <c r="B781" s="27" t="s">
        <v>1903</v>
      </c>
      <c r="C781" s="28" t="s">
        <v>23</v>
      </c>
      <c r="D781" s="7" t="s">
        <v>1904</v>
      </c>
      <c r="E781" s="6"/>
      <c r="F781" s="6"/>
      <c r="G781" s="28"/>
      <c r="H781" s="29" t="s">
        <v>1599</v>
      </c>
      <c r="I781" s="5">
        <v>1</v>
      </c>
      <c r="J781" s="4"/>
      <c r="K781" s="30">
        <f>ROUND(K795,2)</f>
        <v>139.96</v>
      </c>
      <c r="L781" s="28"/>
      <c r="M781" s="28"/>
      <c r="N781" s="28"/>
      <c r="O781" s="28"/>
      <c r="P781" s="28"/>
      <c r="Q781" s="28"/>
      <c r="R781" s="28"/>
      <c r="S781" s="28"/>
      <c r="T781" s="28"/>
      <c r="U781" s="28"/>
      <c r="V781" s="28"/>
      <c r="W781" s="28"/>
      <c r="X781" s="28"/>
      <c r="Y781" s="28"/>
      <c r="Z781" s="28"/>
    </row>
    <row r="782" spans="1:26" x14ac:dyDescent="0.25">
      <c r="B782" s="23" t="s">
        <v>1600</v>
      </c>
    </row>
    <row r="783" spans="1:26" x14ac:dyDescent="0.25">
      <c r="B783" t="s">
        <v>1780</v>
      </c>
      <c r="C783" t="s">
        <v>1602</v>
      </c>
      <c r="D783" t="s">
        <v>1781</v>
      </c>
      <c r="E783" s="31">
        <v>0.4</v>
      </c>
      <c r="F783" t="s">
        <v>1604</v>
      </c>
      <c r="G783" t="s">
        <v>1605</v>
      </c>
      <c r="H783" s="32">
        <v>29.12</v>
      </c>
      <c r="I783" t="s">
        <v>1606</v>
      </c>
      <c r="J783" s="33">
        <f>ROUND(E783/I781* H783,5)</f>
        <v>11.648</v>
      </c>
      <c r="K783" s="34"/>
    </row>
    <row r="784" spans="1:26" x14ac:dyDescent="0.25">
      <c r="B784" t="s">
        <v>1800</v>
      </c>
      <c r="C784" t="s">
        <v>1602</v>
      </c>
      <c r="D784" t="s">
        <v>1801</v>
      </c>
      <c r="E784" s="31">
        <v>0.13</v>
      </c>
      <c r="F784" t="s">
        <v>1604</v>
      </c>
      <c r="G784" t="s">
        <v>1605</v>
      </c>
      <c r="H784" s="32">
        <v>25.6</v>
      </c>
      <c r="I784" t="s">
        <v>1606</v>
      </c>
      <c r="J784" s="33">
        <f>ROUND(E784/I781* H784,5)</f>
        <v>3.3279999999999998</v>
      </c>
      <c r="K784" s="34"/>
    </row>
    <row r="785" spans="1:26" x14ac:dyDescent="0.25">
      <c r="D785" s="35" t="s">
        <v>1607</v>
      </c>
      <c r="E785" s="34"/>
      <c r="H785" s="34"/>
      <c r="K785" s="32">
        <f>SUM(J783:J784)</f>
        <v>14.975999999999999</v>
      </c>
    </row>
    <row r="786" spans="1:26" x14ac:dyDescent="0.25">
      <c r="B786" s="23" t="s">
        <v>1612</v>
      </c>
      <c r="E786" s="34"/>
      <c r="H786" s="34"/>
      <c r="K786" s="34"/>
    </row>
    <row r="787" spans="1:26" x14ac:dyDescent="0.25">
      <c r="B787" t="s">
        <v>1905</v>
      </c>
      <c r="C787" t="s">
        <v>23</v>
      </c>
      <c r="D787" t="s">
        <v>1906</v>
      </c>
      <c r="E787" s="31">
        <v>1</v>
      </c>
      <c r="G787" t="s">
        <v>1605</v>
      </c>
      <c r="H787" s="32">
        <v>102.01</v>
      </c>
      <c r="I787" t="s">
        <v>1606</v>
      </c>
      <c r="J787" s="33">
        <f>ROUND(E787* H787,5)</f>
        <v>102.01</v>
      </c>
      <c r="K787" s="34"/>
    </row>
    <row r="788" spans="1:26" x14ac:dyDescent="0.25">
      <c r="B788" t="s">
        <v>1893</v>
      </c>
      <c r="C788" t="s">
        <v>17</v>
      </c>
      <c r="D788" t="s">
        <v>1894</v>
      </c>
      <c r="E788" s="31">
        <v>0.91800000000000004</v>
      </c>
      <c r="G788" t="s">
        <v>1605</v>
      </c>
      <c r="H788" s="32">
        <v>10.92</v>
      </c>
      <c r="I788" t="s">
        <v>1606</v>
      </c>
      <c r="J788" s="33">
        <f>ROUND(E788* H788,5)</f>
        <v>10.024559999999999</v>
      </c>
      <c r="K788" s="34"/>
    </row>
    <row r="789" spans="1:26" x14ac:dyDescent="0.25">
      <c r="D789" s="35" t="s">
        <v>1622</v>
      </c>
      <c r="E789" s="34"/>
      <c r="H789" s="34"/>
      <c r="K789" s="32">
        <f>SUM(J787:J788)</f>
        <v>112.03456</v>
      </c>
    </row>
    <row r="790" spans="1:26" x14ac:dyDescent="0.25">
      <c r="B790" s="23" t="s">
        <v>1623</v>
      </c>
      <c r="E790" s="34"/>
      <c r="H790" s="34"/>
      <c r="K790" s="34"/>
    </row>
    <row r="791" spans="1:26" x14ac:dyDescent="0.25">
      <c r="B791" t="s">
        <v>1624</v>
      </c>
      <c r="C791" t="s">
        <v>1625</v>
      </c>
      <c r="D791" t="s">
        <v>1626</v>
      </c>
      <c r="E791" s="31">
        <v>1.5</v>
      </c>
      <c r="G791" t="s">
        <v>1625</v>
      </c>
      <c r="H791" s="32">
        <v>14.976000000000001</v>
      </c>
      <c r="I791" t="s">
        <v>1606</v>
      </c>
      <c r="J791" s="33">
        <f>ROUND(E791* H791/100,5)</f>
        <v>0.22464000000000001</v>
      </c>
      <c r="K791" s="34"/>
    </row>
    <row r="792" spans="1:26" x14ac:dyDescent="0.25">
      <c r="D792" s="35" t="s">
        <v>1627</v>
      </c>
      <c r="E792" s="34"/>
      <c r="H792" s="34"/>
      <c r="K792" s="32">
        <f>SUM(J791:J791)</f>
        <v>0.22464000000000001</v>
      </c>
    </row>
    <row r="793" spans="1:26" x14ac:dyDescent="0.25">
      <c r="D793" s="35" t="s">
        <v>1628</v>
      </c>
      <c r="E793" s="34"/>
      <c r="H793" s="34"/>
      <c r="K793" s="36">
        <f>SUM(J782:J792)</f>
        <v>127.23519999999999</v>
      </c>
    </row>
    <row r="794" spans="1:26" x14ac:dyDescent="0.25">
      <c r="D794" s="35" t="s">
        <v>1710</v>
      </c>
      <c r="E794" s="34"/>
      <c r="H794" s="34">
        <v>10</v>
      </c>
      <c r="I794" t="s">
        <v>1625</v>
      </c>
      <c r="K794" s="32">
        <f>ROUND(H794/100*K793,5)</f>
        <v>12.723520000000001</v>
      </c>
    </row>
    <row r="795" spans="1:26" x14ac:dyDescent="0.25">
      <c r="D795" s="35" t="s">
        <v>1629</v>
      </c>
      <c r="E795" s="34"/>
      <c r="H795" s="34"/>
      <c r="K795" s="36">
        <f>SUM(K793:K794)</f>
        <v>139.95872</v>
      </c>
    </row>
    <row r="797" spans="1:26" ht="45" customHeight="1" x14ac:dyDescent="0.25">
      <c r="A797" s="27"/>
      <c r="B797" s="27" t="s">
        <v>1907</v>
      </c>
      <c r="C797" s="28" t="s">
        <v>23</v>
      </c>
      <c r="D797" s="7" t="s">
        <v>1908</v>
      </c>
      <c r="E797" s="6"/>
      <c r="F797" s="6"/>
      <c r="G797" s="28"/>
      <c r="H797" s="29" t="s">
        <v>1599</v>
      </c>
      <c r="I797" s="5">
        <v>1</v>
      </c>
      <c r="J797" s="4"/>
      <c r="K797" s="30">
        <f>ROUND(K811,2)</f>
        <v>135.13999999999999</v>
      </c>
      <c r="L797" s="28"/>
      <c r="M797" s="28"/>
      <c r="N797" s="28"/>
      <c r="O797" s="28"/>
      <c r="P797" s="28"/>
      <c r="Q797" s="28"/>
      <c r="R797" s="28"/>
      <c r="S797" s="28"/>
      <c r="T797" s="28"/>
      <c r="U797" s="28"/>
      <c r="V797" s="28"/>
      <c r="W797" s="28"/>
      <c r="X797" s="28"/>
      <c r="Y797" s="28"/>
      <c r="Z797" s="28"/>
    </row>
    <row r="798" spans="1:26" x14ac:dyDescent="0.25">
      <c r="B798" s="23" t="s">
        <v>1600</v>
      </c>
    </row>
    <row r="799" spans="1:26" x14ac:dyDescent="0.25">
      <c r="B799" t="s">
        <v>1780</v>
      </c>
      <c r="C799" t="s">
        <v>1602</v>
      </c>
      <c r="D799" t="s">
        <v>1781</v>
      </c>
      <c r="E799" s="31">
        <v>0.4</v>
      </c>
      <c r="F799" t="s">
        <v>1604</v>
      </c>
      <c r="G799" t="s">
        <v>1605</v>
      </c>
      <c r="H799" s="32">
        <v>29.12</v>
      </c>
      <c r="I799" t="s">
        <v>1606</v>
      </c>
      <c r="J799" s="33">
        <f>ROUND(E799/I797* H799,5)</f>
        <v>11.648</v>
      </c>
      <c r="K799" s="34"/>
    </row>
    <row r="800" spans="1:26" x14ac:dyDescent="0.25">
      <c r="B800" t="s">
        <v>1800</v>
      </c>
      <c r="C800" t="s">
        <v>1602</v>
      </c>
      <c r="D800" t="s">
        <v>1801</v>
      </c>
      <c r="E800" s="31">
        <v>0.13</v>
      </c>
      <c r="F800" t="s">
        <v>1604</v>
      </c>
      <c r="G800" t="s">
        <v>1605</v>
      </c>
      <c r="H800" s="32">
        <v>25.6</v>
      </c>
      <c r="I800" t="s">
        <v>1606</v>
      </c>
      <c r="J800" s="33">
        <f>ROUND(E800/I797* H800,5)</f>
        <v>3.3279999999999998</v>
      </c>
      <c r="K800" s="34"/>
    </row>
    <row r="801" spans="1:26" x14ac:dyDescent="0.25">
      <c r="D801" s="35" t="s">
        <v>1607</v>
      </c>
      <c r="E801" s="34"/>
      <c r="H801" s="34"/>
      <c r="K801" s="32">
        <f>SUM(J799:J800)</f>
        <v>14.975999999999999</v>
      </c>
    </row>
    <row r="802" spans="1:26" x14ac:dyDescent="0.25">
      <c r="B802" s="23" t="s">
        <v>1612</v>
      </c>
      <c r="E802" s="34"/>
      <c r="H802" s="34"/>
      <c r="K802" s="34"/>
    </row>
    <row r="803" spans="1:26" x14ac:dyDescent="0.25">
      <c r="B803" t="s">
        <v>1893</v>
      </c>
      <c r="C803" t="s">
        <v>17</v>
      </c>
      <c r="D803" t="s">
        <v>1894</v>
      </c>
      <c r="E803" s="31">
        <v>0.91800000000000004</v>
      </c>
      <c r="G803" t="s">
        <v>1605</v>
      </c>
      <c r="H803" s="32">
        <v>10.92</v>
      </c>
      <c r="I803" t="s">
        <v>1606</v>
      </c>
      <c r="J803" s="33">
        <f>ROUND(E803* H803,5)</f>
        <v>10.024559999999999</v>
      </c>
      <c r="K803" s="34"/>
    </row>
    <row r="804" spans="1:26" x14ac:dyDescent="0.25">
      <c r="B804" t="s">
        <v>1909</v>
      </c>
      <c r="C804" t="s">
        <v>23</v>
      </c>
      <c r="D804" t="s">
        <v>1910</v>
      </c>
      <c r="E804" s="31">
        <v>1</v>
      </c>
      <c r="G804" t="s">
        <v>1605</v>
      </c>
      <c r="H804" s="32">
        <v>97.63</v>
      </c>
      <c r="I804" t="s">
        <v>1606</v>
      </c>
      <c r="J804" s="33">
        <f>ROUND(E804* H804,5)</f>
        <v>97.63</v>
      </c>
      <c r="K804" s="34"/>
    </row>
    <row r="805" spans="1:26" x14ac:dyDescent="0.25">
      <c r="D805" s="35" t="s">
        <v>1622</v>
      </c>
      <c r="E805" s="34"/>
      <c r="H805" s="34"/>
      <c r="K805" s="32">
        <f>SUM(J803:J804)</f>
        <v>107.65455999999999</v>
      </c>
    </row>
    <row r="806" spans="1:26" x14ac:dyDescent="0.25">
      <c r="B806" s="23" t="s">
        <v>1623</v>
      </c>
      <c r="E806" s="34"/>
      <c r="H806" s="34"/>
      <c r="K806" s="34"/>
    </row>
    <row r="807" spans="1:26" x14ac:dyDescent="0.25">
      <c r="B807" t="s">
        <v>1624</v>
      </c>
      <c r="C807" t="s">
        <v>1625</v>
      </c>
      <c r="D807" t="s">
        <v>1626</v>
      </c>
      <c r="E807" s="31">
        <v>1.5</v>
      </c>
      <c r="G807" t="s">
        <v>1625</v>
      </c>
      <c r="H807" s="32">
        <v>14.976000000000001</v>
      </c>
      <c r="I807" t="s">
        <v>1606</v>
      </c>
      <c r="J807" s="33">
        <f>ROUND(E807* H807/100,5)</f>
        <v>0.22464000000000001</v>
      </c>
      <c r="K807" s="34"/>
    </row>
    <row r="808" spans="1:26" x14ac:dyDescent="0.25">
      <c r="D808" s="35" t="s">
        <v>1627</v>
      </c>
      <c r="E808" s="34"/>
      <c r="H808" s="34"/>
      <c r="K808" s="32">
        <f>SUM(J807:J807)</f>
        <v>0.22464000000000001</v>
      </c>
    </row>
    <row r="809" spans="1:26" x14ac:dyDescent="0.25">
      <c r="D809" s="35" t="s">
        <v>1628</v>
      </c>
      <c r="E809" s="34"/>
      <c r="H809" s="34"/>
      <c r="K809" s="36">
        <f>SUM(J798:J808)</f>
        <v>122.8552</v>
      </c>
    </row>
    <row r="810" spans="1:26" x14ac:dyDescent="0.25">
      <c r="D810" s="35" t="s">
        <v>1710</v>
      </c>
      <c r="E810" s="34"/>
      <c r="H810" s="34">
        <v>10</v>
      </c>
      <c r="I810" t="s">
        <v>1625</v>
      </c>
      <c r="K810" s="32">
        <f>ROUND(H810/100*K809,5)</f>
        <v>12.28552</v>
      </c>
    </row>
    <row r="811" spans="1:26" x14ac:dyDescent="0.25">
      <c r="D811" s="35" t="s">
        <v>1629</v>
      </c>
      <c r="E811" s="34"/>
      <c r="H811" s="34"/>
      <c r="K811" s="36">
        <f>SUM(K809:K810)</f>
        <v>135.14071999999999</v>
      </c>
    </row>
    <row r="813" spans="1:26" ht="45" customHeight="1" x14ac:dyDescent="0.25">
      <c r="A813" s="27" t="s">
        <v>1911</v>
      </c>
      <c r="B813" s="27" t="s">
        <v>1206</v>
      </c>
      <c r="C813" s="28" t="s">
        <v>23</v>
      </c>
      <c r="D813" s="7" t="s">
        <v>1207</v>
      </c>
      <c r="E813" s="6"/>
      <c r="F813" s="6"/>
      <c r="G813" s="28"/>
      <c r="H813" s="29" t="s">
        <v>1599</v>
      </c>
      <c r="I813" s="5">
        <v>1</v>
      </c>
      <c r="J813" s="4"/>
      <c r="K813" s="30">
        <v>385</v>
      </c>
      <c r="L813" s="28"/>
      <c r="M813" s="28"/>
      <c r="N813" s="28"/>
      <c r="O813" s="28"/>
      <c r="P813" s="28"/>
      <c r="Q813" s="28"/>
      <c r="R813" s="28"/>
      <c r="S813" s="28"/>
      <c r="T813" s="28"/>
      <c r="U813" s="28"/>
      <c r="V813" s="28"/>
      <c r="W813" s="28"/>
      <c r="X813" s="28"/>
      <c r="Y813" s="28"/>
      <c r="Z813" s="28"/>
    </row>
    <row r="814" spans="1:26" ht="45" customHeight="1" x14ac:dyDescent="0.25">
      <c r="A814" s="27" t="s">
        <v>1912</v>
      </c>
      <c r="B814" s="27" t="s">
        <v>706</v>
      </c>
      <c r="C814" s="28" t="s">
        <v>23</v>
      </c>
      <c r="D814" s="7" t="s">
        <v>707</v>
      </c>
      <c r="E814" s="6"/>
      <c r="F814" s="6"/>
      <c r="G814" s="28"/>
      <c r="H814" s="29" t="s">
        <v>1599</v>
      </c>
      <c r="I814" s="5">
        <v>1</v>
      </c>
      <c r="J814" s="4"/>
      <c r="K814" s="30">
        <f>ROUND(K826,2)</f>
        <v>2483.29</v>
      </c>
      <c r="L814" s="28"/>
      <c r="M814" s="28"/>
      <c r="N814" s="28"/>
      <c r="O814" s="28"/>
      <c r="P814" s="28"/>
      <c r="Q814" s="28"/>
      <c r="R814" s="28"/>
      <c r="S814" s="28"/>
      <c r="T814" s="28"/>
      <c r="U814" s="28"/>
      <c r="V814" s="28"/>
      <c r="W814" s="28"/>
      <c r="X814" s="28"/>
      <c r="Y814" s="28"/>
      <c r="Z814" s="28"/>
    </row>
    <row r="815" spans="1:26" x14ac:dyDescent="0.25">
      <c r="B815" s="23" t="s">
        <v>1600</v>
      </c>
    </row>
    <row r="816" spans="1:26" x14ac:dyDescent="0.25">
      <c r="B816" t="s">
        <v>1913</v>
      </c>
      <c r="C816" t="s">
        <v>1602</v>
      </c>
      <c r="D816" t="s">
        <v>1837</v>
      </c>
      <c r="E816" s="31">
        <v>10</v>
      </c>
      <c r="F816" t="s">
        <v>1604</v>
      </c>
      <c r="G816" t="s">
        <v>1605</v>
      </c>
      <c r="H816" s="32">
        <v>29.57</v>
      </c>
      <c r="I816" t="s">
        <v>1606</v>
      </c>
      <c r="J816" s="33">
        <f>ROUND(E816/I814* H816,5)</f>
        <v>295.7</v>
      </c>
      <c r="K816" s="34"/>
    </row>
    <row r="817" spans="1:26" x14ac:dyDescent="0.25">
      <c r="B817" t="s">
        <v>1914</v>
      </c>
      <c r="C817" t="s">
        <v>1602</v>
      </c>
      <c r="D817" t="s">
        <v>1835</v>
      </c>
      <c r="E817" s="31">
        <v>10</v>
      </c>
      <c r="F817" t="s">
        <v>1604</v>
      </c>
      <c r="G817" t="s">
        <v>1605</v>
      </c>
      <c r="H817" s="32">
        <v>25.36</v>
      </c>
      <c r="I817" t="s">
        <v>1606</v>
      </c>
      <c r="J817" s="33">
        <f>ROUND(E817/I814* H817,5)</f>
        <v>253.6</v>
      </c>
      <c r="K817" s="34"/>
    </row>
    <row r="818" spans="1:26" x14ac:dyDescent="0.25">
      <c r="D818" s="35" t="s">
        <v>1607</v>
      </c>
      <c r="E818" s="34"/>
      <c r="H818" s="34"/>
      <c r="K818" s="32">
        <f>SUM(J816:J817)</f>
        <v>549.29999999999995</v>
      </c>
    </row>
    <row r="819" spans="1:26" x14ac:dyDescent="0.25">
      <c r="B819" s="23" t="s">
        <v>1612</v>
      </c>
      <c r="E819" s="34"/>
      <c r="H819" s="34"/>
      <c r="K819" s="34"/>
    </row>
    <row r="820" spans="1:26" ht="409.5" x14ac:dyDescent="0.25">
      <c r="B820" t="s">
        <v>1915</v>
      </c>
      <c r="C820" t="s">
        <v>23</v>
      </c>
      <c r="D820" s="37" t="s">
        <v>1916</v>
      </c>
      <c r="E820" s="31">
        <v>1</v>
      </c>
      <c r="G820" t="s">
        <v>1605</v>
      </c>
      <c r="H820" s="32">
        <v>1700</v>
      </c>
      <c r="I820" t="s">
        <v>1606</v>
      </c>
      <c r="J820" s="33">
        <f>ROUND(E820* H820,5)</f>
        <v>1700</v>
      </c>
      <c r="K820" s="34"/>
    </row>
    <row r="821" spans="1:26" x14ac:dyDescent="0.25">
      <c r="D821" s="35" t="s">
        <v>1622</v>
      </c>
      <c r="E821" s="34"/>
      <c r="H821" s="34"/>
      <c r="K821" s="32">
        <f>SUM(J820:J820)</f>
        <v>1700</v>
      </c>
    </row>
    <row r="822" spans="1:26" x14ac:dyDescent="0.25">
      <c r="E822" s="34"/>
      <c r="H822" s="34"/>
      <c r="K822" s="34"/>
    </row>
    <row r="823" spans="1:26" x14ac:dyDescent="0.25">
      <c r="D823" s="35" t="s">
        <v>1702</v>
      </c>
      <c r="E823" s="34"/>
      <c r="H823" s="34">
        <v>1.5</v>
      </c>
      <c r="I823" t="s">
        <v>1625</v>
      </c>
      <c r="J823">
        <f>ROUND(H823/100*K818,5)</f>
        <v>8.2394999999999996</v>
      </c>
      <c r="K823" s="34"/>
    </row>
    <row r="824" spans="1:26" x14ac:dyDescent="0.25">
      <c r="D824" s="35" t="s">
        <v>1628</v>
      </c>
      <c r="E824" s="34"/>
      <c r="H824" s="34"/>
      <c r="K824" s="36">
        <f>SUM(J815:J823)</f>
        <v>2257.5395000000003</v>
      </c>
    </row>
    <row r="825" spans="1:26" x14ac:dyDescent="0.25">
      <c r="D825" s="35" t="s">
        <v>1710</v>
      </c>
      <c r="E825" s="34"/>
      <c r="H825" s="34">
        <v>10</v>
      </c>
      <c r="I825" t="s">
        <v>1625</v>
      </c>
      <c r="K825" s="32">
        <f>ROUND(H825/100*K824,5)</f>
        <v>225.75395</v>
      </c>
    </row>
    <row r="826" spans="1:26" x14ac:dyDescent="0.25">
      <c r="D826" s="35" t="s">
        <v>1629</v>
      </c>
      <c r="E826" s="34"/>
      <c r="H826" s="34"/>
      <c r="K826" s="36">
        <f>SUM(K824:K825)</f>
        <v>2483.2934500000001</v>
      </c>
    </row>
    <row r="828" spans="1:26" ht="45" customHeight="1" x14ac:dyDescent="0.25">
      <c r="A828" s="27" t="s">
        <v>1917</v>
      </c>
      <c r="B828" s="27" t="s">
        <v>708</v>
      </c>
      <c r="C828" s="28" t="s">
        <v>23</v>
      </c>
      <c r="D828" s="7" t="s">
        <v>709</v>
      </c>
      <c r="E828" s="6"/>
      <c r="F828" s="6"/>
      <c r="G828" s="28"/>
      <c r="H828" s="29" t="s">
        <v>1599</v>
      </c>
      <c r="I828" s="5">
        <v>1</v>
      </c>
      <c r="J828" s="4"/>
      <c r="K828" s="30">
        <f>ROUND(K840,2)</f>
        <v>3143.29</v>
      </c>
      <c r="L828" s="28"/>
      <c r="M828" s="28"/>
      <c r="N828" s="28"/>
      <c r="O828" s="28"/>
      <c r="P828" s="28"/>
      <c r="Q828" s="28"/>
      <c r="R828" s="28"/>
      <c r="S828" s="28"/>
      <c r="T828" s="28"/>
      <c r="U828" s="28"/>
      <c r="V828" s="28"/>
      <c r="W828" s="28"/>
      <c r="X828" s="28"/>
      <c r="Y828" s="28"/>
      <c r="Z828" s="28"/>
    </row>
    <row r="829" spans="1:26" x14ac:dyDescent="0.25">
      <c r="B829" s="23" t="s">
        <v>1600</v>
      </c>
    </row>
    <row r="830" spans="1:26" x14ac:dyDescent="0.25">
      <c r="B830" t="s">
        <v>1914</v>
      </c>
      <c r="C830" t="s">
        <v>1602</v>
      </c>
      <c r="D830" t="s">
        <v>1835</v>
      </c>
      <c r="E830" s="31">
        <v>10</v>
      </c>
      <c r="F830" t="s">
        <v>1604</v>
      </c>
      <c r="G830" t="s">
        <v>1605</v>
      </c>
      <c r="H830" s="32">
        <v>25.36</v>
      </c>
      <c r="I830" t="s">
        <v>1606</v>
      </c>
      <c r="J830" s="33">
        <f>ROUND(E830/I828* H830,5)</f>
        <v>253.6</v>
      </c>
      <c r="K830" s="34"/>
    </row>
    <row r="831" spans="1:26" x14ac:dyDescent="0.25">
      <c r="B831" t="s">
        <v>1913</v>
      </c>
      <c r="C831" t="s">
        <v>1602</v>
      </c>
      <c r="D831" t="s">
        <v>1837</v>
      </c>
      <c r="E831" s="31">
        <v>10</v>
      </c>
      <c r="F831" t="s">
        <v>1604</v>
      </c>
      <c r="G831" t="s">
        <v>1605</v>
      </c>
      <c r="H831" s="32">
        <v>29.57</v>
      </c>
      <c r="I831" t="s">
        <v>1606</v>
      </c>
      <c r="J831" s="33">
        <f>ROUND(E831/I828* H831,5)</f>
        <v>295.7</v>
      </c>
      <c r="K831" s="34"/>
    </row>
    <row r="832" spans="1:26" x14ac:dyDescent="0.25">
      <c r="D832" s="35" t="s">
        <v>1607</v>
      </c>
      <c r="E832" s="34"/>
      <c r="H832" s="34"/>
      <c r="K832" s="32">
        <f>SUM(J830:J831)</f>
        <v>549.29999999999995</v>
      </c>
    </row>
    <row r="833" spans="1:26" x14ac:dyDescent="0.25">
      <c r="B833" s="23" t="s">
        <v>1612</v>
      </c>
      <c r="E833" s="34"/>
      <c r="H833" s="34"/>
      <c r="K833" s="34"/>
    </row>
    <row r="834" spans="1:26" ht="409.5" x14ac:dyDescent="0.25">
      <c r="B834" t="s">
        <v>1918</v>
      </c>
      <c r="C834" t="s">
        <v>23</v>
      </c>
      <c r="D834" s="37" t="s">
        <v>1919</v>
      </c>
      <c r="E834" s="31">
        <v>1</v>
      </c>
      <c r="G834" t="s">
        <v>1605</v>
      </c>
      <c r="H834" s="32">
        <v>2300</v>
      </c>
      <c r="I834" t="s">
        <v>1606</v>
      </c>
      <c r="J834" s="33">
        <f>ROUND(E834* H834,5)</f>
        <v>2300</v>
      </c>
      <c r="K834" s="34"/>
    </row>
    <row r="835" spans="1:26" x14ac:dyDescent="0.25">
      <c r="D835" s="35" t="s">
        <v>1622</v>
      </c>
      <c r="E835" s="34"/>
      <c r="H835" s="34"/>
      <c r="K835" s="32">
        <f>SUM(J834:J834)</f>
        <v>2300</v>
      </c>
    </row>
    <row r="836" spans="1:26" x14ac:dyDescent="0.25">
      <c r="E836" s="34"/>
      <c r="H836" s="34"/>
      <c r="K836" s="34"/>
    </row>
    <row r="837" spans="1:26" x14ac:dyDescent="0.25">
      <c r="D837" s="35" t="s">
        <v>1702</v>
      </c>
      <c r="E837" s="34"/>
      <c r="H837" s="34">
        <v>1.5</v>
      </c>
      <c r="I837" t="s">
        <v>1625</v>
      </c>
      <c r="J837">
        <f>ROUND(H837/100*K832,5)</f>
        <v>8.2394999999999996</v>
      </c>
      <c r="K837" s="34"/>
    </row>
    <row r="838" spans="1:26" x14ac:dyDescent="0.25">
      <c r="D838" s="35" t="s">
        <v>1628</v>
      </c>
      <c r="E838" s="34"/>
      <c r="H838" s="34"/>
      <c r="K838" s="36">
        <f>SUM(J829:J837)</f>
        <v>2857.5395000000003</v>
      </c>
    </row>
    <row r="839" spans="1:26" x14ac:dyDescent="0.25">
      <c r="D839" s="35" t="s">
        <v>1710</v>
      </c>
      <c r="E839" s="34"/>
      <c r="H839" s="34">
        <v>10</v>
      </c>
      <c r="I839" t="s">
        <v>1625</v>
      </c>
      <c r="K839" s="32">
        <f>ROUND(H839/100*K838,5)</f>
        <v>285.75394999999997</v>
      </c>
    </row>
    <row r="840" spans="1:26" x14ac:dyDescent="0.25">
      <c r="D840" s="35" t="s">
        <v>1629</v>
      </c>
      <c r="E840" s="34"/>
      <c r="H840" s="34"/>
      <c r="K840" s="36">
        <f>SUM(K838:K839)</f>
        <v>3143.2934500000001</v>
      </c>
    </row>
    <row r="842" spans="1:26" ht="45" customHeight="1" x14ac:dyDescent="0.25">
      <c r="A842" s="27" t="s">
        <v>1920</v>
      </c>
      <c r="B842" s="27" t="s">
        <v>710</v>
      </c>
      <c r="C842" s="28" t="s">
        <v>23</v>
      </c>
      <c r="D842" s="7" t="s">
        <v>711</v>
      </c>
      <c r="E842" s="6"/>
      <c r="F842" s="6"/>
      <c r="G842" s="28"/>
      <c r="H842" s="29" t="s">
        <v>1599</v>
      </c>
      <c r="I842" s="5">
        <v>1</v>
      </c>
      <c r="J842" s="4"/>
      <c r="K842" s="30">
        <f>ROUND(K854,2)</f>
        <v>3693.29</v>
      </c>
      <c r="L842" s="28"/>
      <c r="M842" s="28"/>
      <c r="N842" s="28"/>
      <c r="O842" s="28"/>
      <c r="P842" s="28"/>
      <c r="Q842" s="28"/>
      <c r="R842" s="28"/>
      <c r="S842" s="28"/>
      <c r="T842" s="28"/>
      <c r="U842" s="28"/>
      <c r="V842" s="28"/>
      <c r="W842" s="28"/>
      <c r="X842" s="28"/>
      <c r="Y842" s="28"/>
      <c r="Z842" s="28"/>
    </row>
    <row r="843" spans="1:26" x14ac:dyDescent="0.25">
      <c r="B843" s="23" t="s">
        <v>1600</v>
      </c>
    </row>
    <row r="844" spans="1:26" x14ac:dyDescent="0.25">
      <c r="B844" t="s">
        <v>1913</v>
      </c>
      <c r="C844" t="s">
        <v>1602</v>
      </c>
      <c r="D844" t="s">
        <v>1837</v>
      </c>
      <c r="E844" s="31">
        <v>10</v>
      </c>
      <c r="F844" t="s">
        <v>1604</v>
      </c>
      <c r="G844" t="s">
        <v>1605</v>
      </c>
      <c r="H844" s="32">
        <v>29.57</v>
      </c>
      <c r="I844" t="s">
        <v>1606</v>
      </c>
      <c r="J844" s="33">
        <f>ROUND(E844/I842* H844,5)</f>
        <v>295.7</v>
      </c>
      <c r="K844" s="34"/>
    </row>
    <row r="845" spans="1:26" x14ac:dyDescent="0.25">
      <c r="B845" t="s">
        <v>1914</v>
      </c>
      <c r="C845" t="s">
        <v>1602</v>
      </c>
      <c r="D845" t="s">
        <v>1835</v>
      </c>
      <c r="E845" s="31">
        <v>10</v>
      </c>
      <c r="F845" t="s">
        <v>1604</v>
      </c>
      <c r="G845" t="s">
        <v>1605</v>
      </c>
      <c r="H845" s="32">
        <v>25.36</v>
      </c>
      <c r="I845" t="s">
        <v>1606</v>
      </c>
      <c r="J845" s="33">
        <f>ROUND(E845/I842* H845,5)</f>
        <v>253.6</v>
      </c>
      <c r="K845" s="34"/>
    </row>
    <row r="846" spans="1:26" x14ac:dyDescent="0.25">
      <c r="D846" s="35" t="s">
        <v>1607</v>
      </c>
      <c r="E846" s="34"/>
      <c r="H846" s="34"/>
      <c r="K846" s="32">
        <f>SUM(J844:J845)</f>
        <v>549.29999999999995</v>
      </c>
    </row>
    <row r="847" spans="1:26" x14ac:dyDescent="0.25">
      <c r="B847" s="23" t="s">
        <v>1612</v>
      </c>
      <c r="E847" s="34"/>
      <c r="H847" s="34"/>
      <c r="K847" s="34"/>
    </row>
    <row r="848" spans="1:26" ht="409.5" x14ac:dyDescent="0.25">
      <c r="B848" t="s">
        <v>1921</v>
      </c>
      <c r="C848" t="s">
        <v>23</v>
      </c>
      <c r="D848" s="37" t="s">
        <v>1922</v>
      </c>
      <c r="E848" s="31">
        <v>1</v>
      </c>
      <c r="G848" t="s">
        <v>1605</v>
      </c>
      <c r="H848" s="32">
        <v>2800</v>
      </c>
      <c r="I848" t="s">
        <v>1606</v>
      </c>
      <c r="J848" s="33">
        <f>ROUND(E848* H848,5)</f>
        <v>2800</v>
      </c>
      <c r="K848" s="34"/>
    </row>
    <row r="849" spans="1:26" x14ac:dyDescent="0.25">
      <c r="D849" s="35" t="s">
        <v>1622</v>
      </c>
      <c r="E849" s="34"/>
      <c r="H849" s="34"/>
      <c r="K849" s="32">
        <f>SUM(J848:J848)</f>
        <v>2800</v>
      </c>
    </row>
    <row r="850" spans="1:26" x14ac:dyDescent="0.25">
      <c r="E850" s="34"/>
      <c r="H850" s="34"/>
      <c r="K850" s="34"/>
    </row>
    <row r="851" spans="1:26" x14ac:dyDescent="0.25">
      <c r="D851" s="35" t="s">
        <v>1702</v>
      </c>
      <c r="E851" s="34"/>
      <c r="H851" s="34">
        <v>1.5</v>
      </c>
      <c r="I851" t="s">
        <v>1625</v>
      </c>
      <c r="J851">
        <f>ROUND(H851/100*K846,5)</f>
        <v>8.2394999999999996</v>
      </c>
      <c r="K851" s="34"/>
    </row>
    <row r="852" spans="1:26" x14ac:dyDescent="0.25">
      <c r="D852" s="35" t="s">
        <v>1628</v>
      </c>
      <c r="E852" s="34"/>
      <c r="H852" s="34"/>
      <c r="K852" s="36">
        <f>SUM(J843:J851)</f>
        <v>3357.5395000000003</v>
      </c>
    </row>
    <row r="853" spans="1:26" x14ac:dyDescent="0.25">
      <c r="D853" s="35" t="s">
        <v>1710</v>
      </c>
      <c r="E853" s="34"/>
      <c r="H853" s="34">
        <v>10</v>
      </c>
      <c r="I853" t="s">
        <v>1625</v>
      </c>
      <c r="K853" s="32">
        <f>ROUND(H853/100*K852,5)</f>
        <v>335.75394999999997</v>
      </c>
    </row>
    <row r="854" spans="1:26" x14ac:dyDescent="0.25">
      <c r="D854" s="35" t="s">
        <v>1629</v>
      </c>
      <c r="E854" s="34"/>
      <c r="H854" s="34"/>
      <c r="K854" s="36">
        <f>SUM(K852:K853)</f>
        <v>3693.2934500000001</v>
      </c>
    </row>
    <row r="856" spans="1:26" ht="45" customHeight="1" x14ac:dyDescent="0.25">
      <c r="A856" s="27" t="s">
        <v>1923</v>
      </c>
      <c r="B856" s="27" t="s">
        <v>1137</v>
      </c>
      <c r="C856" s="28" t="s">
        <v>20</v>
      </c>
      <c r="D856" s="7" t="s">
        <v>1138</v>
      </c>
      <c r="E856" s="6"/>
      <c r="F856" s="6"/>
      <c r="G856" s="28"/>
      <c r="H856" s="29" t="s">
        <v>1599</v>
      </c>
      <c r="I856" s="5">
        <v>1</v>
      </c>
      <c r="J856" s="4"/>
      <c r="K856" s="30">
        <f>ROUND(K868,2)</f>
        <v>15.07</v>
      </c>
      <c r="L856" s="28"/>
      <c r="M856" s="28"/>
      <c r="N856" s="28"/>
      <c r="O856" s="28"/>
      <c r="P856" s="28"/>
      <c r="Q856" s="28"/>
      <c r="R856" s="28"/>
      <c r="S856" s="28"/>
      <c r="T856" s="28"/>
      <c r="U856" s="28"/>
      <c r="V856" s="28"/>
      <c r="W856" s="28"/>
      <c r="X856" s="28"/>
      <c r="Y856" s="28"/>
      <c r="Z856" s="28"/>
    </row>
    <row r="857" spans="1:26" x14ac:dyDescent="0.25">
      <c r="B857" s="23" t="s">
        <v>1600</v>
      </c>
    </row>
    <row r="858" spans="1:26" x14ac:dyDescent="0.25">
      <c r="B858" t="s">
        <v>1924</v>
      </c>
      <c r="C858" t="s">
        <v>1602</v>
      </c>
      <c r="D858" t="s">
        <v>1650</v>
      </c>
      <c r="E858" s="31">
        <v>8.7999999999999995E-2</v>
      </c>
      <c r="F858" t="s">
        <v>1604</v>
      </c>
      <c r="G858" t="s">
        <v>1605</v>
      </c>
      <c r="H858" s="32">
        <v>23.88</v>
      </c>
      <c r="I858" t="s">
        <v>1606</v>
      </c>
      <c r="J858" s="33">
        <f>ROUND(E858/I856* H858,5)</f>
        <v>2.1014400000000002</v>
      </c>
      <c r="K858" s="34"/>
    </row>
    <row r="859" spans="1:26" x14ac:dyDescent="0.25">
      <c r="D859" s="35" t="s">
        <v>1607</v>
      </c>
      <c r="E859" s="34"/>
      <c r="H859" s="34"/>
      <c r="K859" s="32">
        <f>SUM(J858:J858)</f>
        <v>2.1014400000000002</v>
      </c>
    </row>
    <row r="860" spans="1:26" x14ac:dyDescent="0.25">
      <c r="B860" s="23" t="s">
        <v>1608</v>
      </c>
      <c r="E860" s="34"/>
      <c r="H860" s="34"/>
      <c r="K860" s="34"/>
    </row>
    <row r="861" spans="1:26" x14ac:dyDescent="0.25">
      <c r="B861" t="s">
        <v>1925</v>
      </c>
      <c r="C861" t="s">
        <v>1602</v>
      </c>
      <c r="D861" t="s">
        <v>1926</v>
      </c>
      <c r="E861" s="31">
        <v>0.09</v>
      </c>
      <c r="F861" t="s">
        <v>1604</v>
      </c>
      <c r="G861" t="s">
        <v>1605</v>
      </c>
      <c r="H861" s="32">
        <v>49.11</v>
      </c>
      <c r="I861" t="s">
        <v>1606</v>
      </c>
      <c r="J861" s="33">
        <f>ROUND(E861/I856* H861,5)</f>
        <v>4.4199000000000002</v>
      </c>
      <c r="K861" s="34"/>
    </row>
    <row r="862" spans="1:26" x14ac:dyDescent="0.25">
      <c r="B862" t="s">
        <v>1927</v>
      </c>
      <c r="C862" t="s">
        <v>1602</v>
      </c>
      <c r="D862" t="s">
        <v>1928</v>
      </c>
      <c r="E862" s="31">
        <v>0.14000000000000001</v>
      </c>
      <c r="F862" t="s">
        <v>1604</v>
      </c>
      <c r="G862" t="s">
        <v>1605</v>
      </c>
      <c r="H862" s="32">
        <v>51.08</v>
      </c>
      <c r="I862" t="s">
        <v>1606</v>
      </c>
      <c r="J862" s="33">
        <f>ROUND(E862/I856* H862,5)</f>
        <v>7.1512000000000002</v>
      </c>
      <c r="K862" s="34"/>
    </row>
    <row r="863" spans="1:26" x14ac:dyDescent="0.25">
      <c r="D863" s="35" t="s">
        <v>1611</v>
      </c>
      <c r="E863" s="34"/>
      <c r="H863" s="34"/>
      <c r="K863" s="32">
        <f>SUM(J861:J862)</f>
        <v>11.571100000000001</v>
      </c>
    </row>
    <row r="864" spans="1:26" x14ac:dyDescent="0.25">
      <c r="E864" s="34"/>
      <c r="H864" s="34"/>
      <c r="K864" s="34"/>
    </row>
    <row r="865" spans="1:26" x14ac:dyDescent="0.25">
      <c r="D865" s="35" t="s">
        <v>1702</v>
      </c>
      <c r="E865" s="34"/>
      <c r="H865" s="34">
        <v>1.5</v>
      </c>
      <c r="I865" t="s">
        <v>1625</v>
      </c>
      <c r="J865">
        <f>ROUND(H865/100*K859,5)</f>
        <v>3.1519999999999999E-2</v>
      </c>
      <c r="K865" s="34"/>
    </row>
    <row r="866" spans="1:26" x14ac:dyDescent="0.25">
      <c r="D866" s="35" t="s">
        <v>1628</v>
      </c>
      <c r="E866" s="34"/>
      <c r="H866" s="34"/>
      <c r="K866" s="36">
        <f>SUM(J857:J865)</f>
        <v>13.704060000000002</v>
      </c>
    </row>
    <row r="867" spans="1:26" x14ac:dyDescent="0.25">
      <c r="D867" s="35" t="s">
        <v>1710</v>
      </c>
      <c r="E867" s="34"/>
      <c r="H867" s="34">
        <v>10</v>
      </c>
      <c r="I867" t="s">
        <v>1625</v>
      </c>
      <c r="K867" s="32">
        <f>ROUND(H867/100*K866,5)</f>
        <v>1.3704099999999999</v>
      </c>
    </row>
    <row r="868" spans="1:26" x14ac:dyDescent="0.25">
      <c r="D868" s="35" t="s">
        <v>1629</v>
      </c>
      <c r="E868" s="34"/>
      <c r="H868" s="34"/>
      <c r="K868" s="36">
        <f>SUM(K866:K867)</f>
        <v>15.074470000000002</v>
      </c>
    </row>
    <row r="870" spans="1:26" ht="45" customHeight="1" x14ac:dyDescent="0.25">
      <c r="A870" s="27" t="s">
        <v>1929</v>
      </c>
      <c r="B870" s="27" t="s">
        <v>1139</v>
      </c>
      <c r="C870" s="28" t="s">
        <v>20</v>
      </c>
      <c r="D870" s="7" t="s">
        <v>1140</v>
      </c>
      <c r="E870" s="6"/>
      <c r="F870" s="6"/>
      <c r="G870" s="28"/>
      <c r="H870" s="29" t="s">
        <v>1599</v>
      </c>
      <c r="I870" s="5">
        <v>1</v>
      </c>
      <c r="J870" s="4"/>
      <c r="K870" s="30">
        <f>ROUND(K883,2)</f>
        <v>13.06</v>
      </c>
      <c r="L870" s="28"/>
      <c r="M870" s="28"/>
      <c r="N870" s="28"/>
      <c r="O870" s="28"/>
      <c r="P870" s="28"/>
      <c r="Q870" s="28"/>
      <c r="R870" s="28"/>
      <c r="S870" s="28"/>
      <c r="T870" s="28"/>
      <c r="U870" s="28"/>
      <c r="V870" s="28"/>
      <c r="W870" s="28"/>
      <c r="X870" s="28"/>
      <c r="Y870" s="28"/>
      <c r="Z870" s="28"/>
    </row>
    <row r="871" spans="1:26" x14ac:dyDescent="0.25">
      <c r="B871" s="23" t="s">
        <v>1600</v>
      </c>
    </row>
    <row r="872" spans="1:26" x14ac:dyDescent="0.25">
      <c r="B872" t="s">
        <v>1924</v>
      </c>
      <c r="C872" t="s">
        <v>1602</v>
      </c>
      <c r="D872" t="s">
        <v>1650</v>
      </c>
      <c r="E872" s="31">
        <v>0.14299999999999999</v>
      </c>
      <c r="F872" t="s">
        <v>1604</v>
      </c>
      <c r="G872" t="s">
        <v>1605</v>
      </c>
      <c r="H872" s="32">
        <v>23.88</v>
      </c>
      <c r="I872" t="s">
        <v>1606</v>
      </c>
      <c r="J872" s="33">
        <f>ROUND(E872/I870* H872,5)</f>
        <v>3.4148399999999999</v>
      </c>
      <c r="K872" s="34"/>
    </row>
    <row r="873" spans="1:26" x14ac:dyDescent="0.25">
      <c r="B873" t="s">
        <v>1697</v>
      </c>
      <c r="C873" t="s">
        <v>1602</v>
      </c>
      <c r="D873" t="s">
        <v>1603</v>
      </c>
      <c r="E873" s="31">
        <v>0.27500000000000002</v>
      </c>
      <c r="F873" t="s">
        <v>1604</v>
      </c>
      <c r="G873" t="s">
        <v>1605</v>
      </c>
      <c r="H873" s="32">
        <v>24.69</v>
      </c>
      <c r="I873" t="s">
        <v>1606</v>
      </c>
      <c r="J873" s="33">
        <f>ROUND(E873/I870* H873,5)</f>
        <v>6.7897499999999997</v>
      </c>
      <c r="K873" s="34"/>
    </row>
    <row r="874" spans="1:26" x14ac:dyDescent="0.25">
      <c r="D874" s="35" t="s">
        <v>1607</v>
      </c>
      <c r="E874" s="34"/>
      <c r="H874" s="34"/>
      <c r="K874" s="32">
        <f>SUM(J872:J873)</f>
        <v>10.20459</v>
      </c>
    </row>
    <row r="875" spans="1:26" x14ac:dyDescent="0.25">
      <c r="B875" s="23" t="s">
        <v>1608</v>
      </c>
      <c r="E875" s="34"/>
      <c r="H875" s="34"/>
      <c r="K875" s="34"/>
    </row>
    <row r="876" spans="1:26" x14ac:dyDescent="0.25">
      <c r="B876" t="s">
        <v>1930</v>
      </c>
      <c r="C876" t="s">
        <v>1602</v>
      </c>
      <c r="D876" t="s">
        <v>1931</v>
      </c>
      <c r="E876" s="31">
        <v>0.02</v>
      </c>
      <c r="F876" t="s">
        <v>1604</v>
      </c>
      <c r="G876" t="s">
        <v>1605</v>
      </c>
      <c r="H876" s="32">
        <v>47.98</v>
      </c>
      <c r="I876" t="s">
        <v>1606</v>
      </c>
      <c r="J876" s="33">
        <f>ROUND(E876/I870* H876,5)</f>
        <v>0.95960000000000001</v>
      </c>
      <c r="K876" s="34"/>
    </row>
    <row r="877" spans="1:26" x14ac:dyDescent="0.25">
      <c r="B877" t="s">
        <v>1932</v>
      </c>
      <c r="C877" t="s">
        <v>1602</v>
      </c>
      <c r="D877" t="s">
        <v>1933</v>
      </c>
      <c r="E877" s="31">
        <v>0.1</v>
      </c>
      <c r="F877" t="s">
        <v>1604</v>
      </c>
      <c r="G877" t="s">
        <v>1605</v>
      </c>
      <c r="H877" s="32">
        <v>5.57</v>
      </c>
      <c r="I877" t="s">
        <v>1606</v>
      </c>
      <c r="J877" s="33">
        <f>ROUND(E877/I870* H877,5)</f>
        <v>0.55700000000000005</v>
      </c>
      <c r="K877" s="34"/>
    </row>
    <row r="878" spans="1:26" x14ac:dyDescent="0.25">
      <c r="D878" s="35" t="s">
        <v>1611</v>
      </c>
      <c r="E878" s="34"/>
      <c r="H878" s="34"/>
      <c r="K878" s="32">
        <f>SUM(J876:J877)</f>
        <v>1.5165999999999999</v>
      </c>
    </row>
    <row r="879" spans="1:26" x14ac:dyDescent="0.25">
      <c r="E879" s="34"/>
      <c r="H879" s="34"/>
      <c r="K879" s="34"/>
    </row>
    <row r="880" spans="1:26" x14ac:dyDescent="0.25">
      <c r="D880" s="35" t="s">
        <v>1702</v>
      </c>
      <c r="E880" s="34"/>
      <c r="H880" s="34">
        <v>1.5</v>
      </c>
      <c r="I880" t="s">
        <v>1625</v>
      </c>
      <c r="J880">
        <f>ROUND(H880/100*K874,5)</f>
        <v>0.15307000000000001</v>
      </c>
      <c r="K880" s="34"/>
    </row>
    <row r="881" spans="1:26" x14ac:dyDescent="0.25">
      <c r="D881" s="35" t="s">
        <v>1628</v>
      </c>
      <c r="E881" s="34"/>
      <c r="H881" s="34"/>
      <c r="K881" s="36">
        <f>SUM(J871:J880)</f>
        <v>11.87426</v>
      </c>
    </row>
    <row r="882" spans="1:26" x14ac:dyDescent="0.25">
      <c r="D882" s="35" t="s">
        <v>1710</v>
      </c>
      <c r="E882" s="34"/>
      <c r="H882" s="34">
        <v>10</v>
      </c>
      <c r="I882" t="s">
        <v>1625</v>
      </c>
      <c r="K882" s="32">
        <f>ROUND(H882/100*K881,5)</f>
        <v>1.18743</v>
      </c>
    </row>
    <row r="883" spans="1:26" x14ac:dyDescent="0.25">
      <c r="D883" s="35" t="s">
        <v>1629</v>
      </c>
      <c r="E883" s="34"/>
      <c r="H883" s="34"/>
      <c r="K883" s="36">
        <f>SUM(K881:K882)</f>
        <v>13.061689999999999</v>
      </c>
    </row>
    <row r="885" spans="1:26" ht="45" customHeight="1" x14ac:dyDescent="0.25">
      <c r="A885" s="27" t="s">
        <v>1934</v>
      </c>
      <c r="B885" s="27" t="s">
        <v>1143</v>
      </c>
      <c r="C885" s="28" t="s">
        <v>20</v>
      </c>
      <c r="D885" s="7" t="s">
        <v>1144</v>
      </c>
      <c r="E885" s="6"/>
      <c r="F885" s="6"/>
      <c r="G885" s="28"/>
      <c r="H885" s="29" t="s">
        <v>1599</v>
      </c>
      <c r="I885" s="5">
        <v>1</v>
      </c>
      <c r="J885" s="4"/>
      <c r="K885" s="30">
        <f>ROUND(K896,2)</f>
        <v>118.31</v>
      </c>
      <c r="L885" s="28"/>
      <c r="M885" s="28"/>
      <c r="N885" s="28"/>
      <c r="O885" s="28"/>
      <c r="P885" s="28"/>
      <c r="Q885" s="28"/>
      <c r="R885" s="28"/>
      <c r="S885" s="28"/>
      <c r="T885" s="28"/>
      <c r="U885" s="28"/>
      <c r="V885" s="28"/>
      <c r="W885" s="28"/>
      <c r="X885" s="28"/>
      <c r="Y885" s="28"/>
      <c r="Z885" s="28"/>
    </row>
    <row r="886" spans="1:26" x14ac:dyDescent="0.25">
      <c r="B886" s="23" t="s">
        <v>1600</v>
      </c>
    </row>
    <row r="887" spans="1:26" x14ac:dyDescent="0.25">
      <c r="B887" t="s">
        <v>1924</v>
      </c>
      <c r="C887" t="s">
        <v>1602</v>
      </c>
      <c r="D887" t="s">
        <v>1650</v>
      </c>
      <c r="E887" s="31">
        <v>0.48399999999999999</v>
      </c>
      <c r="F887" t="s">
        <v>1604</v>
      </c>
      <c r="G887" t="s">
        <v>1605</v>
      </c>
      <c r="H887" s="32">
        <v>23.88</v>
      </c>
      <c r="I887" t="s">
        <v>1606</v>
      </c>
      <c r="J887" s="33">
        <f>ROUND(E887/I885* H887,5)</f>
        <v>11.557919999999999</v>
      </c>
      <c r="K887" s="34"/>
    </row>
    <row r="888" spans="1:26" x14ac:dyDescent="0.25">
      <c r="D888" s="35" t="s">
        <v>1607</v>
      </c>
      <c r="E888" s="34"/>
      <c r="H888" s="34"/>
      <c r="K888" s="32">
        <f>SUM(J887:J887)</f>
        <v>11.557919999999999</v>
      </c>
    </row>
    <row r="889" spans="1:26" x14ac:dyDescent="0.25">
      <c r="B889" s="23" t="s">
        <v>1612</v>
      </c>
      <c r="E889" s="34"/>
      <c r="H889" s="34"/>
      <c r="K889" s="34"/>
    </row>
    <row r="890" spans="1:26" x14ac:dyDescent="0.25">
      <c r="B890" t="s">
        <v>1935</v>
      </c>
      <c r="C890" t="s">
        <v>20</v>
      </c>
      <c r="D890" t="s">
        <v>1936</v>
      </c>
      <c r="E890" s="31">
        <v>1.1000000000000001</v>
      </c>
      <c r="G890" t="s">
        <v>1605</v>
      </c>
      <c r="H890" s="32">
        <v>87.11</v>
      </c>
      <c r="I890" t="s">
        <v>1606</v>
      </c>
      <c r="J890" s="33">
        <f>ROUND(E890* H890,5)</f>
        <v>95.820999999999998</v>
      </c>
      <c r="K890" s="34"/>
    </row>
    <row r="891" spans="1:26" x14ac:dyDescent="0.25">
      <c r="D891" s="35" t="s">
        <v>1622</v>
      </c>
      <c r="E891" s="34"/>
      <c r="H891" s="34"/>
      <c r="K891" s="32">
        <f>SUM(J890:J890)</f>
        <v>95.820999999999998</v>
      </c>
    </row>
    <row r="892" spans="1:26" x14ac:dyDescent="0.25">
      <c r="E892" s="34"/>
      <c r="H892" s="34"/>
      <c r="K892" s="34"/>
    </row>
    <row r="893" spans="1:26" x14ac:dyDescent="0.25">
      <c r="D893" s="35" t="s">
        <v>1702</v>
      </c>
      <c r="E893" s="34"/>
      <c r="H893" s="34">
        <v>1.5</v>
      </c>
      <c r="I893" t="s">
        <v>1625</v>
      </c>
      <c r="J893">
        <f>ROUND(H893/100*K888,5)</f>
        <v>0.17337</v>
      </c>
      <c r="K893" s="34"/>
    </row>
    <row r="894" spans="1:26" x14ac:dyDescent="0.25">
      <c r="D894" s="35" t="s">
        <v>1628</v>
      </c>
      <c r="E894" s="34"/>
      <c r="H894" s="34"/>
      <c r="K894" s="36">
        <f>SUM(J886:J893)</f>
        <v>107.55229</v>
      </c>
    </row>
    <row r="895" spans="1:26" x14ac:dyDescent="0.25">
      <c r="D895" s="35" t="s">
        <v>1710</v>
      </c>
      <c r="E895" s="34"/>
      <c r="H895" s="34">
        <v>10</v>
      </c>
      <c r="I895" t="s">
        <v>1625</v>
      </c>
      <c r="K895" s="32">
        <f>ROUND(H895/100*K894,5)</f>
        <v>10.755229999999999</v>
      </c>
    </row>
    <row r="896" spans="1:26" x14ac:dyDescent="0.25">
      <c r="D896" s="35" t="s">
        <v>1629</v>
      </c>
      <c r="E896" s="34"/>
      <c r="H896" s="34"/>
      <c r="K896" s="36">
        <f>SUM(K894:K895)</f>
        <v>118.30752</v>
      </c>
    </row>
    <row r="898" spans="1:26" ht="45" customHeight="1" x14ac:dyDescent="0.25">
      <c r="A898" s="27" t="s">
        <v>1937</v>
      </c>
      <c r="B898" s="27" t="s">
        <v>838</v>
      </c>
      <c r="C898" s="28" t="s">
        <v>23</v>
      </c>
      <c r="D898" s="7" t="s">
        <v>839</v>
      </c>
      <c r="E898" s="6"/>
      <c r="F898" s="6"/>
      <c r="G898" s="28"/>
      <c r="H898" s="29" t="s">
        <v>1599</v>
      </c>
      <c r="I898" s="5">
        <v>1</v>
      </c>
      <c r="J898" s="4"/>
      <c r="K898" s="30">
        <f>ROUND(K913,2)</f>
        <v>126.75</v>
      </c>
      <c r="L898" s="28"/>
      <c r="M898" s="28"/>
      <c r="N898" s="28"/>
      <c r="O898" s="28"/>
      <c r="P898" s="28"/>
      <c r="Q898" s="28"/>
      <c r="R898" s="28"/>
      <c r="S898" s="28"/>
      <c r="T898" s="28"/>
      <c r="U898" s="28"/>
      <c r="V898" s="28"/>
      <c r="W898" s="28"/>
      <c r="X898" s="28"/>
      <c r="Y898" s="28"/>
      <c r="Z898" s="28"/>
    </row>
    <row r="899" spans="1:26" x14ac:dyDescent="0.25">
      <c r="B899" s="23" t="s">
        <v>1600</v>
      </c>
    </row>
    <row r="900" spans="1:26" x14ac:dyDescent="0.25">
      <c r="B900" t="s">
        <v>1924</v>
      </c>
      <c r="C900" t="s">
        <v>1602</v>
      </c>
      <c r="D900" t="s">
        <v>1650</v>
      </c>
      <c r="E900" s="31">
        <v>1</v>
      </c>
      <c r="F900" t="s">
        <v>1604</v>
      </c>
      <c r="G900" t="s">
        <v>1605</v>
      </c>
      <c r="H900" s="32">
        <v>23.88</v>
      </c>
      <c r="I900" t="s">
        <v>1606</v>
      </c>
      <c r="J900" s="33">
        <f>ROUND(E900/I898* H900,5)</f>
        <v>23.88</v>
      </c>
      <c r="K900" s="34"/>
    </row>
    <row r="901" spans="1:26" x14ac:dyDescent="0.25">
      <c r="B901" t="s">
        <v>1938</v>
      </c>
      <c r="C901" t="s">
        <v>1602</v>
      </c>
      <c r="D901" t="s">
        <v>1738</v>
      </c>
      <c r="E901" s="31">
        <v>1</v>
      </c>
      <c r="F901" t="s">
        <v>1604</v>
      </c>
      <c r="G901" t="s">
        <v>1605</v>
      </c>
      <c r="H901" s="32">
        <v>28.61</v>
      </c>
      <c r="I901" t="s">
        <v>1606</v>
      </c>
      <c r="J901" s="33">
        <f>ROUND(E901/I898* H901,5)</f>
        <v>28.61</v>
      </c>
      <c r="K901" s="34"/>
    </row>
    <row r="902" spans="1:26" x14ac:dyDescent="0.25">
      <c r="D902" s="35" t="s">
        <v>1607</v>
      </c>
      <c r="E902" s="34"/>
      <c r="H902" s="34"/>
      <c r="K902" s="32">
        <f>SUM(J900:J901)</f>
        <v>52.489999999999995</v>
      </c>
    </row>
    <row r="903" spans="1:26" x14ac:dyDescent="0.25">
      <c r="B903" s="23" t="s">
        <v>1596</v>
      </c>
      <c r="E903" s="34"/>
      <c r="H903" s="34"/>
      <c r="K903" s="34"/>
    </row>
    <row r="904" spans="1:26" x14ac:dyDescent="0.25">
      <c r="B904" t="s">
        <v>1696</v>
      </c>
      <c r="C904" t="s">
        <v>20</v>
      </c>
      <c r="D904" t="s">
        <v>1635</v>
      </c>
      <c r="E904" s="31">
        <v>0.02</v>
      </c>
      <c r="G904" t="s">
        <v>1605</v>
      </c>
      <c r="H904" s="32">
        <v>97.416200000000003</v>
      </c>
      <c r="I904" t="s">
        <v>1606</v>
      </c>
      <c r="J904" s="33">
        <f>ROUND(E904* H904,5)</f>
        <v>1.9483200000000001</v>
      </c>
      <c r="K904" s="34"/>
    </row>
    <row r="905" spans="1:26" x14ac:dyDescent="0.25">
      <c r="D905" s="35" t="s">
        <v>1751</v>
      </c>
      <c r="E905" s="34"/>
      <c r="H905" s="34"/>
      <c r="K905" s="32">
        <f>SUM(J904:J904)</f>
        <v>1.9483200000000001</v>
      </c>
    </row>
    <row r="906" spans="1:26" x14ac:dyDescent="0.25">
      <c r="B906" s="23" t="s">
        <v>1623</v>
      </c>
      <c r="E906" s="34"/>
      <c r="H906" s="34"/>
      <c r="K906" s="34"/>
    </row>
    <row r="907" spans="1:26" x14ac:dyDescent="0.25">
      <c r="B907" t="s">
        <v>1939</v>
      </c>
      <c r="C907" t="s">
        <v>23</v>
      </c>
      <c r="D907" t="s">
        <v>839</v>
      </c>
      <c r="E907" s="31">
        <v>1</v>
      </c>
      <c r="G907" t="s">
        <v>1605</v>
      </c>
      <c r="H907" s="32">
        <v>60</v>
      </c>
      <c r="I907" t="s">
        <v>1606</v>
      </c>
      <c r="J907" s="33">
        <f>ROUND(E907* H907,5)</f>
        <v>60</v>
      </c>
      <c r="K907" s="34"/>
    </row>
    <row r="908" spans="1:26" x14ac:dyDescent="0.25">
      <c r="D908" s="35" t="s">
        <v>1627</v>
      </c>
      <c r="E908" s="34"/>
      <c r="H908" s="34"/>
      <c r="K908" s="32">
        <f>SUM(J907:J907)</f>
        <v>60</v>
      </c>
    </row>
    <row r="909" spans="1:26" x14ac:dyDescent="0.25">
      <c r="E909" s="34"/>
      <c r="H909" s="34"/>
      <c r="K909" s="34"/>
    </row>
    <row r="910" spans="1:26" x14ac:dyDescent="0.25">
      <c r="D910" s="35" t="s">
        <v>1702</v>
      </c>
      <c r="E910" s="34"/>
      <c r="H910" s="34">
        <v>1.5</v>
      </c>
      <c r="I910" t="s">
        <v>1625</v>
      </c>
      <c r="J910">
        <f>ROUND(H910/100*K902,5)</f>
        <v>0.78734999999999999</v>
      </c>
      <c r="K910" s="34"/>
    </row>
    <row r="911" spans="1:26" x14ac:dyDescent="0.25">
      <c r="D911" s="35" t="s">
        <v>1628</v>
      </c>
      <c r="E911" s="34"/>
      <c r="H911" s="34"/>
      <c r="K911" s="36">
        <f>SUM(J899:J910)</f>
        <v>115.22567000000001</v>
      </c>
    </row>
    <row r="912" spans="1:26" x14ac:dyDescent="0.25">
      <c r="D912" s="35" t="s">
        <v>1710</v>
      </c>
      <c r="E912" s="34"/>
      <c r="H912" s="34">
        <v>10</v>
      </c>
      <c r="I912" t="s">
        <v>1625</v>
      </c>
      <c r="K912" s="32">
        <f>ROUND(H912/100*K911,5)</f>
        <v>11.52257</v>
      </c>
    </row>
    <row r="913" spans="1:26" x14ac:dyDescent="0.25">
      <c r="D913" s="35" t="s">
        <v>1629</v>
      </c>
      <c r="E913" s="34"/>
      <c r="H913" s="34"/>
      <c r="K913" s="36">
        <f>SUM(K911:K912)</f>
        <v>126.74824000000001</v>
      </c>
    </row>
    <row r="915" spans="1:26" ht="45" customHeight="1" x14ac:dyDescent="0.25">
      <c r="A915" s="27" t="s">
        <v>1940</v>
      </c>
      <c r="B915" s="27" t="s">
        <v>836</v>
      </c>
      <c r="C915" s="28" t="s">
        <v>23</v>
      </c>
      <c r="D915" s="7" t="s">
        <v>837</v>
      </c>
      <c r="E915" s="6"/>
      <c r="F915" s="6"/>
      <c r="G915" s="28"/>
      <c r="H915" s="29" t="s">
        <v>1599</v>
      </c>
      <c r="I915" s="5">
        <v>1</v>
      </c>
      <c r="J915" s="4"/>
      <c r="K915" s="30">
        <f>ROUND(K930,2)</f>
        <v>95.06</v>
      </c>
      <c r="L915" s="28"/>
      <c r="M915" s="28"/>
      <c r="N915" s="28"/>
      <c r="O915" s="28"/>
      <c r="P915" s="28"/>
      <c r="Q915" s="28"/>
      <c r="R915" s="28"/>
      <c r="S915" s="28"/>
      <c r="T915" s="28"/>
      <c r="U915" s="28"/>
      <c r="V915" s="28"/>
      <c r="W915" s="28"/>
      <c r="X915" s="28"/>
      <c r="Y915" s="28"/>
      <c r="Z915" s="28"/>
    </row>
    <row r="916" spans="1:26" x14ac:dyDescent="0.25">
      <c r="B916" s="23" t="s">
        <v>1600</v>
      </c>
    </row>
    <row r="917" spans="1:26" x14ac:dyDescent="0.25">
      <c r="B917" t="s">
        <v>1938</v>
      </c>
      <c r="C917" t="s">
        <v>1602</v>
      </c>
      <c r="D917" t="s">
        <v>1738</v>
      </c>
      <c r="E917" s="31">
        <v>0.75</v>
      </c>
      <c r="F917" t="s">
        <v>1604</v>
      </c>
      <c r="G917" t="s">
        <v>1605</v>
      </c>
      <c r="H917" s="32">
        <v>28.61</v>
      </c>
      <c r="I917" t="s">
        <v>1606</v>
      </c>
      <c r="J917" s="33">
        <f>ROUND(E917/I915* H917,5)</f>
        <v>21.4575</v>
      </c>
      <c r="K917" s="34"/>
    </row>
    <row r="918" spans="1:26" x14ac:dyDescent="0.25">
      <c r="B918" t="s">
        <v>1924</v>
      </c>
      <c r="C918" t="s">
        <v>1602</v>
      </c>
      <c r="D918" t="s">
        <v>1650</v>
      </c>
      <c r="E918" s="31">
        <v>0.75</v>
      </c>
      <c r="F918" t="s">
        <v>1604</v>
      </c>
      <c r="G918" t="s">
        <v>1605</v>
      </c>
      <c r="H918" s="32">
        <v>23.88</v>
      </c>
      <c r="I918" t="s">
        <v>1606</v>
      </c>
      <c r="J918" s="33">
        <f>ROUND(E918/I915* H918,5)</f>
        <v>17.91</v>
      </c>
      <c r="K918" s="34"/>
    </row>
    <row r="919" spans="1:26" x14ac:dyDescent="0.25">
      <c r="D919" s="35" t="s">
        <v>1607</v>
      </c>
      <c r="E919" s="34"/>
      <c r="H919" s="34"/>
      <c r="K919" s="32">
        <f>SUM(J917:J918)</f>
        <v>39.3675</v>
      </c>
    </row>
    <row r="920" spans="1:26" x14ac:dyDescent="0.25">
      <c r="B920" s="23" t="s">
        <v>1596</v>
      </c>
      <c r="E920" s="34"/>
      <c r="H920" s="34"/>
      <c r="K920" s="34"/>
    </row>
    <row r="921" spans="1:26" x14ac:dyDescent="0.25">
      <c r="B921" t="s">
        <v>1696</v>
      </c>
      <c r="C921" t="s">
        <v>20</v>
      </c>
      <c r="D921" t="s">
        <v>1635</v>
      </c>
      <c r="E921" s="31">
        <v>1.4999999999999999E-2</v>
      </c>
      <c r="G921" t="s">
        <v>1605</v>
      </c>
      <c r="H921" s="32">
        <v>97.416200000000003</v>
      </c>
      <c r="I921" t="s">
        <v>1606</v>
      </c>
      <c r="J921" s="33">
        <f>ROUND(E921* H921,5)</f>
        <v>1.4612400000000001</v>
      </c>
      <c r="K921" s="34"/>
    </row>
    <row r="922" spans="1:26" x14ac:dyDescent="0.25">
      <c r="D922" s="35" t="s">
        <v>1751</v>
      </c>
      <c r="E922" s="34"/>
      <c r="H922" s="34"/>
      <c r="K922" s="32">
        <f>SUM(J921:J921)</f>
        <v>1.4612400000000001</v>
      </c>
    </row>
    <row r="923" spans="1:26" x14ac:dyDescent="0.25">
      <c r="B923" s="23" t="s">
        <v>1623</v>
      </c>
      <c r="E923" s="34"/>
      <c r="H923" s="34"/>
      <c r="K923" s="34"/>
    </row>
    <row r="924" spans="1:26" x14ac:dyDescent="0.25">
      <c r="B924" t="s">
        <v>1941</v>
      </c>
      <c r="C924" t="s">
        <v>23</v>
      </c>
      <c r="D924" t="s">
        <v>837</v>
      </c>
      <c r="E924" s="31">
        <v>1</v>
      </c>
      <c r="G924" t="s">
        <v>1605</v>
      </c>
      <c r="H924" s="32">
        <v>45</v>
      </c>
      <c r="I924" t="s">
        <v>1606</v>
      </c>
      <c r="J924" s="33">
        <f>ROUND(E924* H924,5)</f>
        <v>45</v>
      </c>
      <c r="K924" s="34"/>
    </row>
    <row r="925" spans="1:26" x14ac:dyDescent="0.25">
      <c r="D925" s="35" t="s">
        <v>1627</v>
      </c>
      <c r="E925" s="34"/>
      <c r="H925" s="34"/>
      <c r="K925" s="32">
        <f>SUM(J924:J924)</f>
        <v>45</v>
      </c>
    </row>
    <row r="926" spans="1:26" x14ac:dyDescent="0.25">
      <c r="E926" s="34"/>
      <c r="H926" s="34"/>
      <c r="K926" s="34"/>
    </row>
    <row r="927" spans="1:26" x14ac:dyDescent="0.25">
      <c r="D927" s="35" t="s">
        <v>1702</v>
      </c>
      <c r="E927" s="34"/>
      <c r="H927" s="34">
        <v>1.5</v>
      </c>
      <c r="I927" t="s">
        <v>1625</v>
      </c>
      <c r="J927">
        <f>ROUND(H927/100*K919,5)</f>
        <v>0.59050999999999998</v>
      </c>
      <c r="K927" s="34"/>
    </row>
    <row r="928" spans="1:26" x14ac:dyDescent="0.25">
      <c r="D928" s="35" t="s">
        <v>1628</v>
      </c>
      <c r="E928" s="34"/>
      <c r="H928" s="34"/>
      <c r="K928" s="36">
        <f>SUM(J916:J927)</f>
        <v>86.419249999999991</v>
      </c>
    </row>
    <row r="929" spans="1:26" x14ac:dyDescent="0.25">
      <c r="D929" s="35" t="s">
        <v>1710</v>
      </c>
      <c r="E929" s="34"/>
      <c r="H929" s="34">
        <v>10</v>
      </c>
      <c r="I929" t="s">
        <v>1625</v>
      </c>
      <c r="K929" s="32">
        <f>ROUND(H929/100*K928,5)</f>
        <v>8.6419300000000003</v>
      </c>
    </row>
    <row r="930" spans="1:26" x14ac:dyDescent="0.25">
      <c r="D930" s="35" t="s">
        <v>1629</v>
      </c>
      <c r="E930" s="34"/>
      <c r="H930" s="34"/>
      <c r="K930" s="36">
        <f>SUM(K928:K929)</f>
        <v>95.061179999999993</v>
      </c>
    </row>
    <row r="932" spans="1:26" ht="45" customHeight="1" x14ac:dyDescent="0.25">
      <c r="A932" s="27" t="s">
        <v>1942</v>
      </c>
      <c r="B932" s="27" t="s">
        <v>926</v>
      </c>
      <c r="C932" s="28" t="s">
        <v>23</v>
      </c>
      <c r="D932" s="7" t="s">
        <v>927</v>
      </c>
      <c r="E932" s="6"/>
      <c r="F932" s="6"/>
      <c r="G932" s="28"/>
      <c r="H932" s="29" t="s">
        <v>1599</v>
      </c>
      <c r="I932" s="5">
        <v>1</v>
      </c>
      <c r="J932" s="4"/>
      <c r="K932" s="30">
        <f>ROUND(K945,2)</f>
        <v>42.04</v>
      </c>
      <c r="L932" s="28"/>
      <c r="M932" s="28"/>
      <c r="N932" s="28"/>
      <c r="O932" s="28"/>
      <c r="P932" s="28"/>
      <c r="Q932" s="28"/>
      <c r="R932" s="28"/>
      <c r="S932" s="28"/>
      <c r="T932" s="28"/>
      <c r="U932" s="28"/>
      <c r="V932" s="28"/>
      <c r="W932" s="28"/>
      <c r="X932" s="28"/>
      <c r="Y932" s="28"/>
      <c r="Z932" s="28"/>
    </row>
    <row r="933" spans="1:26" x14ac:dyDescent="0.25">
      <c r="B933" s="23" t="s">
        <v>1600</v>
      </c>
    </row>
    <row r="934" spans="1:26" x14ac:dyDescent="0.25">
      <c r="B934" t="s">
        <v>1943</v>
      </c>
      <c r="C934" t="s">
        <v>1602</v>
      </c>
      <c r="D934" t="s">
        <v>1944</v>
      </c>
      <c r="E934" s="31">
        <v>0.1</v>
      </c>
      <c r="F934" t="s">
        <v>1604</v>
      </c>
      <c r="G934" t="s">
        <v>1605</v>
      </c>
      <c r="H934" s="32">
        <v>25.4</v>
      </c>
      <c r="I934" t="s">
        <v>1606</v>
      </c>
      <c r="J934" s="33">
        <f>ROUND(E934/I932* H934,5)</f>
        <v>2.54</v>
      </c>
      <c r="K934" s="34"/>
    </row>
    <row r="935" spans="1:26" x14ac:dyDescent="0.25">
      <c r="B935" t="s">
        <v>1945</v>
      </c>
      <c r="C935" t="s">
        <v>1602</v>
      </c>
      <c r="D935" t="s">
        <v>1746</v>
      </c>
      <c r="E935" s="31">
        <v>0.1</v>
      </c>
      <c r="F935" t="s">
        <v>1604</v>
      </c>
      <c r="G935" t="s">
        <v>1605</v>
      </c>
      <c r="H935" s="32">
        <v>28.61</v>
      </c>
      <c r="I935" t="s">
        <v>1606</v>
      </c>
      <c r="J935" s="33">
        <f>ROUND(E935/I932* H935,5)</f>
        <v>2.8610000000000002</v>
      </c>
      <c r="K935" s="34"/>
    </row>
    <row r="936" spans="1:26" x14ac:dyDescent="0.25">
      <c r="D936" s="35" t="s">
        <v>1607</v>
      </c>
      <c r="E936" s="34"/>
      <c r="H936" s="34"/>
      <c r="K936" s="32">
        <f>SUM(J934:J935)</f>
        <v>5.4009999999999998</v>
      </c>
    </row>
    <row r="937" spans="1:26" x14ac:dyDescent="0.25">
      <c r="B937" s="23" t="s">
        <v>1612</v>
      </c>
      <c r="E937" s="34"/>
      <c r="H937" s="34"/>
      <c r="K937" s="34"/>
    </row>
    <row r="938" spans="1:26" x14ac:dyDescent="0.25">
      <c r="B938" t="s">
        <v>1946</v>
      </c>
      <c r="C938" t="s">
        <v>23</v>
      </c>
      <c r="D938" t="s">
        <v>1947</v>
      </c>
      <c r="E938" s="31">
        <v>4</v>
      </c>
      <c r="G938" t="s">
        <v>1605</v>
      </c>
      <c r="H938" s="32">
        <v>0.22</v>
      </c>
      <c r="I938" t="s">
        <v>1606</v>
      </c>
      <c r="J938" s="33">
        <f>ROUND(E938* H938,5)</f>
        <v>0.88</v>
      </c>
      <c r="K938" s="34"/>
    </row>
    <row r="939" spans="1:26" x14ac:dyDescent="0.25">
      <c r="B939" t="s">
        <v>1948</v>
      </c>
      <c r="C939" t="s">
        <v>23</v>
      </c>
      <c r="D939" t="s">
        <v>1949</v>
      </c>
      <c r="E939" s="31">
        <v>1</v>
      </c>
      <c r="G939" t="s">
        <v>1605</v>
      </c>
      <c r="H939" s="32">
        <v>31.86</v>
      </c>
      <c r="I939" t="s">
        <v>1606</v>
      </c>
      <c r="J939" s="33">
        <f>ROUND(E939* H939,5)</f>
        <v>31.86</v>
      </c>
      <c r="K939" s="34"/>
    </row>
    <row r="940" spans="1:26" x14ac:dyDescent="0.25">
      <c r="D940" s="35" t="s">
        <v>1622</v>
      </c>
      <c r="E940" s="34"/>
      <c r="H940" s="34"/>
      <c r="K940" s="32">
        <f>SUM(J938:J939)</f>
        <v>32.74</v>
      </c>
    </row>
    <row r="941" spans="1:26" x14ac:dyDescent="0.25">
      <c r="E941" s="34"/>
      <c r="H941" s="34"/>
      <c r="K941" s="34"/>
    </row>
    <row r="942" spans="1:26" x14ac:dyDescent="0.25">
      <c r="D942" s="35" t="s">
        <v>1702</v>
      </c>
      <c r="E942" s="34"/>
      <c r="H942" s="34">
        <v>1.5</v>
      </c>
      <c r="I942" t="s">
        <v>1625</v>
      </c>
      <c r="J942">
        <f>ROUND(H942/100*K936,5)</f>
        <v>8.1019999999999995E-2</v>
      </c>
      <c r="K942" s="34"/>
    </row>
    <row r="943" spans="1:26" x14ac:dyDescent="0.25">
      <c r="D943" s="35" t="s">
        <v>1628</v>
      </c>
      <c r="E943" s="34"/>
      <c r="H943" s="34"/>
      <c r="K943" s="36">
        <f>SUM(J933:J942)</f>
        <v>38.222020000000001</v>
      </c>
    </row>
    <row r="944" spans="1:26" x14ac:dyDescent="0.25">
      <c r="D944" s="35" t="s">
        <v>1710</v>
      </c>
      <c r="E944" s="34"/>
      <c r="H944" s="34">
        <v>10</v>
      </c>
      <c r="I944" t="s">
        <v>1625</v>
      </c>
      <c r="K944" s="32">
        <f>ROUND(H944/100*K943,5)</f>
        <v>3.8222</v>
      </c>
    </row>
    <row r="945" spans="1:26" x14ac:dyDescent="0.25">
      <c r="D945" s="35" t="s">
        <v>1629</v>
      </c>
      <c r="E945" s="34"/>
      <c r="H945" s="34"/>
      <c r="K945" s="36">
        <f>SUM(K943:K944)</f>
        <v>42.044220000000003</v>
      </c>
    </row>
    <row r="947" spans="1:26" ht="45" customHeight="1" x14ac:dyDescent="0.25">
      <c r="A947" s="27" t="s">
        <v>1950</v>
      </c>
      <c r="B947" s="27" t="s">
        <v>924</v>
      </c>
      <c r="C947" s="28" t="s">
        <v>23</v>
      </c>
      <c r="D947" s="7" t="s">
        <v>925</v>
      </c>
      <c r="E947" s="6"/>
      <c r="F947" s="6"/>
      <c r="G947" s="28"/>
      <c r="H947" s="29" t="s">
        <v>1599</v>
      </c>
      <c r="I947" s="5">
        <v>1</v>
      </c>
      <c r="J947" s="4"/>
      <c r="K947" s="30">
        <f>ROUND(K960,2)</f>
        <v>34.5</v>
      </c>
      <c r="L947" s="28"/>
      <c r="M947" s="28"/>
      <c r="N947" s="28"/>
      <c r="O947" s="28"/>
      <c r="P947" s="28"/>
      <c r="Q947" s="28"/>
      <c r="R947" s="28"/>
      <c r="S947" s="28"/>
      <c r="T947" s="28"/>
      <c r="U947" s="28"/>
      <c r="V947" s="28"/>
      <c r="W947" s="28"/>
      <c r="X947" s="28"/>
      <c r="Y947" s="28"/>
      <c r="Z947" s="28"/>
    </row>
    <row r="948" spans="1:26" x14ac:dyDescent="0.25">
      <c r="B948" s="23" t="s">
        <v>1600</v>
      </c>
    </row>
    <row r="949" spans="1:26" x14ac:dyDescent="0.25">
      <c r="B949" t="s">
        <v>1945</v>
      </c>
      <c r="C949" t="s">
        <v>1602</v>
      </c>
      <c r="D949" t="s">
        <v>1746</v>
      </c>
      <c r="E949" s="31">
        <v>0.1</v>
      </c>
      <c r="F949" t="s">
        <v>1604</v>
      </c>
      <c r="G949" t="s">
        <v>1605</v>
      </c>
      <c r="H949" s="32">
        <v>28.61</v>
      </c>
      <c r="I949" t="s">
        <v>1606</v>
      </c>
      <c r="J949" s="33">
        <f>ROUND(E949/I947* H949,5)</f>
        <v>2.8610000000000002</v>
      </c>
      <c r="K949" s="34"/>
    </row>
    <row r="950" spans="1:26" x14ac:dyDescent="0.25">
      <c r="B950" t="s">
        <v>1943</v>
      </c>
      <c r="C950" t="s">
        <v>1602</v>
      </c>
      <c r="D950" t="s">
        <v>1944</v>
      </c>
      <c r="E950" s="31">
        <v>0.1</v>
      </c>
      <c r="F950" t="s">
        <v>1604</v>
      </c>
      <c r="G950" t="s">
        <v>1605</v>
      </c>
      <c r="H950" s="32">
        <v>25.4</v>
      </c>
      <c r="I950" t="s">
        <v>1606</v>
      </c>
      <c r="J950" s="33">
        <f>ROUND(E950/I947* H950,5)</f>
        <v>2.54</v>
      </c>
      <c r="K950" s="34"/>
    </row>
    <row r="951" spans="1:26" x14ac:dyDescent="0.25">
      <c r="D951" s="35" t="s">
        <v>1607</v>
      </c>
      <c r="E951" s="34"/>
      <c r="H951" s="34"/>
      <c r="K951" s="32">
        <f>SUM(J949:J950)</f>
        <v>5.4009999999999998</v>
      </c>
    </row>
    <row r="952" spans="1:26" x14ac:dyDescent="0.25">
      <c r="B952" s="23" t="s">
        <v>1612</v>
      </c>
      <c r="E952" s="34"/>
      <c r="H952" s="34"/>
      <c r="K952" s="34"/>
    </row>
    <row r="953" spans="1:26" x14ac:dyDescent="0.25">
      <c r="B953" t="s">
        <v>1946</v>
      </c>
      <c r="C953" t="s">
        <v>23</v>
      </c>
      <c r="D953" t="s">
        <v>1947</v>
      </c>
      <c r="E953" s="31">
        <v>4</v>
      </c>
      <c r="G953" t="s">
        <v>1605</v>
      </c>
      <c r="H953" s="32">
        <v>0.22</v>
      </c>
      <c r="I953" t="s">
        <v>1606</v>
      </c>
      <c r="J953" s="33">
        <f>ROUND(E953* H953,5)</f>
        <v>0.88</v>
      </c>
      <c r="K953" s="34"/>
    </row>
    <row r="954" spans="1:26" x14ac:dyDescent="0.25">
      <c r="B954" t="s">
        <v>1951</v>
      </c>
      <c r="C954" t="s">
        <v>23</v>
      </c>
      <c r="D954" t="s">
        <v>1952</v>
      </c>
      <c r="E954" s="31">
        <v>1</v>
      </c>
      <c r="G954" t="s">
        <v>1605</v>
      </c>
      <c r="H954" s="32">
        <v>25</v>
      </c>
      <c r="I954" t="s">
        <v>1606</v>
      </c>
      <c r="J954" s="33">
        <f>ROUND(E954* H954,5)</f>
        <v>25</v>
      </c>
      <c r="K954" s="34"/>
    </row>
    <row r="955" spans="1:26" x14ac:dyDescent="0.25">
      <c r="D955" s="35" t="s">
        <v>1622</v>
      </c>
      <c r="E955" s="34"/>
      <c r="H955" s="34"/>
      <c r="K955" s="32">
        <f>SUM(J953:J954)</f>
        <v>25.88</v>
      </c>
    </row>
    <row r="956" spans="1:26" x14ac:dyDescent="0.25">
      <c r="E956" s="34"/>
      <c r="H956" s="34"/>
      <c r="K956" s="34"/>
    </row>
    <row r="957" spans="1:26" x14ac:dyDescent="0.25">
      <c r="D957" s="35" t="s">
        <v>1702</v>
      </c>
      <c r="E957" s="34"/>
      <c r="H957" s="34">
        <v>1.5</v>
      </c>
      <c r="I957" t="s">
        <v>1625</v>
      </c>
      <c r="J957">
        <f>ROUND(H957/100*K951,5)</f>
        <v>8.1019999999999995E-2</v>
      </c>
      <c r="K957" s="34"/>
    </row>
    <row r="958" spans="1:26" x14ac:dyDescent="0.25">
      <c r="D958" s="35" t="s">
        <v>1628</v>
      </c>
      <c r="E958" s="34"/>
      <c r="H958" s="34"/>
      <c r="K958" s="36">
        <f>SUM(J948:J957)</f>
        <v>31.362019999999998</v>
      </c>
    </row>
    <row r="959" spans="1:26" x14ac:dyDescent="0.25">
      <c r="D959" s="35" t="s">
        <v>1710</v>
      </c>
      <c r="E959" s="34"/>
      <c r="H959" s="34">
        <v>10</v>
      </c>
      <c r="I959" t="s">
        <v>1625</v>
      </c>
      <c r="K959" s="32">
        <f>ROUND(H959/100*K958,5)</f>
        <v>3.1362000000000001</v>
      </c>
    </row>
    <row r="960" spans="1:26" x14ac:dyDescent="0.25">
      <c r="D960" s="35" t="s">
        <v>1629</v>
      </c>
      <c r="E960" s="34"/>
      <c r="H960" s="34"/>
      <c r="K960" s="36">
        <f>SUM(K958:K959)</f>
        <v>34.498219999999996</v>
      </c>
    </row>
    <row r="962" spans="1:26" ht="45" customHeight="1" x14ac:dyDescent="0.25">
      <c r="A962" s="27" t="s">
        <v>1953</v>
      </c>
      <c r="B962" s="27" t="s">
        <v>928</v>
      </c>
      <c r="C962" s="28" t="s">
        <v>23</v>
      </c>
      <c r="D962" s="7" t="s">
        <v>929</v>
      </c>
      <c r="E962" s="6"/>
      <c r="F962" s="6"/>
      <c r="G962" s="28"/>
      <c r="H962" s="29" t="s">
        <v>1599</v>
      </c>
      <c r="I962" s="5">
        <v>1</v>
      </c>
      <c r="J962" s="4"/>
      <c r="K962" s="30">
        <f>ROUND(K975,2)</f>
        <v>57.03</v>
      </c>
      <c r="L962" s="28"/>
      <c r="M962" s="28"/>
      <c r="N962" s="28"/>
      <c r="O962" s="28"/>
      <c r="P962" s="28"/>
      <c r="Q962" s="28"/>
      <c r="R962" s="28"/>
      <c r="S962" s="28"/>
      <c r="T962" s="28"/>
      <c r="U962" s="28"/>
      <c r="V962" s="28"/>
      <c r="W962" s="28"/>
      <c r="X962" s="28"/>
      <c r="Y962" s="28"/>
      <c r="Z962" s="28"/>
    </row>
    <row r="963" spans="1:26" x14ac:dyDescent="0.25">
      <c r="B963" s="23" t="s">
        <v>1600</v>
      </c>
    </row>
    <row r="964" spans="1:26" x14ac:dyDescent="0.25">
      <c r="B964" t="s">
        <v>1945</v>
      </c>
      <c r="C964" t="s">
        <v>1602</v>
      </c>
      <c r="D964" t="s">
        <v>1746</v>
      </c>
      <c r="E964" s="31">
        <v>0.2</v>
      </c>
      <c r="F964" t="s">
        <v>1604</v>
      </c>
      <c r="G964" t="s">
        <v>1605</v>
      </c>
      <c r="H964" s="32">
        <v>28.61</v>
      </c>
      <c r="I964" t="s">
        <v>1606</v>
      </c>
      <c r="J964" s="33">
        <f>ROUND(E964/I962* H964,5)</f>
        <v>5.7220000000000004</v>
      </c>
      <c r="K964" s="34"/>
    </row>
    <row r="965" spans="1:26" x14ac:dyDescent="0.25">
      <c r="B965" t="s">
        <v>1943</v>
      </c>
      <c r="C965" t="s">
        <v>1602</v>
      </c>
      <c r="D965" t="s">
        <v>1944</v>
      </c>
      <c r="E965" s="31">
        <v>0.2</v>
      </c>
      <c r="F965" t="s">
        <v>1604</v>
      </c>
      <c r="G965" t="s">
        <v>1605</v>
      </c>
      <c r="H965" s="32">
        <v>25.4</v>
      </c>
      <c r="I965" t="s">
        <v>1606</v>
      </c>
      <c r="J965" s="33">
        <f>ROUND(E965/I962* H965,5)</f>
        <v>5.08</v>
      </c>
      <c r="K965" s="34"/>
    </row>
    <row r="966" spans="1:26" x14ac:dyDescent="0.25">
      <c r="D966" s="35" t="s">
        <v>1607</v>
      </c>
      <c r="E966" s="34"/>
      <c r="H966" s="34"/>
      <c r="K966" s="32">
        <f>SUM(J964:J965)</f>
        <v>10.802</v>
      </c>
    </row>
    <row r="967" spans="1:26" x14ac:dyDescent="0.25">
      <c r="B967" s="23" t="s">
        <v>1612</v>
      </c>
      <c r="E967" s="34"/>
      <c r="H967" s="34"/>
      <c r="K967" s="34"/>
    </row>
    <row r="968" spans="1:26" x14ac:dyDescent="0.25">
      <c r="B968" t="s">
        <v>1954</v>
      </c>
      <c r="C968" t="s">
        <v>23</v>
      </c>
      <c r="D968" t="s">
        <v>1955</v>
      </c>
      <c r="E968" s="31">
        <v>1</v>
      </c>
      <c r="G968" t="s">
        <v>1605</v>
      </c>
      <c r="H968" s="32">
        <v>40</v>
      </c>
      <c r="I968" t="s">
        <v>1606</v>
      </c>
      <c r="J968" s="33">
        <f>ROUND(E968* H968,5)</f>
        <v>40</v>
      </c>
      <c r="K968" s="34"/>
    </row>
    <row r="969" spans="1:26" x14ac:dyDescent="0.25">
      <c r="B969" t="s">
        <v>1946</v>
      </c>
      <c r="C969" t="s">
        <v>23</v>
      </c>
      <c r="D969" t="s">
        <v>1947</v>
      </c>
      <c r="E969" s="31">
        <v>4</v>
      </c>
      <c r="G969" t="s">
        <v>1605</v>
      </c>
      <c r="H969" s="32">
        <v>0.22</v>
      </c>
      <c r="I969" t="s">
        <v>1606</v>
      </c>
      <c r="J969" s="33">
        <f>ROUND(E969* H969,5)</f>
        <v>0.88</v>
      </c>
      <c r="K969" s="34"/>
    </row>
    <row r="970" spans="1:26" x14ac:dyDescent="0.25">
      <c r="D970" s="35" t="s">
        <v>1622</v>
      </c>
      <c r="E970" s="34"/>
      <c r="H970" s="34"/>
      <c r="K970" s="32">
        <f>SUM(J968:J969)</f>
        <v>40.880000000000003</v>
      </c>
    </row>
    <row r="971" spans="1:26" x14ac:dyDescent="0.25">
      <c r="E971" s="34"/>
      <c r="H971" s="34"/>
      <c r="K971" s="34"/>
    </row>
    <row r="972" spans="1:26" x14ac:dyDescent="0.25">
      <c r="D972" s="35" t="s">
        <v>1702</v>
      </c>
      <c r="E972" s="34"/>
      <c r="H972" s="34">
        <v>1.5</v>
      </c>
      <c r="I972" t="s">
        <v>1625</v>
      </c>
      <c r="J972">
        <f>ROUND(H972/100*K966,5)</f>
        <v>0.16203000000000001</v>
      </c>
      <c r="K972" s="34"/>
    </row>
    <row r="973" spans="1:26" x14ac:dyDescent="0.25">
      <c r="D973" s="35" t="s">
        <v>1628</v>
      </c>
      <c r="E973" s="34"/>
      <c r="H973" s="34"/>
      <c r="K973" s="36">
        <f>SUM(J963:J972)</f>
        <v>51.844030000000004</v>
      </c>
    </row>
    <row r="974" spans="1:26" x14ac:dyDescent="0.25">
      <c r="D974" s="35" t="s">
        <v>1710</v>
      </c>
      <c r="E974" s="34"/>
      <c r="H974" s="34">
        <v>10</v>
      </c>
      <c r="I974" t="s">
        <v>1625</v>
      </c>
      <c r="K974" s="32">
        <f>ROUND(H974/100*K973,5)</f>
        <v>5.1844000000000001</v>
      </c>
    </row>
    <row r="975" spans="1:26" x14ac:dyDescent="0.25">
      <c r="D975" s="35" t="s">
        <v>1629</v>
      </c>
      <c r="E975" s="34"/>
      <c r="H975" s="34"/>
      <c r="K975" s="36">
        <f>SUM(K973:K974)</f>
        <v>57.02843</v>
      </c>
    </row>
    <row r="977" spans="1:26" ht="45" customHeight="1" x14ac:dyDescent="0.25">
      <c r="A977" s="27" t="s">
        <v>1956</v>
      </c>
      <c r="B977" s="27" t="s">
        <v>729</v>
      </c>
      <c r="C977" s="28" t="s">
        <v>14</v>
      </c>
      <c r="D977" s="7" t="s">
        <v>730</v>
      </c>
      <c r="E977" s="6"/>
      <c r="F977" s="6"/>
      <c r="G977" s="28"/>
      <c r="H977" s="29" t="s">
        <v>1599</v>
      </c>
      <c r="I977" s="5">
        <v>1</v>
      </c>
      <c r="J977" s="4"/>
      <c r="K977" s="30">
        <f>ROUND(K988,2)</f>
        <v>59.08</v>
      </c>
      <c r="L977" s="28"/>
      <c r="M977" s="28"/>
      <c r="N977" s="28"/>
      <c r="O977" s="28"/>
      <c r="P977" s="28"/>
      <c r="Q977" s="28"/>
      <c r="R977" s="28"/>
      <c r="S977" s="28"/>
      <c r="T977" s="28"/>
      <c r="U977" s="28"/>
      <c r="V977" s="28"/>
      <c r="W977" s="28"/>
      <c r="X977" s="28"/>
      <c r="Y977" s="28"/>
      <c r="Z977" s="28"/>
    </row>
    <row r="978" spans="1:26" x14ac:dyDescent="0.25">
      <c r="B978" s="23" t="s">
        <v>1600</v>
      </c>
    </row>
    <row r="979" spans="1:26" x14ac:dyDescent="0.25">
      <c r="B979" t="s">
        <v>1945</v>
      </c>
      <c r="C979" t="s">
        <v>1602</v>
      </c>
      <c r="D979" t="s">
        <v>1746</v>
      </c>
      <c r="E979" s="31">
        <v>0.3</v>
      </c>
      <c r="F979" t="s">
        <v>1604</v>
      </c>
      <c r="G979" t="s">
        <v>1605</v>
      </c>
      <c r="H979" s="32">
        <v>28.61</v>
      </c>
      <c r="I979" t="s">
        <v>1606</v>
      </c>
      <c r="J979" s="33">
        <f>ROUND(E979/I977* H979,5)</f>
        <v>8.5830000000000002</v>
      </c>
      <c r="K979" s="34"/>
    </row>
    <row r="980" spans="1:26" x14ac:dyDescent="0.25">
      <c r="D980" s="35" t="s">
        <v>1607</v>
      </c>
      <c r="E980" s="34"/>
      <c r="H980" s="34"/>
      <c r="K980" s="32">
        <f>SUM(J979:J979)</f>
        <v>8.5830000000000002</v>
      </c>
    </row>
    <row r="981" spans="1:26" x14ac:dyDescent="0.25">
      <c r="B981" s="23" t="s">
        <v>1612</v>
      </c>
      <c r="E981" s="34"/>
      <c r="H981" s="34"/>
      <c r="K981" s="34"/>
    </row>
    <row r="982" spans="1:26" x14ac:dyDescent="0.25">
      <c r="B982" t="s">
        <v>1957</v>
      </c>
      <c r="C982" t="s">
        <v>23</v>
      </c>
      <c r="D982" t="s">
        <v>730</v>
      </c>
      <c r="E982" s="31">
        <v>1</v>
      </c>
      <c r="G982" t="s">
        <v>1605</v>
      </c>
      <c r="H982" s="32">
        <v>45</v>
      </c>
      <c r="I982" t="s">
        <v>1606</v>
      </c>
      <c r="J982" s="33">
        <f>ROUND(E982* H982,5)</f>
        <v>45</v>
      </c>
      <c r="K982" s="34"/>
    </row>
    <row r="983" spans="1:26" x14ac:dyDescent="0.25">
      <c r="D983" s="35" t="s">
        <v>1622</v>
      </c>
      <c r="E983" s="34"/>
      <c r="H983" s="34"/>
      <c r="K983" s="32">
        <f>SUM(J982:J982)</f>
        <v>45</v>
      </c>
    </row>
    <row r="984" spans="1:26" x14ac:dyDescent="0.25">
      <c r="E984" s="34"/>
      <c r="H984" s="34"/>
      <c r="K984" s="34"/>
    </row>
    <row r="985" spans="1:26" x14ac:dyDescent="0.25">
      <c r="D985" s="35" t="s">
        <v>1702</v>
      </c>
      <c r="E985" s="34"/>
      <c r="H985" s="34">
        <v>1.5</v>
      </c>
      <c r="I985" t="s">
        <v>1625</v>
      </c>
      <c r="J985">
        <f>ROUND(H985/100*K980,5)</f>
        <v>0.12875</v>
      </c>
      <c r="K985" s="34"/>
    </row>
    <row r="986" spans="1:26" x14ac:dyDescent="0.25">
      <c r="D986" s="35" t="s">
        <v>1628</v>
      </c>
      <c r="E986" s="34"/>
      <c r="H986" s="34"/>
      <c r="K986" s="36">
        <f>SUM(J978:J985)</f>
        <v>53.711749999999995</v>
      </c>
    </row>
    <row r="987" spans="1:26" x14ac:dyDescent="0.25">
      <c r="D987" s="35" t="s">
        <v>1710</v>
      </c>
      <c r="E987" s="34"/>
      <c r="H987" s="34">
        <v>10</v>
      </c>
      <c r="I987" t="s">
        <v>1625</v>
      </c>
      <c r="K987" s="32">
        <f>ROUND(H987/100*K986,5)</f>
        <v>5.3711799999999998</v>
      </c>
    </row>
    <row r="988" spans="1:26" x14ac:dyDescent="0.25">
      <c r="D988" s="35" t="s">
        <v>1629</v>
      </c>
      <c r="E988" s="34"/>
      <c r="H988" s="34"/>
      <c r="K988" s="36">
        <f>SUM(K986:K987)</f>
        <v>59.082929999999998</v>
      </c>
    </row>
    <row r="990" spans="1:26" ht="45" customHeight="1" x14ac:dyDescent="0.25">
      <c r="A990" s="27" t="s">
        <v>1958</v>
      </c>
      <c r="B990" s="27" t="s">
        <v>1421</v>
      </c>
      <c r="C990" s="28" t="s">
        <v>713</v>
      </c>
      <c r="D990" s="7" t="s">
        <v>1422</v>
      </c>
      <c r="E990" s="6"/>
      <c r="F990" s="6"/>
      <c r="G990" s="28"/>
      <c r="H990" s="29" t="s">
        <v>1599</v>
      </c>
      <c r="I990" s="5">
        <v>1</v>
      </c>
      <c r="J990" s="4"/>
      <c r="K990" s="30">
        <f>ROUND(K1002,2)</f>
        <v>156.55000000000001</v>
      </c>
      <c r="L990" s="28"/>
      <c r="M990" s="28"/>
      <c r="N990" s="28"/>
      <c r="O990" s="28"/>
      <c r="P990" s="28"/>
      <c r="Q990" s="28"/>
      <c r="R990" s="28"/>
      <c r="S990" s="28"/>
      <c r="T990" s="28"/>
      <c r="U990" s="28"/>
      <c r="V990" s="28"/>
      <c r="W990" s="28"/>
      <c r="X990" s="28"/>
      <c r="Y990" s="28"/>
      <c r="Z990" s="28"/>
    </row>
    <row r="991" spans="1:26" x14ac:dyDescent="0.25">
      <c r="B991" s="23" t="s">
        <v>1600</v>
      </c>
    </row>
    <row r="992" spans="1:26" x14ac:dyDescent="0.25">
      <c r="B992" t="s">
        <v>1959</v>
      </c>
      <c r="C992" t="s">
        <v>1602</v>
      </c>
      <c r="D992" t="s">
        <v>1846</v>
      </c>
      <c r="E992" s="31">
        <v>0.4</v>
      </c>
      <c r="F992" t="s">
        <v>1604</v>
      </c>
      <c r="G992" t="s">
        <v>1605</v>
      </c>
      <c r="H992" s="32">
        <v>25.4</v>
      </c>
      <c r="I992" t="s">
        <v>1606</v>
      </c>
      <c r="J992" s="33">
        <f>ROUND(E992/I990* H992,5)</f>
        <v>10.16</v>
      </c>
      <c r="K992" s="34"/>
    </row>
    <row r="993" spans="1:26" x14ac:dyDescent="0.25">
      <c r="B993" t="s">
        <v>1960</v>
      </c>
      <c r="C993" t="s">
        <v>1602</v>
      </c>
      <c r="D993" t="s">
        <v>1767</v>
      </c>
      <c r="E993" s="31">
        <v>0.4</v>
      </c>
      <c r="F993" t="s">
        <v>1604</v>
      </c>
      <c r="G993" t="s">
        <v>1605</v>
      </c>
      <c r="H993" s="32">
        <v>29.57</v>
      </c>
      <c r="I993" t="s">
        <v>1606</v>
      </c>
      <c r="J993" s="33">
        <f>ROUND(E993/I990* H993,5)</f>
        <v>11.827999999999999</v>
      </c>
      <c r="K993" s="34"/>
    </row>
    <row r="994" spans="1:26" x14ac:dyDescent="0.25">
      <c r="D994" s="35" t="s">
        <v>1607</v>
      </c>
      <c r="E994" s="34"/>
      <c r="H994" s="34"/>
      <c r="K994" s="32">
        <f>SUM(J992:J993)</f>
        <v>21.988</v>
      </c>
    </row>
    <row r="995" spans="1:26" x14ac:dyDescent="0.25">
      <c r="B995" s="23" t="s">
        <v>1612</v>
      </c>
      <c r="E995" s="34"/>
      <c r="H995" s="34"/>
      <c r="K995" s="34"/>
    </row>
    <row r="996" spans="1:26" x14ac:dyDescent="0.25">
      <c r="B996" t="s">
        <v>1961</v>
      </c>
      <c r="C996" t="s">
        <v>17</v>
      </c>
      <c r="D996" t="s">
        <v>1962</v>
      </c>
      <c r="E996" s="31">
        <v>1</v>
      </c>
      <c r="G996" t="s">
        <v>1605</v>
      </c>
      <c r="H996" s="32">
        <v>120</v>
      </c>
      <c r="I996" t="s">
        <v>1606</v>
      </c>
      <c r="J996" s="33">
        <f>ROUND(E996* H996,5)</f>
        <v>120</v>
      </c>
      <c r="K996" s="34"/>
    </row>
    <row r="997" spans="1:26" x14ac:dyDescent="0.25">
      <c r="D997" s="35" t="s">
        <v>1622</v>
      </c>
      <c r="E997" s="34"/>
      <c r="H997" s="34"/>
      <c r="K997" s="32">
        <f>SUM(J996:J996)</f>
        <v>120</v>
      </c>
    </row>
    <row r="998" spans="1:26" x14ac:dyDescent="0.25">
      <c r="E998" s="34"/>
      <c r="H998" s="34"/>
      <c r="K998" s="34"/>
    </row>
    <row r="999" spans="1:26" x14ac:dyDescent="0.25">
      <c r="D999" s="35" t="s">
        <v>1702</v>
      </c>
      <c r="E999" s="34"/>
      <c r="H999" s="34">
        <v>1.5</v>
      </c>
      <c r="I999" t="s">
        <v>1625</v>
      </c>
      <c r="J999">
        <f>ROUND(H999/100*K994,5)</f>
        <v>0.32982</v>
      </c>
      <c r="K999" s="34"/>
    </row>
    <row r="1000" spans="1:26" x14ac:dyDescent="0.25">
      <c r="D1000" s="35" t="s">
        <v>1628</v>
      </c>
      <c r="E1000" s="34"/>
      <c r="H1000" s="34"/>
      <c r="K1000" s="36">
        <f>SUM(J991:J999)</f>
        <v>142.31782000000001</v>
      </c>
    </row>
    <row r="1001" spans="1:26" x14ac:dyDescent="0.25">
      <c r="D1001" s="35" t="s">
        <v>1710</v>
      </c>
      <c r="E1001" s="34"/>
      <c r="H1001" s="34">
        <v>10</v>
      </c>
      <c r="I1001" t="s">
        <v>1625</v>
      </c>
      <c r="K1001" s="32">
        <f>ROUND(H1001/100*K1000,5)</f>
        <v>14.231780000000001</v>
      </c>
    </row>
    <row r="1002" spans="1:26" x14ac:dyDescent="0.25">
      <c r="D1002" s="35" t="s">
        <v>1629</v>
      </c>
      <c r="E1002" s="34"/>
      <c r="H1002" s="34"/>
      <c r="K1002" s="36">
        <f>SUM(K1000:K1001)</f>
        <v>156.5496</v>
      </c>
    </row>
    <row r="1004" spans="1:26" ht="45" customHeight="1" x14ac:dyDescent="0.25">
      <c r="A1004" s="27" t="s">
        <v>1963</v>
      </c>
      <c r="B1004" s="27" t="s">
        <v>840</v>
      </c>
      <c r="C1004" s="28" t="s">
        <v>17</v>
      </c>
      <c r="D1004" s="7" t="s">
        <v>841</v>
      </c>
      <c r="E1004" s="6"/>
      <c r="F1004" s="6"/>
      <c r="G1004" s="28"/>
      <c r="H1004" s="29" t="s">
        <v>1599</v>
      </c>
      <c r="I1004" s="5">
        <v>1</v>
      </c>
      <c r="J1004" s="4"/>
      <c r="K1004" s="30">
        <f>ROUND(K1019,2)</f>
        <v>35.53</v>
      </c>
      <c r="L1004" s="28"/>
      <c r="M1004" s="28"/>
      <c r="N1004" s="28"/>
      <c r="O1004" s="28"/>
      <c r="P1004" s="28"/>
      <c r="Q1004" s="28"/>
      <c r="R1004" s="28"/>
      <c r="S1004" s="28"/>
      <c r="T1004" s="28"/>
      <c r="U1004" s="28"/>
      <c r="V1004" s="28"/>
      <c r="W1004" s="28"/>
      <c r="X1004" s="28"/>
      <c r="Y1004" s="28"/>
      <c r="Z1004" s="28"/>
    </row>
    <row r="1005" spans="1:26" x14ac:dyDescent="0.25">
      <c r="B1005" s="23" t="s">
        <v>1600</v>
      </c>
    </row>
    <row r="1006" spans="1:26" x14ac:dyDescent="0.25">
      <c r="B1006" t="s">
        <v>1945</v>
      </c>
      <c r="C1006" t="s">
        <v>1602</v>
      </c>
      <c r="D1006" t="s">
        <v>1746</v>
      </c>
      <c r="E1006" s="31">
        <v>0.44</v>
      </c>
      <c r="F1006" t="s">
        <v>1604</v>
      </c>
      <c r="G1006" t="s">
        <v>1605</v>
      </c>
      <c r="H1006" s="32">
        <v>28.61</v>
      </c>
      <c r="I1006" t="s">
        <v>1606</v>
      </c>
      <c r="J1006" s="33">
        <f>ROUND(E1006/I1004* H1006,5)</f>
        <v>12.5884</v>
      </c>
      <c r="K1006" s="34"/>
    </row>
    <row r="1007" spans="1:26" x14ac:dyDescent="0.25">
      <c r="B1007" t="s">
        <v>1943</v>
      </c>
      <c r="C1007" t="s">
        <v>1602</v>
      </c>
      <c r="D1007" t="s">
        <v>1944</v>
      </c>
      <c r="E1007" s="31">
        <v>0.22</v>
      </c>
      <c r="F1007" t="s">
        <v>1604</v>
      </c>
      <c r="G1007" t="s">
        <v>1605</v>
      </c>
      <c r="H1007" s="32">
        <v>25.4</v>
      </c>
      <c r="I1007" t="s">
        <v>1606</v>
      </c>
      <c r="J1007" s="33">
        <f>ROUND(E1007/I1004* H1007,5)</f>
        <v>5.5880000000000001</v>
      </c>
      <c r="K1007" s="34"/>
    </row>
    <row r="1008" spans="1:26" x14ac:dyDescent="0.25">
      <c r="D1008" s="35" t="s">
        <v>1607</v>
      </c>
      <c r="E1008" s="34"/>
      <c r="H1008" s="34"/>
      <c r="K1008" s="32">
        <f>SUM(J1006:J1007)</f>
        <v>18.176400000000001</v>
      </c>
    </row>
    <row r="1009" spans="1:26" x14ac:dyDescent="0.25">
      <c r="B1009" s="23" t="s">
        <v>1612</v>
      </c>
      <c r="E1009" s="34"/>
      <c r="H1009" s="34"/>
      <c r="K1009" s="34"/>
    </row>
    <row r="1010" spans="1:26" x14ac:dyDescent="0.25">
      <c r="B1010" t="s">
        <v>1964</v>
      </c>
      <c r="C1010" t="s">
        <v>23</v>
      </c>
      <c r="D1010" t="s">
        <v>1965</v>
      </c>
      <c r="E1010" s="31">
        <v>0.5</v>
      </c>
      <c r="G1010" t="s">
        <v>1605</v>
      </c>
      <c r="H1010" s="32">
        <v>8.1199999999999992</v>
      </c>
      <c r="I1010" t="s">
        <v>1606</v>
      </c>
      <c r="J1010" s="33">
        <f>ROUND(E1010* H1010,5)</f>
        <v>4.0599999999999996</v>
      </c>
      <c r="K1010" s="34"/>
    </row>
    <row r="1011" spans="1:26" x14ac:dyDescent="0.25">
      <c r="B1011" t="s">
        <v>1966</v>
      </c>
      <c r="C1011" t="s">
        <v>23</v>
      </c>
      <c r="D1011" t="s">
        <v>1967</v>
      </c>
      <c r="E1011" s="31">
        <v>1</v>
      </c>
      <c r="G1011" t="s">
        <v>1605</v>
      </c>
      <c r="H1011" s="32">
        <v>0.77</v>
      </c>
      <c r="I1011" t="s">
        <v>1606</v>
      </c>
      <c r="J1011" s="33">
        <f>ROUND(E1011* H1011,5)</f>
        <v>0.77</v>
      </c>
      <c r="K1011" s="34"/>
    </row>
    <row r="1012" spans="1:26" x14ac:dyDescent="0.25">
      <c r="B1012" t="s">
        <v>1968</v>
      </c>
      <c r="C1012" t="s">
        <v>23</v>
      </c>
      <c r="D1012" t="s">
        <v>1969</v>
      </c>
      <c r="E1012" s="31">
        <v>0.33</v>
      </c>
      <c r="G1012" t="s">
        <v>1605</v>
      </c>
      <c r="H1012" s="32">
        <v>6.39</v>
      </c>
      <c r="I1012" t="s">
        <v>1606</v>
      </c>
      <c r="J1012" s="33">
        <f>ROUND(E1012* H1012,5)</f>
        <v>2.1086999999999998</v>
      </c>
      <c r="K1012" s="34"/>
    </row>
    <row r="1013" spans="1:26" x14ac:dyDescent="0.25">
      <c r="B1013" t="s">
        <v>1970</v>
      </c>
      <c r="C1013" t="s">
        <v>17</v>
      </c>
      <c r="D1013" t="s">
        <v>1971</v>
      </c>
      <c r="E1013" s="31">
        <v>1.4</v>
      </c>
      <c r="G1013" t="s">
        <v>1605</v>
      </c>
      <c r="H1013" s="32">
        <v>4.9400000000000004</v>
      </c>
      <c r="I1013" t="s">
        <v>1606</v>
      </c>
      <c r="J1013" s="33">
        <f>ROUND(E1013* H1013,5)</f>
        <v>6.9160000000000004</v>
      </c>
      <c r="K1013" s="34"/>
    </row>
    <row r="1014" spans="1:26" x14ac:dyDescent="0.25">
      <c r="D1014" s="35" t="s">
        <v>1622</v>
      </c>
      <c r="E1014" s="34"/>
      <c r="H1014" s="34"/>
      <c r="K1014" s="32">
        <f>SUM(J1010:J1013)</f>
        <v>13.854700000000001</v>
      </c>
    </row>
    <row r="1015" spans="1:26" x14ac:dyDescent="0.25">
      <c r="E1015" s="34"/>
      <c r="H1015" s="34"/>
      <c r="K1015" s="34"/>
    </row>
    <row r="1016" spans="1:26" x14ac:dyDescent="0.25">
      <c r="D1016" s="35" t="s">
        <v>1702</v>
      </c>
      <c r="E1016" s="34"/>
      <c r="H1016" s="34">
        <v>1.5</v>
      </c>
      <c r="I1016" t="s">
        <v>1625</v>
      </c>
      <c r="J1016">
        <f>ROUND(H1016/100*K1008,5)</f>
        <v>0.27265</v>
      </c>
      <c r="K1016" s="34"/>
    </row>
    <row r="1017" spans="1:26" x14ac:dyDescent="0.25">
      <c r="D1017" s="35" t="s">
        <v>1628</v>
      </c>
      <c r="E1017" s="34"/>
      <c r="H1017" s="34"/>
      <c r="K1017" s="36">
        <f>SUM(J1005:J1016)</f>
        <v>32.303749999999994</v>
      </c>
    </row>
    <row r="1018" spans="1:26" x14ac:dyDescent="0.25">
      <c r="D1018" s="35" t="s">
        <v>1710</v>
      </c>
      <c r="E1018" s="34"/>
      <c r="H1018" s="34">
        <v>10</v>
      </c>
      <c r="I1018" t="s">
        <v>1625</v>
      </c>
      <c r="K1018" s="32">
        <f>ROUND(H1018/100*K1017,5)</f>
        <v>3.2303799999999998</v>
      </c>
    </row>
    <row r="1019" spans="1:26" x14ac:dyDescent="0.25">
      <c r="D1019" s="35" t="s">
        <v>1629</v>
      </c>
      <c r="E1019" s="34"/>
      <c r="H1019" s="34"/>
      <c r="K1019" s="36">
        <f>SUM(K1017:K1018)</f>
        <v>35.53412999999999</v>
      </c>
    </row>
    <row r="1021" spans="1:26" ht="45" customHeight="1" x14ac:dyDescent="0.25">
      <c r="A1021" s="27" t="s">
        <v>1972</v>
      </c>
      <c r="B1021" s="27" t="s">
        <v>842</v>
      </c>
      <c r="C1021" s="28" t="s">
        <v>23</v>
      </c>
      <c r="D1021" s="7" t="s">
        <v>843</v>
      </c>
      <c r="E1021" s="6"/>
      <c r="F1021" s="6"/>
      <c r="G1021" s="28"/>
      <c r="H1021" s="29" t="s">
        <v>1599</v>
      </c>
      <c r="I1021" s="5">
        <v>1</v>
      </c>
      <c r="J1021" s="4"/>
      <c r="K1021" s="30">
        <f>ROUND(K1033,2)</f>
        <v>83.56</v>
      </c>
      <c r="L1021" s="28"/>
      <c r="M1021" s="28"/>
      <c r="N1021" s="28"/>
      <c r="O1021" s="28"/>
      <c r="P1021" s="28"/>
      <c r="Q1021" s="28"/>
      <c r="R1021" s="28"/>
      <c r="S1021" s="28"/>
      <c r="T1021" s="28"/>
      <c r="U1021" s="28"/>
      <c r="V1021" s="28"/>
      <c r="W1021" s="28"/>
      <c r="X1021" s="28"/>
      <c r="Y1021" s="28"/>
      <c r="Z1021" s="28"/>
    </row>
    <row r="1022" spans="1:26" x14ac:dyDescent="0.25">
      <c r="B1022" s="23" t="s">
        <v>1600</v>
      </c>
    </row>
    <row r="1023" spans="1:26" x14ac:dyDescent="0.25">
      <c r="B1023" t="s">
        <v>1945</v>
      </c>
      <c r="C1023" t="s">
        <v>1602</v>
      </c>
      <c r="D1023" t="s">
        <v>1746</v>
      </c>
      <c r="E1023" s="31">
        <v>0.2</v>
      </c>
      <c r="F1023" t="s">
        <v>1604</v>
      </c>
      <c r="G1023" t="s">
        <v>1605</v>
      </c>
      <c r="H1023" s="32">
        <v>28.61</v>
      </c>
      <c r="I1023" t="s">
        <v>1606</v>
      </c>
      <c r="J1023" s="33">
        <f>ROUND(E1023/I1021* H1023,5)</f>
        <v>5.7220000000000004</v>
      </c>
      <c r="K1023" s="34"/>
    </row>
    <row r="1024" spans="1:26" x14ac:dyDescent="0.25">
      <c r="B1024" t="s">
        <v>1943</v>
      </c>
      <c r="C1024" t="s">
        <v>1602</v>
      </c>
      <c r="D1024" t="s">
        <v>1944</v>
      </c>
      <c r="E1024" s="31">
        <v>0.2</v>
      </c>
      <c r="F1024" t="s">
        <v>1604</v>
      </c>
      <c r="G1024" t="s">
        <v>1605</v>
      </c>
      <c r="H1024" s="32">
        <v>25.4</v>
      </c>
      <c r="I1024" t="s">
        <v>1606</v>
      </c>
      <c r="J1024" s="33">
        <f>ROUND(E1024/I1021* H1024,5)</f>
        <v>5.08</v>
      </c>
      <c r="K1024" s="34"/>
    </row>
    <row r="1025" spans="1:26" x14ac:dyDescent="0.25">
      <c r="D1025" s="35" t="s">
        <v>1607</v>
      </c>
      <c r="E1025" s="34"/>
      <c r="H1025" s="34"/>
      <c r="K1025" s="32">
        <f>SUM(J1023:J1024)</f>
        <v>10.802</v>
      </c>
    </row>
    <row r="1026" spans="1:26" x14ac:dyDescent="0.25">
      <c r="B1026" s="23" t="s">
        <v>1612</v>
      </c>
      <c r="E1026" s="34"/>
      <c r="H1026" s="34"/>
      <c r="K1026" s="34"/>
    </row>
    <row r="1027" spans="1:26" x14ac:dyDescent="0.25">
      <c r="B1027" t="s">
        <v>1973</v>
      </c>
      <c r="C1027" t="s">
        <v>23</v>
      </c>
      <c r="D1027" t="s">
        <v>1974</v>
      </c>
      <c r="E1027" s="31">
        <v>1</v>
      </c>
      <c r="G1027" t="s">
        <v>1605</v>
      </c>
      <c r="H1027" s="32">
        <v>65</v>
      </c>
      <c r="I1027" t="s">
        <v>1606</v>
      </c>
      <c r="J1027" s="33">
        <f>ROUND(E1027* H1027,5)</f>
        <v>65</v>
      </c>
      <c r="K1027" s="34"/>
    </row>
    <row r="1028" spans="1:26" x14ac:dyDescent="0.25">
      <c r="D1028" s="35" t="s">
        <v>1622</v>
      </c>
      <c r="E1028" s="34"/>
      <c r="H1028" s="34"/>
      <c r="K1028" s="32">
        <f>SUM(J1027:J1027)</f>
        <v>65</v>
      </c>
    </row>
    <row r="1029" spans="1:26" x14ac:dyDescent="0.25">
      <c r="E1029" s="34"/>
      <c r="H1029" s="34"/>
      <c r="K1029" s="34"/>
    </row>
    <row r="1030" spans="1:26" x14ac:dyDescent="0.25">
      <c r="D1030" s="35" t="s">
        <v>1702</v>
      </c>
      <c r="E1030" s="34"/>
      <c r="H1030" s="34">
        <v>1.5</v>
      </c>
      <c r="I1030" t="s">
        <v>1625</v>
      </c>
      <c r="J1030">
        <f>ROUND(H1030/100*K1025,5)</f>
        <v>0.16203000000000001</v>
      </c>
      <c r="K1030" s="34"/>
    </row>
    <row r="1031" spans="1:26" x14ac:dyDescent="0.25">
      <c r="D1031" s="35" t="s">
        <v>1628</v>
      </c>
      <c r="E1031" s="34"/>
      <c r="H1031" s="34"/>
      <c r="K1031" s="36">
        <f>SUM(J1022:J1030)</f>
        <v>75.964029999999994</v>
      </c>
    </row>
    <row r="1032" spans="1:26" x14ac:dyDescent="0.25">
      <c r="D1032" s="35" t="s">
        <v>1710</v>
      </c>
      <c r="E1032" s="34"/>
      <c r="H1032" s="34">
        <v>10</v>
      </c>
      <c r="I1032" t="s">
        <v>1625</v>
      </c>
      <c r="K1032" s="32">
        <f>ROUND(H1032/100*K1031,5)</f>
        <v>7.5964</v>
      </c>
    </row>
    <row r="1033" spans="1:26" x14ac:dyDescent="0.25">
      <c r="D1033" s="35" t="s">
        <v>1629</v>
      </c>
      <c r="E1033" s="34"/>
      <c r="H1033" s="34"/>
      <c r="K1033" s="36">
        <f>SUM(K1031:K1032)</f>
        <v>83.560429999999997</v>
      </c>
    </row>
    <row r="1035" spans="1:26" ht="45" customHeight="1" x14ac:dyDescent="0.25">
      <c r="A1035" s="27" t="s">
        <v>1975</v>
      </c>
      <c r="B1035" s="27" t="s">
        <v>844</v>
      </c>
      <c r="C1035" s="28" t="s">
        <v>23</v>
      </c>
      <c r="D1035" s="7" t="s">
        <v>845</v>
      </c>
      <c r="E1035" s="6"/>
      <c r="F1035" s="6"/>
      <c r="G1035" s="28"/>
      <c r="H1035" s="29" t="s">
        <v>1599</v>
      </c>
      <c r="I1035" s="5">
        <v>1</v>
      </c>
      <c r="J1035" s="4"/>
      <c r="K1035" s="30">
        <f>ROUND(K1047,2)</f>
        <v>89.06</v>
      </c>
      <c r="L1035" s="28"/>
      <c r="M1035" s="28"/>
      <c r="N1035" s="28"/>
      <c r="O1035" s="28"/>
      <c r="P1035" s="28"/>
      <c r="Q1035" s="28"/>
      <c r="R1035" s="28"/>
      <c r="S1035" s="28"/>
      <c r="T1035" s="28"/>
      <c r="U1035" s="28"/>
      <c r="V1035" s="28"/>
      <c r="W1035" s="28"/>
      <c r="X1035" s="28"/>
      <c r="Y1035" s="28"/>
      <c r="Z1035" s="28"/>
    </row>
    <row r="1036" spans="1:26" x14ac:dyDescent="0.25">
      <c r="B1036" s="23" t="s">
        <v>1600</v>
      </c>
    </row>
    <row r="1037" spans="1:26" x14ac:dyDescent="0.25">
      <c r="B1037" t="s">
        <v>1943</v>
      </c>
      <c r="C1037" t="s">
        <v>1602</v>
      </c>
      <c r="D1037" t="s">
        <v>1944</v>
      </c>
      <c r="E1037" s="31">
        <v>0.2</v>
      </c>
      <c r="F1037" t="s">
        <v>1604</v>
      </c>
      <c r="G1037" t="s">
        <v>1605</v>
      </c>
      <c r="H1037" s="32">
        <v>25.4</v>
      </c>
      <c r="I1037" t="s">
        <v>1606</v>
      </c>
      <c r="J1037" s="33">
        <f>ROUND(E1037/I1035* H1037,5)</f>
        <v>5.08</v>
      </c>
      <c r="K1037" s="34"/>
    </row>
    <row r="1038" spans="1:26" x14ac:dyDescent="0.25">
      <c r="B1038" t="s">
        <v>1945</v>
      </c>
      <c r="C1038" t="s">
        <v>1602</v>
      </c>
      <c r="D1038" t="s">
        <v>1746</v>
      </c>
      <c r="E1038" s="31">
        <v>0.2</v>
      </c>
      <c r="F1038" t="s">
        <v>1604</v>
      </c>
      <c r="G1038" t="s">
        <v>1605</v>
      </c>
      <c r="H1038" s="32">
        <v>28.61</v>
      </c>
      <c r="I1038" t="s">
        <v>1606</v>
      </c>
      <c r="J1038" s="33">
        <f>ROUND(E1038/I1035* H1038,5)</f>
        <v>5.7220000000000004</v>
      </c>
      <c r="K1038" s="34"/>
    </row>
    <row r="1039" spans="1:26" x14ac:dyDescent="0.25">
      <c r="D1039" s="35" t="s">
        <v>1607</v>
      </c>
      <c r="E1039" s="34"/>
      <c r="H1039" s="34"/>
      <c r="K1039" s="32">
        <f>SUM(J1037:J1038)</f>
        <v>10.802</v>
      </c>
    </row>
    <row r="1040" spans="1:26" x14ac:dyDescent="0.25">
      <c r="B1040" s="23" t="s">
        <v>1612</v>
      </c>
      <c r="E1040" s="34"/>
      <c r="H1040" s="34"/>
      <c r="K1040" s="34"/>
    </row>
    <row r="1041" spans="1:26" x14ac:dyDescent="0.25">
      <c r="B1041" t="s">
        <v>1976</v>
      </c>
      <c r="C1041" t="s">
        <v>23</v>
      </c>
      <c r="D1041" t="s">
        <v>845</v>
      </c>
      <c r="E1041" s="31">
        <v>1</v>
      </c>
      <c r="G1041" t="s">
        <v>1605</v>
      </c>
      <c r="H1041" s="32">
        <v>70</v>
      </c>
      <c r="I1041" t="s">
        <v>1606</v>
      </c>
      <c r="J1041" s="33">
        <f>ROUND(E1041* H1041,5)</f>
        <v>70</v>
      </c>
      <c r="K1041" s="34"/>
    </row>
    <row r="1042" spans="1:26" x14ac:dyDescent="0.25">
      <c r="D1042" s="35" t="s">
        <v>1622</v>
      </c>
      <c r="E1042" s="34"/>
      <c r="H1042" s="34"/>
      <c r="K1042" s="32">
        <f>SUM(J1041:J1041)</f>
        <v>70</v>
      </c>
    </row>
    <row r="1043" spans="1:26" x14ac:dyDescent="0.25">
      <c r="E1043" s="34"/>
      <c r="H1043" s="34"/>
      <c r="K1043" s="34"/>
    </row>
    <row r="1044" spans="1:26" x14ac:dyDescent="0.25">
      <c r="D1044" s="35" t="s">
        <v>1702</v>
      </c>
      <c r="E1044" s="34"/>
      <c r="H1044" s="34">
        <v>1.5</v>
      </c>
      <c r="I1044" t="s">
        <v>1625</v>
      </c>
      <c r="J1044">
        <f>ROUND(H1044/100*K1039,5)</f>
        <v>0.16203000000000001</v>
      </c>
      <c r="K1044" s="34"/>
    </row>
    <row r="1045" spans="1:26" x14ac:dyDescent="0.25">
      <c r="D1045" s="35" t="s">
        <v>1628</v>
      </c>
      <c r="E1045" s="34"/>
      <c r="H1045" s="34"/>
      <c r="K1045" s="36">
        <f>SUM(J1036:J1044)</f>
        <v>80.964029999999994</v>
      </c>
    </row>
    <row r="1046" spans="1:26" x14ac:dyDescent="0.25">
      <c r="D1046" s="35" t="s">
        <v>1710</v>
      </c>
      <c r="E1046" s="34"/>
      <c r="H1046" s="34">
        <v>10</v>
      </c>
      <c r="I1046" t="s">
        <v>1625</v>
      </c>
      <c r="K1046" s="32">
        <f>ROUND(H1046/100*K1045,5)</f>
        <v>8.0963999999999992</v>
      </c>
    </row>
    <row r="1047" spans="1:26" x14ac:dyDescent="0.25">
      <c r="D1047" s="35" t="s">
        <v>1629</v>
      </c>
      <c r="E1047" s="34"/>
      <c r="H1047" s="34"/>
      <c r="K1047" s="36">
        <f>SUM(K1045:K1046)</f>
        <v>89.060429999999997</v>
      </c>
    </row>
    <row r="1049" spans="1:26" ht="45" customHeight="1" x14ac:dyDescent="0.25">
      <c r="A1049" s="27" t="s">
        <v>1977</v>
      </c>
      <c r="B1049" s="27" t="s">
        <v>1395</v>
      </c>
      <c r="C1049" s="28" t="s">
        <v>23</v>
      </c>
      <c r="D1049" s="7" t="s">
        <v>1396</v>
      </c>
      <c r="E1049" s="6"/>
      <c r="F1049" s="6"/>
      <c r="G1049" s="28"/>
      <c r="H1049" s="29" t="s">
        <v>1599</v>
      </c>
      <c r="I1049" s="5">
        <v>1</v>
      </c>
      <c r="J1049" s="4"/>
      <c r="K1049" s="30">
        <f>ROUND(K1061,2)</f>
        <v>147.24</v>
      </c>
      <c r="L1049" s="28"/>
      <c r="M1049" s="28"/>
      <c r="N1049" s="28"/>
      <c r="O1049" s="28"/>
      <c r="P1049" s="28"/>
      <c r="Q1049" s="28"/>
      <c r="R1049" s="28"/>
      <c r="S1049" s="28"/>
      <c r="T1049" s="28"/>
      <c r="U1049" s="28"/>
      <c r="V1049" s="28"/>
      <c r="W1049" s="28"/>
      <c r="X1049" s="28"/>
      <c r="Y1049" s="28"/>
      <c r="Z1049" s="28"/>
    </row>
    <row r="1050" spans="1:26" x14ac:dyDescent="0.25">
      <c r="B1050" s="23" t="s">
        <v>1600</v>
      </c>
    </row>
    <row r="1051" spans="1:26" x14ac:dyDescent="0.25">
      <c r="B1051" t="s">
        <v>1945</v>
      </c>
      <c r="C1051" t="s">
        <v>1602</v>
      </c>
      <c r="D1051" t="s">
        <v>1746</v>
      </c>
      <c r="E1051" s="31">
        <v>0.8</v>
      </c>
      <c r="F1051" t="s">
        <v>1604</v>
      </c>
      <c r="G1051" t="s">
        <v>1605</v>
      </c>
      <c r="H1051" s="32">
        <v>28.61</v>
      </c>
      <c r="I1051" t="s">
        <v>1606</v>
      </c>
      <c r="J1051" s="33">
        <f>ROUND(E1051/I1049* H1051,5)</f>
        <v>22.888000000000002</v>
      </c>
      <c r="K1051" s="34"/>
    </row>
    <row r="1052" spans="1:26" x14ac:dyDescent="0.25">
      <c r="B1052" t="s">
        <v>1943</v>
      </c>
      <c r="C1052" t="s">
        <v>1602</v>
      </c>
      <c r="D1052" t="s">
        <v>1944</v>
      </c>
      <c r="E1052" s="31">
        <v>0.8</v>
      </c>
      <c r="F1052" t="s">
        <v>1604</v>
      </c>
      <c r="G1052" t="s">
        <v>1605</v>
      </c>
      <c r="H1052" s="32">
        <v>25.4</v>
      </c>
      <c r="I1052" t="s">
        <v>1606</v>
      </c>
      <c r="J1052" s="33">
        <f>ROUND(E1052/I1049* H1052,5)</f>
        <v>20.32</v>
      </c>
      <c r="K1052" s="34"/>
    </row>
    <row r="1053" spans="1:26" x14ac:dyDescent="0.25">
      <c r="D1053" s="35" t="s">
        <v>1607</v>
      </c>
      <c r="E1053" s="34"/>
      <c r="H1053" s="34"/>
      <c r="K1053" s="32">
        <f>SUM(J1051:J1052)</f>
        <v>43.207999999999998</v>
      </c>
    </row>
    <row r="1054" spans="1:26" x14ac:dyDescent="0.25">
      <c r="B1054" s="23" t="s">
        <v>1612</v>
      </c>
      <c r="E1054" s="34"/>
      <c r="H1054" s="34"/>
      <c r="K1054" s="34"/>
    </row>
    <row r="1055" spans="1:26" x14ac:dyDescent="0.25">
      <c r="B1055" t="s">
        <v>1978</v>
      </c>
      <c r="C1055" t="s">
        <v>23</v>
      </c>
      <c r="D1055" t="s">
        <v>1979</v>
      </c>
      <c r="E1055" s="31">
        <v>1</v>
      </c>
      <c r="G1055" t="s">
        <v>1605</v>
      </c>
      <c r="H1055" s="32">
        <v>90</v>
      </c>
      <c r="I1055" t="s">
        <v>1606</v>
      </c>
      <c r="J1055" s="33">
        <f>ROUND(E1055* H1055,5)</f>
        <v>90</v>
      </c>
      <c r="K1055" s="34"/>
    </row>
    <row r="1056" spans="1:26" x14ac:dyDescent="0.25">
      <c r="D1056" s="35" t="s">
        <v>1622</v>
      </c>
      <c r="E1056" s="34"/>
      <c r="H1056" s="34"/>
      <c r="K1056" s="32">
        <f>SUM(J1055:J1055)</f>
        <v>90</v>
      </c>
    </row>
    <row r="1057" spans="1:26" x14ac:dyDescent="0.25">
      <c r="E1057" s="34"/>
      <c r="H1057" s="34"/>
      <c r="K1057" s="34"/>
    </row>
    <row r="1058" spans="1:26" x14ac:dyDescent="0.25">
      <c r="D1058" s="35" t="s">
        <v>1702</v>
      </c>
      <c r="E1058" s="34"/>
      <c r="H1058" s="34">
        <v>1.5</v>
      </c>
      <c r="I1058" t="s">
        <v>1625</v>
      </c>
      <c r="J1058">
        <f>ROUND(H1058/100*K1053,5)</f>
        <v>0.64812000000000003</v>
      </c>
      <c r="K1058" s="34"/>
    </row>
    <row r="1059" spans="1:26" x14ac:dyDescent="0.25">
      <c r="D1059" s="35" t="s">
        <v>1628</v>
      </c>
      <c r="E1059" s="34"/>
      <c r="H1059" s="34"/>
      <c r="K1059" s="36">
        <f>SUM(J1050:J1058)</f>
        <v>133.85612</v>
      </c>
    </row>
    <row r="1060" spans="1:26" x14ac:dyDescent="0.25">
      <c r="D1060" s="35" t="s">
        <v>1710</v>
      </c>
      <c r="E1060" s="34"/>
      <c r="H1060" s="34">
        <v>10</v>
      </c>
      <c r="I1060" t="s">
        <v>1625</v>
      </c>
      <c r="K1060" s="32">
        <f>ROUND(H1060/100*K1059,5)</f>
        <v>13.38561</v>
      </c>
    </row>
    <row r="1061" spans="1:26" x14ac:dyDescent="0.25">
      <c r="D1061" s="35" t="s">
        <v>1629</v>
      </c>
      <c r="E1061" s="34"/>
      <c r="H1061" s="34"/>
      <c r="K1061" s="36">
        <f>SUM(K1059:K1060)</f>
        <v>147.24173000000002</v>
      </c>
    </row>
    <row r="1063" spans="1:26" ht="45" customHeight="1" x14ac:dyDescent="0.25">
      <c r="A1063" s="27" t="s">
        <v>1980</v>
      </c>
      <c r="B1063" s="27" t="s">
        <v>827</v>
      </c>
      <c r="C1063" s="28" t="s">
        <v>23</v>
      </c>
      <c r="D1063" s="7" t="s">
        <v>828</v>
      </c>
      <c r="E1063" s="6"/>
      <c r="F1063" s="6"/>
      <c r="G1063" s="28"/>
      <c r="H1063" s="29" t="s">
        <v>1599</v>
      </c>
      <c r="I1063" s="5">
        <v>1</v>
      </c>
      <c r="J1063" s="4"/>
      <c r="K1063" s="30">
        <f>ROUND(K1075,2)</f>
        <v>84.09</v>
      </c>
      <c r="L1063" s="28"/>
      <c r="M1063" s="28"/>
      <c r="N1063" s="28"/>
      <c r="O1063" s="28"/>
      <c r="P1063" s="28"/>
      <c r="Q1063" s="28"/>
      <c r="R1063" s="28"/>
      <c r="S1063" s="28"/>
      <c r="T1063" s="28"/>
      <c r="U1063" s="28"/>
      <c r="V1063" s="28"/>
      <c r="W1063" s="28"/>
      <c r="X1063" s="28"/>
      <c r="Y1063" s="28"/>
      <c r="Z1063" s="28"/>
    </row>
    <row r="1064" spans="1:26" x14ac:dyDescent="0.25">
      <c r="B1064" s="23" t="s">
        <v>1600</v>
      </c>
    </row>
    <row r="1065" spans="1:26" x14ac:dyDescent="0.25">
      <c r="B1065" t="s">
        <v>1945</v>
      </c>
      <c r="C1065" t="s">
        <v>1602</v>
      </c>
      <c r="D1065" t="s">
        <v>1746</v>
      </c>
      <c r="E1065" s="31">
        <v>0.3</v>
      </c>
      <c r="F1065" t="s">
        <v>1604</v>
      </c>
      <c r="G1065" t="s">
        <v>1605</v>
      </c>
      <c r="H1065" s="32">
        <v>28.61</v>
      </c>
      <c r="I1065" t="s">
        <v>1606</v>
      </c>
      <c r="J1065" s="33">
        <f>ROUND(E1065/I1063* H1065,5)</f>
        <v>8.5830000000000002</v>
      </c>
      <c r="K1065" s="34"/>
    </row>
    <row r="1066" spans="1:26" x14ac:dyDescent="0.25">
      <c r="B1066" t="s">
        <v>1943</v>
      </c>
      <c r="C1066" t="s">
        <v>1602</v>
      </c>
      <c r="D1066" t="s">
        <v>1944</v>
      </c>
      <c r="E1066" s="31">
        <v>0.3</v>
      </c>
      <c r="F1066" t="s">
        <v>1604</v>
      </c>
      <c r="G1066" t="s">
        <v>1605</v>
      </c>
      <c r="H1066" s="32">
        <v>25.4</v>
      </c>
      <c r="I1066" t="s">
        <v>1606</v>
      </c>
      <c r="J1066" s="33">
        <f>ROUND(E1066/I1063* H1066,5)</f>
        <v>7.62</v>
      </c>
      <c r="K1066" s="34"/>
    </row>
    <row r="1067" spans="1:26" x14ac:dyDescent="0.25">
      <c r="D1067" s="35" t="s">
        <v>1607</v>
      </c>
      <c r="E1067" s="34"/>
      <c r="H1067" s="34"/>
      <c r="K1067" s="32">
        <f>SUM(J1065:J1066)</f>
        <v>16.202999999999999</v>
      </c>
    </row>
    <row r="1068" spans="1:26" x14ac:dyDescent="0.25">
      <c r="B1068" s="23" t="s">
        <v>1612</v>
      </c>
      <c r="E1068" s="34"/>
      <c r="H1068" s="34"/>
      <c r="K1068" s="34"/>
    </row>
    <row r="1069" spans="1:26" x14ac:dyDescent="0.25">
      <c r="B1069" t="s">
        <v>1981</v>
      </c>
      <c r="C1069" t="s">
        <v>23</v>
      </c>
      <c r="D1069" t="s">
        <v>828</v>
      </c>
      <c r="E1069" s="31">
        <v>1</v>
      </c>
      <c r="G1069" t="s">
        <v>1605</v>
      </c>
      <c r="H1069" s="32">
        <v>60</v>
      </c>
      <c r="I1069" t="s">
        <v>1606</v>
      </c>
      <c r="J1069" s="33">
        <f>ROUND(E1069* H1069,5)</f>
        <v>60</v>
      </c>
      <c r="K1069" s="34"/>
    </row>
    <row r="1070" spans="1:26" x14ac:dyDescent="0.25">
      <c r="D1070" s="35" t="s">
        <v>1622</v>
      </c>
      <c r="E1070" s="34"/>
      <c r="H1070" s="34"/>
      <c r="K1070" s="32">
        <f>SUM(J1069:J1069)</f>
        <v>60</v>
      </c>
    </row>
    <row r="1071" spans="1:26" x14ac:dyDescent="0.25">
      <c r="E1071" s="34"/>
      <c r="H1071" s="34"/>
      <c r="K1071" s="34"/>
    </row>
    <row r="1072" spans="1:26" x14ac:dyDescent="0.25">
      <c r="D1072" s="35" t="s">
        <v>1702</v>
      </c>
      <c r="E1072" s="34"/>
      <c r="H1072" s="34">
        <v>1.5</v>
      </c>
      <c r="I1072" t="s">
        <v>1625</v>
      </c>
      <c r="J1072">
        <f>ROUND(H1072/100*K1067,5)</f>
        <v>0.24304999999999999</v>
      </c>
      <c r="K1072" s="34"/>
    </row>
    <row r="1073" spans="1:26" x14ac:dyDescent="0.25">
      <c r="D1073" s="35" t="s">
        <v>1628</v>
      </c>
      <c r="E1073" s="34"/>
      <c r="H1073" s="34"/>
      <c r="K1073" s="36">
        <f>SUM(J1064:J1072)</f>
        <v>76.44605</v>
      </c>
    </row>
    <row r="1074" spans="1:26" x14ac:dyDescent="0.25">
      <c r="D1074" s="35" t="s">
        <v>1710</v>
      </c>
      <c r="E1074" s="34"/>
      <c r="H1074" s="34">
        <v>10</v>
      </c>
      <c r="I1074" t="s">
        <v>1625</v>
      </c>
      <c r="K1074" s="32">
        <f>ROUND(H1074/100*K1073,5)</f>
        <v>7.6446100000000001</v>
      </c>
    </row>
    <row r="1075" spans="1:26" x14ac:dyDescent="0.25">
      <c r="D1075" s="35" t="s">
        <v>1629</v>
      </c>
      <c r="E1075" s="34"/>
      <c r="H1075" s="34"/>
      <c r="K1075" s="36">
        <f>SUM(K1073:K1074)</f>
        <v>84.09066</v>
      </c>
    </row>
    <row r="1077" spans="1:26" ht="45" customHeight="1" x14ac:dyDescent="0.25">
      <c r="A1077" s="27" t="s">
        <v>1982</v>
      </c>
      <c r="B1077" s="27" t="s">
        <v>1397</v>
      </c>
      <c r="C1077" s="28" t="s">
        <v>23</v>
      </c>
      <c r="D1077" s="7" t="s">
        <v>1398</v>
      </c>
      <c r="E1077" s="6"/>
      <c r="F1077" s="6"/>
      <c r="G1077" s="28"/>
      <c r="H1077" s="29" t="s">
        <v>1599</v>
      </c>
      <c r="I1077" s="5">
        <v>1</v>
      </c>
      <c r="J1077" s="4"/>
      <c r="K1077" s="30">
        <f>ROUND(K1089,2)</f>
        <v>450.6</v>
      </c>
      <c r="L1077" s="28"/>
      <c r="M1077" s="28"/>
      <c r="N1077" s="28"/>
      <c r="O1077" s="28"/>
      <c r="P1077" s="28"/>
      <c r="Q1077" s="28"/>
      <c r="R1077" s="28"/>
      <c r="S1077" s="28"/>
      <c r="T1077" s="28"/>
      <c r="U1077" s="28"/>
      <c r="V1077" s="28"/>
      <c r="W1077" s="28"/>
      <c r="X1077" s="28"/>
      <c r="Y1077" s="28"/>
      <c r="Z1077" s="28"/>
    </row>
    <row r="1078" spans="1:26" x14ac:dyDescent="0.25">
      <c r="B1078" s="23" t="s">
        <v>1600</v>
      </c>
    </row>
    <row r="1079" spans="1:26" x14ac:dyDescent="0.25">
      <c r="B1079" t="s">
        <v>1943</v>
      </c>
      <c r="C1079" t="s">
        <v>1602</v>
      </c>
      <c r="D1079" t="s">
        <v>1944</v>
      </c>
      <c r="E1079" s="31">
        <v>2</v>
      </c>
      <c r="F1079" t="s">
        <v>1604</v>
      </c>
      <c r="G1079" t="s">
        <v>1605</v>
      </c>
      <c r="H1079" s="32">
        <v>25.4</v>
      </c>
      <c r="I1079" t="s">
        <v>1606</v>
      </c>
      <c r="J1079" s="33">
        <f>ROUND(E1079/I1077* H1079,5)</f>
        <v>50.8</v>
      </c>
      <c r="K1079" s="34"/>
    </row>
    <row r="1080" spans="1:26" x14ac:dyDescent="0.25">
      <c r="B1080" t="s">
        <v>1945</v>
      </c>
      <c r="C1080" t="s">
        <v>1602</v>
      </c>
      <c r="D1080" t="s">
        <v>1746</v>
      </c>
      <c r="E1080" s="31">
        <v>2</v>
      </c>
      <c r="F1080" t="s">
        <v>1604</v>
      </c>
      <c r="G1080" t="s">
        <v>1605</v>
      </c>
      <c r="H1080" s="32">
        <v>28.61</v>
      </c>
      <c r="I1080" t="s">
        <v>1606</v>
      </c>
      <c r="J1080" s="33">
        <f>ROUND(E1080/I1077* H1080,5)</f>
        <v>57.22</v>
      </c>
      <c r="K1080" s="34"/>
    </row>
    <row r="1081" spans="1:26" x14ac:dyDescent="0.25">
      <c r="D1081" s="35" t="s">
        <v>1607</v>
      </c>
      <c r="E1081" s="34"/>
      <c r="H1081" s="34"/>
      <c r="K1081" s="32">
        <f>SUM(J1079:J1080)</f>
        <v>108.02</v>
      </c>
    </row>
    <row r="1082" spans="1:26" x14ac:dyDescent="0.25">
      <c r="B1082" s="23" t="s">
        <v>1612</v>
      </c>
      <c r="E1082" s="34"/>
      <c r="H1082" s="34"/>
      <c r="K1082" s="34"/>
    </row>
    <row r="1083" spans="1:26" x14ac:dyDescent="0.25">
      <c r="B1083" t="s">
        <v>1983</v>
      </c>
      <c r="C1083" t="s">
        <v>23</v>
      </c>
      <c r="D1083" t="s">
        <v>1984</v>
      </c>
      <c r="E1083" s="31">
        <v>1</v>
      </c>
      <c r="G1083" t="s">
        <v>1605</v>
      </c>
      <c r="H1083" s="32">
        <v>300</v>
      </c>
      <c r="I1083" t="s">
        <v>1606</v>
      </c>
      <c r="J1083" s="33">
        <f>ROUND(E1083* H1083,5)</f>
        <v>300</v>
      </c>
      <c r="K1083" s="34"/>
    </row>
    <row r="1084" spans="1:26" x14ac:dyDescent="0.25">
      <c r="D1084" s="35" t="s">
        <v>1622</v>
      </c>
      <c r="E1084" s="34"/>
      <c r="H1084" s="34"/>
      <c r="K1084" s="32">
        <f>SUM(J1083:J1083)</f>
        <v>300</v>
      </c>
    </row>
    <row r="1085" spans="1:26" x14ac:dyDescent="0.25">
      <c r="E1085" s="34"/>
      <c r="H1085" s="34"/>
      <c r="K1085" s="34"/>
    </row>
    <row r="1086" spans="1:26" x14ac:dyDescent="0.25">
      <c r="D1086" s="35" t="s">
        <v>1702</v>
      </c>
      <c r="E1086" s="34"/>
      <c r="H1086" s="34">
        <v>1.5</v>
      </c>
      <c r="I1086" t="s">
        <v>1625</v>
      </c>
      <c r="J1086">
        <f>ROUND(H1086/100*K1081,5)</f>
        <v>1.6203000000000001</v>
      </c>
      <c r="K1086" s="34"/>
    </row>
    <row r="1087" spans="1:26" x14ac:dyDescent="0.25">
      <c r="D1087" s="35" t="s">
        <v>1628</v>
      </c>
      <c r="E1087" s="34"/>
      <c r="H1087" s="34"/>
      <c r="K1087" s="36">
        <f>SUM(J1078:J1086)</f>
        <v>409.64029999999997</v>
      </c>
    </row>
    <row r="1088" spans="1:26" x14ac:dyDescent="0.25">
      <c r="D1088" s="35" t="s">
        <v>1710</v>
      </c>
      <c r="E1088" s="34"/>
      <c r="H1088" s="34">
        <v>10</v>
      </c>
      <c r="I1088" t="s">
        <v>1625</v>
      </c>
      <c r="K1088" s="32">
        <f>ROUND(H1088/100*K1087,5)</f>
        <v>40.964030000000001</v>
      </c>
    </row>
    <row r="1089" spans="1:26" x14ac:dyDescent="0.25">
      <c r="D1089" s="35" t="s">
        <v>1629</v>
      </c>
      <c r="E1089" s="34"/>
      <c r="H1089" s="34"/>
      <c r="K1089" s="36">
        <f>SUM(K1087:K1088)</f>
        <v>450.60432999999995</v>
      </c>
    </row>
    <row r="1091" spans="1:26" ht="45" customHeight="1" x14ac:dyDescent="0.25">
      <c r="A1091" s="27" t="s">
        <v>1985</v>
      </c>
      <c r="B1091" s="27" t="s">
        <v>848</v>
      </c>
      <c r="C1091" s="28" t="s">
        <v>23</v>
      </c>
      <c r="D1091" s="7" t="s">
        <v>849</v>
      </c>
      <c r="E1091" s="6"/>
      <c r="F1091" s="6"/>
      <c r="G1091" s="28"/>
      <c r="H1091" s="29" t="s">
        <v>1599</v>
      </c>
      <c r="I1091" s="5">
        <v>1</v>
      </c>
      <c r="J1091" s="4"/>
      <c r="K1091" s="30">
        <f>ROUND(K1103,2)</f>
        <v>450.6</v>
      </c>
      <c r="L1091" s="28"/>
      <c r="M1091" s="28"/>
      <c r="N1091" s="28"/>
      <c r="O1091" s="28"/>
      <c r="P1091" s="28"/>
      <c r="Q1091" s="28"/>
      <c r="R1091" s="28"/>
      <c r="S1091" s="28"/>
      <c r="T1091" s="28"/>
      <c r="U1091" s="28"/>
      <c r="V1091" s="28"/>
      <c r="W1091" s="28"/>
      <c r="X1091" s="28"/>
      <c r="Y1091" s="28"/>
      <c r="Z1091" s="28"/>
    </row>
    <row r="1092" spans="1:26" x14ac:dyDescent="0.25">
      <c r="B1092" s="23" t="s">
        <v>1600</v>
      </c>
    </row>
    <row r="1093" spans="1:26" x14ac:dyDescent="0.25">
      <c r="B1093" t="s">
        <v>1938</v>
      </c>
      <c r="C1093" t="s">
        <v>1602</v>
      </c>
      <c r="D1093" t="s">
        <v>1738</v>
      </c>
      <c r="E1093" s="31">
        <v>2</v>
      </c>
      <c r="F1093" t="s">
        <v>1604</v>
      </c>
      <c r="G1093" t="s">
        <v>1605</v>
      </c>
      <c r="H1093" s="32">
        <v>28.61</v>
      </c>
      <c r="I1093" t="s">
        <v>1606</v>
      </c>
      <c r="J1093" s="33">
        <f>ROUND(E1093/I1091* H1093,5)</f>
        <v>57.22</v>
      </c>
      <c r="K1093" s="34"/>
    </row>
    <row r="1094" spans="1:26" x14ac:dyDescent="0.25">
      <c r="B1094" t="s">
        <v>1986</v>
      </c>
      <c r="C1094" t="s">
        <v>1602</v>
      </c>
      <c r="D1094" t="s">
        <v>1987</v>
      </c>
      <c r="E1094" s="31">
        <v>2</v>
      </c>
      <c r="F1094" t="s">
        <v>1604</v>
      </c>
      <c r="G1094" t="s">
        <v>1605</v>
      </c>
      <c r="H1094" s="32">
        <v>25.4</v>
      </c>
      <c r="I1094" t="s">
        <v>1606</v>
      </c>
      <c r="J1094" s="33">
        <f>ROUND(E1094/I1091* H1094,5)</f>
        <v>50.8</v>
      </c>
      <c r="K1094" s="34"/>
    </row>
    <row r="1095" spans="1:26" x14ac:dyDescent="0.25">
      <c r="D1095" s="35" t="s">
        <v>1607</v>
      </c>
      <c r="E1095" s="34"/>
      <c r="H1095" s="34"/>
      <c r="K1095" s="32">
        <f>SUM(J1093:J1094)</f>
        <v>108.02</v>
      </c>
    </row>
    <row r="1096" spans="1:26" x14ac:dyDescent="0.25">
      <c r="B1096" s="23" t="s">
        <v>1612</v>
      </c>
      <c r="E1096" s="34"/>
      <c r="H1096" s="34"/>
      <c r="K1096" s="34"/>
    </row>
    <row r="1097" spans="1:26" ht="330" x14ac:dyDescent="0.25">
      <c r="B1097" t="s">
        <v>1988</v>
      </c>
      <c r="C1097" t="s">
        <v>23</v>
      </c>
      <c r="D1097" s="37" t="s">
        <v>849</v>
      </c>
      <c r="E1097" s="31">
        <v>1</v>
      </c>
      <c r="G1097" t="s">
        <v>1605</v>
      </c>
      <c r="H1097" s="32">
        <v>300</v>
      </c>
      <c r="I1097" t="s">
        <v>1606</v>
      </c>
      <c r="J1097" s="33">
        <f>ROUND(E1097* H1097,5)</f>
        <v>300</v>
      </c>
      <c r="K1097" s="34"/>
    </row>
    <row r="1098" spans="1:26" x14ac:dyDescent="0.25">
      <c r="D1098" s="35" t="s">
        <v>1622</v>
      </c>
      <c r="E1098" s="34"/>
      <c r="H1098" s="34"/>
      <c r="K1098" s="32">
        <f>SUM(J1097:J1097)</f>
        <v>300</v>
      </c>
    </row>
    <row r="1099" spans="1:26" x14ac:dyDescent="0.25">
      <c r="E1099" s="34"/>
      <c r="H1099" s="34"/>
      <c r="K1099" s="34"/>
    </row>
    <row r="1100" spans="1:26" x14ac:dyDescent="0.25">
      <c r="D1100" s="35" t="s">
        <v>1702</v>
      </c>
      <c r="E1100" s="34"/>
      <c r="H1100" s="34">
        <v>1.5</v>
      </c>
      <c r="I1100" t="s">
        <v>1625</v>
      </c>
      <c r="J1100">
        <f>ROUND(H1100/100*K1095,5)</f>
        <v>1.6203000000000001</v>
      </c>
      <c r="K1100" s="34"/>
    </row>
    <row r="1101" spans="1:26" x14ac:dyDescent="0.25">
      <c r="D1101" s="35" t="s">
        <v>1628</v>
      </c>
      <c r="E1101" s="34"/>
      <c r="H1101" s="34"/>
      <c r="K1101" s="36">
        <f>SUM(J1092:J1100)</f>
        <v>409.64029999999997</v>
      </c>
    </row>
    <row r="1102" spans="1:26" x14ac:dyDescent="0.25">
      <c r="D1102" s="35" t="s">
        <v>1710</v>
      </c>
      <c r="E1102" s="34"/>
      <c r="H1102" s="34">
        <v>10</v>
      </c>
      <c r="I1102" t="s">
        <v>1625</v>
      </c>
      <c r="K1102" s="32">
        <f>ROUND(H1102/100*K1101,5)</f>
        <v>40.964030000000001</v>
      </c>
    </row>
    <row r="1103" spans="1:26" x14ac:dyDescent="0.25">
      <c r="D1103" s="35" t="s">
        <v>1629</v>
      </c>
      <c r="E1103" s="34"/>
      <c r="H1103" s="34"/>
      <c r="K1103" s="36">
        <f>SUM(K1101:K1102)</f>
        <v>450.60432999999995</v>
      </c>
    </row>
    <row r="1105" spans="1:26" ht="45" customHeight="1" x14ac:dyDescent="0.25">
      <c r="A1105" s="27" t="s">
        <v>1989</v>
      </c>
      <c r="B1105" s="27" t="s">
        <v>1440</v>
      </c>
      <c r="C1105" s="28" t="s">
        <v>23</v>
      </c>
      <c r="D1105" s="7" t="s">
        <v>1441</v>
      </c>
      <c r="E1105" s="6"/>
      <c r="F1105" s="6"/>
      <c r="G1105" s="28"/>
      <c r="H1105" s="29" t="s">
        <v>1599</v>
      </c>
      <c r="I1105" s="5">
        <v>1</v>
      </c>
      <c r="J1105" s="4"/>
      <c r="K1105" s="30">
        <f>ROUND(K1117,2)</f>
        <v>560.6</v>
      </c>
      <c r="L1105" s="28"/>
      <c r="M1105" s="28"/>
      <c r="N1105" s="28"/>
      <c r="O1105" s="28"/>
      <c r="P1105" s="28"/>
      <c r="Q1105" s="28"/>
      <c r="R1105" s="28"/>
      <c r="S1105" s="28"/>
      <c r="T1105" s="28"/>
      <c r="U1105" s="28"/>
      <c r="V1105" s="28"/>
      <c r="W1105" s="28"/>
      <c r="X1105" s="28"/>
      <c r="Y1105" s="28"/>
      <c r="Z1105" s="28"/>
    </row>
    <row r="1106" spans="1:26" x14ac:dyDescent="0.25">
      <c r="B1106" s="23" t="s">
        <v>1600</v>
      </c>
    </row>
    <row r="1107" spans="1:26" x14ac:dyDescent="0.25">
      <c r="B1107" t="s">
        <v>1938</v>
      </c>
      <c r="C1107" t="s">
        <v>1602</v>
      </c>
      <c r="D1107" t="s">
        <v>1738</v>
      </c>
      <c r="E1107" s="31">
        <v>2</v>
      </c>
      <c r="F1107" t="s">
        <v>1604</v>
      </c>
      <c r="G1107" t="s">
        <v>1605</v>
      </c>
      <c r="H1107" s="32">
        <v>28.61</v>
      </c>
      <c r="I1107" t="s">
        <v>1606</v>
      </c>
      <c r="J1107" s="33">
        <f>ROUND(E1107/I1105* H1107,5)</f>
        <v>57.22</v>
      </c>
      <c r="K1107" s="34"/>
    </row>
    <row r="1108" spans="1:26" x14ac:dyDescent="0.25">
      <c r="B1108" t="s">
        <v>1986</v>
      </c>
      <c r="C1108" t="s">
        <v>1602</v>
      </c>
      <c r="D1108" t="s">
        <v>1987</v>
      </c>
      <c r="E1108" s="31">
        <v>2</v>
      </c>
      <c r="F1108" t="s">
        <v>1604</v>
      </c>
      <c r="G1108" t="s">
        <v>1605</v>
      </c>
      <c r="H1108" s="32">
        <v>25.4</v>
      </c>
      <c r="I1108" t="s">
        <v>1606</v>
      </c>
      <c r="J1108" s="33">
        <f>ROUND(E1108/I1105* H1108,5)</f>
        <v>50.8</v>
      </c>
      <c r="K1108" s="34"/>
    </row>
    <row r="1109" spans="1:26" x14ac:dyDescent="0.25">
      <c r="D1109" s="35" t="s">
        <v>1607</v>
      </c>
      <c r="E1109" s="34"/>
      <c r="H1109" s="34"/>
      <c r="K1109" s="32">
        <f>SUM(J1107:J1108)</f>
        <v>108.02</v>
      </c>
    </row>
    <row r="1110" spans="1:26" x14ac:dyDescent="0.25">
      <c r="B1110" s="23" t="s">
        <v>1612</v>
      </c>
      <c r="E1110" s="34"/>
      <c r="H1110" s="34"/>
      <c r="K1110" s="34"/>
    </row>
    <row r="1111" spans="1:26" ht="300" x14ac:dyDescent="0.25">
      <c r="B1111" t="s">
        <v>1990</v>
      </c>
      <c r="C1111" t="s">
        <v>23</v>
      </c>
      <c r="D1111" s="37" t="s">
        <v>1991</v>
      </c>
      <c r="E1111" s="31">
        <v>1</v>
      </c>
      <c r="G1111" t="s">
        <v>1605</v>
      </c>
      <c r="H1111" s="32">
        <v>400</v>
      </c>
      <c r="I1111" t="s">
        <v>1606</v>
      </c>
      <c r="J1111" s="33">
        <f>ROUND(E1111* H1111,5)</f>
        <v>400</v>
      </c>
      <c r="K1111" s="34"/>
    </row>
    <row r="1112" spans="1:26" x14ac:dyDescent="0.25">
      <c r="D1112" s="35" t="s">
        <v>1622</v>
      </c>
      <c r="E1112" s="34"/>
      <c r="H1112" s="34"/>
      <c r="K1112" s="32">
        <f>SUM(J1111:J1111)</f>
        <v>400</v>
      </c>
    </row>
    <row r="1113" spans="1:26" x14ac:dyDescent="0.25">
      <c r="E1113" s="34"/>
      <c r="H1113" s="34"/>
      <c r="K1113" s="34"/>
    </row>
    <row r="1114" spans="1:26" x14ac:dyDescent="0.25">
      <c r="D1114" s="35" t="s">
        <v>1702</v>
      </c>
      <c r="E1114" s="34"/>
      <c r="H1114" s="34">
        <v>1.5</v>
      </c>
      <c r="I1114" t="s">
        <v>1625</v>
      </c>
      <c r="J1114">
        <f>ROUND(H1114/100*K1109,5)</f>
        <v>1.6203000000000001</v>
      </c>
      <c r="K1114" s="34"/>
    </row>
    <row r="1115" spans="1:26" x14ac:dyDescent="0.25">
      <c r="D1115" s="35" t="s">
        <v>1628</v>
      </c>
      <c r="E1115" s="34"/>
      <c r="H1115" s="34"/>
      <c r="K1115" s="36">
        <f>SUM(J1106:J1114)</f>
        <v>509.64029999999997</v>
      </c>
    </row>
    <row r="1116" spans="1:26" x14ac:dyDescent="0.25">
      <c r="D1116" s="35" t="s">
        <v>1710</v>
      </c>
      <c r="E1116" s="34"/>
      <c r="H1116" s="34">
        <v>10</v>
      </c>
      <c r="I1116" t="s">
        <v>1625</v>
      </c>
      <c r="K1116" s="32">
        <f>ROUND(H1116/100*K1115,5)</f>
        <v>50.964030000000001</v>
      </c>
    </row>
    <row r="1117" spans="1:26" x14ac:dyDescent="0.25">
      <c r="D1117" s="35" t="s">
        <v>1629</v>
      </c>
      <c r="E1117" s="34"/>
      <c r="H1117" s="34"/>
      <c r="K1117" s="36">
        <f>SUM(K1115:K1116)</f>
        <v>560.60433</v>
      </c>
    </row>
    <row r="1119" spans="1:26" ht="45" customHeight="1" x14ac:dyDescent="0.25">
      <c r="A1119" s="27" t="s">
        <v>1992</v>
      </c>
      <c r="B1119" s="27" t="s">
        <v>830</v>
      </c>
      <c r="C1119" s="28" t="s">
        <v>17</v>
      </c>
      <c r="D1119" s="7" t="s">
        <v>831</v>
      </c>
      <c r="E1119" s="6"/>
      <c r="F1119" s="6"/>
      <c r="G1119" s="28"/>
      <c r="H1119" s="29" t="s">
        <v>1599</v>
      </c>
      <c r="I1119" s="5">
        <v>1</v>
      </c>
      <c r="J1119" s="4"/>
      <c r="K1119" s="30">
        <f>ROUND(K1131,2)</f>
        <v>10.67</v>
      </c>
      <c r="L1119" s="28"/>
      <c r="M1119" s="28"/>
      <c r="N1119" s="28"/>
      <c r="O1119" s="28"/>
      <c r="P1119" s="28"/>
      <c r="Q1119" s="28"/>
      <c r="R1119" s="28"/>
      <c r="S1119" s="28"/>
      <c r="T1119" s="28"/>
      <c r="U1119" s="28"/>
      <c r="V1119" s="28"/>
      <c r="W1119" s="28"/>
      <c r="X1119" s="28"/>
      <c r="Y1119" s="28"/>
      <c r="Z1119" s="28"/>
    </row>
    <row r="1120" spans="1:26" x14ac:dyDescent="0.25">
      <c r="B1120" s="23" t="s">
        <v>1600</v>
      </c>
    </row>
    <row r="1121" spans="1:26" x14ac:dyDescent="0.25">
      <c r="B1121" t="s">
        <v>1993</v>
      </c>
      <c r="C1121" t="s">
        <v>1602</v>
      </c>
      <c r="D1121" t="s">
        <v>1994</v>
      </c>
      <c r="E1121" s="31">
        <v>0.13</v>
      </c>
      <c r="F1121" t="s">
        <v>1604</v>
      </c>
      <c r="G1121" t="s">
        <v>1605</v>
      </c>
      <c r="H1121" s="32">
        <v>29.57</v>
      </c>
      <c r="I1121" t="s">
        <v>1606</v>
      </c>
      <c r="J1121" s="33">
        <f>ROUND(E1121/I1119* H1121,5)</f>
        <v>3.8441000000000001</v>
      </c>
      <c r="K1121" s="34"/>
    </row>
    <row r="1122" spans="1:26" x14ac:dyDescent="0.25">
      <c r="B1122" t="s">
        <v>1995</v>
      </c>
      <c r="C1122" t="s">
        <v>1602</v>
      </c>
      <c r="D1122" t="s">
        <v>1996</v>
      </c>
      <c r="E1122" s="31">
        <v>0.13</v>
      </c>
      <c r="F1122" t="s">
        <v>1604</v>
      </c>
      <c r="G1122" t="s">
        <v>1605</v>
      </c>
      <c r="H1122" s="32">
        <v>25.36</v>
      </c>
      <c r="I1122" t="s">
        <v>1606</v>
      </c>
      <c r="J1122" s="33">
        <f>ROUND(E1122/I1119* H1122,5)</f>
        <v>3.2968000000000002</v>
      </c>
      <c r="K1122" s="34"/>
    </row>
    <row r="1123" spans="1:26" x14ac:dyDescent="0.25">
      <c r="D1123" s="35" t="s">
        <v>1607</v>
      </c>
      <c r="E1123" s="34"/>
      <c r="H1123" s="34"/>
      <c r="K1123" s="32">
        <f>SUM(J1121:J1122)</f>
        <v>7.1409000000000002</v>
      </c>
    </row>
    <row r="1124" spans="1:26" x14ac:dyDescent="0.25">
      <c r="B1124" s="23" t="s">
        <v>1612</v>
      </c>
      <c r="E1124" s="34"/>
      <c r="H1124" s="34"/>
      <c r="K1124" s="34"/>
    </row>
    <row r="1125" spans="1:26" x14ac:dyDescent="0.25">
      <c r="B1125" t="s">
        <v>1997</v>
      </c>
      <c r="C1125" t="s">
        <v>17</v>
      </c>
      <c r="D1125" t="s">
        <v>1998</v>
      </c>
      <c r="E1125" s="31">
        <v>1</v>
      </c>
      <c r="G1125" t="s">
        <v>1605</v>
      </c>
      <c r="H1125" s="32">
        <v>2.4500000000000002</v>
      </c>
      <c r="I1125" t="s">
        <v>1606</v>
      </c>
      <c r="J1125" s="33">
        <f>ROUND(E1125* H1125,5)</f>
        <v>2.4500000000000002</v>
      </c>
      <c r="K1125" s="34"/>
    </row>
    <row r="1126" spans="1:26" x14ac:dyDescent="0.25">
      <c r="D1126" s="35" t="s">
        <v>1622</v>
      </c>
      <c r="E1126" s="34"/>
      <c r="H1126" s="34"/>
      <c r="K1126" s="32">
        <f>SUM(J1125:J1125)</f>
        <v>2.4500000000000002</v>
      </c>
    </row>
    <row r="1127" spans="1:26" x14ac:dyDescent="0.25">
      <c r="E1127" s="34"/>
      <c r="H1127" s="34"/>
      <c r="K1127" s="34"/>
    </row>
    <row r="1128" spans="1:26" x14ac:dyDescent="0.25">
      <c r="D1128" s="35" t="s">
        <v>1702</v>
      </c>
      <c r="E1128" s="34"/>
      <c r="H1128" s="34">
        <v>1.5</v>
      </c>
      <c r="I1128" t="s">
        <v>1625</v>
      </c>
      <c r="J1128">
        <f>ROUND(H1128/100*K1123,5)</f>
        <v>0.10711</v>
      </c>
      <c r="K1128" s="34"/>
    </row>
    <row r="1129" spans="1:26" x14ac:dyDescent="0.25">
      <c r="D1129" s="35" t="s">
        <v>1628</v>
      </c>
      <c r="E1129" s="34"/>
      <c r="H1129" s="34"/>
      <c r="K1129" s="36">
        <f>SUM(J1120:J1128)</f>
        <v>9.6980100000000018</v>
      </c>
    </row>
    <row r="1130" spans="1:26" x14ac:dyDescent="0.25">
      <c r="D1130" s="35" t="s">
        <v>1710</v>
      </c>
      <c r="E1130" s="34"/>
      <c r="H1130" s="34">
        <v>10</v>
      </c>
      <c r="I1130" t="s">
        <v>1625</v>
      </c>
      <c r="K1130" s="32">
        <f>ROUND(H1130/100*K1129,5)</f>
        <v>0.9698</v>
      </c>
    </row>
    <row r="1131" spans="1:26" x14ac:dyDescent="0.25">
      <c r="D1131" s="35" t="s">
        <v>1629</v>
      </c>
      <c r="E1131" s="34"/>
      <c r="H1131" s="34"/>
      <c r="K1131" s="36">
        <f>SUM(K1129:K1130)</f>
        <v>10.667810000000001</v>
      </c>
    </row>
    <row r="1133" spans="1:26" ht="45" customHeight="1" x14ac:dyDescent="0.25">
      <c r="A1133" s="27" t="s">
        <v>1999</v>
      </c>
      <c r="B1133" s="27" t="s">
        <v>832</v>
      </c>
      <c r="C1133" s="28" t="s">
        <v>17</v>
      </c>
      <c r="D1133" s="7" t="s">
        <v>833</v>
      </c>
      <c r="E1133" s="6"/>
      <c r="F1133" s="6"/>
      <c r="G1133" s="28"/>
      <c r="H1133" s="29" t="s">
        <v>1599</v>
      </c>
      <c r="I1133" s="5">
        <v>1</v>
      </c>
      <c r="J1133" s="4"/>
      <c r="K1133" s="30">
        <f>ROUND(K1145,2)</f>
        <v>19.420000000000002</v>
      </c>
      <c r="L1133" s="28"/>
      <c r="M1133" s="28"/>
      <c r="N1133" s="28"/>
      <c r="O1133" s="28"/>
      <c r="P1133" s="28"/>
      <c r="Q1133" s="28"/>
      <c r="R1133" s="28"/>
      <c r="S1133" s="28"/>
      <c r="T1133" s="28"/>
      <c r="U1133" s="28"/>
      <c r="V1133" s="28"/>
      <c r="W1133" s="28"/>
      <c r="X1133" s="28"/>
      <c r="Y1133" s="28"/>
      <c r="Z1133" s="28"/>
    </row>
    <row r="1134" spans="1:26" x14ac:dyDescent="0.25">
      <c r="B1134" s="23" t="s">
        <v>1600</v>
      </c>
    </row>
    <row r="1135" spans="1:26" x14ac:dyDescent="0.25">
      <c r="B1135" t="s">
        <v>1993</v>
      </c>
      <c r="C1135" t="s">
        <v>1602</v>
      </c>
      <c r="D1135" t="s">
        <v>1994</v>
      </c>
      <c r="E1135" s="31">
        <v>0.15</v>
      </c>
      <c r="F1135" t="s">
        <v>1604</v>
      </c>
      <c r="G1135" t="s">
        <v>1605</v>
      </c>
      <c r="H1135" s="32">
        <v>29.57</v>
      </c>
      <c r="I1135" t="s">
        <v>1606</v>
      </c>
      <c r="J1135" s="33">
        <f>ROUND(E1135/I1133* H1135,5)</f>
        <v>4.4355000000000002</v>
      </c>
      <c r="K1135" s="34"/>
    </row>
    <row r="1136" spans="1:26" x14ac:dyDescent="0.25">
      <c r="B1136" t="s">
        <v>1995</v>
      </c>
      <c r="C1136" t="s">
        <v>1602</v>
      </c>
      <c r="D1136" t="s">
        <v>1996</v>
      </c>
      <c r="E1136" s="31">
        <v>0.2</v>
      </c>
      <c r="F1136" t="s">
        <v>1604</v>
      </c>
      <c r="G1136" t="s">
        <v>1605</v>
      </c>
      <c r="H1136" s="32">
        <v>25.36</v>
      </c>
      <c r="I1136" t="s">
        <v>1606</v>
      </c>
      <c r="J1136" s="33">
        <f>ROUND(E1136/I1133* H1136,5)</f>
        <v>5.0720000000000001</v>
      </c>
      <c r="K1136" s="34"/>
    </row>
    <row r="1137" spans="1:26" x14ac:dyDescent="0.25">
      <c r="D1137" s="35" t="s">
        <v>1607</v>
      </c>
      <c r="E1137" s="34"/>
      <c r="H1137" s="34"/>
      <c r="K1137" s="32">
        <f>SUM(J1135:J1136)</f>
        <v>9.5075000000000003</v>
      </c>
    </row>
    <row r="1138" spans="1:26" x14ac:dyDescent="0.25">
      <c r="B1138" s="23" t="s">
        <v>1612</v>
      </c>
      <c r="E1138" s="34"/>
      <c r="H1138" s="34"/>
      <c r="K1138" s="34"/>
    </row>
    <row r="1139" spans="1:26" x14ac:dyDescent="0.25">
      <c r="B1139" t="s">
        <v>2000</v>
      </c>
      <c r="C1139" t="s">
        <v>17</v>
      </c>
      <c r="D1139" t="s">
        <v>833</v>
      </c>
      <c r="E1139" s="31">
        <v>1</v>
      </c>
      <c r="G1139" t="s">
        <v>1605</v>
      </c>
      <c r="H1139" s="32">
        <v>8</v>
      </c>
      <c r="I1139" t="s">
        <v>1606</v>
      </c>
      <c r="J1139" s="33">
        <f>ROUND(E1139* H1139,5)</f>
        <v>8</v>
      </c>
      <c r="K1139" s="34"/>
    </row>
    <row r="1140" spans="1:26" x14ac:dyDescent="0.25">
      <c r="D1140" s="35" t="s">
        <v>1622</v>
      </c>
      <c r="E1140" s="34"/>
      <c r="H1140" s="34"/>
      <c r="K1140" s="32">
        <f>SUM(J1139:J1139)</f>
        <v>8</v>
      </c>
    </row>
    <row r="1141" spans="1:26" x14ac:dyDescent="0.25">
      <c r="E1141" s="34"/>
      <c r="H1141" s="34"/>
      <c r="K1141" s="34"/>
    </row>
    <row r="1142" spans="1:26" x14ac:dyDescent="0.25">
      <c r="D1142" s="35" t="s">
        <v>1702</v>
      </c>
      <c r="E1142" s="34"/>
      <c r="H1142" s="34">
        <v>1.5</v>
      </c>
      <c r="I1142" t="s">
        <v>1625</v>
      </c>
      <c r="J1142">
        <f>ROUND(H1142/100*K1137,5)</f>
        <v>0.14260999999999999</v>
      </c>
      <c r="K1142" s="34"/>
    </row>
    <row r="1143" spans="1:26" x14ac:dyDescent="0.25">
      <c r="D1143" s="35" t="s">
        <v>1628</v>
      </c>
      <c r="E1143" s="34"/>
      <c r="H1143" s="34"/>
      <c r="K1143" s="36">
        <f>SUM(J1134:J1142)</f>
        <v>17.650110000000002</v>
      </c>
    </row>
    <row r="1144" spans="1:26" x14ac:dyDescent="0.25">
      <c r="D1144" s="35" t="s">
        <v>1710</v>
      </c>
      <c r="E1144" s="34"/>
      <c r="H1144" s="34">
        <v>10</v>
      </c>
      <c r="I1144" t="s">
        <v>1625</v>
      </c>
      <c r="K1144" s="32">
        <f>ROUND(H1144/100*K1143,5)</f>
        <v>1.76501</v>
      </c>
    </row>
    <row r="1145" spans="1:26" x14ac:dyDescent="0.25">
      <c r="D1145" s="35" t="s">
        <v>1629</v>
      </c>
      <c r="E1145" s="34"/>
      <c r="H1145" s="34"/>
      <c r="K1145" s="36">
        <f>SUM(K1143:K1144)</f>
        <v>19.415120000000002</v>
      </c>
    </row>
    <row r="1147" spans="1:26" ht="45" customHeight="1" x14ac:dyDescent="0.25">
      <c r="A1147" s="27" t="s">
        <v>2001</v>
      </c>
      <c r="B1147" s="27" t="s">
        <v>834</v>
      </c>
      <c r="C1147" s="28" t="s">
        <v>17</v>
      </c>
      <c r="D1147" s="7" t="s">
        <v>835</v>
      </c>
      <c r="E1147" s="6"/>
      <c r="F1147" s="6"/>
      <c r="G1147" s="28"/>
      <c r="H1147" s="29" t="s">
        <v>1599</v>
      </c>
      <c r="I1147" s="5">
        <v>1</v>
      </c>
      <c r="J1147" s="4"/>
      <c r="K1147" s="30">
        <f>ROUND(K1159,2)</f>
        <v>26.8</v>
      </c>
      <c r="L1147" s="28"/>
      <c r="M1147" s="28"/>
      <c r="N1147" s="28"/>
      <c r="O1147" s="28"/>
      <c r="P1147" s="28"/>
      <c r="Q1147" s="28"/>
      <c r="R1147" s="28"/>
      <c r="S1147" s="28"/>
      <c r="T1147" s="28"/>
      <c r="U1147" s="28"/>
      <c r="V1147" s="28"/>
      <c r="W1147" s="28"/>
      <c r="X1147" s="28"/>
      <c r="Y1147" s="28"/>
      <c r="Z1147" s="28"/>
    </row>
    <row r="1148" spans="1:26" x14ac:dyDescent="0.25">
      <c r="B1148" s="23" t="s">
        <v>1600</v>
      </c>
    </row>
    <row r="1149" spans="1:26" x14ac:dyDescent="0.25">
      <c r="B1149" t="s">
        <v>1995</v>
      </c>
      <c r="C1149" t="s">
        <v>1602</v>
      </c>
      <c r="D1149" t="s">
        <v>1996</v>
      </c>
      <c r="E1149" s="31">
        <v>0.28000000000000003</v>
      </c>
      <c r="F1149" t="s">
        <v>1604</v>
      </c>
      <c r="G1149" t="s">
        <v>1605</v>
      </c>
      <c r="H1149" s="32">
        <v>25.36</v>
      </c>
      <c r="I1149" t="s">
        <v>1606</v>
      </c>
      <c r="J1149" s="33">
        <f>ROUND(E1149/I1147* H1149,5)</f>
        <v>7.1007999999999996</v>
      </c>
      <c r="K1149" s="34"/>
    </row>
    <row r="1150" spans="1:26" x14ac:dyDescent="0.25">
      <c r="B1150" t="s">
        <v>1993</v>
      </c>
      <c r="C1150" t="s">
        <v>1602</v>
      </c>
      <c r="D1150" t="s">
        <v>1994</v>
      </c>
      <c r="E1150" s="31">
        <v>0.28000000000000003</v>
      </c>
      <c r="F1150" t="s">
        <v>1604</v>
      </c>
      <c r="G1150" t="s">
        <v>1605</v>
      </c>
      <c r="H1150" s="32">
        <v>29.57</v>
      </c>
      <c r="I1150" t="s">
        <v>1606</v>
      </c>
      <c r="J1150" s="33">
        <f>ROUND(E1150/I1147* H1150,5)</f>
        <v>8.2796000000000003</v>
      </c>
      <c r="K1150" s="34"/>
    </row>
    <row r="1151" spans="1:26" x14ac:dyDescent="0.25">
      <c r="D1151" s="35" t="s">
        <v>1607</v>
      </c>
      <c r="E1151" s="34"/>
      <c r="H1151" s="34"/>
      <c r="K1151" s="32">
        <f>SUM(J1149:J1150)</f>
        <v>15.3804</v>
      </c>
    </row>
    <row r="1152" spans="1:26" x14ac:dyDescent="0.25">
      <c r="B1152" s="23" t="s">
        <v>1612</v>
      </c>
      <c r="E1152" s="34"/>
      <c r="H1152" s="34"/>
      <c r="K1152" s="34"/>
    </row>
    <row r="1153" spans="1:26" x14ac:dyDescent="0.25">
      <c r="B1153" t="s">
        <v>2002</v>
      </c>
      <c r="C1153" t="s">
        <v>17</v>
      </c>
      <c r="D1153" t="s">
        <v>835</v>
      </c>
      <c r="E1153" s="31">
        <v>1</v>
      </c>
      <c r="G1153" t="s">
        <v>1605</v>
      </c>
      <c r="H1153" s="32">
        <v>8.75</v>
      </c>
      <c r="I1153" t="s">
        <v>1606</v>
      </c>
      <c r="J1153" s="33">
        <f>ROUND(E1153* H1153,5)</f>
        <v>8.75</v>
      </c>
      <c r="K1153" s="34"/>
    </row>
    <row r="1154" spans="1:26" x14ac:dyDescent="0.25">
      <c r="D1154" s="35" t="s">
        <v>1622</v>
      </c>
      <c r="E1154" s="34"/>
      <c r="H1154" s="34"/>
      <c r="K1154" s="32">
        <f>SUM(J1153:J1153)</f>
        <v>8.75</v>
      </c>
    </row>
    <row r="1155" spans="1:26" x14ac:dyDescent="0.25">
      <c r="E1155" s="34"/>
      <c r="H1155" s="34"/>
      <c r="K1155" s="34"/>
    </row>
    <row r="1156" spans="1:26" x14ac:dyDescent="0.25">
      <c r="D1156" s="35" t="s">
        <v>1702</v>
      </c>
      <c r="E1156" s="34"/>
      <c r="H1156" s="34">
        <v>1.5</v>
      </c>
      <c r="I1156" t="s">
        <v>1625</v>
      </c>
      <c r="J1156">
        <f>ROUND(H1156/100*K1151,5)</f>
        <v>0.23071</v>
      </c>
      <c r="K1156" s="34"/>
    </row>
    <row r="1157" spans="1:26" x14ac:dyDescent="0.25">
      <c r="D1157" s="35" t="s">
        <v>1628</v>
      </c>
      <c r="E1157" s="34"/>
      <c r="H1157" s="34"/>
      <c r="K1157" s="36">
        <f>SUM(J1148:J1156)</f>
        <v>24.36111</v>
      </c>
    </row>
    <row r="1158" spans="1:26" x14ac:dyDescent="0.25">
      <c r="D1158" s="35" t="s">
        <v>1710</v>
      </c>
      <c r="E1158" s="34"/>
      <c r="H1158" s="34">
        <v>10</v>
      </c>
      <c r="I1158" t="s">
        <v>1625</v>
      </c>
      <c r="K1158" s="32">
        <f>ROUND(H1158/100*K1157,5)</f>
        <v>2.4361100000000002</v>
      </c>
    </row>
    <row r="1159" spans="1:26" x14ac:dyDescent="0.25">
      <c r="D1159" s="35" t="s">
        <v>1629</v>
      </c>
      <c r="E1159" s="34"/>
      <c r="H1159" s="34"/>
      <c r="K1159" s="36">
        <f>SUM(K1157:K1158)</f>
        <v>26.797219999999999</v>
      </c>
    </row>
    <row r="1161" spans="1:26" ht="45" customHeight="1" x14ac:dyDescent="0.25">
      <c r="A1161" s="27" t="s">
        <v>2003</v>
      </c>
      <c r="B1161" s="27" t="s">
        <v>1399</v>
      </c>
      <c r="C1161" s="28" t="s">
        <v>17</v>
      </c>
      <c r="D1161" s="7" t="s">
        <v>1400</v>
      </c>
      <c r="E1161" s="6"/>
      <c r="F1161" s="6"/>
      <c r="G1161" s="28"/>
      <c r="H1161" s="29" t="s">
        <v>1599</v>
      </c>
      <c r="I1161" s="5">
        <v>1</v>
      </c>
      <c r="J1161" s="4"/>
      <c r="K1161" s="30">
        <f>ROUND(K1173,2)</f>
        <v>45.43</v>
      </c>
      <c r="L1161" s="28"/>
      <c r="M1161" s="28"/>
      <c r="N1161" s="28"/>
      <c r="O1161" s="28"/>
      <c r="P1161" s="28"/>
      <c r="Q1161" s="28"/>
      <c r="R1161" s="28"/>
      <c r="S1161" s="28"/>
      <c r="T1161" s="28"/>
      <c r="U1161" s="28"/>
      <c r="V1161" s="28"/>
      <c r="W1161" s="28"/>
      <c r="X1161" s="28"/>
      <c r="Y1161" s="28"/>
      <c r="Z1161" s="28"/>
    </row>
    <row r="1162" spans="1:26" x14ac:dyDescent="0.25">
      <c r="B1162" s="23" t="s">
        <v>1600</v>
      </c>
    </row>
    <row r="1163" spans="1:26" x14ac:dyDescent="0.25">
      <c r="B1163" t="s">
        <v>1993</v>
      </c>
      <c r="C1163" t="s">
        <v>1602</v>
      </c>
      <c r="D1163" t="s">
        <v>1994</v>
      </c>
      <c r="E1163" s="31">
        <v>0.4</v>
      </c>
      <c r="F1163" t="s">
        <v>1604</v>
      </c>
      <c r="G1163" t="s">
        <v>1605</v>
      </c>
      <c r="H1163" s="32">
        <v>29.57</v>
      </c>
      <c r="I1163" t="s">
        <v>1606</v>
      </c>
      <c r="J1163" s="33">
        <f>ROUND(E1163/I1161* H1163,5)</f>
        <v>11.827999999999999</v>
      </c>
      <c r="K1163" s="34"/>
    </row>
    <row r="1164" spans="1:26" x14ac:dyDescent="0.25">
      <c r="B1164" t="s">
        <v>1995</v>
      </c>
      <c r="C1164" t="s">
        <v>1602</v>
      </c>
      <c r="D1164" t="s">
        <v>1996</v>
      </c>
      <c r="E1164" s="31">
        <v>0.4</v>
      </c>
      <c r="F1164" t="s">
        <v>1604</v>
      </c>
      <c r="G1164" t="s">
        <v>1605</v>
      </c>
      <c r="H1164" s="32">
        <v>25.36</v>
      </c>
      <c r="I1164" t="s">
        <v>1606</v>
      </c>
      <c r="J1164" s="33">
        <f>ROUND(E1164/I1161* H1164,5)</f>
        <v>10.144</v>
      </c>
      <c r="K1164" s="34"/>
    </row>
    <row r="1165" spans="1:26" x14ac:dyDescent="0.25">
      <c r="D1165" s="35" t="s">
        <v>1607</v>
      </c>
      <c r="E1165" s="34"/>
      <c r="H1165" s="34"/>
      <c r="K1165" s="32">
        <f>SUM(J1163:J1164)</f>
        <v>21.972000000000001</v>
      </c>
    </row>
    <row r="1166" spans="1:26" x14ac:dyDescent="0.25">
      <c r="B1166" s="23" t="s">
        <v>1612</v>
      </c>
      <c r="E1166" s="34"/>
      <c r="H1166" s="34"/>
      <c r="K1166" s="34"/>
    </row>
    <row r="1167" spans="1:26" x14ac:dyDescent="0.25">
      <c r="B1167" t="s">
        <v>2004</v>
      </c>
      <c r="C1167" t="s">
        <v>17</v>
      </c>
      <c r="D1167" t="s">
        <v>1400</v>
      </c>
      <c r="E1167" s="31">
        <v>1</v>
      </c>
      <c r="G1167" t="s">
        <v>1605</v>
      </c>
      <c r="H1167" s="32">
        <v>19</v>
      </c>
      <c r="I1167" t="s">
        <v>1606</v>
      </c>
      <c r="J1167" s="33">
        <f>ROUND(E1167* H1167,5)</f>
        <v>19</v>
      </c>
      <c r="K1167" s="34"/>
    </row>
    <row r="1168" spans="1:26" x14ac:dyDescent="0.25">
      <c r="D1168" s="35" t="s">
        <v>1622</v>
      </c>
      <c r="E1168" s="34"/>
      <c r="H1168" s="34"/>
      <c r="K1168" s="32">
        <f>SUM(J1167:J1167)</f>
        <v>19</v>
      </c>
    </row>
    <row r="1169" spans="1:26" x14ac:dyDescent="0.25">
      <c r="E1169" s="34"/>
      <c r="H1169" s="34"/>
      <c r="K1169" s="34"/>
    </row>
    <row r="1170" spans="1:26" x14ac:dyDescent="0.25">
      <c r="D1170" s="35" t="s">
        <v>1702</v>
      </c>
      <c r="E1170" s="34"/>
      <c r="H1170" s="34">
        <v>1.5</v>
      </c>
      <c r="I1170" t="s">
        <v>1625</v>
      </c>
      <c r="J1170">
        <f>ROUND(H1170/100*K1165,5)</f>
        <v>0.32957999999999998</v>
      </c>
      <c r="K1170" s="34"/>
    </row>
    <row r="1171" spans="1:26" x14ac:dyDescent="0.25">
      <c r="D1171" s="35" t="s">
        <v>1628</v>
      </c>
      <c r="E1171" s="34"/>
      <c r="H1171" s="34"/>
      <c r="K1171" s="36">
        <f>SUM(J1162:J1170)</f>
        <v>41.301580000000001</v>
      </c>
    </row>
    <row r="1172" spans="1:26" x14ac:dyDescent="0.25">
      <c r="D1172" s="35" t="s">
        <v>1710</v>
      </c>
      <c r="E1172" s="34"/>
      <c r="H1172" s="34">
        <v>10</v>
      </c>
      <c r="I1172" t="s">
        <v>1625</v>
      </c>
      <c r="K1172" s="32">
        <f>ROUND(H1172/100*K1171,5)</f>
        <v>4.1301600000000001</v>
      </c>
    </row>
    <row r="1173" spans="1:26" x14ac:dyDescent="0.25">
      <c r="D1173" s="35" t="s">
        <v>1629</v>
      </c>
      <c r="E1173" s="34"/>
      <c r="H1173" s="34"/>
      <c r="K1173" s="36">
        <f>SUM(K1171:K1172)</f>
        <v>45.431740000000005</v>
      </c>
    </row>
    <row r="1175" spans="1:26" ht="45" customHeight="1" x14ac:dyDescent="0.25">
      <c r="A1175" s="27" t="s">
        <v>2005</v>
      </c>
      <c r="B1175" s="27" t="s">
        <v>1401</v>
      </c>
      <c r="C1175" s="28" t="s">
        <v>17</v>
      </c>
      <c r="D1175" s="7" t="s">
        <v>1402</v>
      </c>
      <c r="E1175" s="6"/>
      <c r="F1175" s="6"/>
      <c r="G1175" s="28"/>
      <c r="H1175" s="29" t="s">
        <v>1599</v>
      </c>
      <c r="I1175" s="5">
        <v>1</v>
      </c>
      <c r="J1175" s="4"/>
      <c r="K1175" s="30">
        <f>ROUND(K1187,2)</f>
        <v>58.2</v>
      </c>
      <c r="L1175" s="28"/>
      <c r="M1175" s="28"/>
      <c r="N1175" s="28"/>
      <c r="O1175" s="28"/>
      <c r="P1175" s="28"/>
      <c r="Q1175" s="28"/>
      <c r="R1175" s="28"/>
      <c r="S1175" s="28"/>
      <c r="T1175" s="28"/>
      <c r="U1175" s="28"/>
      <c r="V1175" s="28"/>
      <c r="W1175" s="28"/>
      <c r="X1175" s="28"/>
      <c r="Y1175" s="28"/>
      <c r="Z1175" s="28"/>
    </row>
    <row r="1176" spans="1:26" x14ac:dyDescent="0.25">
      <c r="B1176" s="23" t="s">
        <v>1600</v>
      </c>
    </row>
    <row r="1177" spans="1:26" x14ac:dyDescent="0.25">
      <c r="B1177" t="s">
        <v>1995</v>
      </c>
      <c r="C1177" t="s">
        <v>1602</v>
      </c>
      <c r="D1177" t="s">
        <v>1996</v>
      </c>
      <c r="E1177" s="31">
        <v>0.5</v>
      </c>
      <c r="F1177" t="s">
        <v>1604</v>
      </c>
      <c r="G1177" t="s">
        <v>1605</v>
      </c>
      <c r="H1177" s="32">
        <v>25.36</v>
      </c>
      <c r="I1177" t="s">
        <v>1606</v>
      </c>
      <c r="J1177" s="33">
        <f>ROUND(E1177/I1175* H1177,5)</f>
        <v>12.68</v>
      </c>
      <c r="K1177" s="34"/>
    </row>
    <row r="1178" spans="1:26" x14ac:dyDescent="0.25">
      <c r="B1178" t="s">
        <v>1993</v>
      </c>
      <c r="C1178" t="s">
        <v>1602</v>
      </c>
      <c r="D1178" t="s">
        <v>1994</v>
      </c>
      <c r="E1178" s="31">
        <v>0.5</v>
      </c>
      <c r="F1178" t="s">
        <v>1604</v>
      </c>
      <c r="G1178" t="s">
        <v>1605</v>
      </c>
      <c r="H1178" s="32">
        <v>29.57</v>
      </c>
      <c r="I1178" t="s">
        <v>1606</v>
      </c>
      <c r="J1178" s="33">
        <f>ROUND(E1178/I1175* H1178,5)</f>
        <v>14.785</v>
      </c>
      <c r="K1178" s="34"/>
    </row>
    <row r="1179" spans="1:26" x14ac:dyDescent="0.25">
      <c r="D1179" s="35" t="s">
        <v>1607</v>
      </c>
      <c r="E1179" s="34"/>
      <c r="H1179" s="34"/>
      <c r="K1179" s="32">
        <f>SUM(J1177:J1178)</f>
        <v>27.465</v>
      </c>
    </row>
    <row r="1180" spans="1:26" x14ac:dyDescent="0.25">
      <c r="B1180" s="23" t="s">
        <v>1612</v>
      </c>
      <c r="E1180" s="34"/>
      <c r="H1180" s="34"/>
      <c r="K1180" s="34"/>
    </row>
    <row r="1181" spans="1:26" x14ac:dyDescent="0.25">
      <c r="B1181" t="s">
        <v>2006</v>
      </c>
      <c r="C1181" t="s">
        <v>17</v>
      </c>
      <c r="D1181" t="s">
        <v>2007</v>
      </c>
      <c r="E1181" s="31">
        <v>1</v>
      </c>
      <c r="G1181" t="s">
        <v>1605</v>
      </c>
      <c r="H1181" s="32">
        <v>25.03</v>
      </c>
      <c r="I1181" t="s">
        <v>1606</v>
      </c>
      <c r="J1181" s="33">
        <f>ROUND(E1181* H1181,5)</f>
        <v>25.03</v>
      </c>
      <c r="K1181" s="34"/>
    </row>
    <row r="1182" spans="1:26" x14ac:dyDescent="0.25">
      <c r="D1182" s="35" t="s">
        <v>1622</v>
      </c>
      <c r="E1182" s="34"/>
      <c r="H1182" s="34"/>
      <c r="K1182" s="32">
        <f>SUM(J1181:J1181)</f>
        <v>25.03</v>
      </c>
    </row>
    <row r="1183" spans="1:26" x14ac:dyDescent="0.25">
      <c r="E1183" s="34"/>
      <c r="H1183" s="34"/>
      <c r="K1183" s="34"/>
    </row>
    <row r="1184" spans="1:26" x14ac:dyDescent="0.25">
      <c r="D1184" s="35" t="s">
        <v>1702</v>
      </c>
      <c r="E1184" s="34"/>
      <c r="H1184" s="34">
        <v>1.5</v>
      </c>
      <c r="I1184" t="s">
        <v>1625</v>
      </c>
      <c r="J1184">
        <f>ROUND(H1184/100*K1179,5)</f>
        <v>0.41198000000000001</v>
      </c>
      <c r="K1184" s="34"/>
    </row>
    <row r="1185" spans="1:26" x14ac:dyDescent="0.25">
      <c r="D1185" s="35" t="s">
        <v>1628</v>
      </c>
      <c r="E1185" s="34"/>
      <c r="H1185" s="34"/>
      <c r="K1185" s="36">
        <f>SUM(J1176:J1184)</f>
        <v>52.906980000000004</v>
      </c>
    </row>
    <row r="1186" spans="1:26" x14ac:dyDescent="0.25">
      <c r="D1186" s="35" t="s">
        <v>1710</v>
      </c>
      <c r="E1186" s="34"/>
      <c r="H1186" s="34">
        <v>10</v>
      </c>
      <c r="I1186" t="s">
        <v>1625</v>
      </c>
      <c r="K1186" s="32">
        <f>ROUND(H1186/100*K1185,5)</f>
        <v>5.2907000000000002</v>
      </c>
    </row>
    <row r="1187" spans="1:26" x14ac:dyDescent="0.25">
      <c r="D1187" s="35" t="s">
        <v>1629</v>
      </c>
      <c r="E1187" s="34"/>
      <c r="H1187" s="34"/>
      <c r="K1187" s="36">
        <f>SUM(K1185:K1186)</f>
        <v>58.197680000000005</v>
      </c>
    </row>
    <row r="1189" spans="1:26" ht="45" customHeight="1" x14ac:dyDescent="0.25">
      <c r="A1189" s="27" t="s">
        <v>2008</v>
      </c>
      <c r="B1189" s="27" t="s">
        <v>1415</v>
      </c>
      <c r="C1189" s="28" t="s">
        <v>17</v>
      </c>
      <c r="D1189" s="7" t="s">
        <v>1416</v>
      </c>
      <c r="E1189" s="6"/>
      <c r="F1189" s="6"/>
      <c r="G1189" s="28"/>
      <c r="H1189" s="29" t="s">
        <v>1599</v>
      </c>
      <c r="I1189" s="5">
        <v>1</v>
      </c>
      <c r="J1189" s="4"/>
      <c r="K1189" s="30">
        <f>ROUND(K1201,2)</f>
        <v>26.8</v>
      </c>
      <c r="L1189" s="28"/>
      <c r="M1189" s="28"/>
      <c r="N1189" s="28"/>
      <c r="O1189" s="28"/>
      <c r="P1189" s="28"/>
      <c r="Q1189" s="28"/>
      <c r="R1189" s="28"/>
      <c r="S1189" s="28"/>
      <c r="T1189" s="28"/>
      <c r="U1189" s="28"/>
      <c r="V1189" s="28"/>
      <c r="W1189" s="28"/>
      <c r="X1189" s="28"/>
      <c r="Y1189" s="28"/>
      <c r="Z1189" s="28"/>
    </row>
    <row r="1190" spans="1:26" x14ac:dyDescent="0.25">
      <c r="B1190" s="23" t="s">
        <v>1600</v>
      </c>
    </row>
    <row r="1191" spans="1:26" x14ac:dyDescent="0.25">
      <c r="B1191" t="s">
        <v>1995</v>
      </c>
      <c r="C1191" t="s">
        <v>1602</v>
      </c>
      <c r="D1191" t="s">
        <v>1996</v>
      </c>
      <c r="E1191" s="31">
        <v>0.15</v>
      </c>
      <c r="F1191" t="s">
        <v>1604</v>
      </c>
      <c r="G1191" t="s">
        <v>1605</v>
      </c>
      <c r="H1191" s="32">
        <v>25.36</v>
      </c>
      <c r="I1191" t="s">
        <v>1606</v>
      </c>
      <c r="J1191" s="33">
        <f>ROUND(E1191/I1189* H1191,5)</f>
        <v>3.8039999999999998</v>
      </c>
      <c r="K1191" s="34"/>
    </row>
    <row r="1192" spans="1:26" x14ac:dyDescent="0.25">
      <c r="B1192" t="s">
        <v>1993</v>
      </c>
      <c r="C1192" t="s">
        <v>1602</v>
      </c>
      <c r="D1192" t="s">
        <v>1994</v>
      </c>
      <c r="E1192" s="31">
        <v>0.15</v>
      </c>
      <c r="F1192" t="s">
        <v>1604</v>
      </c>
      <c r="G1192" t="s">
        <v>1605</v>
      </c>
      <c r="H1192" s="32">
        <v>29.57</v>
      </c>
      <c r="I1192" t="s">
        <v>1606</v>
      </c>
      <c r="J1192" s="33">
        <f>ROUND(E1192/I1189* H1192,5)</f>
        <v>4.4355000000000002</v>
      </c>
      <c r="K1192" s="34"/>
    </row>
    <row r="1193" spans="1:26" x14ac:dyDescent="0.25">
      <c r="D1193" s="35" t="s">
        <v>1607</v>
      </c>
      <c r="E1193" s="34"/>
      <c r="H1193" s="34"/>
      <c r="K1193" s="32">
        <f>SUM(J1191:J1192)</f>
        <v>8.2394999999999996</v>
      </c>
    </row>
    <row r="1194" spans="1:26" x14ac:dyDescent="0.25">
      <c r="B1194" s="23" t="s">
        <v>1612</v>
      </c>
      <c r="E1194" s="34"/>
      <c r="H1194" s="34"/>
      <c r="K1194" s="34"/>
    </row>
    <row r="1195" spans="1:26" ht="409.5" x14ac:dyDescent="0.25">
      <c r="B1195" t="s">
        <v>2009</v>
      </c>
      <c r="C1195" t="s">
        <v>17</v>
      </c>
      <c r="D1195" s="37" t="s">
        <v>2010</v>
      </c>
      <c r="E1195" s="31">
        <v>1</v>
      </c>
      <c r="G1195" t="s">
        <v>1605</v>
      </c>
      <c r="H1195" s="32">
        <v>16</v>
      </c>
      <c r="I1195" t="s">
        <v>1606</v>
      </c>
      <c r="J1195" s="33">
        <f>ROUND(E1195* H1195,5)</f>
        <v>16</v>
      </c>
      <c r="K1195" s="34"/>
    </row>
    <row r="1196" spans="1:26" x14ac:dyDescent="0.25">
      <c r="D1196" s="35" t="s">
        <v>1622</v>
      </c>
      <c r="E1196" s="34"/>
      <c r="H1196" s="34"/>
      <c r="K1196" s="32">
        <f>SUM(J1195:J1195)</f>
        <v>16</v>
      </c>
    </row>
    <row r="1197" spans="1:26" x14ac:dyDescent="0.25">
      <c r="E1197" s="34"/>
      <c r="H1197" s="34"/>
      <c r="K1197" s="34"/>
    </row>
    <row r="1198" spans="1:26" x14ac:dyDescent="0.25">
      <c r="D1198" s="35" t="s">
        <v>1702</v>
      </c>
      <c r="E1198" s="34"/>
      <c r="H1198" s="34">
        <v>1.5</v>
      </c>
      <c r="I1198" t="s">
        <v>1625</v>
      </c>
      <c r="J1198">
        <f>ROUND(H1198/100*K1193,5)</f>
        <v>0.12359000000000001</v>
      </c>
      <c r="K1198" s="34"/>
    </row>
    <row r="1199" spans="1:26" x14ac:dyDescent="0.25">
      <c r="D1199" s="35" t="s">
        <v>1628</v>
      </c>
      <c r="E1199" s="34"/>
      <c r="H1199" s="34"/>
      <c r="K1199" s="36">
        <f>SUM(J1190:J1198)</f>
        <v>24.36309</v>
      </c>
    </row>
    <row r="1200" spans="1:26" x14ac:dyDescent="0.25">
      <c r="D1200" s="35" t="s">
        <v>1710</v>
      </c>
      <c r="E1200" s="34"/>
      <c r="H1200" s="34">
        <v>10</v>
      </c>
      <c r="I1200" t="s">
        <v>1625</v>
      </c>
      <c r="K1200" s="32">
        <f>ROUND(H1200/100*K1199,5)</f>
        <v>2.4363100000000002</v>
      </c>
    </row>
    <row r="1201" spans="1:26" x14ac:dyDescent="0.25">
      <c r="D1201" s="35" t="s">
        <v>1629</v>
      </c>
      <c r="E1201" s="34"/>
      <c r="H1201" s="34"/>
      <c r="K1201" s="36">
        <f>SUM(K1199:K1200)</f>
        <v>26.799399999999999</v>
      </c>
    </row>
    <row r="1203" spans="1:26" ht="45" customHeight="1" x14ac:dyDescent="0.25">
      <c r="A1203" s="27" t="s">
        <v>2011</v>
      </c>
      <c r="B1203" s="27" t="s">
        <v>1417</v>
      </c>
      <c r="C1203" s="28" t="s">
        <v>17</v>
      </c>
      <c r="D1203" s="7" t="s">
        <v>1418</v>
      </c>
      <c r="E1203" s="6"/>
      <c r="F1203" s="6"/>
      <c r="G1203" s="28"/>
      <c r="H1203" s="29" t="s">
        <v>1599</v>
      </c>
      <c r="I1203" s="5">
        <v>1</v>
      </c>
      <c r="J1203" s="4"/>
      <c r="K1203" s="30">
        <f>ROUND(K1215,2)</f>
        <v>30.71</v>
      </c>
      <c r="L1203" s="28"/>
      <c r="M1203" s="28"/>
      <c r="N1203" s="28"/>
      <c r="O1203" s="28"/>
      <c r="P1203" s="28"/>
      <c r="Q1203" s="28"/>
      <c r="R1203" s="28"/>
      <c r="S1203" s="28"/>
      <c r="T1203" s="28"/>
      <c r="U1203" s="28"/>
      <c r="V1203" s="28"/>
      <c r="W1203" s="28"/>
      <c r="X1203" s="28"/>
      <c r="Y1203" s="28"/>
      <c r="Z1203" s="28"/>
    </row>
    <row r="1204" spans="1:26" x14ac:dyDescent="0.25">
      <c r="B1204" s="23" t="s">
        <v>1600</v>
      </c>
    </row>
    <row r="1205" spans="1:26" x14ac:dyDescent="0.25">
      <c r="B1205" t="s">
        <v>1995</v>
      </c>
      <c r="C1205" t="s">
        <v>1602</v>
      </c>
      <c r="D1205" t="s">
        <v>1996</v>
      </c>
      <c r="E1205" s="31">
        <v>0.16</v>
      </c>
      <c r="F1205" t="s">
        <v>1604</v>
      </c>
      <c r="G1205" t="s">
        <v>1605</v>
      </c>
      <c r="H1205" s="32">
        <v>25.36</v>
      </c>
      <c r="I1205" t="s">
        <v>1606</v>
      </c>
      <c r="J1205" s="33">
        <f>ROUND(E1205/I1203* H1205,5)</f>
        <v>4.0575999999999999</v>
      </c>
      <c r="K1205" s="34"/>
    </row>
    <row r="1206" spans="1:26" x14ac:dyDescent="0.25">
      <c r="B1206" t="s">
        <v>1993</v>
      </c>
      <c r="C1206" t="s">
        <v>1602</v>
      </c>
      <c r="D1206" t="s">
        <v>1994</v>
      </c>
      <c r="E1206" s="31">
        <v>0.16</v>
      </c>
      <c r="F1206" t="s">
        <v>1604</v>
      </c>
      <c r="G1206" t="s">
        <v>1605</v>
      </c>
      <c r="H1206" s="32">
        <v>29.57</v>
      </c>
      <c r="I1206" t="s">
        <v>1606</v>
      </c>
      <c r="J1206" s="33">
        <f>ROUND(E1206/I1203* H1206,5)</f>
        <v>4.7312000000000003</v>
      </c>
      <c r="K1206" s="34"/>
    </row>
    <row r="1207" spans="1:26" x14ac:dyDescent="0.25">
      <c r="D1207" s="35" t="s">
        <v>1607</v>
      </c>
      <c r="E1207" s="34"/>
      <c r="H1207" s="34"/>
      <c r="K1207" s="32">
        <f>SUM(J1205:J1206)</f>
        <v>8.7888000000000002</v>
      </c>
    </row>
    <row r="1208" spans="1:26" x14ac:dyDescent="0.25">
      <c r="B1208" s="23" t="s">
        <v>1612</v>
      </c>
      <c r="E1208" s="34"/>
      <c r="H1208" s="34"/>
      <c r="K1208" s="34"/>
    </row>
    <row r="1209" spans="1:26" ht="409.5" x14ac:dyDescent="0.25">
      <c r="B1209" t="s">
        <v>2012</v>
      </c>
      <c r="C1209" t="s">
        <v>17</v>
      </c>
      <c r="D1209" s="37" t="s">
        <v>1418</v>
      </c>
      <c r="E1209" s="31">
        <v>1</v>
      </c>
      <c r="G1209" t="s">
        <v>1605</v>
      </c>
      <c r="H1209" s="32">
        <v>19</v>
      </c>
      <c r="I1209" t="s">
        <v>1606</v>
      </c>
      <c r="J1209" s="33">
        <f>ROUND(E1209* H1209,5)</f>
        <v>19</v>
      </c>
      <c r="K1209" s="34"/>
    </row>
    <row r="1210" spans="1:26" x14ac:dyDescent="0.25">
      <c r="D1210" s="35" t="s">
        <v>1622</v>
      </c>
      <c r="E1210" s="34"/>
      <c r="H1210" s="34"/>
      <c r="K1210" s="32">
        <f>SUM(J1209:J1209)</f>
        <v>19</v>
      </c>
    </row>
    <row r="1211" spans="1:26" x14ac:dyDescent="0.25">
      <c r="E1211" s="34"/>
      <c r="H1211" s="34"/>
      <c r="K1211" s="34"/>
    </row>
    <row r="1212" spans="1:26" x14ac:dyDescent="0.25">
      <c r="D1212" s="35" t="s">
        <v>1702</v>
      </c>
      <c r="E1212" s="34"/>
      <c r="H1212" s="34">
        <v>1.5</v>
      </c>
      <c r="I1212" t="s">
        <v>1625</v>
      </c>
      <c r="J1212">
        <f>ROUND(H1212/100*K1207,5)</f>
        <v>0.13183</v>
      </c>
      <c r="K1212" s="34"/>
    </row>
    <row r="1213" spans="1:26" x14ac:dyDescent="0.25">
      <c r="D1213" s="35" t="s">
        <v>1628</v>
      </c>
      <c r="E1213" s="34"/>
      <c r="H1213" s="34"/>
      <c r="K1213" s="36">
        <f>SUM(J1204:J1212)</f>
        <v>27.920630000000003</v>
      </c>
    </row>
    <row r="1214" spans="1:26" x14ac:dyDescent="0.25">
      <c r="D1214" s="35" t="s">
        <v>1710</v>
      </c>
      <c r="E1214" s="34"/>
      <c r="H1214" s="34">
        <v>10</v>
      </c>
      <c r="I1214" t="s">
        <v>1625</v>
      </c>
      <c r="K1214" s="32">
        <f>ROUND(H1214/100*K1213,5)</f>
        <v>2.7920600000000002</v>
      </c>
    </row>
    <row r="1215" spans="1:26" x14ac:dyDescent="0.25">
      <c r="D1215" s="35" t="s">
        <v>1629</v>
      </c>
      <c r="E1215" s="34"/>
      <c r="H1215" s="34"/>
      <c r="K1215" s="36">
        <f>SUM(K1213:K1214)</f>
        <v>30.712690000000002</v>
      </c>
    </row>
    <row r="1217" spans="1:26" ht="45" customHeight="1" x14ac:dyDescent="0.25">
      <c r="A1217" s="27" t="s">
        <v>2013</v>
      </c>
      <c r="B1217" s="27" t="s">
        <v>1419</v>
      </c>
      <c r="C1217" s="28" t="s">
        <v>17</v>
      </c>
      <c r="D1217" s="7" t="s">
        <v>1420</v>
      </c>
      <c r="E1217" s="6"/>
      <c r="F1217" s="6"/>
      <c r="G1217" s="28"/>
      <c r="H1217" s="29" t="s">
        <v>1599</v>
      </c>
      <c r="I1217" s="5">
        <v>1</v>
      </c>
      <c r="J1217" s="4"/>
      <c r="K1217" s="30">
        <f>ROUND(K1229,2)</f>
        <v>44.29</v>
      </c>
      <c r="L1217" s="28"/>
      <c r="M1217" s="28"/>
      <c r="N1217" s="28"/>
      <c r="O1217" s="28"/>
      <c r="P1217" s="28"/>
      <c r="Q1217" s="28"/>
      <c r="R1217" s="28"/>
      <c r="S1217" s="28"/>
      <c r="T1217" s="28"/>
      <c r="U1217" s="28"/>
      <c r="V1217" s="28"/>
      <c r="W1217" s="28"/>
      <c r="X1217" s="28"/>
      <c r="Y1217" s="28"/>
      <c r="Z1217" s="28"/>
    </row>
    <row r="1218" spans="1:26" x14ac:dyDescent="0.25">
      <c r="B1218" s="23" t="s">
        <v>1600</v>
      </c>
    </row>
    <row r="1219" spans="1:26" x14ac:dyDescent="0.25">
      <c r="B1219" t="s">
        <v>1995</v>
      </c>
      <c r="C1219" t="s">
        <v>1602</v>
      </c>
      <c r="D1219" t="s">
        <v>1996</v>
      </c>
      <c r="E1219" s="31">
        <v>0.22</v>
      </c>
      <c r="F1219" t="s">
        <v>1604</v>
      </c>
      <c r="G1219" t="s">
        <v>1605</v>
      </c>
      <c r="H1219" s="32">
        <v>25.36</v>
      </c>
      <c r="I1219" t="s">
        <v>1606</v>
      </c>
      <c r="J1219" s="33">
        <f>ROUND(E1219/I1217* H1219,5)</f>
        <v>5.5792000000000002</v>
      </c>
      <c r="K1219" s="34"/>
    </row>
    <row r="1220" spans="1:26" x14ac:dyDescent="0.25">
      <c r="B1220" t="s">
        <v>1993</v>
      </c>
      <c r="C1220" t="s">
        <v>1602</v>
      </c>
      <c r="D1220" t="s">
        <v>1994</v>
      </c>
      <c r="E1220" s="31">
        <v>0.22</v>
      </c>
      <c r="F1220" t="s">
        <v>1604</v>
      </c>
      <c r="G1220" t="s">
        <v>1605</v>
      </c>
      <c r="H1220" s="32">
        <v>29.57</v>
      </c>
      <c r="I1220" t="s">
        <v>1606</v>
      </c>
      <c r="J1220" s="33">
        <f>ROUND(E1220/I1217* H1220,5)</f>
        <v>6.5053999999999998</v>
      </c>
      <c r="K1220" s="34"/>
    </row>
    <row r="1221" spans="1:26" x14ac:dyDescent="0.25">
      <c r="D1221" s="35" t="s">
        <v>1607</v>
      </c>
      <c r="E1221" s="34"/>
      <c r="H1221" s="34"/>
      <c r="K1221" s="32">
        <f>SUM(J1219:J1220)</f>
        <v>12.0846</v>
      </c>
    </row>
    <row r="1222" spans="1:26" x14ac:dyDescent="0.25">
      <c r="B1222" s="23" t="s">
        <v>1612</v>
      </c>
      <c r="E1222" s="34"/>
      <c r="H1222" s="34"/>
      <c r="K1222" s="34"/>
    </row>
    <row r="1223" spans="1:26" ht="409.5" x14ac:dyDescent="0.25">
      <c r="B1223" t="s">
        <v>2014</v>
      </c>
      <c r="C1223" t="s">
        <v>17</v>
      </c>
      <c r="D1223" s="37" t="s">
        <v>1420</v>
      </c>
      <c r="E1223" s="31">
        <v>1</v>
      </c>
      <c r="G1223" t="s">
        <v>1605</v>
      </c>
      <c r="H1223" s="32">
        <v>28</v>
      </c>
      <c r="I1223" t="s">
        <v>1606</v>
      </c>
      <c r="J1223" s="33">
        <f>ROUND(E1223* H1223,5)</f>
        <v>28</v>
      </c>
      <c r="K1223" s="34"/>
    </row>
    <row r="1224" spans="1:26" x14ac:dyDescent="0.25">
      <c r="D1224" s="35" t="s">
        <v>1622</v>
      </c>
      <c r="E1224" s="34"/>
      <c r="H1224" s="34"/>
      <c r="K1224" s="32">
        <f>SUM(J1223:J1223)</f>
        <v>28</v>
      </c>
    </row>
    <row r="1225" spans="1:26" x14ac:dyDescent="0.25">
      <c r="E1225" s="34"/>
      <c r="H1225" s="34"/>
      <c r="K1225" s="34"/>
    </row>
    <row r="1226" spans="1:26" x14ac:dyDescent="0.25">
      <c r="D1226" s="35" t="s">
        <v>1702</v>
      </c>
      <c r="E1226" s="34"/>
      <c r="H1226" s="34">
        <v>1.5</v>
      </c>
      <c r="I1226" t="s">
        <v>1625</v>
      </c>
      <c r="J1226">
        <f>ROUND(H1226/100*K1221,5)</f>
        <v>0.18126999999999999</v>
      </c>
      <c r="K1226" s="34"/>
    </row>
    <row r="1227" spans="1:26" x14ac:dyDescent="0.25">
      <c r="D1227" s="35" t="s">
        <v>1628</v>
      </c>
      <c r="E1227" s="34"/>
      <c r="H1227" s="34"/>
      <c r="K1227" s="36">
        <f>SUM(J1218:J1226)</f>
        <v>40.26587</v>
      </c>
    </row>
    <row r="1228" spans="1:26" x14ac:dyDescent="0.25">
      <c r="D1228" s="35" t="s">
        <v>1710</v>
      </c>
      <c r="E1228" s="34"/>
      <c r="H1228" s="34">
        <v>10</v>
      </c>
      <c r="I1228" t="s">
        <v>1625</v>
      </c>
      <c r="K1228" s="32">
        <f>ROUND(H1228/100*K1227,5)</f>
        <v>4.0265899999999997</v>
      </c>
    </row>
    <row r="1229" spans="1:26" x14ac:dyDescent="0.25">
      <c r="D1229" s="35" t="s">
        <v>1629</v>
      </c>
      <c r="E1229" s="34"/>
      <c r="H1229" s="34"/>
      <c r="K1229" s="36">
        <f>SUM(K1227:K1228)</f>
        <v>44.292459999999998</v>
      </c>
    </row>
    <row r="1231" spans="1:26" ht="45" customHeight="1" x14ac:dyDescent="0.25">
      <c r="A1231" s="27" t="s">
        <v>2015</v>
      </c>
      <c r="B1231" s="27" t="s">
        <v>1425</v>
      </c>
      <c r="C1231" s="28" t="s">
        <v>23</v>
      </c>
      <c r="D1231" s="7" t="s">
        <v>1426</v>
      </c>
      <c r="E1231" s="6"/>
      <c r="F1231" s="6"/>
      <c r="G1231" s="28"/>
      <c r="H1231" s="29" t="s">
        <v>1599</v>
      </c>
      <c r="I1231" s="5">
        <v>1</v>
      </c>
      <c r="J1231" s="4"/>
      <c r="K1231" s="30">
        <f>ROUND(K1243,2)</f>
        <v>7303.26</v>
      </c>
      <c r="L1231" s="28"/>
      <c r="M1231" s="28"/>
      <c r="N1231" s="28"/>
      <c r="O1231" s="28"/>
      <c r="P1231" s="28"/>
      <c r="Q1231" s="28"/>
      <c r="R1231" s="28"/>
      <c r="S1231" s="28"/>
      <c r="T1231" s="28"/>
      <c r="U1231" s="28"/>
      <c r="V1231" s="28"/>
      <c r="W1231" s="28"/>
      <c r="X1231" s="28"/>
      <c r="Y1231" s="28"/>
      <c r="Z1231" s="28"/>
    </row>
    <row r="1232" spans="1:26" x14ac:dyDescent="0.25">
      <c r="B1232" s="23" t="s">
        <v>1600</v>
      </c>
    </row>
    <row r="1233" spans="1:26" x14ac:dyDescent="0.25">
      <c r="B1233" t="s">
        <v>2016</v>
      </c>
      <c r="C1233" t="s">
        <v>1602</v>
      </c>
      <c r="D1233" t="s">
        <v>2017</v>
      </c>
      <c r="E1233" s="31">
        <v>12</v>
      </c>
      <c r="F1233" t="s">
        <v>1604</v>
      </c>
      <c r="G1233" t="s">
        <v>1605</v>
      </c>
      <c r="H1233" s="32">
        <v>28.61</v>
      </c>
      <c r="I1233" t="s">
        <v>1606</v>
      </c>
      <c r="J1233" s="33">
        <f>ROUND(E1233/I1231* H1233,5)</f>
        <v>343.32</v>
      </c>
      <c r="K1233" s="34"/>
    </row>
    <row r="1234" spans="1:26" x14ac:dyDescent="0.25">
      <c r="B1234" t="s">
        <v>1924</v>
      </c>
      <c r="C1234" t="s">
        <v>1602</v>
      </c>
      <c r="D1234" t="s">
        <v>1650</v>
      </c>
      <c r="E1234" s="31">
        <v>12</v>
      </c>
      <c r="F1234" t="s">
        <v>1604</v>
      </c>
      <c r="G1234" t="s">
        <v>1605</v>
      </c>
      <c r="H1234" s="32">
        <v>23.88</v>
      </c>
      <c r="I1234" t="s">
        <v>1606</v>
      </c>
      <c r="J1234" s="33">
        <f>ROUND(E1234/I1231* H1234,5)</f>
        <v>286.56</v>
      </c>
      <c r="K1234" s="34"/>
    </row>
    <row r="1235" spans="1:26" x14ac:dyDescent="0.25">
      <c r="D1235" s="35" t="s">
        <v>1607</v>
      </c>
      <c r="E1235" s="34"/>
      <c r="H1235" s="34"/>
      <c r="K1235" s="32">
        <f>SUM(J1233:J1234)</f>
        <v>629.88</v>
      </c>
    </row>
    <row r="1236" spans="1:26" x14ac:dyDescent="0.25">
      <c r="B1236" s="23" t="s">
        <v>1612</v>
      </c>
      <c r="E1236" s="34"/>
      <c r="H1236" s="34"/>
      <c r="K1236" s="34"/>
    </row>
    <row r="1237" spans="1:26" ht="409.5" x14ac:dyDescent="0.25">
      <c r="B1237" t="s">
        <v>2018</v>
      </c>
      <c r="C1237" t="s">
        <v>23</v>
      </c>
      <c r="D1237" s="37" t="s">
        <v>1426</v>
      </c>
      <c r="E1237" s="31">
        <v>1</v>
      </c>
      <c r="G1237" t="s">
        <v>1605</v>
      </c>
      <c r="H1237" s="32">
        <v>6000</v>
      </c>
      <c r="I1237" t="s">
        <v>1606</v>
      </c>
      <c r="J1237" s="33">
        <f>ROUND(E1237* H1237,5)</f>
        <v>6000</v>
      </c>
      <c r="K1237" s="34"/>
    </row>
    <row r="1238" spans="1:26" x14ac:dyDescent="0.25">
      <c r="D1238" s="35" t="s">
        <v>1622</v>
      </c>
      <c r="E1238" s="34"/>
      <c r="H1238" s="34"/>
      <c r="K1238" s="32">
        <f>SUM(J1237:J1237)</f>
        <v>6000</v>
      </c>
    </row>
    <row r="1239" spans="1:26" x14ac:dyDescent="0.25">
      <c r="E1239" s="34"/>
      <c r="H1239" s="34"/>
      <c r="K1239" s="34"/>
    </row>
    <row r="1240" spans="1:26" x14ac:dyDescent="0.25">
      <c r="D1240" s="35" t="s">
        <v>1702</v>
      </c>
      <c r="E1240" s="34"/>
      <c r="H1240" s="34">
        <v>1.5</v>
      </c>
      <c r="I1240" t="s">
        <v>1625</v>
      </c>
      <c r="J1240">
        <f>ROUND(H1240/100*K1235,5)</f>
        <v>9.4481999999999999</v>
      </c>
      <c r="K1240" s="34"/>
    </row>
    <row r="1241" spans="1:26" x14ac:dyDescent="0.25">
      <c r="D1241" s="35" t="s">
        <v>1628</v>
      </c>
      <c r="E1241" s="34"/>
      <c r="H1241" s="34"/>
      <c r="K1241" s="36">
        <f>SUM(J1232:J1240)</f>
        <v>6639.3281999999999</v>
      </c>
    </row>
    <row r="1242" spans="1:26" x14ac:dyDescent="0.25">
      <c r="D1242" s="35" t="s">
        <v>1710</v>
      </c>
      <c r="E1242" s="34"/>
      <c r="H1242" s="34">
        <v>10</v>
      </c>
      <c r="I1242" t="s">
        <v>1625</v>
      </c>
      <c r="K1242" s="32">
        <f>ROUND(H1242/100*K1241,5)</f>
        <v>663.93281999999999</v>
      </c>
    </row>
    <row r="1243" spans="1:26" x14ac:dyDescent="0.25">
      <c r="D1243" s="35" t="s">
        <v>1629</v>
      </c>
      <c r="E1243" s="34"/>
      <c r="H1243" s="34"/>
      <c r="K1243" s="36">
        <f>SUM(K1241:K1242)</f>
        <v>7303.2610199999999</v>
      </c>
    </row>
    <row r="1245" spans="1:26" ht="45" customHeight="1" x14ac:dyDescent="0.25">
      <c r="A1245" s="27" t="s">
        <v>2019</v>
      </c>
      <c r="B1245" s="27" t="s">
        <v>1427</v>
      </c>
      <c r="C1245" s="28" t="s">
        <v>23</v>
      </c>
      <c r="D1245" s="7" t="s">
        <v>1428</v>
      </c>
      <c r="E1245" s="6"/>
      <c r="F1245" s="6"/>
      <c r="G1245" s="28"/>
      <c r="H1245" s="29" t="s">
        <v>1599</v>
      </c>
      <c r="I1245" s="5">
        <v>1</v>
      </c>
      <c r="J1245" s="4"/>
      <c r="K1245" s="30">
        <f>ROUND(K1258,2)</f>
        <v>887.53</v>
      </c>
      <c r="L1245" s="28"/>
      <c r="M1245" s="28"/>
      <c r="N1245" s="28"/>
      <c r="O1245" s="28"/>
      <c r="P1245" s="28"/>
      <c r="Q1245" s="28"/>
      <c r="R1245" s="28"/>
      <c r="S1245" s="28"/>
      <c r="T1245" s="28"/>
      <c r="U1245" s="28"/>
      <c r="V1245" s="28"/>
      <c r="W1245" s="28"/>
      <c r="X1245" s="28"/>
      <c r="Y1245" s="28"/>
      <c r="Z1245" s="28"/>
    </row>
    <row r="1246" spans="1:26" x14ac:dyDescent="0.25">
      <c r="B1246" s="23" t="s">
        <v>1600</v>
      </c>
    </row>
    <row r="1247" spans="1:26" x14ac:dyDescent="0.25">
      <c r="B1247" t="s">
        <v>1924</v>
      </c>
      <c r="C1247" t="s">
        <v>1602</v>
      </c>
      <c r="D1247" t="s">
        <v>1650</v>
      </c>
      <c r="E1247" s="31">
        <v>2</v>
      </c>
      <c r="F1247" t="s">
        <v>1604</v>
      </c>
      <c r="G1247" t="s">
        <v>1605</v>
      </c>
      <c r="H1247" s="32">
        <v>23.88</v>
      </c>
      <c r="I1247" t="s">
        <v>1606</v>
      </c>
      <c r="J1247" s="33">
        <f>ROUND(E1247/I1245* H1247,5)</f>
        <v>47.76</v>
      </c>
      <c r="K1247" s="34"/>
    </row>
    <row r="1248" spans="1:26" x14ac:dyDescent="0.25">
      <c r="B1248" t="s">
        <v>1938</v>
      </c>
      <c r="C1248" t="s">
        <v>1602</v>
      </c>
      <c r="D1248" t="s">
        <v>1738</v>
      </c>
      <c r="E1248" s="31">
        <v>2</v>
      </c>
      <c r="F1248" t="s">
        <v>1604</v>
      </c>
      <c r="G1248" t="s">
        <v>1605</v>
      </c>
      <c r="H1248" s="32">
        <v>28.61</v>
      </c>
      <c r="I1248" t="s">
        <v>1606</v>
      </c>
      <c r="J1248" s="33">
        <f>ROUND(E1248/I1245* H1248,5)</f>
        <v>57.22</v>
      </c>
      <c r="K1248" s="34"/>
    </row>
    <row r="1249" spans="1:26" x14ac:dyDescent="0.25">
      <c r="D1249" s="35" t="s">
        <v>1607</v>
      </c>
      <c r="E1249" s="34"/>
      <c r="H1249" s="34"/>
      <c r="K1249" s="32">
        <f>SUM(J1247:J1248)</f>
        <v>104.97999999999999</v>
      </c>
    </row>
    <row r="1250" spans="1:26" x14ac:dyDescent="0.25">
      <c r="B1250" s="23" t="s">
        <v>1612</v>
      </c>
      <c r="E1250" s="34"/>
      <c r="H1250" s="34"/>
      <c r="K1250" s="34"/>
    </row>
    <row r="1251" spans="1:26" x14ac:dyDescent="0.25">
      <c r="B1251" t="s">
        <v>2020</v>
      </c>
      <c r="C1251" t="s">
        <v>1614</v>
      </c>
      <c r="D1251" t="s">
        <v>2021</v>
      </c>
      <c r="E1251" s="31">
        <v>5.3E-3</v>
      </c>
      <c r="G1251" t="s">
        <v>1605</v>
      </c>
      <c r="H1251" s="32">
        <v>54.84</v>
      </c>
      <c r="I1251" t="s">
        <v>1606</v>
      </c>
      <c r="J1251" s="33">
        <f>ROUND(E1251* H1251,5)</f>
        <v>0.29065000000000002</v>
      </c>
      <c r="K1251" s="34"/>
    </row>
    <row r="1252" spans="1:26" x14ac:dyDescent="0.25">
      <c r="B1252" t="s">
        <v>2022</v>
      </c>
      <c r="C1252" t="s">
        <v>23</v>
      </c>
      <c r="D1252" t="s">
        <v>2023</v>
      </c>
      <c r="E1252" s="31">
        <v>1</v>
      </c>
      <c r="G1252" t="s">
        <v>1605</v>
      </c>
      <c r="H1252" s="32">
        <v>700</v>
      </c>
      <c r="I1252" t="s">
        <v>1606</v>
      </c>
      <c r="J1252" s="33">
        <f>ROUND(E1252* H1252,5)</f>
        <v>700</v>
      </c>
      <c r="K1252" s="34"/>
    </row>
    <row r="1253" spans="1:26" x14ac:dyDescent="0.25">
      <c r="D1253" s="35" t="s">
        <v>1622</v>
      </c>
      <c r="E1253" s="34"/>
      <c r="H1253" s="34"/>
      <c r="K1253" s="32">
        <f>SUM(J1251:J1252)</f>
        <v>700.29065000000003</v>
      </c>
    </row>
    <row r="1254" spans="1:26" x14ac:dyDescent="0.25">
      <c r="E1254" s="34"/>
      <c r="H1254" s="34"/>
      <c r="K1254" s="34"/>
    </row>
    <row r="1255" spans="1:26" x14ac:dyDescent="0.25">
      <c r="D1255" s="35" t="s">
        <v>1702</v>
      </c>
      <c r="E1255" s="34"/>
      <c r="H1255" s="34">
        <v>1.5</v>
      </c>
      <c r="I1255" t="s">
        <v>1625</v>
      </c>
      <c r="J1255">
        <f>ROUND(H1255/100*K1249,5)</f>
        <v>1.5747</v>
      </c>
      <c r="K1255" s="34"/>
    </row>
    <row r="1256" spans="1:26" x14ac:dyDescent="0.25">
      <c r="D1256" s="35" t="s">
        <v>1628</v>
      </c>
      <c r="E1256" s="34"/>
      <c r="H1256" s="34"/>
      <c r="K1256" s="36">
        <f>SUM(J1246:J1255)</f>
        <v>806.84534999999994</v>
      </c>
    </row>
    <row r="1257" spans="1:26" x14ac:dyDescent="0.25">
      <c r="D1257" s="35" t="s">
        <v>1710</v>
      </c>
      <c r="E1257" s="34"/>
      <c r="H1257" s="34">
        <v>10</v>
      </c>
      <c r="I1257" t="s">
        <v>1625</v>
      </c>
      <c r="K1257" s="32">
        <f>ROUND(H1257/100*K1256,5)</f>
        <v>80.684539999999998</v>
      </c>
    </row>
    <row r="1258" spans="1:26" x14ac:dyDescent="0.25">
      <c r="D1258" s="35" t="s">
        <v>1629</v>
      </c>
      <c r="E1258" s="34"/>
      <c r="H1258" s="34"/>
      <c r="K1258" s="36">
        <f>SUM(K1256:K1257)</f>
        <v>887.52988999999991</v>
      </c>
    </row>
    <row r="1260" spans="1:26" ht="45" customHeight="1" x14ac:dyDescent="0.25">
      <c r="A1260" s="27" t="s">
        <v>2024</v>
      </c>
      <c r="B1260" s="27" t="s">
        <v>995</v>
      </c>
      <c r="C1260" s="28" t="s">
        <v>17</v>
      </c>
      <c r="D1260" s="7" t="s">
        <v>996</v>
      </c>
      <c r="E1260" s="6"/>
      <c r="F1260" s="6"/>
      <c r="G1260" s="28"/>
      <c r="H1260" s="29" t="s">
        <v>1599</v>
      </c>
      <c r="I1260" s="5">
        <v>1</v>
      </c>
      <c r="J1260" s="4"/>
      <c r="K1260" s="30">
        <f>ROUND(K1273,2)</f>
        <v>19.91</v>
      </c>
      <c r="L1260" s="28"/>
      <c r="M1260" s="28"/>
      <c r="N1260" s="28"/>
      <c r="O1260" s="28"/>
      <c r="P1260" s="28"/>
      <c r="Q1260" s="28"/>
      <c r="R1260" s="28"/>
      <c r="S1260" s="28"/>
      <c r="T1260" s="28"/>
      <c r="U1260" s="28"/>
      <c r="V1260" s="28"/>
      <c r="W1260" s="28"/>
      <c r="X1260" s="28"/>
      <c r="Y1260" s="28"/>
      <c r="Z1260" s="28"/>
    </row>
    <row r="1261" spans="1:26" x14ac:dyDescent="0.25">
      <c r="B1261" s="23" t="s">
        <v>1600</v>
      </c>
    </row>
    <row r="1262" spans="1:26" x14ac:dyDescent="0.25">
      <c r="B1262" t="s">
        <v>1715</v>
      </c>
      <c r="C1262" t="s">
        <v>1602</v>
      </c>
      <c r="D1262" t="s">
        <v>1716</v>
      </c>
      <c r="E1262" s="31">
        <v>0.2</v>
      </c>
      <c r="F1262" t="s">
        <v>1604</v>
      </c>
      <c r="G1262" t="s">
        <v>1605</v>
      </c>
      <c r="H1262" s="32">
        <v>25.36</v>
      </c>
      <c r="I1262" t="s">
        <v>1606</v>
      </c>
      <c r="J1262" s="33">
        <f>ROUND(E1262/I1260* H1262,5)</f>
        <v>5.0720000000000001</v>
      </c>
      <c r="K1262" s="34"/>
    </row>
    <row r="1263" spans="1:26" x14ac:dyDescent="0.25">
      <c r="B1263" t="s">
        <v>1713</v>
      </c>
      <c r="C1263" t="s">
        <v>1602</v>
      </c>
      <c r="D1263" t="s">
        <v>1714</v>
      </c>
      <c r="E1263" s="31">
        <v>0.2</v>
      </c>
      <c r="F1263" t="s">
        <v>1604</v>
      </c>
      <c r="G1263" t="s">
        <v>1605</v>
      </c>
      <c r="H1263" s="32">
        <v>29.57</v>
      </c>
      <c r="I1263" t="s">
        <v>1606</v>
      </c>
      <c r="J1263" s="33">
        <f>ROUND(E1263/I1260* H1263,5)</f>
        <v>5.9139999999999997</v>
      </c>
      <c r="K1263" s="34"/>
    </row>
    <row r="1264" spans="1:26" x14ac:dyDescent="0.25">
      <c r="D1264" s="35" t="s">
        <v>1607</v>
      </c>
      <c r="E1264" s="34"/>
      <c r="H1264" s="34"/>
      <c r="K1264" s="32">
        <f>SUM(J1262:J1263)</f>
        <v>10.986000000000001</v>
      </c>
    </row>
    <row r="1265" spans="1:26" x14ac:dyDescent="0.25">
      <c r="B1265" s="23" t="s">
        <v>1612</v>
      </c>
      <c r="E1265" s="34"/>
      <c r="H1265" s="34"/>
      <c r="K1265" s="34"/>
    </row>
    <row r="1266" spans="1:26" x14ac:dyDescent="0.25">
      <c r="B1266" t="s">
        <v>2025</v>
      </c>
      <c r="C1266" t="s">
        <v>23</v>
      </c>
      <c r="D1266" t="s">
        <v>2026</v>
      </c>
      <c r="E1266" s="31">
        <v>0.33</v>
      </c>
      <c r="G1266" t="s">
        <v>1605</v>
      </c>
      <c r="H1266" s="32">
        <v>5.73</v>
      </c>
      <c r="I1266" t="s">
        <v>1606</v>
      </c>
      <c r="J1266" s="33">
        <f>ROUND(E1266* H1266,5)</f>
        <v>1.8909</v>
      </c>
      <c r="K1266" s="34"/>
    </row>
    <row r="1267" spans="1:26" x14ac:dyDescent="0.25">
      <c r="B1267" t="s">
        <v>2027</v>
      </c>
      <c r="C1267" t="s">
        <v>17</v>
      </c>
      <c r="D1267" t="s">
        <v>2028</v>
      </c>
      <c r="E1267" s="31">
        <v>1.02</v>
      </c>
      <c r="G1267" t="s">
        <v>1605</v>
      </c>
      <c r="H1267" s="32">
        <v>4.96</v>
      </c>
      <c r="I1267" t="s">
        <v>1606</v>
      </c>
      <c r="J1267" s="33">
        <f>ROUND(E1267* H1267,5)</f>
        <v>5.0591999999999997</v>
      </c>
      <c r="K1267" s="34"/>
    </row>
    <row r="1268" spans="1:26" x14ac:dyDescent="0.25">
      <c r="D1268" s="35" t="s">
        <v>1622</v>
      </c>
      <c r="E1268" s="34"/>
      <c r="H1268" s="34"/>
      <c r="K1268" s="32">
        <f>SUM(J1266:J1267)</f>
        <v>6.9500999999999999</v>
      </c>
    </row>
    <row r="1269" spans="1:26" x14ac:dyDescent="0.25">
      <c r="E1269" s="34"/>
      <c r="H1269" s="34"/>
      <c r="K1269" s="34"/>
    </row>
    <row r="1270" spans="1:26" x14ac:dyDescent="0.25">
      <c r="D1270" s="35" t="s">
        <v>1702</v>
      </c>
      <c r="E1270" s="34"/>
      <c r="H1270" s="34">
        <v>1.5</v>
      </c>
      <c r="I1270" t="s">
        <v>1625</v>
      </c>
      <c r="J1270">
        <f>ROUND(H1270/100*K1264,5)</f>
        <v>0.16478999999999999</v>
      </c>
      <c r="K1270" s="34"/>
    </row>
    <row r="1271" spans="1:26" x14ac:dyDescent="0.25">
      <c r="D1271" s="35" t="s">
        <v>1628</v>
      </c>
      <c r="E1271" s="34"/>
      <c r="H1271" s="34"/>
      <c r="K1271" s="36">
        <f>SUM(J1261:J1270)</f>
        <v>18.10089</v>
      </c>
    </row>
    <row r="1272" spans="1:26" x14ac:dyDescent="0.25">
      <c r="D1272" s="35" t="s">
        <v>1710</v>
      </c>
      <c r="E1272" s="34"/>
      <c r="H1272" s="34">
        <v>10</v>
      </c>
      <c r="I1272" t="s">
        <v>1625</v>
      </c>
      <c r="K1272" s="32">
        <f>ROUND(H1272/100*K1271,5)</f>
        <v>1.81009</v>
      </c>
    </row>
    <row r="1273" spans="1:26" x14ac:dyDescent="0.25">
      <c r="D1273" s="35" t="s">
        <v>1629</v>
      </c>
      <c r="E1273" s="34"/>
      <c r="H1273" s="34"/>
      <c r="K1273" s="36">
        <f>SUM(K1271:K1272)</f>
        <v>19.910979999999999</v>
      </c>
    </row>
    <row r="1275" spans="1:26" ht="45" customHeight="1" x14ac:dyDescent="0.25">
      <c r="A1275" s="27" t="s">
        <v>2029</v>
      </c>
      <c r="B1275" s="27" t="s">
        <v>991</v>
      </c>
      <c r="C1275" s="28" t="s">
        <v>17</v>
      </c>
      <c r="D1275" s="7" t="s">
        <v>992</v>
      </c>
      <c r="E1275" s="6"/>
      <c r="F1275" s="6"/>
      <c r="G1275" s="28"/>
      <c r="H1275" s="29" t="s">
        <v>1599</v>
      </c>
      <c r="I1275" s="5">
        <v>1</v>
      </c>
      <c r="J1275" s="4"/>
      <c r="K1275" s="30">
        <f>ROUND(K1288,2)</f>
        <v>18.62</v>
      </c>
      <c r="L1275" s="28"/>
      <c r="M1275" s="28"/>
      <c r="N1275" s="28"/>
      <c r="O1275" s="28"/>
      <c r="P1275" s="28"/>
      <c r="Q1275" s="28"/>
      <c r="R1275" s="28"/>
      <c r="S1275" s="28"/>
      <c r="T1275" s="28"/>
      <c r="U1275" s="28"/>
      <c r="V1275" s="28"/>
      <c r="W1275" s="28"/>
      <c r="X1275" s="28"/>
      <c r="Y1275" s="28"/>
      <c r="Z1275" s="28"/>
    </row>
    <row r="1276" spans="1:26" x14ac:dyDescent="0.25">
      <c r="B1276" s="23" t="s">
        <v>1600</v>
      </c>
    </row>
    <row r="1277" spans="1:26" x14ac:dyDescent="0.25">
      <c r="B1277" t="s">
        <v>1715</v>
      </c>
      <c r="C1277" t="s">
        <v>1602</v>
      </c>
      <c r="D1277" t="s">
        <v>1716</v>
      </c>
      <c r="E1277" s="31">
        <v>0.2</v>
      </c>
      <c r="F1277" t="s">
        <v>1604</v>
      </c>
      <c r="G1277" t="s">
        <v>1605</v>
      </c>
      <c r="H1277" s="32">
        <v>25.36</v>
      </c>
      <c r="I1277" t="s">
        <v>1606</v>
      </c>
      <c r="J1277" s="33">
        <f>ROUND(E1277/I1275* H1277,5)</f>
        <v>5.0720000000000001</v>
      </c>
      <c r="K1277" s="34"/>
    </row>
    <row r="1278" spans="1:26" x14ac:dyDescent="0.25">
      <c r="B1278" t="s">
        <v>1713</v>
      </c>
      <c r="C1278" t="s">
        <v>1602</v>
      </c>
      <c r="D1278" t="s">
        <v>1714</v>
      </c>
      <c r="E1278" s="31">
        <v>0.2</v>
      </c>
      <c r="F1278" t="s">
        <v>1604</v>
      </c>
      <c r="G1278" t="s">
        <v>1605</v>
      </c>
      <c r="H1278" s="32">
        <v>29.57</v>
      </c>
      <c r="I1278" t="s">
        <v>1606</v>
      </c>
      <c r="J1278" s="33">
        <f>ROUND(E1278/I1275* H1278,5)</f>
        <v>5.9139999999999997</v>
      </c>
      <c r="K1278" s="34"/>
    </row>
    <row r="1279" spans="1:26" x14ac:dyDescent="0.25">
      <c r="D1279" s="35" t="s">
        <v>1607</v>
      </c>
      <c r="E1279" s="34"/>
      <c r="H1279" s="34"/>
      <c r="K1279" s="32">
        <f>SUM(J1277:J1278)</f>
        <v>10.986000000000001</v>
      </c>
    </row>
    <row r="1280" spans="1:26" x14ac:dyDescent="0.25">
      <c r="B1280" s="23" t="s">
        <v>1612</v>
      </c>
      <c r="E1280" s="34"/>
      <c r="H1280" s="34"/>
      <c r="K1280" s="34"/>
    </row>
    <row r="1281" spans="1:26" x14ac:dyDescent="0.25">
      <c r="B1281" t="s">
        <v>2030</v>
      </c>
      <c r="C1281" t="s">
        <v>23</v>
      </c>
      <c r="D1281" t="s">
        <v>2031</v>
      </c>
      <c r="E1281" s="31">
        <v>0.33</v>
      </c>
      <c r="G1281" t="s">
        <v>1605</v>
      </c>
      <c r="H1281" s="32">
        <v>5.19</v>
      </c>
      <c r="I1281" t="s">
        <v>1606</v>
      </c>
      <c r="J1281" s="33">
        <f>ROUND(E1281* H1281,5)</f>
        <v>1.7126999999999999</v>
      </c>
      <c r="K1281" s="34"/>
    </row>
    <row r="1282" spans="1:26" x14ac:dyDescent="0.25">
      <c r="B1282" t="s">
        <v>2032</v>
      </c>
      <c r="C1282" t="s">
        <v>17</v>
      </c>
      <c r="D1282" t="s">
        <v>2033</v>
      </c>
      <c r="E1282" s="31">
        <v>1.02</v>
      </c>
      <c r="G1282" t="s">
        <v>1605</v>
      </c>
      <c r="H1282" s="32">
        <v>3.98</v>
      </c>
      <c r="I1282" t="s">
        <v>1606</v>
      </c>
      <c r="J1282" s="33">
        <f>ROUND(E1282* H1282,5)</f>
        <v>4.0595999999999997</v>
      </c>
      <c r="K1282" s="34"/>
    </row>
    <row r="1283" spans="1:26" x14ac:dyDescent="0.25">
      <c r="D1283" s="35" t="s">
        <v>1622</v>
      </c>
      <c r="E1283" s="34"/>
      <c r="H1283" s="34"/>
      <c r="K1283" s="32">
        <f>SUM(J1281:J1282)</f>
        <v>5.7722999999999995</v>
      </c>
    </row>
    <row r="1284" spans="1:26" x14ac:dyDescent="0.25">
      <c r="E1284" s="34"/>
      <c r="H1284" s="34"/>
      <c r="K1284" s="34"/>
    </row>
    <row r="1285" spans="1:26" x14ac:dyDescent="0.25">
      <c r="D1285" s="35" t="s">
        <v>1702</v>
      </c>
      <c r="E1285" s="34"/>
      <c r="H1285" s="34">
        <v>1.5</v>
      </c>
      <c r="I1285" t="s">
        <v>1625</v>
      </c>
      <c r="J1285">
        <f>ROUND(H1285/100*K1279,5)</f>
        <v>0.16478999999999999</v>
      </c>
      <c r="K1285" s="34"/>
    </row>
    <row r="1286" spans="1:26" x14ac:dyDescent="0.25">
      <c r="D1286" s="35" t="s">
        <v>1628</v>
      </c>
      <c r="E1286" s="34"/>
      <c r="H1286" s="34"/>
      <c r="K1286" s="36">
        <f>SUM(J1276:J1285)</f>
        <v>16.923089999999998</v>
      </c>
    </row>
    <row r="1287" spans="1:26" x14ac:dyDescent="0.25">
      <c r="D1287" s="35" t="s">
        <v>1710</v>
      </c>
      <c r="E1287" s="34"/>
      <c r="H1287" s="34">
        <v>10</v>
      </c>
      <c r="I1287" t="s">
        <v>1625</v>
      </c>
      <c r="K1287" s="32">
        <f>ROUND(H1287/100*K1286,5)</f>
        <v>1.69231</v>
      </c>
    </row>
    <row r="1288" spans="1:26" x14ac:dyDescent="0.25">
      <c r="D1288" s="35" t="s">
        <v>1629</v>
      </c>
      <c r="E1288" s="34"/>
      <c r="H1288" s="34"/>
      <c r="K1288" s="36">
        <f>SUM(K1286:K1287)</f>
        <v>18.615399999999998</v>
      </c>
    </row>
    <row r="1290" spans="1:26" ht="45" customHeight="1" x14ac:dyDescent="0.25">
      <c r="A1290" s="27" t="s">
        <v>2034</v>
      </c>
      <c r="B1290" s="27" t="s">
        <v>978</v>
      </c>
      <c r="C1290" s="28" t="s">
        <v>17</v>
      </c>
      <c r="D1290" s="7" t="s">
        <v>979</v>
      </c>
      <c r="E1290" s="6"/>
      <c r="F1290" s="6"/>
      <c r="G1290" s="28"/>
      <c r="H1290" s="29" t="s">
        <v>1599</v>
      </c>
      <c r="I1290" s="5">
        <v>1</v>
      </c>
      <c r="J1290" s="4"/>
      <c r="K1290" s="30">
        <f>ROUND(K1302,2)</f>
        <v>21.24</v>
      </c>
      <c r="L1290" s="28"/>
      <c r="M1290" s="28"/>
      <c r="N1290" s="28"/>
      <c r="O1290" s="28"/>
      <c r="P1290" s="28"/>
      <c r="Q1290" s="28"/>
      <c r="R1290" s="28"/>
      <c r="S1290" s="28"/>
      <c r="T1290" s="28"/>
      <c r="U1290" s="28"/>
      <c r="V1290" s="28"/>
      <c r="W1290" s="28"/>
      <c r="X1290" s="28"/>
      <c r="Y1290" s="28"/>
      <c r="Z1290" s="28"/>
    </row>
    <row r="1291" spans="1:26" x14ac:dyDescent="0.25">
      <c r="B1291" s="23" t="s">
        <v>1600</v>
      </c>
    </row>
    <row r="1292" spans="1:26" x14ac:dyDescent="0.25">
      <c r="B1292" t="s">
        <v>1715</v>
      </c>
      <c r="C1292" t="s">
        <v>1602</v>
      </c>
      <c r="D1292" t="s">
        <v>1716</v>
      </c>
      <c r="E1292" s="31">
        <v>0.2</v>
      </c>
      <c r="F1292" t="s">
        <v>1604</v>
      </c>
      <c r="G1292" t="s">
        <v>1605</v>
      </c>
      <c r="H1292" s="32">
        <v>25.36</v>
      </c>
      <c r="I1292" t="s">
        <v>1606</v>
      </c>
      <c r="J1292" s="33">
        <f>ROUND(E1292/I1290* H1292,5)</f>
        <v>5.0720000000000001</v>
      </c>
      <c r="K1292" s="34"/>
    </row>
    <row r="1293" spans="1:26" x14ac:dyDescent="0.25">
      <c r="B1293" t="s">
        <v>1713</v>
      </c>
      <c r="C1293" t="s">
        <v>1602</v>
      </c>
      <c r="D1293" t="s">
        <v>1714</v>
      </c>
      <c r="E1293" s="31">
        <v>0.2</v>
      </c>
      <c r="F1293" t="s">
        <v>1604</v>
      </c>
      <c r="G1293" t="s">
        <v>1605</v>
      </c>
      <c r="H1293" s="32">
        <v>29.57</v>
      </c>
      <c r="I1293" t="s">
        <v>1606</v>
      </c>
      <c r="J1293" s="33">
        <f>ROUND(E1293/I1290* H1293,5)</f>
        <v>5.9139999999999997</v>
      </c>
      <c r="K1293" s="34"/>
    </row>
    <row r="1294" spans="1:26" x14ac:dyDescent="0.25">
      <c r="D1294" s="35" t="s">
        <v>1607</v>
      </c>
      <c r="E1294" s="34"/>
      <c r="H1294" s="34"/>
      <c r="K1294" s="32">
        <f>SUM(J1292:J1293)</f>
        <v>10.986000000000001</v>
      </c>
    </row>
    <row r="1295" spans="1:26" x14ac:dyDescent="0.25">
      <c r="B1295" s="23" t="s">
        <v>1612</v>
      </c>
      <c r="E1295" s="34"/>
      <c r="H1295" s="34"/>
      <c r="K1295" s="34"/>
    </row>
    <row r="1296" spans="1:26" ht="210" x14ac:dyDescent="0.25">
      <c r="B1296" t="s">
        <v>2035</v>
      </c>
      <c r="C1296" t="s">
        <v>23</v>
      </c>
      <c r="D1296" s="37" t="s">
        <v>979</v>
      </c>
      <c r="E1296" s="31">
        <v>1.02</v>
      </c>
      <c r="G1296" t="s">
        <v>1605</v>
      </c>
      <c r="H1296" s="32">
        <v>8</v>
      </c>
      <c r="I1296" t="s">
        <v>1606</v>
      </c>
      <c r="J1296" s="33">
        <f>ROUND(E1296* H1296,5)</f>
        <v>8.16</v>
      </c>
      <c r="K1296" s="34"/>
    </row>
    <row r="1297" spans="1:26" x14ac:dyDescent="0.25">
      <c r="D1297" s="35" t="s">
        <v>1622</v>
      </c>
      <c r="E1297" s="34"/>
      <c r="H1297" s="34"/>
      <c r="K1297" s="32">
        <f>SUM(J1296:J1296)</f>
        <v>8.16</v>
      </c>
    </row>
    <row r="1298" spans="1:26" x14ac:dyDescent="0.25">
      <c r="E1298" s="34"/>
      <c r="H1298" s="34"/>
      <c r="K1298" s="34"/>
    </row>
    <row r="1299" spans="1:26" x14ac:dyDescent="0.25">
      <c r="D1299" s="35" t="s">
        <v>1702</v>
      </c>
      <c r="E1299" s="34"/>
      <c r="H1299" s="34">
        <v>1.5</v>
      </c>
      <c r="I1299" t="s">
        <v>1625</v>
      </c>
      <c r="J1299">
        <f>ROUND(H1299/100*K1294,5)</f>
        <v>0.16478999999999999</v>
      </c>
      <c r="K1299" s="34"/>
    </row>
    <row r="1300" spans="1:26" x14ac:dyDescent="0.25">
      <c r="D1300" s="35" t="s">
        <v>1628</v>
      </c>
      <c r="E1300" s="34"/>
      <c r="H1300" s="34"/>
      <c r="K1300" s="36">
        <f>SUM(J1291:J1299)</f>
        <v>19.310790000000001</v>
      </c>
    </row>
    <row r="1301" spans="1:26" x14ac:dyDescent="0.25">
      <c r="D1301" s="35" t="s">
        <v>1710</v>
      </c>
      <c r="E1301" s="34"/>
      <c r="H1301" s="34">
        <v>10</v>
      </c>
      <c r="I1301" t="s">
        <v>1625</v>
      </c>
      <c r="K1301" s="32">
        <f>ROUND(H1301/100*K1300,5)</f>
        <v>1.9310799999999999</v>
      </c>
    </row>
    <row r="1302" spans="1:26" x14ac:dyDescent="0.25">
      <c r="D1302" s="35" t="s">
        <v>1629</v>
      </c>
      <c r="E1302" s="34"/>
      <c r="H1302" s="34"/>
      <c r="K1302" s="36">
        <f>SUM(K1300:K1301)</f>
        <v>21.241870000000002</v>
      </c>
    </row>
    <row r="1304" spans="1:26" ht="45" customHeight="1" x14ac:dyDescent="0.25">
      <c r="A1304" s="27" t="s">
        <v>2036</v>
      </c>
      <c r="B1304" s="27" t="s">
        <v>1009</v>
      </c>
      <c r="C1304" s="28" t="s">
        <v>17</v>
      </c>
      <c r="D1304" s="7" t="s">
        <v>1010</v>
      </c>
      <c r="E1304" s="6"/>
      <c r="F1304" s="6"/>
      <c r="G1304" s="28"/>
      <c r="H1304" s="29" t="s">
        <v>1599</v>
      </c>
      <c r="I1304" s="5">
        <v>1</v>
      </c>
      <c r="J1304" s="4"/>
      <c r="K1304" s="30">
        <f>ROUND(K1317,2)</f>
        <v>22.09</v>
      </c>
      <c r="L1304" s="28"/>
      <c r="M1304" s="28"/>
      <c r="N1304" s="28"/>
      <c r="O1304" s="28"/>
      <c r="P1304" s="28"/>
      <c r="Q1304" s="28"/>
      <c r="R1304" s="28"/>
      <c r="S1304" s="28"/>
      <c r="T1304" s="28"/>
      <c r="U1304" s="28"/>
      <c r="V1304" s="28"/>
      <c r="W1304" s="28"/>
      <c r="X1304" s="28"/>
      <c r="Y1304" s="28"/>
      <c r="Z1304" s="28"/>
    </row>
    <row r="1305" spans="1:26" x14ac:dyDescent="0.25">
      <c r="B1305" s="23" t="s">
        <v>1600</v>
      </c>
    </row>
    <row r="1306" spans="1:26" x14ac:dyDescent="0.25">
      <c r="B1306" t="s">
        <v>1715</v>
      </c>
      <c r="C1306" t="s">
        <v>1602</v>
      </c>
      <c r="D1306" t="s">
        <v>1716</v>
      </c>
      <c r="E1306" s="31">
        <v>0.2</v>
      </c>
      <c r="F1306" t="s">
        <v>1604</v>
      </c>
      <c r="G1306" t="s">
        <v>1605</v>
      </c>
      <c r="H1306" s="32">
        <v>25.36</v>
      </c>
      <c r="I1306" t="s">
        <v>1606</v>
      </c>
      <c r="J1306" s="33">
        <f>ROUND(E1306/I1304* H1306,5)</f>
        <v>5.0720000000000001</v>
      </c>
      <c r="K1306" s="34"/>
    </row>
    <row r="1307" spans="1:26" x14ac:dyDescent="0.25">
      <c r="B1307" t="s">
        <v>1713</v>
      </c>
      <c r="C1307" t="s">
        <v>1602</v>
      </c>
      <c r="D1307" t="s">
        <v>1714</v>
      </c>
      <c r="E1307" s="31">
        <v>0.2</v>
      </c>
      <c r="F1307" t="s">
        <v>1604</v>
      </c>
      <c r="G1307" t="s">
        <v>1605</v>
      </c>
      <c r="H1307" s="32">
        <v>29.57</v>
      </c>
      <c r="I1307" t="s">
        <v>1606</v>
      </c>
      <c r="J1307" s="33">
        <f>ROUND(E1307/I1304* H1307,5)</f>
        <v>5.9139999999999997</v>
      </c>
      <c r="K1307" s="34"/>
    </row>
    <row r="1308" spans="1:26" x14ac:dyDescent="0.25">
      <c r="D1308" s="35" t="s">
        <v>1607</v>
      </c>
      <c r="E1308" s="34"/>
      <c r="H1308" s="34"/>
      <c r="K1308" s="32">
        <f>SUM(J1306:J1307)</f>
        <v>10.986000000000001</v>
      </c>
    </row>
    <row r="1309" spans="1:26" x14ac:dyDescent="0.25">
      <c r="B1309" s="23" t="s">
        <v>1612</v>
      </c>
      <c r="E1309" s="34"/>
      <c r="H1309" s="34"/>
      <c r="K1309" s="34"/>
    </row>
    <row r="1310" spans="1:26" x14ac:dyDescent="0.25">
      <c r="B1310" t="s">
        <v>2037</v>
      </c>
      <c r="C1310" t="s">
        <v>23</v>
      </c>
      <c r="D1310" t="s">
        <v>2038</v>
      </c>
      <c r="E1310" s="31">
        <v>0.33</v>
      </c>
      <c r="G1310" t="s">
        <v>1605</v>
      </c>
      <c r="H1310" s="32">
        <v>6.44</v>
      </c>
      <c r="I1310" t="s">
        <v>1606</v>
      </c>
      <c r="J1310" s="33">
        <f>ROUND(E1310* H1310,5)</f>
        <v>2.1252</v>
      </c>
      <c r="K1310" s="34"/>
    </row>
    <row r="1311" spans="1:26" x14ac:dyDescent="0.25">
      <c r="B1311" t="s">
        <v>2039</v>
      </c>
      <c r="C1311" t="s">
        <v>17</v>
      </c>
      <c r="D1311" t="s">
        <v>2040</v>
      </c>
      <c r="E1311" s="31">
        <v>1.02</v>
      </c>
      <c r="G1311" t="s">
        <v>1605</v>
      </c>
      <c r="H1311" s="32">
        <v>6.67</v>
      </c>
      <c r="I1311" t="s">
        <v>1606</v>
      </c>
      <c r="J1311" s="33">
        <f>ROUND(E1311* H1311,5)</f>
        <v>6.8033999999999999</v>
      </c>
      <c r="K1311" s="34"/>
    </row>
    <row r="1312" spans="1:26" x14ac:dyDescent="0.25">
      <c r="D1312" s="35" t="s">
        <v>1622</v>
      </c>
      <c r="E1312" s="34"/>
      <c r="H1312" s="34"/>
      <c r="K1312" s="32">
        <f>SUM(J1310:J1311)</f>
        <v>8.9285999999999994</v>
      </c>
    </row>
    <row r="1313" spans="1:26" x14ac:dyDescent="0.25">
      <c r="E1313" s="34"/>
      <c r="H1313" s="34"/>
      <c r="K1313" s="34"/>
    </row>
    <row r="1314" spans="1:26" x14ac:dyDescent="0.25">
      <c r="D1314" s="35" t="s">
        <v>1702</v>
      </c>
      <c r="E1314" s="34"/>
      <c r="H1314" s="34">
        <v>1.5</v>
      </c>
      <c r="I1314" t="s">
        <v>1625</v>
      </c>
      <c r="J1314">
        <f>ROUND(H1314/100*K1308,5)</f>
        <v>0.16478999999999999</v>
      </c>
      <c r="K1314" s="34"/>
    </row>
    <row r="1315" spans="1:26" x14ac:dyDescent="0.25">
      <c r="D1315" s="35" t="s">
        <v>1628</v>
      </c>
      <c r="E1315" s="34"/>
      <c r="H1315" s="34"/>
      <c r="K1315" s="36">
        <f>SUM(J1305:J1314)</f>
        <v>20.07939</v>
      </c>
    </row>
    <row r="1316" spans="1:26" x14ac:dyDescent="0.25">
      <c r="D1316" s="35" t="s">
        <v>1710</v>
      </c>
      <c r="E1316" s="34"/>
      <c r="H1316" s="34">
        <v>10</v>
      </c>
      <c r="I1316" t="s">
        <v>1625</v>
      </c>
      <c r="K1316" s="32">
        <f>ROUND(H1316/100*K1315,5)</f>
        <v>2.0079400000000001</v>
      </c>
    </row>
    <row r="1317" spans="1:26" x14ac:dyDescent="0.25">
      <c r="D1317" s="35" t="s">
        <v>1629</v>
      </c>
      <c r="E1317" s="34"/>
      <c r="H1317" s="34"/>
      <c r="K1317" s="36">
        <f>SUM(K1315:K1316)</f>
        <v>22.087330000000001</v>
      </c>
    </row>
    <row r="1319" spans="1:26" ht="45" customHeight="1" x14ac:dyDescent="0.25">
      <c r="A1319" s="27" t="s">
        <v>2041</v>
      </c>
      <c r="B1319" s="27" t="s">
        <v>997</v>
      </c>
      <c r="C1319" s="28" t="s">
        <v>17</v>
      </c>
      <c r="D1319" s="7" t="s">
        <v>998</v>
      </c>
      <c r="E1319" s="6"/>
      <c r="F1319" s="6"/>
      <c r="G1319" s="28"/>
      <c r="H1319" s="29" t="s">
        <v>1599</v>
      </c>
      <c r="I1319" s="5">
        <v>1</v>
      </c>
      <c r="J1319" s="4"/>
      <c r="K1319" s="30">
        <f>ROUND(K1332,2)</f>
        <v>44.49</v>
      </c>
      <c r="L1319" s="28"/>
      <c r="M1319" s="28"/>
      <c r="N1319" s="28"/>
      <c r="O1319" s="28"/>
      <c r="P1319" s="28"/>
      <c r="Q1319" s="28"/>
      <c r="R1319" s="28"/>
      <c r="S1319" s="28"/>
      <c r="T1319" s="28"/>
      <c r="U1319" s="28"/>
      <c r="V1319" s="28"/>
      <c r="W1319" s="28"/>
      <c r="X1319" s="28"/>
      <c r="Y1319" s="28"/>
      <c r="Z1319" s="28"/>
    </row>
    <row r="1320" spans="1:26" x14ac:dyDescent="0.25">
      <c r="B1320" s="23" t="s">
        <v>1600</v>
      </c>
    </row>
    <row r="1321" spans="1:26" x14ac:dyDescent="0.25">
      <c r="B1321" t="s">
        <v>1715</v>
      </c>
      <c r="C1321" t="s">
        <v>1602</v>
      </c>
      <c r="D1321" t="s">
        <v>1716</v>
      </c>
      <c r="E1321" s="31">
        <v>0.5</v>
      </c>
      <c r="F1321" t="s">
        <v>1604</v>
      </c>
      <c r="G1321" t="s">
        <v>1605</v>
      </c>
      <c r="H1321" s="32">
        <v>25.36</v>
      </c>
      <c r="I1321" t="s">
        <v>1606</v>
      </c>
      <c r="J1321" s="33">
        <f>ROUND(E1321/I1319* H1321,5)</f>
        <v>12.68</v>
      </c>
      <c r="K1321" s="34"/>
    </row>
    <row r="1322" spans="1:26" x14ac:dyDescent="0.25">
      <c r="B1322" t="s">
        <v>1713</v>
      </c>
      <c r="C1322" t="s">
        <v>1602</v>
      </c>
      <c r="D1322" t="s">
        <v>1714</v>
      </c>
      <c r="E1322" s="31">
        <v>0.5</v>
      </c>
      <c r="F1322" t="s">
        <v>1604</v>
      </c>
      <c r="G1322" t="s">
        <v>1605</v>
      </c>
      <c r="H1322" s="32">
        <v>29.57</v>
      </c>
      <c r="I1322" t="s">
        <v>1606</v>
      </c>
      <c r="J1322" s="33">
        <f>ROUND(E1322/I1319* H1322,5)</f>
        <v>14.785</v>
      </c>
      <c r="K1322" s="34"/>
    </row>
    <row r="1323" spans="1:26" x14ac:dyDescent="0.25">
      <c r="D1323" s="35" t="s">
        <v>1607</v>
      </c>
      <c r="E1323" s="34"/>
      <c r="H1323" s="34"/>
      <c r="K1323" s="32">
        <f>SUM(J1321:J1322)</f>
        <v>27.465</v>
      </c>
    </row>
    <row r="1324" spans="1:26" x14ac:dyDescent="0.25">
      <c r="B1324" s="23" t="s">
        <v>1612</v>
      </c>
      <c r="E1324" s="34"/>
      <c r="H1324" s="34"/>
      <c r="K1324" s="34"/>
    </row>
    <row r="1325" spans="1:26" x14ac:dyDescent="0.25">
      <c r="B1325" t="s">
        <v>2042</v>
      </c>
      <c r="C1325" t="s">
        <v>17</v>
      </c>
      <c r="D1325" t="s">
        <v>2043</v>
      </c>
      <c r="E1325" s="31">
        <v>1.02</v>
      </c>
      <c r="G1325" t="s">
        <v>1605</v>
      </c>
      <c r="H1325" s="32">
        <v>9.8699999999999992</v>
      </c>
      <c r="I1325" t="s">
        <v>1606</v>
      </c>
      <c r="J1325" s="33">
        <f>ROUND(E1325* H1325,5)</f>
        <v>10.067399999999999</v>
      </c>
      <c r="K1325" s="34"/>
    </row>
    <row r="1326" spans="1:26" x14ac:dyDescent="0.25">
      <c r="B1326" t="s">
        <v>2044</v>
      </c>
      <c r="C1326" t="s">
        <v>23</v>
      </c>
      <c r="D1326" t="s">
        <v>2045</v>
      </c>
      <c r="E1326" s="31">
        <v>0.33</v>
      </c>
      <c r="G1326" t="s">
        <v>1605</v>
      </c>
      <c r="H1326" s="32">
        <v>7.57</v>
      </c>
      <c r="I1326" t="s">
        <v>1606</v>
      </c>
      <c r="J1326" s="33">
        <f>ROUND(E1326* H1326,5)</f>
        <v>2.4981</v>
      </c>
      <c r="K1326" s="34"/>
    </row>
    <row r="1327" spans="1:26" x14ac:dyDescent="0.25">
      <c r="D1327" s="35" t="s">
        <v>1622</v>
      </c>
      <c r="E1327" s="34"/>
      <c r="H1327" s="34"/>
      <c r="K1327" s="32">
        <f>SUM(J1325:J1326)</f>
        <v>12.5655</v>
      </c>
    </row>
    <row r="1328" spans="1:26" x14ac:dyDescent="0.25">
      <c r="E1328" s="34"/>
      <c r="H1328" s="34"/>
      <c r="K1328" s="34"/>
    </row>
    <row r="1329" spans="1:26" x14ac:dyDescent="0.25">
      <c r="D1329" s="35" t="s">
        <v>1702</v>
      </c>
      <c r="E1329" s="34"/>
      <c r="H1329" s="34">
        <v>1.5</v>
      </c>
      <c r="I1329" t="s">
        <v>1625</v>
      </c>
      <c r="J1329">
        <f>ROUND(H1329/100*K1323,5)</f>
        <v>0.41198000000000001</v>
      </c>
      <c r="K1329" s="34"/>
    </row>
    <row r="1330" spans="1:26" x14ac:dyDescent="0.25">
      <c r="D1330" s="35" t="s">
        <v>1628</v>
      </c>
      <c r="E1330" s="34"/>
      <c r="H1330" s="34"/>
      <c r="K1330" s="36">
        <f>SUM(J1320:J1329)</f>
        <v>40.442479999999996</v>
      </c>
    </row>
    <row r="1331" spans="1:26" x14ac:dyDescent="0.25">
      <c r="D1331" s="35" t="s">
        <v>1710</v>
      </c>
      <c r="E1331" s="34"/>
      <c r="H1331" s="34">
        <v>10</v>
      </c>
      <c r="I1331" t="s">
        <v>1625</v>
      </c>
      <c r="K1331" s="32">
        <f>ROUND(H1331/100*K1330,5)</f>
        <v>4.0442499999999999</v>
      </c>
    </row>
    <row r="1332" spans="1:26" x14ac:dyDescent="0.25">
      <c r="D1332" s="35" t="s">
        <v>1629</v>
      </c>
      <c r="E1332" s="34"/>
      <c r="H1332" s="34"/>
      <c r="K1332" s="36">
        <f>SUM(K1330:K1331)</f>
        <v>44.486729999999994</v>
      </c>
    </row>
    <row r="1334" spans="1:26" ht="45" customHeight="1" x14ac:dyDescent="0.25">
      <c r="A1334" s="27" t="s">
        <v>2046</v>
      </c>
      <c r="B1334" s="27" t="s">
        <v>1001</v>
      </c>
      <c r="C1334" s="28" t="s">
        <v>17</v>
      </c>
      <c r="D1334" s="7" t="s">
        <v>1002</v>
      </c>
      <c r="E1334" s="6"/>
      <c r="F1334" s="6"/>
      <c r="G1334" s="28"/>
      <c r="H1334" s="29" t="s">
        <v>1599</v>
      </c>
      <c r="I1334" s="5">
        <v>1</v>
      </c>
      <c r="J1334" s="4"/>
      <c r="K1334" s="30">
        <f>ROUND(K1347,2)</f>
        <v>68.11</v>
      </c>
      <c r="L1334" s="28"/>
      <c r="M1334" s="28"/>
      <c r="N1334" s="28"/>
      <c r="O1334" s="28"/>
      <c r="P1334" s="28"/>
      <c r="Q1334" s="28"/>
      <c r="R1334" s="28"/>
      <c r="S1334" s="28"/>
      <c r="T1334" s="28"/>
      <c r="U1334" s="28"/>
      <c r="V1334" s="28"/>
      <c r="W1334" s="28"/>
      <c r="X1334" s="28"/>
      <c r="Y1334" s="28"/>
      <c r="Z1334" s="28"/>
    </row>
    <row r="1335" spans="1:26" x14ac:dyDescent="0.25">
      <c r="B1335" s="23" t="s">
        <v>1600</v>
      </c>
    </row>
    <row r="1336" spans="1:26" x14ac:dyDescent="0.25">
      <c r="B1336" t="s">
        <v>1713</v>
      </c>
      <c r="C1336" t="s">
        <v>1602</v>
      </c>
      <c r="D1336" t="s">
        <v>1714</v>
      </c>
      <c r="E1336" s="31">
        <v>0.75</v>
      </c>
      <c r="F1336" t="s">
        <v>1604</v>
      </c>
      <c r="G1336" t="s">
        <v>1605</v>
      </c>
      <c r="H1336" s="32">
        <v>29.57</v>
      </c>
      <c r="I1336" t="s">
        <v>1606</v>
      </c>
      <c r="J1336" s="33">
        <f>ROUND(E1336/I1334* H1336,5)</f>
        <v>22.177499999999998</v>
      </c>
      <c r="K1336" s="34"/>
    </row>
    <row r="1337" spans="1:26" x14ac:dyDescent="0.25">
      <c r="B1337" t="s">
        <v>1715</v>
      </c>
      <c r="C1337" t="s">
        <v>1602</v>
      </c>
      <c r="D1337" t="s">
        <v>1716</v>
      </c>
      <c r="E1337" s="31">
        <v>0.75</v>
      </c>
      <c r="F1337" t="s">
        <v>1604</v>
      </c>
      <c r="G1337" t="s">
        <v>1605</v>
      </c>
      <c r="H1337" s="32">
        <v>25.36</v>
      </c>
      <c r="I1337" t="s">
        <v>1606</v>
      </c>
      <c r="J1337" s="33">
        <f>ROUND(E1337/I1334* H1337,5)</f>
        <v>19.02</v>
      </c>
      <c r="K1337" s="34"/>
    </row>
    <row r="1338" spans="1:26" x14ac:dyDescent="0.25">
      <c r="D1338" s="35" t="s">
        <v>1607</v>
      </c>
      <c r="E1338" s="34"/>
      <c r="H1338" s="34"/>
      <c r="K1338" s="32">
        <f>SUM(J1336:J1337)</f>
        <v>41.197499999999998</v>
      </c>
    </row>
    <row r="1339" spans="1:26" x14ac:dyDescent="0.25">
      <c r="B1339" s="23" t="s">
        <v>1612</v>
      </c>
      <c r="E1339" s="34"/>
      <c r="H1339" s="34"/>
      <c r="K1339" s="34"/>
    </row>
    <row r="1340" spans="1:26" x14ac:dyDescent="0.25">
      <c r="B1340" t="s">
        <v>2047</v>
      </c>
      <c r="C1340" t="s">
        <v>17</v>
      </c>
      <c r="D1340" t="s">
        <v>2048</v>
      </c>
      <c r="E1340" s="31">
        <v>1.02</v>
      </c>
      <c r="G1340" t="s">
        <v>1605</v>
      </c>
      <c r="H1340" s="32">
        <v>16.54</v>
      </c>
      <c r="I1340" t="s">
        <v>1606</v>
      </c>
      <c r="J1340" s="33">
        <f>ROUND(E1340* H1340,5)</f>
        <v>16.870799999999999</v>
      </c>
      <c r="K1340" s="34"/>
    </row>
    <row r="1341" spans="1:26" x14ac:dyDescent="0.25">
      <c r="B1341" t="s">
        <v>2049</v>
      </c>
      <c r="C1341" t="s">
        <v>23</v>
      </c>
      <c r="D1341" t="s">
        <v>2050</v>
      </c>
      <c r="E1341" s="31">
        <v>0.33</v>
      </c>
      <c r="G1341" t="s">
        <v>1605</v>
      </c>
      <c r="H1341" s="32">
        <v>9.7899999999999991</v>
      </c>
      <c r="I1341" t="s">
        <v>1606</v>
      </c>
      <c r="J1341" s="33">
        <f>ROUND(E1341* H1341,5)</f>
        <v>3.2307000000000001</v>
      </c>
      <c r="K1341" s="34"/>
    </row>
    <row r="1342" spans="1:26" x14ac:dyDescent="0.25">
      <c r="D1342" s="35" t="s">
        <v>1622</v>
      </c>
      <c r="E1342" s="34"/>
      <c r="H1342" s="34"/>
      <c r="K1342" s="32">
        <f>SUM(J1340:J1341)</f>
        <v>20.101499999999998</v>
      </c>
    </row>
    <row r="1343" spans="1:26" x14ac:dyDescent="0.25">
      <c r="E1343" s="34"/>
      <c r="H1343" s="34"/>
      <c r="K1343" s="34"/>
    </row>
    <row r="1344" spans="1:26" x14ac:dyDescent="0.25">
      <c r="D1344" s="35" t="s">
        <v>1702</v>
      </c>
      <c r="E1344" s="34"/>
      <c r="H1344" s="34">
        <v>1.5</v>
      </c>
      <c r="I1344" t="s">
        <v>1625</v>
      </c>
      <c r="J1344">
        <f>ROUND(H1344/100*K1338,5)</f>
        <v>0.61795999999999995</v>
      </c>
      <c r="K1344" s="34"/>
    </row>
    <row r="1345" spans="1:26" x14ac:dyDescent="0.25">
      <c r="D1345" s="35" t="s">
        <v>1628</v>
      </c>
      <c r="E1345" s="34"/>
      <c r="H1345" s="34"/>
      <c r="K1345" s="36">
        <f>SUM(J1335:J1344)</f>
        <v>61.916959999999989</v>
      </c>
    </row>
    <row r="1346" spans="1:26" x14ac:dyDescent="0.25">
      <c r="D1346" s="35" t="s">
        <v>1710</v>
      </c>
      <c r="E1346" s="34"/>
      <c r="H1346" s="34">
        <v>10</v>
      </c>
      <c r="I1346" t="s">
        <v>1625</v>
      </c>
      <c r="K1346" s="32">
        <f>ROUND(H1346/100*K1345,5)</f>
        <v>6.1917</v>
      </c>
    </row>
    <row r="1347" spans="1:26" x14ac:dyDescent="0.25">
      <c r="D1347" s="35" t="s">
        <v>1629</v>
      </c>
      <c r="E1347" s="34"/>
      <c r="H1347" s="34"/>
      <c r="K1347" s="36">
        <f>SUM(K1345:K1346)</f>
        <v>68.108659999999986</v>
      </c>
    </row>
    <row r="1349" spans="1:26" ht="45" customHeight="1" x14ac:dyDescent="0.25">
      <c r="A1349" s="27" t="s">
        <v>2051</v>
      </c>
      <c r="B1349" s="27" t="s">
        <v>999</v>
      </c>
      <c r="C1349" s="28" t="s">
        <v>17</v>
      </c>
      <c r="D1349" s="7" t="s">
        <v>1000</v>
      </c>
      <c r="E1349" s="6"/>
      <c r="F1349" s="6"/>
      <c r="G1349" s="28"/>
      <c r="H1349" s="29" t="s">
        <v>1599</v>
      </c>
      <c r="I1349" s="5">
        <v>1</v>
      </c>
      <c r="J1349" s="4"/>
      <c r="K1349" s="30">
        <f>ROUND(K1362,2)</f>
        <v>47.02</v>
      </c>
      <c r="L1349" s="28"/>
      <c r="M1349" s="28"/>
      <c r="N1349" s="28"/>
      <c r="O1349" s="28"/>
      <c r="P1349" s="28"/>
      <c r="Q1349" s="28"/>
      <c r="R1349" s="28"/>
      <c r="S1349" s="28"/>
      <c r="T1349" s="28"/>
      <c r="U1349" s="28"/>
      <c r="V1349" s="28"/>
      <c r="W1349" s="28"/>
      <c r="X1349" s="28"/>
      <c r="Y1349" s="28"/>
      <c r="Z1349" s="28"/>
    </row>
    <row r="1350" spans="1:26" x14ac:dyDescent="0.25">
      <c r="B1350" s="23" t="s">
        <v>1600</v>
      </c>
    </row>
    <row r="1351" spans="1:26" x14ac:dyDescent="0.25">
      <c r="B1351" t="s">
        <v>1715</v>
      </c>
      <c r="C1351" t="s">
        <v>1602</v>
      </c>
      <c r="D1351" t="s">
        <v>1716</v>
      </c>
      <c r="E1351" s="31">
        <v>0.5</v>
      </c>
      <c r="F1351" t="s">
        <v>1604</v>
      </c>
      <c r="G1351" t="s">
        <v>1605</v>
      </c>
      <c r="H1351" s="32">
        <v>25.36</v>
      </c>
      <c r="I1351" t="s">
        <v>1606</v>
      </c>
      <c r="J1351" s="33">
        <f>ROUND(E1351/I1349* H1351,5)</f>
        <v>12.68</v>
      </c>
      <c r="K1351" s="34"/>
    </row>
    <row r="1352" spans="1:26" x14ac:dyDescent="0.25">
      <c r="B1352" t="s">
        <v>1713</v>
      </c>
      <c r="C1352" t="s">
        <v>1602</v>
      </c>
      <c r="D1352" t="s">
        <v>1714</v>
      </c>
      <c r="E1352" s="31">
        <v>0.5</v>
      </c>
      <c r="F1352" t="s">
        <v>1604</v>
      </c>
      <c r="G1352" t="s">
        <v>1605</v>
      </c>
      <c r="H1352" s="32">
        <v>29.57</v>
      </c>
      <c r="I1352" t="s">
        <v>1606</v>
      </c>
      <c r="J1352" s="33">
        <f>ROUND(E1352/I1349* H1352,5)</f>
        <v>14.785</v>
      </c>
      <c r="K1352" s="34"/>
    </row>
    <row r="1353" spans="1:26" x14ac:dyDescent="0.25">
      <c r="D1353" s="35" t="s">
        <v>1607</v>
      </c>
      <c r="E1353" s="34"/>
      <c r="H1353" s="34"/>
      <c r="K1353" s="32">
        <f>SUM(J1351:J1352)</f>
        <v>27.465</v>
      </c>
    </row>
    <row r="1354" spans="1:26" x14ac:dyDescent="0.25">
      <c r="B1354" s="23" t="s">
        <v>1612</v>
      </c>
      <c r="E1354" s="34"/>
      <c r="H1354" s="34"/>
      <c r="K1354" s="34"/>
    </row>
    <row r="1355" spans="1:26" x14ac:dyDescent="0.25">
      <c r="B1355" t="s">
        <v>2052</v>
      </c>
      <c r="C1355" t="s">
        <v>23</v>
      </c>
      <c r="D1355" t="s">
        <v>2053</v>
      </c>
      <c r="E1355" s="31">
        <v>0.33</v>
      </c>
      <c r="G1355" t="s">
        <v>1605</v>
      </c>
      <c r="H1355" s="32">
        <v>7.71</v>
      </c>
      <c r="I1355" t="s">
        <v>1606</v>
      </c>
      <c r="J1355" s="33">
        <f>ROUND(E1355* H1355,5)</f>
        <v>2.5442999999999998</v>
      </c>
      <c r="K1355" s="34"/>
    </row>
    <row r="1356" spans="1:26" x14ac:dyDescent="0.25">
      <c r="B1356" t="s">
        <v>2054</v>
      </c>
      <c r="C1356" t="s">
        <v>17</v>
      </c>
      <c r="D1356" t="s">
        <v>2055</v>
      </c>
      <c r="E1356" s="31">
        <v>1.02</v>
      </c>
      <c r="G1356" t="s">
        <v>1605</v>
      </c>
      <c r="H1356" s="32">
        <v>12.08</v>
      </c>
      <c r="I1356" t="s">
        <v>1606</v>
      </c>
      <c r="J1356" s="33">
        <f>ROUND(E1356* H1356,5)</f>
        <v>12.3216</v>
      </c>
      <c r="K1356" s="34"/>
    </row>
    <row r="1357" spans="1:26" x14ac:dyDescent="0.25">
      <c r="D1357" s="35" t="s">
        <v>1622</v>
      </c>
      <c r="E1357" s="34"/>
      <c r="H1357" s="34"/>
      <c r="K1357" s="32">
        <f>SUM(J1355:J1356)</f>
        <v>14.8659</v>
      </c>
    </row>
    <row r="1358" spans="1:26" x14ac:dyDescent="0.25">
      <c r="E1358" s="34"/>
      <c r="H1358" s="34"/>
      <c r="K1358" s="34"/>
    </row>
    <row r="1359" spans="1:26" x14ac:dyDescent="0.25">
      <c r="D1359" s="35" t="s">
        <v>1702</v>
      </c>
      <c r="E1359" s="34"/>
      <c r="H1359" s="34">
        <v>1.5</v>
      </c>
      <c r="I1359" t="s">
        <v>1625</v>
      </c>
      <c r="J1359">
        <f>ROUND(H1359/100*K1353,5)</f>
        <v>0.41198000000000001</v>
      </c>
      <c r="K1359" s="34"/>
    </row>
    <row r="1360" spans="1:26" x14ac:dyDescent="0.25">
      <c r="D1360" s="35" t="s">
        <v>1628</v>
      </c>
      <c r="E1360" s="34"/>
      <c r="H1360" s="34"/>
      <c r="K1360" s="36">
        <f>SUM(J1350:J1359)</f>
        <v>42.74288</v>
      </c>
    </row>
    <row r="1361" spans="1:26" x14ac:dyDescent="0.25">
      <c r="D1361" s="35" t="s">
        <v>1710</v>
      </c>
      <c r="E1361" s="34"/>
      <c r="H1361" s="34">
        <v>10</v>
      </c>
      <c r="I1361" t="s">
        <v>1625</v>
      </c>
      <c r="K1361" s="32">
        <f>ROUND(H1361/100*K1360,5)</f>
        <v>4.2742899999999997</v>
      </c>
    </row>
    <row r="1362" spans="1:26" x14ac:dyDescent="0.25">
      <c r="D1362" s="35" t="s">
        <v>1629</v>
      </c>
      <c r="E1362" s="34"/>
      <c r="H1362" s="34"/>
      <c r="K1362" s="36">
        <f>SUM(K1360:K1361)</f>
        <v>47.01717</v>
      </c>
    </row>
    <row r="1364" spans="1:26" ht="45" customHeight="1" x14ac:dyDescent="0.25">
      <c r="A1364" s="27" t="s">
        <v>2056</v>
      </c>
      <c r="B1364" s="27" t="s">
        <v>985</v>
      </c>
      <c r="C1364" s="28" t="s">
        <v>23</v>
      </c>
      <c r="D1364" s="7" t="s">
        <v>986</v>
      </c>
      <c r="E1364" s="6"/>
      <c r="F1364" s="6"/>
      <c r="G1364" s="28"/>
      <c r="H1364" s="29" t="s">
        <v>1599</v>
      </c>
      <c r="I1364" s="5">
        <v>1</v>
      </c>
      <c r="J1364" s="4"/>
      <c r="K1364" s="30">
        <f>ROUND(K1377,2)</f>
        <v>29.93</v>
      </c>
      <c r="L1364" s="28"/>
      <c r="M1364" s="28"/>
      <c r="N1364" s="28"/>
      <c r="O1364" s="28"/>
      <c r="P1364" s="28"/>
      <c r="Q1364" s="28"/>
      <c r="R1364" s="28"/>
      <c r="S1364" s="28"/>
      <c r="T1364" s="28"/>
      <c r="U1364" s="28"/>
      <c r="V1364" s="28"/>
      <c r="W1364" s="28"/>
      <c r="X1364" s="28"/>
      <c r="Y1364" s="28"/>
      <c r="Z1364" s="28"/>
    </row>
    <row r="1365" spans="1:26" x14ac:dyDescent="0.25">
      <c r="B1365" s="23" t="s">
        <v>1600</v>
      </c>
    </row>
    <row r="1366" spans="1:26" x14ac:dyDescent="0.25">
      <c r="B1366" t="s">
        <v>1715</v>
      </c>
      <c r="C1366" t="s">
        <v>1602</v>
      </c>
      <c r="D1366" t="s">
        <v>1716</v>
      </c>
      <c r="E1366" s="31">
        <v>0.25</v>
      </c>
      <c r="F1366" t="s">
        <v>1604</v>
      </c>
      <c r="G1366" t="s">
        <v>1605</v>
      </c>
      <c r="H1366" s="32">
        <v>25.36</v>
      </c>
      <c r="I1366" t="s">
        <v>1606</v>
      </c>
      <c r="J1366" s="33">
        <f>ROUND(E1366/I1364* H1366,5)</f>
        <v>6.34</v>
      </c>
      <c r="K1366" s="34"/>
    </row>
    <row r="1367" spans="1:26" x14ac:dyDescent="0.25">
      <c r="B1367" t="s">
        <v>1713</v>
      </c>
      <c r="C1367" t="s">
        <v>1602</v>
      </c>
      <c r="D1367" t="s">
        <v>1714</v>
      </c>
      <c r="E1367" s="31">
        <v>0.25</v>
      </c>
      <c r="F1367" t="s">
        <v>1604</v>
      </c>
      <c r="G1367" t="s">
        <v>1605</v>
      </c>
      <c r="H1367" s="32">
        <v>29.57</v>
      </c>
      <c r="I1367" t="s">
        <v>1606</v>
      </c>
      <c r="J1367" s="33">
        <f>ROUND(E1367/I1364* H1367,5)</f>
        <v>7.3925000000000001</v>
      </c>
      <c r="K1367" s="34"/>
    </row>
    <row r="1368" spans="1:26" x14ac:dyDescent="0.25">
      <c r="D1368" s="35" t="s">
        <v>1607</v>
      </c>
      <c r="E1368" s="34"/>
      <c r="H1368" s="34"/>
      <c r="K1368" s="32">
        <f>SUM(J1366:J1367)</f>
        <v>13.7325</v>
      </c>
    </row>
    <row r="1369" spans="1:26" x14ac:dyDescent="0.25">
      <c r="B1369" s="23" t="s">
        <v>1612</v>
      </c>
      <c r="E1369" s="34"/>
      <c r="H1369" s="34"/>
      <c r="K1369" s="34"/>
    </row>
    <row r="1370" spans="1:26" x14ac:dyDescent="0.25">
      <c r="B1370" t="s">
        <v>2057</v>
      </c>
      <c r="C1370" t="s">
        <v>17</v>
      </c>
      <c r="D1370" t="s">
        <v>2058</v>
      </c>
      <c r="E1370" s="31">
        <v>1.02</v>
      </c>
      <c r="G1370" t="s">
        <v>1605</v>
      </c>
      <c r="H1370" s="32">
        <v>7.86</v>
      </c>
      <c r="I1370" t="s">
        <v>1606</v>
      </c>
      <c r="J1370" s="33">
        <f>ROUND(E1370* H1370,5)</f>
        <v>8.0172000000000008</v>
      </c>
      <c r="K1370" s="34"/>
    </row>
    <row r="1371" spans="1:26" x14ac:dyDescent="0.25">
      <c r="B1371" t="s">
        <v>2059</v>
      </c>
      <c r="C1371" t="s">
        <v>23</v>
      </c>
      <c r="D1371" t="s">
        <v>2060</v>
      </c>
      <c r="E1371" s="31">
        <v>1</v>
      </c>
      <c r="G1371" t="s">
        <v>1605</v>
      </c>
      <c r="H1371" s="32">
        <v>5.25</v>
      </c>
      <c r="I1371" t="s">
        <v>1606</v>
      </c>
      <c r="J1371" s="33">
        <f>ROUND(E1371* H1371,5)</f>
        <v>5.25</v>
      </c>
      <c r="K1371" s="34"/>
    </row>
    <row r="1372" spans="1:26" x14ac:dyDescent="0.25">
      <c r="D1372" s="35" t="s">
        <v>1622</v>
      </c>
      <c r="E1372" s="34"/>
      <c r="H1372" s="34"/>
      <c r="K1372" s="32">
        <f>SUM(J1370:J1371)</f>
        <v>13.267200000000001</v>
      </c>
    </row>
    <row r="1373" spans="1:26" x14ac:dyDescent="0.25">
      <c r="E1373" s="34"/>
      <c r="H1373" s="34"/>
      <c r="K1373" s="34"/>
    </row>
    <row r="1374" spans="1:26" x14ac:dyDescent="0.25">
      <c r="D1374" s="35" t="s">
        <v>1702</v>
      </c>
      <c r="E1374" s="34"/>
      <c r="H1374" s="34">
        <v>1.5</v>
      </c>
      <c r="I1374" t="s">
        <v>1625</v>
      </c>
      <c r="J1374">
        <f>ROUND(H1374/100*K1368,5)</f>
        <v>0.20599000000000001</v>
      </c>
      <c r="K1374" s="34"/>
    </row>
    <row r="1375" spans="1:26" x14ac:dyDescent="0.25">
      <c r="D1375" s="35" t="s">
        <v>1628</v>
      </c>
      <c r="E1375" s="34"/>
      <c r="H1375" s="34"/>
      <c r="K1375" s="36">
        <f>SUM(J1365:J1374)</f>
        <v>27.205690000000001</v>
      </c>
    </row>
    <row r="1376" spans="1:26" x14ac:dyDescent="0.25">
      <c r="D1376" s="35" t="s">
        <v>1710</v>
      </c>
      <c r="E1376" s="34"/>
      <c r="H1376" s="34">
        <v>10</v>
      </c>
      <c r="I1376" t="s">
        <v>1625</v>
      </c>
      <c r="K1376" s="32">
        <f>ROUND(H1376/100*K1375,5)</f>
        <v>2.7205699999999999</v>
      </c>
    </row>
    <row r="1377" spans="1:26" x14ac:dyDescent="0.25">
      <c r="D1377" s="35" t="s">
        <v>1629</v>
      </c>
      <c r="E1377" s="34"/>
      <c r="H1377" s="34"/>
      <c r="K1377" s="36">
        <f>SUM(K1375:K1376)</f>
        <v>29.926259999999999</v>
      </c>
    </row>
    <row r="1379" spans="1:26" ht="45" customHeight="1" x14ac:dyDescent="0.25">
      <c r="A1379" s="27" t="s">
        <v>2061</v>
      </c>
      <c r="B1379" s="27" t="s">
        <v>993</v>
      </c>
      <c r="C1379" s="28" t="s">
        <v>17</v>
      </c>
      <c r="D1379" s="7" t="s">
        <v>994</v>
      </c>
      <c r="E1379" s="6"/>
      <c r="F1379" s="6"/>
      <c r="G1379" s="28"/>
      <c r="H1379" s="29" t="s">
        <v>1599</v>
      </c>
      <c r="I1379" s="5">
        <v>1</v>
      </c>
      <c r="J1379" s="4"/>
      <c r="K1379" s="30">
        <f>ROUND(K1392,2)</f>
        <v>18.93</v>
      </c>
      <c r="L1379" s="28"/>
      <c r="M1379" s="28"/>
      <c r="N1379" s="28"/>
      <c r="O1379" s="28"/>
      <c r="P1379" s="28"/>
      <c r="Q1379" s="28"/>
      <c r="R1379" s="28"/>
      <c r="S1379" s="28"/>
      <c r="T1379" s="28"/>
      <c r="U1379" s="28"/>
      <c r="V1379" s="28"/>
      <c r="W1379" s="28"/>
      <c r="X1379" s="28"/>
      <c r="Y1379" s="28"/>
      <c r="Z1379" s="28"/>
    </row>
    <row r="1380" spans="1:26" x14ac:dyDescent="0.25">
      <c r="B1380" s="23" t="s">
        <v>1600</v>
      </c>
    </row>
    <row r="1381" spans="1:26" x14ac:dyDescent="0.25">
      <c r="B1381" t="s">
        <v>1713</v>
      </c>
      <c r="C1381" t="s">
        <v>1602</v>
      </c>
      <c r="D1381" t="s">
        <v>1714</v>
      </c>
      <c r="E1381" s="31">
        <v>0.2</v>
      </c>
      <c r="F1381" t="s">
        <v>1604</v>
      </c>
      <c r="G1381" t="s">
        <v>1605</v>
      </c>
      <c r="H1381" s="32">
        <v>29.57</v>
      </c>
      <c r="I1381" t="s">
        <v>1606</v>
      </c>
      <c r="J1381" s="33">
        <f>ROUND(E1381/I1379* H1381,5)</f>
        <v>5.9139999999999997</v>
      </c>
      <c r="K1381" s="34"/>
    </row>
    <row r="1382" spans="1:26" x14ac:dyDescent="0.25">
      <c r="B1382" t="s">
        <v>1715</v>
      </c>
      <c r="C1382" t="s">
        <v>1602</v>
      </c>
      <c r="D1382" t="s">
        <v>1716</v>
      </c>
      <c r="E1382" s="31">
        <v>0.2</v>
      </c>
      <c r="F1382" t="s">
        <v>1604</v>
      </c>
      <c r="G1382" t="s">
        <v>1605</v>
      </c>
      <c r="H1382" s="32">
        <v>25.36</v>
      </c>
      <c r="I1382" t="s">
        <v>1606</v>
      </c>
      <c r="J1382" s="33">
        <f>ROUND(E1382/I1379* H1382,5)</f>
        <v>5.0720000000000001</v>
      </c>
      <c r="K1382" s="34"/>
    </row>
    <row r="1383" spans="1:26" x14ac:dyDescent="0.25">
      <c r="D1383" s="35" t="s">
        <v>1607</v>
      </c>
      <c r="E1383" s="34"/>
      <c r="H1383" s="34"/>
      <c r="K1383" s="32">
        <f>SUM(J1381:J1382)</f>
        <v>10.986000000000001</v>
      </c>
    </row>
    <row r="1384" spans="1:26" x14ac:dyDescent="0.25">
      <c r="B1384" s="23" t="s">
        <v>1612</v>
      </c>
      <c r="E1384" s="34"/>
      <c r="H1384" s="34"/>
      <c r="K1384" s="34"/>
    </row>
    <row r="1385" spans="1:26" x14ac:dyDescent="0.25">
      <c r="B1385" t="s">
        <v>2059</v>
      </c>
      <c r="C1385" t="s">
        <v>23</v>
      </c>
      <c r="D1385" t="s">
        <v>2060</v>
      </c>
      <c r="E1385" s="31">
        <v>0.33</v>
      </c>
      <c r="G1385" t="s">
        <v>1605</v>
      </c>
      <c r="H1385" s="32">
        <v>5.25</v>
      </c>
      <c r="I1385" t="s">
        <v>1606</v>
      </c>
      <c r="J1385" s="33">
        <f>ROUND(E1385* H1385,5)</f>
        <v>1.7324999999999999</v>
      </c>
      <c r="K1385" s="34"/>
    </row>
    <row r="1386" spans="1:26" x14ac:dyDescent="0.25">
      <c r="B1386" t="s">
        <v>2062</v>
      </c>
      <c r="C1386" t="s">
        <v>17</v>
      </c>
      <c r="D1386" t="s">
        <v>2063</v>
      </c>
      <c r="E1386" s="31">
        <v>1.02</v>
      </c>
      <c r="G1386" t="s">
        <v>1605</v>
      </c>
      <c r="H1386" s="32">
        <v>4.24</v>
      </c>
      <c r="I1386" t="s">
        <v>1606</v>
      </c>
      <c r="J1386" s="33">
        <f>ROUND(E1386* H1386,5)</f>
        <v>4.3247999999999998</v>
      </c>
      <c r="K1386" s="34"/>
    </row>
    <row r="1387" spans="1:26" x14ac:dyDescent="0.25">
      <c r="D1387" s="35" t="s">
        <v>1622</v>
      </c>
      <c r="E1387" s="34"/>
      <c r="H1387" s="34"/>
      <c r="K1387" s="32">
        <f>SUM(J1385:J1386)</f>
        <v>6.0572999999999997</v>
      </c>
    </row>
    <row r="1388" spans="1:26" x14ac:dyDescent="0.25">
      <c r="E1388" s="34"/>
      <c r="H1388" s="34"/>
      <c r="K1388" s="34"/>
    </row>
    <row r="1389" spans="1:26" x14ac:dyDescent="0.25">
      <c r="D1389" s="35" t="s">
        <v>1702</v>
      </c>
      <c r="E1389" s="34"/>
      <c r="H1389" s="34">
        <v>1.5</v>
      </c>
      <c r="I1389" t="s">
        <v>1625</v>
      </c>
      <c r="J1389">
        <f>ROUND(H1389/100*K1383,5)</f>
        <v>0.16478999999999999</v>
      </c>
      <c r="K1389" s="34"/>
    </row>
    <row r="1390" spans="1:26" x14ac:dyDescent="0.25">
      <c r="D1390" s="35" t="s">
        <v>1628</v>
      </c>
      <c r="E1390" s="34"/>
      <c r="H1390" s="34"/>
      <c r="K1390" s="36">
        <f>SUM(J1380:J1389)</f>
        <v>17.208090000000002</v>
      </c>
    </row>
    <row r="1391" spans="1:26" x14ac:dyDescent="0.25">
      <c r="D1391" s="35" t="s">
        <v>1710</v>
      </c>
      <c r="E1391" s="34"/>
      <c r="H1391" s="34">
        <v>10</v>
      </c>
      <c r="I1391" t="s">
        <v>1625</v>
      </c>
      <c r="K1391" s="32">
        <f>ROUND(H1391/100*K1390,5)</f>
        <v>1.72081</v>
      </c>
    </row>
    <row r="1392" spans="1:26" x14ac:dyDescent="0.25">
      <c r="D1392" s="35" t="s">
        <v>1629</v>
      </c>
      <c r="E1392" s="34"/>
      <c r="H1392" s="34"/>
      <c r="K1392" s="36">
        <f>SUM(K1390:K1391)</f>
        <v>18.928900000000002</v>
      </c>
    </row>
    <row r="1394" spans="1:26" ht="45" customHeight="1" x14ac:dyDescent="0.25">
      <c r="A1394" s="27" t="s">
        <v>2064</v>
      </c>
      <c r="B1394" s="27" t="s">
        <v>958</v>
      </c>
      <c r="C1394" s="28" t="s">
        <v>14</v>
      </c>
      <c r="D1394" s="7" t="s">
        <v>959</v>
      </c>
      <c r="E1394" s="6"/>
      <c r="F1394" s="6"/>
      <c r="G1394" s="28"/>
      <c r="H1394" s="29" t="s">
        <v>1599</v>
      </c>
      <c r="I1394" s="5">
        <v>1</v>
      </c>
      <c r="J1394" s="4"/>
      <c r="K1394" s="30">
        <f>ROUND(K1410,2)</f>
        <v>30.58</v>
      </c>
      <c r="L1394" s="28"/>
      <c r="M1394" s="28"/>
      <c r="N1394" s="28"/>
      <c r="O1394" s="28"/>
      <c r="P1394" s="28"/>
      <c r="Q1394" s="28"/>
      <c r="R1394" s="28"/>
      <c r="S1394" s="28"/>
      <c r="T1394" s="28"/>
      <c r="U1394" s="28"/>
      <c r="V1394" s="28"/>
      <c r="W1394" s="28"/>
      <c r="X1394" s="28"/>
      <c r="Y1394" s="28"/>
      <c r="Z1394" s="28"/>
    </row>
    <row r="1395" spans="1:26" x14ac:dyDescent="0.25">
      <c r="B1395" s="23" t="s">
        <v>1600</v>
      </c>
    </row>
    <row r="1396" spans="1:26" x14ac:dyDescent="0.25">
      <c r="B1396" t="s">
        <v>1715</v>
      </c>
      <c r="C1396" t="s">
        <v>1602</v>
      </c>
      <c r="D1396" t="s">
        <v>1716</v>
      </c>
      <c r="E1396" s="31">
        <v>0.32</v>
      </c>
      <c r="F1396" t="s">
        <v>1604</v>
      </c>
      <c r="G1396" t="s">
        <v>1605</v>
      </c>
      <c r="H1396" s="32">
        <v>25.36</v>
      </c>
      <c r="I1396" t="s">
        <v>1606</v>
      </c>
      <c r="J1396" s="33">
        <f>ROUND(E1396/I1394* H1396,5)</f>
        <v>8.1151999999999997</v>
      </c>
      <c r="K1396" s="34"/>
    </row>
    <row r="1397" spans="1:26" x14ac:dyDescent="0.25">
      <c r="B1397" t="s">
        <v>1713</v>
      </c>
      <c r="C1397" t="s">
        <v>1602</v>
      </c>
      <c r="D1397" t="s">
        <v>1714</v>
      </c>
      <c r="E1397" s="31">
        <v>0.32</v>
      </c>
      <c r="F1397" t="s">
        <v>1604</v>
      </c>
      <c r="G1397" t="s">
        <v>1605</v>
      </c>
      <c r="H1397" s="32">
        <v>29.57</v>
      </c>
      <c r="I1397" t="s">
        <v>1606</v>
      </c>
      <c r="J1397" s="33">
        <f>ROUND(E1397/I1394* H1397,5)</f>
        <v>9.4624000000000006</v>
      </c>
      <c r="K1397" s="34"/>
    </row>
    <row r="1398" spans="1:26" x14ac:dyDescent="0.25">
      <c r="D1398" s="35" t="s">
        <v>1607</v>
      </c>
      <c r="E1398" s="34"/>
      <c r="H1398" s="34"/>
      <c r="K1398" s="32">
        <f>SUM(J1396:J1397)</f>
        <v>17.5776</v>
      </c>
    </row>
    <row r="1399" spans="1:26" x14ac:dyDescent="0.25">
      <c r="B1399" s="23" t="s">
        <v>1612</v>
      </c>
      <c r="E1399" s="34"/>
      <c r="H1399" s="34"/>
      <c r="K1399" s="34"/>
    </row>
    <row r="1400" spans="1:26" x14ac:dyDescent="0.25">
      <c r="B1400" t="s">
        <v>2065</v>
      </c>
      <c r="C1400" t="s">
        <v>23</v>
      </c>
      <c r="D1400" t="s">
        <v>2066</v>
      </c>
      <c r="E1400" s="31">
        <v>0.5</v>
      </c>
      <c r="G1400" t="s">
        <v>1605</v>
      </c>
      <c r="H1400" s="32">
        <v>5.39</v>
      </c>
      <c r="I1400" t="s">
        <v>1606</v>
      </c>
      <c r="J1400" s="33">
        <f>ROUND(E1400* H1400,5)</f>
        <v>2.6949999999999998</v>
      </c>
      <c r="K1400" s="34"/>
    </row>
    <row r="1401" spans="1:26" x14ac:dyDescent="0.25">
      <c r="B1401" t="s">
        <v>2067</v>
      </c>
      <c r="C1401" t="s">
        <v>23</v>
      </c>
      <c r="D1401" t="s">
        <v>2068</v>
      </c>
      <c r="E1401" s="31">
        <v>1</v>
      </c>
      <c r="G1401" t="s">
        <v>1605</v>
      </c>
      <c r="H1401" s="32">
        <v>0.26</v>
      </c>
      <c r="I1401" t="s">
        <v>1606</v>
      </c>
      <c r="J1401" s="33">
        <f>ROUND(E1401* H1401,5)</f>
        <v>0.26</v>
      </c>
      <c r="K1401" s="34"/>
    </row>
    <row r="1402" spans="1:26" x14ac:dyDescent="0.25">
      <c r="D1402" s="35" t="s">
        <v>1622</v>
      </c>
      <c r="E1402" s="34"/>
      <c r="H1402" s="34"/>
      <c r="K1402" s="32">
        <f>SUM(J1400:J1401)</f>
        <v>2.9550000000000001</v>
      </c>
    </row>
    <row r="1403" spans="1:26" x14ac:dyDescent="0.25">
      <c r="B1403" s="23" t="s">
        <v>1623</v>
      </c>
      <c r="E1403" s="34"/>
      <c r="H1403" s="34"/>
      <c r="K1403" s="34"/>
    </row>
    <row r="1404" spans="1:26" x14ac:dyDescent="0.25">
      <c r="B1404" t="s">
        <v>2069</v>
      </c>
      <c r="C1404" t="s">
        <v>14</v>
      </c>
      <c r="D1404" t="s">
        <v>2070</v>
      </c>
      <c r="E1404" s="31">
        <v>1</v>
      </c>
      <c r="G1404" t="s">
        <v>1605</v>
      </c>
      <c r="H1404" s="32">
        <v>7</v>
      </c>
      <c r="I1404" t="s">
        <v>1606</v>
      </c>
      <c r="J1404" s="33">
        <f>ROUND(E1404* H1404,5)</f>
        <v>7</v>
      </c>
      <c r="K1404" s="34"/>
    </row>
    <row r="1405" spans="1:26" x14ac:dyDescent="0.25">
      <c r="D1405" s="35" t="s">
        <v>1627</v>
      </c>
      <c r="E1405" s="34"/>
      <c r="H1405" s="34"/>
      <c r="K1405" s="32">
        <f>SUM(J1404:J1404)</f>
        <v>7</v>
      </c>
    </row>
    <row r="1406" spans="1:26" x14ac:dyDescent="0.25">
      <c r="E1406" s="34"/>
      <c r="H1406" s="34"/>
      <c r="K1406" s="34"/>
    </row>
    <row r="1407" spans="1:26" x14ac:dyDescent="0.25">
      <c r="D1407" s="35" t="s">
        <v>1702</v>
      </c>
      <c r="E1407" s="34"/>
      <c r="H1407" s="34">
        <v>1.5</v>
      </c>
      <c r="I1407" t="s">
        <v>1625</v>
      </c>
      <c r="J1407">
        <f>ROUND(H1407/100*K1398,5)</f>
        <v>0.26366000000000001</v>
      </c>
      <c r="K1407" s="34"/>
    </row>
    <row r="1408" spans="1:26" x14ac:dyDescent="0.25">
      <c r="D1408" s="35" t="s">
        <v>1628</v>
      </c>
      <c r="E1408" s="34"/>
      <c r="H1408" s="34"/>
      <c r="K1408" s="36">
        <f>SUM(J1395:J1407)</f>
        <v>27.796260000000004</v>
      </c>
    </row>
    <row r="1409" spans="1:26" x14ac:dyDescent="0.25">
      <c r="D1409" s="35" t="s">
        <v>1710</v>
      </c>
      <c r="E1409" s="34"/>
      <c r="H1409" s="34">
        <v>10</v>
      </c>
      <c r="I1409" t="s">
        <v>1625</v>
      </c>
      <c r="K1409" s="32">
        <f>ROUND(H1409/100*K1408,5)</f>
        <v>2.77963</v>
      </c>
    </row>
    <row r="1410" spans="1:26" x14ac:dyDescent="0.25">
      <c r="D1410" s="35" t="s">
        <v>1629</v>
      </c>
      <c r="E1410" s="34"/>
      <c r="H1410" s="34"/>
      <c r="K1410" s="36">
        <f>SUM(K1408:K1409)</f>
        <v>30.575890000000005</v>
      </c>
    </row>
    <row r="1412" spans="1:26" ht="45" customHeight="1" x14ac:dyDescent="0.25">
      <c r="A1412" s="27" t="s">
        <v>2071</v>
      </c>
      <c r="B1412" s="27" t="s">
        <v>1521</v>
      </c>
      <c r="C1412" s="28" t="s">
        <v>14</v>
      </c>
      <c r="D1412" s="7" t="s">
        <v>1522</v>
      </c>
      <c r="E1412" s="6"/>
      <c r="F1412" s="6"/>
      <c r="G1412" s="28"/>
      <c r="H1412" s="29" t="s">
        <v>1599</v>
      </c>
      <c r="I1412" s="5">
        <v>1</v>
      </c>
      <c r="J1412" s="4"/>
      <c r="K1412" s="30">
        <f>ROUND(K1424,2)</f>
        <v>26.08</v>
      </c>
      <c r="L1412" s="28"/>
      <c r="M1412" s="28"/>
      <c r="N1412" s="28"/>
      <c r="O1412" s="28"/>
      <c r="P1412" s="28"/>
      <c r="Q1412" s="28"/>
      <c r="R1412" s="28"/>
      <c r="S1412" s="28"/>
      <c r="T1412" s="28"/>
      <c r="U1412" s="28"/>
      <c r="V1412" s="28"/>
      <c r="W1412" s="28"/>
      <c r="X1412" s="28"/>
      <c r="Y1412" s="28"/>
      <c r="Z1412" s="28"/>
    </row>
    <row r="1413" spans="1:26" x14ac:dyDescent="0.25">
      <c r="B1413" s="23" t="s">
        <v>1600</v>
      </c>
    </row>
    <row r="1414" spans="1:26" x14ac:dyDescent="0.25">
      <c r="B1414" t="s">
        <v>1713</v>
      </c>
      <c r="C1414" t="s">
        <v>1602</v>
      </c>
      <c r="D1414" t="s">
        <v>1714</v>
      </c>
      <c r="E1414" s="31">
        <v>0.1</v>
      </c>
      <c r="F1414" t="s">
        <v>1604</v>
      </c>
      <c r="G1414" t="s">
        <v>1605</v>
      </c>
      <c r="H1414" s="32">
        <v>29.57</v>
      </c>
      <c r="I1414" t="s">
        <v>1606</v>
      </c>
      <c r="J1414" s="33">
        <f>ROUND(E1414/I1412* H1414,5)</f>
        <v>2.9569999999999999</v>
      </c>
      <c r="K1414" s="34"/>
    </row>
    <row r="1415" spans="1:26" x14ac:dyDescent="0.25">
      <c r="B1415" t="s">
        <v>1715</v>
      </c>
      <c r="C1415" t="s">
        <v>1602</v>
      </c>
      <c r="D1415" t="s">
        <v>1716</v>
      </c>
      <c r="E1415" s="31">
        <v>0.1</v>
      </c>
      <c r="F1415" t="s">
        <v>1604</v>
      </c>
      <c r="G1415" t="s">
        <v>1605</v>
      </c>
      <c r="H1415" s="32">
        <v>25.36</v>
      </c>
      <c r="I1415" t="s">
        <v>1606</v>
      </c>
      <c r="J1415" s="33">
        <f>ROUND(E1415/I1412* H1415,5)</f>
        <v>2.536</v>
      </c>
      <c r="K1415" s="34"/>
    </row>
    <row r="1416" spans="1:26" x14ac:dyDescent="0.25">
      <c r="D1416" s="35" t="s">
        <v>1607</v>
      </c>
      <c r="E1416" s="34"/>
      <c r="H1416" s="34"/>
      <c r="K1416" s="32">
        <f>SUM(J1414:J1415)</f>
        <v>5.4930000000000003</v>
      </c>
    </row>
    <row r="1417" spans="1:26" x14ac:dyDescent="0.25">
      <c r="B1417" s="23" t="s">
        <v>1612</v>
      </c>
      <c r="E1417" s="34"/>
      <c r="H1417" s="34"/>
      <c r="K1417" s="34"/>
    </row>
    <row r="1418" spans="1:26" x14ac:dyDescent="0.25">
      <c r="B1418" t="s">
        <v>2072</v>
      </c>
      <c r="C1418" t="s">
        <v>14</v>
      </c>
      <c r="D1418" t="s">
        <v>2073</v>
      </c>
      <c r="E1418" s="31">
        <v>1</v>
      </c>
      <c r="G1418" t="s">
        <v>1605</v>
      </c>
      <c r="H1418" s="32">
        <v>18.13</v>
      </c>
      <c r="I1418" t="s">
        <v>1606</v>
      </c>
      <c r="J1418" s="33">
        <f>ROUND(E1418* H1418,5)</f>
        <v>18.13</v>
      </c>
      <c r="K1418" s="34"/>
    </row>
    <row r="1419" spans="1:26" x14ac:dyDescent="0.25">
      <c r="D1419" s="35" t="s">
        <v>1622</v>
      </c>
      <c r="E1419" s="34"/>
      <c r="H1419" s="34"/>
      <c r="K1419" s="32">
        <f>SUM(J1418:J1418)</f>
        <v>18.13</v>
      </c>
    </row>
    <row r="1420" spans="1:26" x14ac:dyDescent="0.25">
      <c r="E1420" s="34"/>
      <c r="H1420" s="34"/>
      <c r="K1420" s="34"/>
    </row>
    <row r="1421" spans="1:26" x14ac:dyDescent="0.25">
      <c r="D1421" s="35" t="s">
        <v>1702</v>
      </c>
      <c r="E1421" s="34"/>
      <c r="H1421" s="34">
        <v>1.5</v>
      </c>
      <c r="I1421" t="s">
        <v>1625</v>
      </c>
      <c r="J1421">
        <f>ROUND(H1421/100*K1416,5)</f>
        <v>8.2400000000000001E-2</v>
      </c>
      <c r="K1421" s="34"/>
    </row>
    <row r="1422" spans="1:26" x14ac:dyDescent="0.25">
      <c r="D1422" s="35" t="s">
        <v>1628</v>
      </c>
      <c r="E1422" s="34"/>
      <c r="H1422" s="34"/>
      <c r="K1422" s="36">
        <f>SUM(J1413:J1421)</f>
        <v>23.705399999999997</v>
      </c>
    </row>
    <row r="1423" spans="1:26" x14ac:dyDescent="0.25">
      <c r="D1423" s="35" t="s">
        <v>1710</v>
      </c>
      <c r="E1423" s="34"/>
      <c r="H1423" s="34">
        <v>10</v>
      </c>
      <c r="I1423" t="s">
        <v>1625</v>
      </c>
      <c r="K1423" s="32">
        <f>ROUND(H1423/100*K1422,5)</f>
        <v>2.3705400000000001</v>
      </c>
    </row>
    <row r="1424" spans="1:26" x14ac:dyDescent="0.25">
      <c r="D1424" s="35" t="s">
        <v>1629</v>
      </c>
      <c r="E1424" s="34"/>
      <c r="H1424" s="34"/>
      <c r="K1424" s="36">
        <f>SUM(K1422:K1423)</f>
        <v>26.075939999999996</v>
      </c>
    </row>
    <row r="1426" spans="1:26" ht="45" customHeight="1" x14ac:dyDescent="0.25">
      <c r="A1426" s="27" t="s">
        <v>2074</v>
      </c>
      <c r="B1426" s="27" t="s">
        <v>1220</v>
      </c>
      <c r="C1426" s="28" t="s">
        <v>14</v>
      </c>
      <c r="D1426" s="7" t="s">
        <v>1221</v>
      </c>
      <c r="E1426" s="6"/>
      <c r="F1426" s="6"/>
      <c r="G1426" s="28"/>
      <c r="H1426" s="29" t="s">
        <v>1599</v>
      </c>
      <c r="I1426" s="5">
        <v>1</v>
      </c>
      <c r="J1426" s="4"/>
      <c r="K1426" s="30">
        <f>ROUND(K1440,2)</f>
        <v>164.04</v>
      </c>
      <c r="L1426" s="28"/>
      <c r="M1426" s="28"/>
      <c r="N1426" s="28"/>
      <c r="O1426" s="28"/>
      <c r="P1426" s="28"/>
      <c r="Q1426" s="28"/>
      <c r="R1426" s="28"/>
      <c r="S1426" s="28"/>
      <c r="T1426" s="28"/>
      <c r="U1426" s="28"/>
      <c r="V1426" s="28"/>
      <c r="W1426" s="28"/>
      <c r="X1426" s="28"/>
      <c r="Y1426" s="28"/>
      <c r="Z1426" s="28"/>
    </row>
    <row r="1427" spans="1:26" x14ac:dyDescent="0.25">
      <c r="B1427" s="23" t="s">
        <v>1600</v>
      </c>
    </row>
    <row r="1428" spans="1:26" x14ac:dyDescent="0.25">
      <c r="B1428" t="s">
        <v>1959</v>
      </c>
      <c r="C1428" t="s">
        <v>1602</v>
      </c>
      <c r="D1428" t="s">
        <v>1846</v>
      </c>
      <c r="E1428" s="31">
        <v>1</v>
      </c>
      <c r="F1428" t="s">
        <v>1604</v>
      </c>
      <c r="G1428" t="s">
        <v>1605</v>
      </c>
      <c r="H1428" s="32">
        <v>25.4</v>
      </c>
      <c r="I1428" t="s">
        <v>1606</v>
      </c>
      <c r="J1428" s="33">
        <f>ROUND(E1428/I1426* H1428,5)</f>
        <v>25.4</v>
      </c>
      <c r="K1428" s="34"/>
    </row>
    <row r="1429" spans="1:26" x14ac:dyDescent="0.25">
      <c r="B1429" t="s">
        <v>1960</v>
      </c>
      <c r="C1429" t="s">
        <v>1602</v>
      </c>
      <c r="D1429" t="s">
        <v>1767</v>
      </c>
      <c r="E1429" s="31">
        <v>1</v>
      </c>
      <c r="F1429" t="s">
        <v>1604</v>
      </c>
      <c r="G1429" t="s">
        <v>1605</v>
      </c>
      <c r="H1429" s="32">
        <v>29.57</v>
      </c>
      <c r="I1429" t="s">
        <v>1606</v>
      </c>
      <c r="J1429" s="33">
        <f>ROUND(E1429/I1426* H1429,5)</f>
        <v>29.57</v>
      </c>
      <c r="K1429" s="34"/>
    </row>
    <row r="1430" spans="1:26" x14ac:dyDescent="0.25">
      <c r="D1430" s="35" t="s">
        <v>1607</v>
      </c>
      <c r="E1430" s="34"/>
      <c r="H1430" s="34"/>
      <c r="K1430" s="32">
        <f>SUM(J1428:J1429)</f>
        <v>54.97</v>
      </c>
    </row>
    <row r="1431" spans="1:26" x14ac:dyDescent="0.25">
      <c r="B1431" s="23" t="s">
        <v>1612</v>
      </c>
      <c r="E1431" s="34"/>
      <c r="H1431" s="34"/>
      <c r="K1431" s="34"/>
    </row>
    <row r="1432" spans="1:26" x14ac:dyDescent="0.25">
      <c r="B1432" t="s">
        <v>2075</v>
      </c>
      <c r="C1432" t="s">
        <v>23</v>
      </c>
      <c r="D1432" t="s">
        <v>2076</v>
      </c>
      <c r="E1432" s="31">
        <v>1.1000000000000001</v>
      </c>
      <c r="G1432" t="s">
        <v>1605</v>
      </c>
      <c r="H1432" s="32">
        <v>5.39</v>
      </c>
      <c r="I1432" t="s">
        <v>1606</v>
      </c>
      <c r="J1432" s="33">
        <f>ROUND(E1432* H1432,5)</f>
        <v>5.9290000000000003</v>
      </c>
      <c r="K1432" s="34"/>
    </row>
    <row r="1433" spans="1:26" x14ac:dyDescent="0.25">
      <c r="B1433" t="s">
        <v>2077</v>
      </c>
      <c r="C1433" t="s">
        <v>14</v>
      </c>
      <c r="D1433" t="s">
        <v>2078</v>
      </c>
      <c r="E1433" s="31">
        <v>1</v>
      </c>
      <c r="G1433" t="s">
        <v>1605</v>
      </c>
      <c r="H1433" s="32">
        <v>86.21</v>
      </c>
      <c r="I1433" t="s">
        <v>1606</v>
      </c>
      <c r="J1433" s="33">
        <f>ROUND(E1433* H1433,5)</f>
        <v>86.21</v>
      </c>
      <c r="K1433" s="34"/>
    </row>
    <row r="1434" spans="1:26" x14ac:dyDescent="0.25">
      <c r="B1434" t="s">
        <v>2079</v>
      </c>
      <c r="C1434" t="s">
        <v>32</v>
      </c>
      <c r="D1434" t="s">
        <v>2080</v>
      </c>
      <c r="E1434" s="31">
        <v>0.4</v>
      </c>
      <c r="G1434" t="s">
        <v>1605</v>
      </c>
      <c r="H1434" s="32">
        <v>2.99</v>
      </c>
      <c r="I1434" t="s">
        <v>1606</v>
      </c>
      <c r="J1434" s="33">
        <f>ROUND(E1434* H1434,5)</f>
        <v>1.196</v>
      </c>
      <c r="K1434" s="34"/>
    </row>
    <row r="1435" spans="1:26" x14ac:dyDescent="0.25">
      <c r="D1435" s="35" t="s">
        <v>1622</v>
      </c>
      <c r="E1435" s="34"/>
      <c r="H1435" s="34"/>
      <c r="K1435" s="32">
        <f>SUM(J1432:J1434)</f>
        <v>93.334999999999994</v>
      </c>
    </row>
    <row r="1436" spans="1:26" x14ac:dyDescent="0.25">
      <c r="E1436" s="34"/>
      <c r="H1436" s="34"/>
      <c r="K1436" s="34"/>
    </row>
    <row r="1437" spans="1:26" x14ac:dyDescent="0.25">
      <c r="D1437" s="35" t="s">
        <v>1702</v>
      </c>
      <c r="E1437" s="34"/>
      <c r="H1437" s="34">
        <v>1.5</v>
      </c>
      <c r="I1437" t="s">
        <v>1625</v>
      </c>
      <c r="J1437">
        <f>ROUND(H1437/100*K1430,5)</f>
        <v>0.82455000000000001</v>
      </c>
      <c r="K1437" s="34"/>
    </row>
    <row r="1438" spans="1:26" x14ac:dyDescent="0.25">
      <c r="D1438" s="35" t="s">
        <v>1628</v>
      </c>
      <c r="E1438" s="34"/>
      <c r="H1438" s="34"/>
      <c r="K1438" s="36">
        <f>SUM(J1427:J1437)</f>
        <v>149.12954999999997</v>
      </c>
    </row>
    <row r="1439" spans="1:26" x14ac:dyDescent="0.25">
      <c r="D1439" s="35" t="s">
        <v>1710</v>
      </c>
      <c r="E1439" s="34"/>
      <c r="H1439" s="34">
        <v>10</v>
      </c>
      <c r="I1439" t="s">
        <v>1625</v>
      </c>
      <c r="K1439" s="32">
        <f>ROUND(H1439/100*K1438,5)</f>
        <v>14.91296</v>
      </c>
    </row>
    <row r="1440" spans="1:26" x14ac:dyDescent="0.25">
      <c r="D1440" s="35" t="s">
        <v>1629</v>
      </c>
      <c r="E1440" s="34"/>
      <c r="H1440" s="34"/>
      <c r="K1440" s="36">
        <f>SUM(K1438:K1439)</f>
        <v>164.04250999999996</v>
      </c>
    </row>
    <row r="1442" spans="1:26" ht="45" customHeight="1" x14ac:dyDescent="0.25">
      <c r="A1442" s="27" t="s">
        <v>2081</v>
      </c>
      <c r="B1442" s="27" t="s">
        <v>1005</v>
      </c>
      <c r="C1442" s="28" t="s">
        <v>14</v>
      </c>
      <c r="D1442" s="7" t="s">
        <v>1006</v>
      </c>
      <c r="E1442" s="6"/>
      <c r="F1442" s="6"/>
      <c r="G1442" s="28"/>
      <c r="H1442" s="29" t="s">
        <v>1599</v>
      </c>
      <c r="I1442" s="5">
        <v>1</v>
      </c>
      <c r="J1442" s="4"/>
      <c r="K1442" s="30">
        <f>ROUND(K1454,2)</f>
        <v>9.91</v>
      </c>
      <c r="L1442" s="28"/>
      <c r="M1442" s="28"/>
      <c r="N1442" s="28"/>
      <c r="O1442" s="28"/>
      <c r="P1442" s="28"/>
      <c r="Q1442" s="28"/>
      <c r="R1442" s="28"/>
      <c r="S1442" s="28"/>
      <c r="T1442" s="28"/>
      <c r="U1442" s="28"/>
      <c r="V1442" s="28"/>
      <c r="W1442" s="28"/>
      <c r="X1442" s="28"/>
      <c r="Y1442" s="28"/>
      <c r="Z1442" s="28"/>
    </row>
    <row r="1443" spans="1:26" x14ac:dyDescent="0.25">
      <c r="B1443" s="23" t="s">
        <v>1600</v>
      </c>
    </row>
    <row r="1444" spans="1:26" x14ac:dyDescent="0.25">
      <c r="B1444" t="s">
        <v>1713</v>
      </c>
      <c r="C1444" t="s">
        <v>1602</v>
      </c>
      <c r="D1444" t="s">
        <v>1714</v>
      </c>
      <c r="E1444" s="31">
        <v>0.1</v>
      </c>
      <c r="F1444" t="s">
        <v>1604</v>
      </c>
      <c r="G1444" t="s">
        <v>1605</v>
      </c>
      <c r="H1444" s="32">
        <v>29.57</v>
      </c>
      <c r="I1444" t="s">
        <v>1606</v>
      </c>
      <c r="J1444" s="33">
        <f>ROUND(E1444/I1442* H1444,5)</f>
        <v>2.9569999999999999</v>
      </c>
      <c r="K1444" s="34"/>
    </row>
    <row r="1445" spans="1:26" x14ac:dyDescent="0.25">
      <c r="B1445" t="s">
        <v>1715</v>
      </c>
      <c r="C1445" t="s">
        <v>1602</v>
      </c>
      <c r="D1445" t="s">
        <v>1716</v>
      </c>
      <c r="E1445" s="31">
        <v>0.1</v>
      </c>
      <c r="F1445" t="s">
        <v>1604</v>
      </c>
      <c r="G1445" t="s">
        <v>1605</v>
      </c>
      <c r="H1445" s="32">
        <v>25.36</v>
      </c>
      <c r="I1445" t="s">
        <v>1606</v>
      </c>
      <c r="J1445" s="33">
        <f>ROUND(E1445/I1442* H1445,5)</f>
        <v>2.536</v>
      </c>
      <c r="K1445" s="34"/>
    </row>
    <row r="1446" spans="1:26" x14ac:dyDescent="0.25">
      <c r="D1446" s="35" t="s">
        <v>1607</v>
      </c>
      <c r="E1446" s="34"/>
      <c r="H1446" s="34"/>
      <c r="K1446" s="32">
        <f>SUM(J1444:J1445)</f>
        <v>5.4930000000000003</v>
      </c>
    </row>
    <row r="1447" spans="1:26" x14ac:dyDescent="0.25">
      <c r="B1447" s="23" t="s">
        <v>1612</v>
      </c>
      <c r="E1447" s="34"/>
      <c r="H1447" s="34"/>
      <c r="K1447" s="34"/>
    </row>
    <row r="1448" spans="1:26" x14ac:dyDescent="0.25">
      <c r="B1448" t="s">
        <v>2082</v>
      </c>
      <c r="C1448" t="s">
        <v>14</v>
      </c>
      <c r="D1448" t="s">
        <v>2083</v>
      </c>
      <c r="E1448" s="31">
        <v>1.02</v>
      </c>
      <c r="G1448" t="s">
        <v>1605</v>
      </c>
      <c r="H1448" s="32">
        <v>3.37</v>
      </c>
      <c r="I1448" t="s">
        <v>1606</v>
      </c>
      <c r="J1448" s="33">
        <f>ROUND(E1448* H1448,5)</f>
        <v>3.4373999999999998</v>
      </c>
      <c r="K1448" s="34"/>
    </row>
    <row r="1449" spans="1:26" x14ac:dyDescent="0.25">
      <c r="D1449" s="35" t="s">
        <v>1622</v>
      </c>
      <c r="E1449" s="34"/>
      <c r="H1449" s="34"/>
      <c r="K1449" s="32">
        <f>SUM(J1448:J1448)</f>
        <v>3.4373999999999998</v>
      </c>
    </row>
    <row r="1450" spans="1:26" x14ac:dyDescent="0.25">
      <c r="E1450" s="34"/>
      <c r="H1450" s="34"/>
      <c r="K1450" s="34"/>
    </row>
    <row r="1451" spans="1:26" x14ac:dyDescent="0.25">
      <c r="D1451" s="35" t="s">
        <v>1702</v>
      </c>
      <c r="E1451" s="34"/>
      <c r="H1451" s="34">
        <v>1.5</v>
      </c>
      <c r="I1451" t="s">
        <v>1625</v>
      </c>
      <c r="J1451">
        <f>ROUND(H1451/100*K1446,5)</f>
        <v>8.2400000000000001E-2</v>
      </c>
      <c r="K1451" s="34"/>
    </row>
    <row r="1452" spans="1:26" x14ac:dyDescent="0.25">
      <c r="D1452" s="35" t="s">
        <v>1628</v>
      </c>
      <c r="E1452" s="34"/>
      <c r="H1452" s="34"/>
      <c r="K1452" s="36">
        <f>SUM(J1443:J1451)</f>
        <v>9.0128000000000004</v>
      </c>
    </row>
    <row r="1453" spans="1:26" x14ac:dyDescent="0.25">
      <c r="D1453" s="35" t="s">
        <v>1710</v>
      </c>
      <c r="E1453" s="34"/>
      <c r="H1453" s="34">
        <v>10</v>
      </c>
      <c r="I1453" t="s">
        <v>1625</v>
      </c>
      <c r="K1453" s="32">
        <f>ROUND(H1453/100*K1452,5)</f>
        <v>0.90127999999999997</v>
      </c>
    </row>
    <row r="1454" spans="1:26" x14ac:dyDescent="0.25">
      <c r="D1454" s="35" t="s">
        <v>1629</v>
      </c>
      <c r="E1454" s="34"/>
      <c r="H1454" s="34"/>
      <c r="K1454" s="36">
        <f>SUM(K1452:K1453)</f>
        <v>9.9140800000000002</v>
      </c>
    </row>
    <row r="1456" spans="1:26" ht="45" customHeight="1" x14ac:dyDescent="0.25">
      <c r="A1456" s="27" t="s">
        <v>2084</v>
      </c>
      <c r="B1456" s="27" t="s">
        <v>1544</v>
      </c>
      <c r="C1456" s="28" t="s">
        <v>14</v>
      </c>
      <c r="D1456" s="7" t="s">
        <v>1545</v>
      </c>
      <c r="E1456" s="6"/>
      <c r="F1456" s="6"/>
      <c r="G1456" s="28"/>
      <c r="H1456" s="29" t="s">
        <v>1599</v>
      </c>
      <c r="I1456" s="5">
        <v>1</v>
      </c>
      <c r="J1456" s="4"/>
      <c r="K1456" s="30">
        <f>ROUND(K1469,2)</f>
        <v>126.74</v>
      </c>
      <c r="L1456" s="28"/>
      <c r="M1456" s="28"/>
      <c r="N1456" s="28"/>
      <c r="O1456" s="28"/>
      <c r="P1456" s="28"/>
      <c r="Q1456" s="28"/>
      <c r="R1456" s="28"/>
      <c r="S1456" s="28"/>
      <c r="T1456" s="28"/>
      <c r="U1456" s="28"/>
      <c r="V1456" s="28"/>
      <c r="W1456" s="28"/>
      <c r="X1456" s="28"/>
      <c r="Y1456" s="28"/>
      <c r="Z1456" s="28"/>
    </row>
    <row r="1457" spans="1:26" x14ac:dyDescent="0.25">
      <c r="B1457" s="23" t="s">
        <v>1600</v>
      </c>
    </row>
    <row r="1458" spans="1:26" x14ac:dyDescent="0.25">
      <c r="B1458" t="s">
        <v>1945</v>
      </c>
      <c r="C1458" t="s">
        <v>1602</v>
      </c>
      <c r="D1458" t="s">
        <v>1746</v>
      </c>
      <c r="E1458" s="31">
        <v>0.35</v>
      </c>
      <c r="F1458" t="s">
        <v>1604</v>
      </c>
      <c r="G1458" t="s">
        <v>1605</v>
      </c>
      <c r="H1458" s="32">
        <v>28.61</v>
      </c>
      <c r="I1458" t="s">
        <v>1606</v>
      </c>
      <c r="J1458" s="33">
        <f>ROUND(E1458/I1456* H1458,5)</f>
        <v>10.013500000000001</v>
      </c>
      <c r="K1458" s="34"/>
    </row>
    <row r="1459" spans="1:26" x14ac:dyDescent="0.25">
      <c r="B1459" t="s">
        <v>1943</v>
      </c>
      <c r="C1459" t="s">
        <v>1602</v>
      </c>
      <c r="D1459" t="s">
        <v>1944</v>
      </c>
      <c r="E1459" s="31">
        <v>0.35</v>
      </c>
      <c r="F1459" t="s">
        <v>1604</v>
      </c>
      <c r="G1459" t="s">
        <v>1605</v>
      </c>
      <c r="H1459" s="32">
        <v>25.4</v>
      </c>
      <c r="I1459" t="s">
        <v>1606</v>
      </c>
      <c r="J1459" s="33">
        <f>ROUND(E1459/I1456* H1459,5)</f>
        <v>8.89</v>
      </c>
      <c r="K1459" s="34"/>
    </row>
    <row r="1460" spans="1:26" x14ac:dyDescent="0.25">
      <c r="D1460" s="35" t="s">
        <v>1607</v>
      </c>
      <c r="E1460" s="34"/>
      <c r="H1460" s="34"/>
      <c r="K1460" s="32">
        <f>SUM(J1458:J1459)</f>
        <v>18.903500000000001</v>
      </c>
    </row>
    <row r="1461" spans="1:26" x14ac:dyDescent="0.25">
      <c r="B1461" s="23" t="s">
        <v>1612</v>
      </c>
      <c r="E1461" s="34"/>
      <c r="H1461" s="34"/>
      <c r="K1461" s="34"/>
    </row>
    <row r="1462" spans="1:26" x14ac:dyDescent="0.25">
      <c r="B1462" t="s">
        <v>2077</v>
      </c>
      <c r="C1462" t="s">
        <v>14</v>
      </c>
      <c r="D1462" t="s">
        <v>2078</v>
      </c>
      <c r="E1462" s="31">
        <v>1.1000000000000001</v>
      </c>
      <c r="G1462" t="s">
        <v>1605</v>
      </c>
      <c r="H1462" s="32">
        <v>86.21</v>
      </c>
      <c r="I1462" t="s">
        <v>1606</v>
      </c>
      <c r="J1462" s="33">
        <f>ROUND(E1462* H1462,5)</f>
        <v>94.831000000000003</v>
      </c>
      <c r="K1462" s="34"/>
    </row>
    <row r="1463" spans="1:26" x14ac:dyDescent="0.25">
      <c r="B1463" t="s">
        <v>2079</v>
      </c>
      <c r="C1463" t="s">
        <v>32</v>
      </c>
      <c r="D1463" t="s">
        <v>2080</v>
      </c>
      <c r="E1463" s="31">
        <v>0.4</v>
      </c>
      <c r="G1463" t="s">
        <v>1605</v>
      </c>
      <c r="H1463" s="32">
        <v>2.99</v>
      </c>
      <c r="I1463" t="s">
        <v>1606</v>
      </c>
      <c r="J1463" s="33">
        <f>ROUND(E1463* H1463,5)</f>
        <v>1.196</v>
      </c>
      <c r="K1463" s="34"/>
    </row>
    <row r="1464" spans="1:26" x14ac:dyDescent="0.25">
      <c r="D1464" s="35" t="s">
        <v>1622</v>
      </c>
      <c r="E1464" s="34"/>
      <c r="H1464" s="34"/>
      <c r="K1464" s="32">
        <f>SUM(J1462:J1463)</f>
        <v>96.027000000000001</v>
      </c>
    </row>
    <row r="1465" spans="1:26" x14ac:dyDescent="0.25">
      <c r="E1465" s="34"/>
      <c r="H1465" s="34"/>
      <c r="K1465" s="34"/>
    </row>
    <row r="1466" spans="1:26" x14ac:dyDescent="0.25">
      <c r="D1466" s="35" t="s">
        <v>1702</v>
      </c>
      <c r="E1466" s="34"/>
      <c r="H1466" s="34">
        <v>1.5</v>
      </c>
      <c r="I1466" t="s">
        <v>1625</v>
      </c>
      <c r="J1466">
        <f>ROUND(H1466/100*K1460,5)</f>
        <v>0.28355000000000002</v>
      </c>
      <c r="K1466" s="34"/>
    </row>
    <row r="1467" spans="1:26" x14ac:dyDescent="0.25">
      <c r="D1467" s="35" t="s">
        <v>1628</v>
      </c>
      <c r="E1467" s="34"/>
      <c r="H1467" s="34"/>
      <c r="K1467" s="36">
        <f>SUM(J1457:J1466)</f>
        <v>115.21405</v>
      </c>
    </row>
    <row r="1468" spans="1:26" x14ac:dyDescent="0.25">
      <c r="D1468" s="35" t="s">
        <v>1710</v>
      </c>
      <c r="E1468" s="34"/>
      <c r="H1468" s="34">
        <v>10</v>
      </c>
      <c r="I1468" t="s">
        <v>1625</v>
      </c>
      <c r="K1468" s="32">
        <f>ROUND(H1468/100*K1467,5)</f>
        <v>11.521409999999999</v>
      </c>
    </row>
    <row r="1469" spans="1:26" x14ac:dyDescent="0.25">
      <c r="D1469" s="35" t="s">
        <v>1629</v>
      </c>
      <c r="E1469" s="34"/>
      <c r="H1469" s="34"/>
      <c r="K1469" s="36">
        <f>SUM(K1467:K1468)</f>
        <v>126.73546</v>
      </c>
    </row>
    <row r="1471" spans="1:26" ht="45" customHeight="1" x14ac:dyDescent="0.25">
      <c r="A1471" s="27" t="s">
        <v>2085</v>
      </c>
      <c r="B1471" s="27" t="s">
        <v>942</v>
      </c>
      <c r="C1471" s="28" t="s">
        <v>23</v>
      </c>
      <c r="D1471" s="7" t="s">
        <v>943</v>
      </c>
      <c r="E1471" s="6"/>
      <c r="F1471" s="6"/>
      <c r="G1471" s="28"/>
      <c r="H1471" s="29" t="s">
        <v>1599</v>
      </c>
      <c r="I1471" s="5">
        <v>1</v>
      </c>
      <c r="J1471" s="4"/>
      <c r="K1471" s="30">
        <f>ROUND(K1483,2)</f>
        <v>2807.49</v>
      </c>
      <c r="L1471" s="28"/>
      <c r="M1471" s="28"/>
      <c r="N1471" s="28"/>
      <c r="O1471" s="28"/>
      <c r="P1471" s="28"/>
      <c r="Q1471" s="28"/>
      <c r="R1471" s="28"/>
      <c r="S1471" s="28"/>
      <c r="T1471" s="28"/>
      <c r="U1471" s="28"/>
      <c r="V1471" s="28"/>
      <c r="W1471" s="28"/>
      <c r="X1471" s="28"/>
      <c r="Y1471" s="28"/>
      <c r="Z1471" s="28"/>
    </row>
    <row r="1472" spans="1:26" x14ac:dyDescent="0.25">
      <c r="B1472" s="23" t="s">
        <v>1600</v>
      </c>
    </row>
    <row r="1473" spans="1:26" x14ac:dyDescent="0.25">
      <c r="B1473" t="s">
        <v>1715</v>
      </c>
      <c r="C1473" t="s">
        <v>1602</v>
      </c>
      <c r="D1473" t="s">
        <v>1716</v>
      </c>
      <c r="E1473" s="31">
        <v>3</v>
      </c>
      <c r="F1473" t="s">
        <v>1604</v>
      </c>
      <c r="G1473" t="s">
        <v>1605</v>
      </c>
      <c r="H1473" s="32">
        <v>25.36</v>
      </c>
      <c r="I1473" t="s">
        <v>1606</v>
      </c>
      <c r="J1473" s="33">
        <f>ROUND(E1473/I1471* H1473,5)</f>
        <v>76.08</v>
      </c>
      <c r="K1473" s="34"/>
    </row>
    <row r="1474" spans="1:26" x14ac:dyDescent="0.25">
      <c r="B1474" t="s">
        <v>1713</v>
      </c>
      <c r="C1474" t="s">
        <v>1602</v>
      </c>
      <c r="D1474" t="s">
        <v>1714</v>
      </c>
      <c r="E1474" s="31">
        <v>3</v>
      </c>
      <c r="F1474" t="s">
        <v>1604</v>
      </c>
      <c r="G1474" t="s">
        <v>1605</v>
      </c>
      <c r="H1474" s="32">
        <v>29.57</v>
      </c>
      <c r="I1474" t="s">
        <v>1606</v>
      </c>
      <c r="J1474" s="33">
        <f>ROUND(E1474/I1471* H1474,5)</f>
        <v>88.71</v>
      </c>
      <c r="K1474" s="34"/>
    </row>
    <row r="1475" spans="1:26" x14ac:dyDescent="0.25">
      <c r="D1475" s="35" t="s">
        <v>1607</v>
      </c>
      <c r="E1475" s="34"/>
      <c r="H1475" s="34"/>
      <c r="K1475" s="32">
        <f>SUM(J1473:J1474)</f>
        <v>164.79</v>
      </c>
    </row>
    <row r="1476" spans="1:26" x14ac:dyDescent="0.25">
      <c r="B1476" s="23" t="s">
        <v>1612</v>
      </c>
      <c r="E1476" s="34"/>
      <c r="H1476" s="34"/>
      <c r="K1476" s="34"/>
    </row>
    <row r="1477" spans="1:26" ht="360" x14ac:dyDescent="0.25">
      <c r="B1477" t="s">
        <v>2086</v>
      </c>
      <c r="C1477" t="s">
        <v>23</v>
      </c>
      <c r="D1477" s="37" t="s">
        <v>2087</v>
      </c>
      <c r="E1477" s="31">
        <v>1</v>
      </c>
      <c r="G1477" t="s">
        <v>1605</v>
      </c>
      <c r="H1477" s="32">
        <v>2385</v>
      </c>
      <c r="I1477" t="s">
        <v>1606</v>
      </c>
      <c r="J1477" s="33">
        <f>ROUND(E1477* H1477,5)</f>
        <v>2385</v>
      </c>
      <c r="K1477" s="34"/>
    </row>
    <row r="1478" spans="1:26" x14ac:dyDescent="0.25">
      <c r="D1478" s="35" t="s">
        <v>1622</v>
      </c>
      <c r="E1478" s="34"/>
      <c r="H1478" s="34"/>
      <c r="K1478" s="32">
        <f>SUM(J1477:J1477)</f>
        <v>2385</v>
      </c>
    </row>
    <row r="1479" spans="1:26" x14ac:dyDescent="0.25">
      <c r="E1479" s="34"/>
      <c r="H1479" s="34"/>
      <c r="K1479" s="34"/>
    </row>
    <row r="1480" spans="1:26" x14ac:dyDescent="0.25">
      <c r="D1480" s="35" t="s">
        <v>1702</v>
      </c>
      <c r="E1480" s="34"/>
      <c r="H1480" s="34">
        <v>1.5</v>
      </c>
      <c r="I1480" t="s">
        <v>1625</v>
      </c>
      <c r="J1480">
        <f>ROUND(H1480/100*K1475,5)</f>
        <v>2.4718499999999999</v>
      </c>
      <c r="K1480" s="34"/>
    </row>
    <row r="1481" spans="1:26" x14ac:dyDescent="0.25">
      <c r="D1481" s="35" t="s">
        <v>1628</v>
      </c>
      <c r="E1481" s="34"/>
      <c r="H1481" s="34"/>
      <c r="K1481" s="36">
        <f>SUM(J1472:J1480)</f>
        <v>2552.2618499999999</v>
      </c>
    </row>
    <row r="1482" spans="1:26" x14ac:dyDescent="0.25">
      <c r="D1482" s="35" t="s">
        <v>1710</v>
      </c>
      <c r="E1482" s="34"/>
      <c r="H1482" s="34">
        <v>10</v>
      </c>
      <c r="I1482" t="s">
        <v>1625</v>
      </c>
      <c r="K1482" s="32">
        <f>ROUND(H1482/100*K1481,5)</f>
        <v>255.22619</v>
      </c>
    </row>
    <row r="1483" spans="1:26" x14ac:dyDescent="0.25">
      <c r="D1483" s="35" t="s">
        <v>1629</v>
      </c>
      <c r="E1483" s="34"/>
      <c r="H1483" s="34"/>
      <c r="K1483" s="36">
        <f>SUM(K1481:K1482)</f>
        <v>2807.4880399999997</v>
      </c>
    </row>
    <row r="1485" spans="1:26" ht="45" customHeight="1" x14ac:dyDescent="0.25">
      <c r="A1485" s="27" t="s">
        <v>2088</v>
      </c>
      <c r="B1485" s="27" t="s">
        <v>946</v>
      </c>
      <c r="C1485" s="28" t="s">
        <v>23</v>
      </c>
      <c r="D1485" s="7" t="s">
        <v>947</v>
      </c>
      <c r="E1485" s="6"/>
      <c r="F1485" s="6"/>
      <c r="G1485" s="28"/>
      <c r="H1485" s="29" t="s">
        <v>1599</v>
      </c>
      <c r="I1485" s="5">
        <v>1</v>
      </c>
      <c r="J1485" s="4"/>
      <c r="K1485" s="30">
        <f>ROUND(K1497,2)</f>
        <v>40.869999999999997</v>
      </c>
      <c r="L1485" s="28"/>
      <c r="M1485" s="28"/>
      <c r="N1485" s="28"/>
      <c r="O1485" s="28"/>
      <c r="P1485" s="28"/>
      <c r="Q1485" s="28"/>
      <c r="R1485" s="28"/>
      <c r="S1485" s="28"/>
      <c r="T1485" s="28"/>
      <c r="U1485" s="28"/>
      <c r="V1485" s="28"/>
      <c r="W1485" s="28"/>
      <c r="X1485" s="28"/>
      <c r="Y1485" s="28"/>
      <c r="Z1485" s="28"/>
    </row>
    <row r="1486" spans="1:26" x14ac:dyDescent="0.25">
      <c r="B1486" s="23" t="s">
        <v>1600</v>
      </c>
    </row>
    <row r="1487" spans="1:26" x14ac:dyDescent="0.25">
      <c r="B1487" t="s">
        <v>1713</v>
      </c>
      <c r="C1487" t="s">
        <v>1602</v>
      </c>
      <c r="D1487" t="s">
        <v>1714</v>
      </c>
      <c r="E1487" s="31">
        <v>0.2</v>
      </c>
      <c r="F1487" t="s">
        <v>1604</v>
      </c>
      <c r="G1487" t="s">
        <v>1605</v>
      </c>
      <c r="H1487" s="32">
        <v>29.57</v>
      </c>
      <c r="I1487" t="s">
        <v>1606</v>
      </c>
      <c r="J1487" s="33">
        <f>ROUND(E1487/I1485* H1487,5)</f>
        <v>5.9139999999999997</v>
      </c>
      <c r="K1487" s="34"/>
    </row>
    <row r="1488" spans="1:26" x14ac:dyDescent="0.25">
      <c r="B1488" t="s">
        <v>1715</v>
      </c>
      <c r="C1488" t="s">
        <v>1602</v>
      </c>
      <c r="D1488" t="s">
        <v>1716</v>
      </c>
      <c r="E1488" s="31">
        <v>0.2</v>
      </c>
      <c r="F1488" t="s">
        <v>1604</v>
      </c>
      <c r="G1488" t="s">
        <v>1605</v>
      </c>
      <c r="H1488" s="32">
        <v>25.36</v>
      </c>
      <c r="I1488" t="s">
        <v>1606</v>
      </c>
      <c r="J1488" s="33">
        <f>ROUND(E1488/I1485* H1488,5)</f>
        <v>5.0720000000000001</v>
      </c>
      <c r="K1488" s="34"/>
    </row>
    <row r="1489" spans="1:26" x14ac:dyDescent="0.25">
      <c r="D1489" s="35" t="s">
        <v>1607</v>
      </c>
      <c r="E1489" s="34"/>
      <c r="H1489" s="34"/>
      <c r="K1489" s="32">
        <f>SUM(J1487:J1488)</f>
        <v>10.986000000000001</v>
      </c>
    </row>
    <row r="1490" spans="1:26" x14ac:dyDescent="0.25">
      <c r="B1490" s="23" t="s">
        <v>1612</v>
      </c>
      <c r="E1490" s="34"/>
      <c r="H1490" s="34"/>
      <c r="K1490" s="34"/>
    </row>
    <row r="1491" spans="1:26" x14ac:dyDescent="0.25">
      <c r="B1491" t="s">
        <v>2089</v>
      </c>
      <c r="C1491" t="s">
        <v>23</v>
      </c>
      <c r="D1491" t="s">
        <v>947</v>
      </c>
      <c r="E1491" s="31">
        <v>1</v>
      </c>
      <c r="G1491" t="s">
        <v>1605</v>
      </c>
      <c r="H1491" s="32">
        <v>26</v>
      </c>
      <c r="I1491" t="s">
        <v>1606</v>
      </c>
      <c r="J1491" s="33">
        <f>ROUND(E1491* H1491,5)</f>
        <v>26</v>
      </c>
      <c r="K1491" s="34"/>
    </row>
    <row r="1492" spans="1:26" x14ac:dyDescent="0.25">
      <c r="D1492" s="35" t="s">
        <v>1622</v>
      </c>
      <c r="E1492" s="34"/>
      <c r="H1492" s="34"/>
      <c r="K1492" s="32">
        <f>SUM(J1491:J1491)</f>
        <v>26</v>
      </c>
    </row>
    <row r="1493" spans="1:26" x14ac:dyDescent="0.25">
      <c r="E1493" s="34"/>
      <c r="H1493" s="34"/>
      <c r="K1493" s="34"/>
    </row>
    <row r="1494" spans="1:26" x14ac:dyDescent="0.25">
      <c r="D1494" s="35" t="s">
        <v>1702</v>
      </c>
      <c r="E1494" s="34"/>
      <c r="H1494" s="34">
        <v>1.5</v>
      </c>
      <c r="I1494" t="s">
        <v>1625</v>
      </c>
      <c r="J1494">
        <f>ROUND(H1494/100*K1489,5)</f>
        <v>0.16478999999999999</v>
      </c>
      <c r="K1494" s="34"/>
    </row>
    <row r="1495" spans="1:26" x14ac:dyDescent="0.25">
      <c r="D1495" s="35" t="s">
        <v>1628</v>
      </c>
      <c r="E1495" s="34"/>
      <c r="H1495" s="34"/>
      <c r="K1495" s="36">
        <f>SUM(J1486:J1494)</f>
        <v>37.150790000000001</v>
      </c>
    </row>
    <row r="1496" spans="1:26" x14ac:dyDescent="0.25">
      <c r="D1496" s="35" t="s">
        <v>1710</v>
      </c>
      <c r="E1496" s="34"/>
      <c r="H1496" s="34">
        <v>10</v>
      </c>
      <c r="I1496" t="s">
        <v>1625</v>
      </c>
      <c r="K1496" s="32">
        <f>ROUND(H1496/100*K1495,5)</f>
        <v>3.7150799999999999</v>
      </c>
    </row>
    <row r="1497" spans="1:26" x14ac:dyDescent="0.25">
      <c r="D1497" s="35" t="s">
        <v>1629</v>
      </c>
      <c r="E1497" s="34"/>
      <c r="H1497" s="34"/>
      <c r="K1497" s="36">
        <f>SUM(K1495:K1496)</f>
        <v>40.865870000000001</v>
      </c>
    </row>
    <row r="1499" spans="1:26" ht="45" customHeight="1" x14ac:dyDescent="0.25">
      <c r="A1499" s="27" t="s">
        <v>2090</v>
      </c>
      <c r="B1499" s="27" t="s">
        <v>944</v>
      </c>
      <c r="C1499" s="28" t="s">
        <v>23</v>
      </c>
      <c r="D1499" s="7" t="s">
        <v>945</v>
      </c>
      <c r="E1499" s="6"/>
      <c r="F1499" s="6"/>
      <c r="G1499" s="28"/>
      <c r="H1499" s="29" t="s">
        <v>1599</v>
      </c>
      <c r="I1499" s="5">
        <v>1</v>
      </c>
      <c r="J1499" s="4"/>
      <c r="K1499" s="30">
        <f>ROUND(K1511,2)</f>
        <v>1283.1600000000001</v>
      </c>
      <c r="L1499" s="28"/>
      <c r="M1499" s="28"/>
      <c r="N1499" s="28"/>
      <c r="O1499" s="28"/>
      <c r="P1499" s="28"/>
      <c r="Q1499" s="28"/>
      <c r="R1499" s="28"/>
      <c r="S1499" s="28"/>
      <c r="T1499" s="28"/>
      <c r="U1499" s="28"/>
      <c r="V1499" s="28"/>
      <c r="W1499" s="28"/>
      <c r="X1499" s="28"/>
      <c r="Y1499" s="28"/>
      <c r="Z1499" s="28"/>
    </row>
    <row r="1500" spans="1:26" x14ac:dyDescent="0.25">
      <c r="B1500" s="23" t="s">
        <v>1600</v>
      </c>
    </row>
    <row r="1501" spans="1:26" x14ac:dyDescent="0.25">
      <c r="B1501" t="s">
        <v>1715</v>
      </c>
      <c r="C1501" t="s">
        <v>1602</v>
      </c>
      <c r="D1501" t="s">
        <v>1716</v>
      </c>
      <c r="E1501" s="31">
        <v>2</v>
      </c>
      <c r="F1501" t="s">
        <v>1604</v>
      </c>
      <c r="G1501" t="s">
        <v>1605</v>
      </c>
      <c r="H1501" s="32">
        <v>25.36</v>
      </c>
      <c r="I1501" t="s">
        <v>1606</v>
      </c>
      <c r="J1501" s="33">
        <f>ROUND(E1501/I1499* H1501,5)</f>
        <v>50.72</v>
      </c>
      <c r="K1501" s="34"/>
    </row>
    <row r="1502" spans="1:26" x14ac:dyDescent="0.25">
      <c r="B1502" t="s">
        <v>1713</v>
      </c>
      <c r="C1502" t="s">
        <v>1602</v>
      </c>
      <c r="D1502" t="s">
        <v>1714</v>
      </c>
      <c r="E1502" s="31">
        <v>2</v>
      </c>
      <c r="F1502" t="s">
        <v>1604</v>
      </c>
      <c r="G1502" t="s">
        <v>1605</v>
      </c>
      <c r="H1502" s="32">
        <v>29.57</v>
      </c>
      <c r="I1502" t="s">
        <v>1606</v>
      </c>
      <c r="J1502" s="33">
        <f>ROUND(E1502/I1499* H1502,5)</f>
        <v>59.14</v>
      </c>
      <c r="K1502" s="34"/>
    </row>
    <row r="1503" spans="1:26" x14ac:dyDescent="0.25">
      <c r="D1503" s="35" t="s">
        <v>1607</v>
      </c>
      <c r="E1503" s="34"/>
      <c r="H1503" s="34"/>
      <c r="K1503" s="32">
        <f>SUM(J1501:J1502)</f>
        <v>109.86</v>
      </c>
    </row>
    <row r="1504" spans="1:26" x14ac:dyDescent="0.25">
      <c r="B1504" s="23" t="s">
        <v>1612</v>
      </c>
      <c r="E1504" s="34"/>
      <c r="H1504" s="34"/>
      <c r="K1504" s="34"/>
    </row>
    <row r="1505" spans="1:26" ht="60" x14ac:dyDescent="0.25">
      <c r="B1505" t="s">
        <v>2092</v>
      </c>
      <c r="C1505" t="s">
        <v>23</v>
      </c>
      <c r="D1505" s="37" t="s">
        <v>2091</v>
      </c>
      <c r="E1505" s="31">
        <v>1</v>
      </c>
      <c r="G1505" t="s">
        <v>1605</v>
      </c>
      <c r="H1505" s="32">
        <v>1055</v>
      </c>
      <c r="I1505" t="s">
        <v>1606</v>
      </c>
      <c r="J1505" s="33">
        <f>ROUND(E1505* H1505,5)</f>
        <v>1055</v>
      </c>
      <c r="K1505" s="34"/>
    </row>
    <row r="1506" spans="1:26" x14ac:dyDescent="0.25">
      <c r="D1506" s="35" t="s">
        <v>1622</v>
      </c>
      <c r="E1506" s="34"/>
      <c r="H1506" s="34"/>
      <c r="K1506" s="32">
        <f>SUM(J1505:J1505)</f>
        <v>1055</v>
      </c>
    </row>
    <row r="1507" spans="1:26" x14ac:dyDescent="0.25">
      <c r="E1507" s="34"/>
      <c r="H1507" s="34"/>
      <c r="K1507" s="34"/>
    </row>
    <row r="1508" spans="1:26" x14ac:dyDescent="0.25">
      <c r="D1508" s="35" t="s">
        <v>1702</v>
      </c>
      <c r="E1508" s="34"/>
      <c r="H1508" s="34">
        <v>1.5</v>
      </c>
      <c r="I1508" t="s">
        <v>1625</v>
      </c>
      <c r="J1508">
        <f>ROUND(H1508/100*K1503,5)</f>
        <v>1.6478999999999999</v>
      </c>
      <c r="K1508" s="34"/>
    </row>
    <row r="1509" spans="1:26" x14ac:dyDescent="0.25">
      <c r="D1509" s="35" t="s">
        <v>1628</v>
      </c>
      <c r="E1509" s="34"/>
      <c r="H1509" s="34"/>
      <c r="K1509" s="36">
        <f>SUM(J1500:J1508)</f>
        <v>1166.5078999999998</v>
      </c>
    </row>
    <row r="1510" spans="1:26" x14ac:dyDescent="0.25">
      <c r="D1510" s="35" t="s">
        <v>1710</v>
      </c>
      <c r="E1510" s="34"/>
      <c r="H1510" s="34">
        <v>10</v>
      </c>
      <c r="I1510" t="s">
        <v>1625</v>
      </c>
      <c r="K1510" s="32">
        <f>ROUND(H1510/100*K1509,5)</f>
        <v>116.65079</v>
      </c>
    </row>
    <row r="1511" spans="1:26" x14ac:dyDescent="0.25">
      <c r="D1511" s="35" t="s">
        <v>1629</v>
      </c>
      <c r="E1511" s="34"/>
      <c r="H1511" s="34"/>
      <c r="K1511" s="36">
        <f>SUM(K1509:K1510)</f>
        <v>1283.1586899999998</v>
      </c>
    </row>
    <row r="1513" spans="1:26" ht="45" customHeight="1" x14ac:dyDescent="0.25">
      <c r="A1513" s="27" t="s">
        <v>2093</v>
      </c>
      <c r="B1513" s="27" t="s">
        <v>938</v>
      </c>
      <c r="C1513" s="28" t="s">
        <v>23</v>
      </c>
      <c r="D1513" s="7" t="s">
        <v>939</v>
      </c>
      <c r="E1513" s="6"/>
      <c r="F1513" s="6"/>
      <c r="G1513" s="28"/>
      <c r="H1513" s="29" t="s">
        <v>1599</v>
      </c>
      <c r="I1513" s="5">
        <v>1</v>
      </c>
      <c r="J1513" s="4"/>
      <c r="K1513" s="30">
        <f>ROUND(K1527,2)</f>
        <v>1579.88</v>
      </c>
      <c r="L1513" s="28"/>
      <c r="M1513" s="28"/>
      <c r="N1513" s="28"/>
      <c r="O1513" s="28"/>
      <c r="P1513" s="28"/>
      <c r="Q1513" s="28"/>
      <c r="R1513" s="28"/>
      <c r="S1513" s="28"/>
      <c r="T1513" s="28"/>
      <c r="U1513" s="28"/>
      <c r="V1513" s="28"/>
      <c r="W1513" s="28"/>
      <c r="X1513" s="28"/>
      <c r="Y1513" s="28"/>
      <c r="Z1513" s="28"/>
    </row>
    <row r="1514" spans="1:26" x14ac:dyDescent="0.25">
      <c r="B1514" s="23" t="s">
        <v>1600</v>
      </c>
    </row>
    <row r="1515" spans="1:26" x14ac:dyDescent="0.25">
      <c r="B1515" t="s">
        <v>1715</v>
      </c>
      <c r="C1515" t="s">
        <v>1602</v>
      </c>
      <c r="D1515" t="s">
        <v>1716</v>
      </c>
      <c r="E1515" s="31">
        <v>2</v>
      </c>
      <c r="F1515" t="s">
        <v>1604</v>
      </c>
      <c r="G1515" t="s">
        <v>1605</v>
      </c>
      <c r="H1515" s="32">
        <v>25.36</v>
      </c>
      <c r="I1515" t="s">
        <v>1606</v>
      </c>
      <c r="J1515" s="33">
        <f>ROUND(E1515/I1513* H1515,5)</f>
        <v>50.72</v>
      </c>
      <c r="K1515" s="34"/>
    </row>
    <row r="1516" spans="1:26" x14ac:dyDescent="0.25">
      <c r="B1516" t="s">
        <v>1713</v>
      </c>
      <c r="C1516" t="s">
        <v>1602</v>
      </c>
      <c r="D1516" t="s">
        <v>1714</v>
      </c>
      <c r="E1516" s="31">
        <v>2</v>
      </c>
      <c r="F1516" t="s">
        <v>1604</v>
      </c>
      <c r="G1516" t="s">
        <v>1605</v>
      </c>
      <c r="H1516" s="32">
        <v>29.57</v>
      </c>
      <c r="I1516" t="s">
        <v>1606</v>
      </c>
      <c r="J1516" s="33">
        <f>ROUND(E1516/I1513* H1516,5)</f>
        <v>59.14</v>
      </c>
      <c r="K1516" s="34"/>
    </row>
    <row r="1517" spans="1:26" x14ac:dyDescent="0.25">
      <c r="D1517" s="35" t="s">
        <v>1607</v>
      </c>
      <c r="E1517" s="34"/>
      <c r="H1517" s="34"/>
      <c r="K1517" s="32">
        <f>SUM(J1515:J1516)</f>
        <v>109.86</v>
      </c>
    </row>
    <row r="1518" spans="1:26" x14ac:dyDescent="0.25">
      <c r="B1518" s="23" t="s">
        <v>1612</v>
      </c>
      <c r="E1518" s="34"/>
      <c r="H1518" s="34"/>
      <c r="K1518" s="34"/>
    </row>
    <row r="1519" spans="1:26" ht="300" x14ac:dyDescent="0.25">
      <c r="B1519" t="s">
        <v>2094</v>
      </c>
      <c r="C1519" t="s">
        <v>23</v>
      </c>
      <c r="D1519" s="37" t="s">
        <v>2095</v>
      </c>
      <c r="E1519" s="31">
        <v>1</v>
      </c>
      <c r="G1519" t="s">
        <v>1605</v>
      </c>
      <c r="H1519" s="32">
        <v>1314.75</v>
      </c>
      <c r="I1519" t="s">
        <v>1606</v>
      </c>
      <c r="J1519" s="33">
        <f>ROUND(E1519* H1519,5)</f>
        <v>1314.75</v>
      </c>
      <c r="K1519" s="34"/>
    </row>
    <row r="1520" spans="1:26" x14ac:dyDescent="0.25">
      <c r="B1520" t="s">
        <v>2096</v>
      </c>
      <c r="C1520" t="s">
        <v>23</v>
      </c>
      <c r="D1520" t="s">
        <v>2097</v>
      </c>
      <c r="E1520" s="31">
        <v>1</v>
      </c>
      <c r="G1520" t="s">
        <v>1605</v>
      </c>
      <c r="H1520" s="32">
        <v>1.71</v>
      </c>
      <c r="I1520" t="s">
        <v>1606</v>
      </c>
      <c r="J1520" s="33">
        <f>ROUND(E1520* H1520,5)</f>
        <v>1.71</v>
      </c>
      <c r="K1520" s="34"/>
    </row>
    <row r="1521" spans="1:26" x14ac:dyDescent="0.25">
      <c r="B1521" t="s">
        <v>2098</v>
      </c>
      <c r="C1521" t="s">
        <v>23</v>
      </c>
      <c r="D1521" t="s">
        <v>2099</v>
      </c>
      <c r="E1521" s="31">
        <v>1</v>
      </c>
      <c r="G1521" t="s">
        <v>1605</v>
      </c>
      <c r="H1521" s="32">
        <v>8.2899999999999991</v>
      </c>
      <c r="I1521" t="s">
        <v>1606</v>
      </c>
      <c r="J1521" s="33">
        <f>ROUND(E1521* H1521,5)</f>
        <v>8.2899999999999991</v>
      </c>
      <c r="K1521" s="34"/>
    </row>
    <row r="1522" spans="1:26" x14ac:dyDescent="0.25">
      <c r="D1522" s="35" t="s">
        <v>1622</v>
      </c>
      <c r="E1522" s="34"/>
      <c r="H1522" s="34"/>
      <c r="K1522" s="32">
        <f>SUM(J1519:J1521)</f>
        <v>1324.75</v>
      </c>
    </row>
    <row r="1523" spans="1:26" x14ac:dyDescent="0.25">
      <c r="E1523" s="34"/>
      <c r="H1523" s="34"/>
      <c r="K1523" s="34"/>
    </row>
    <row r="1524" spans="1:26" x14ac:dyDescent="0.25">
      <c r="D1524" s="35" t="s">
        <v>1702</v>
      </c>
      <c r="E1524" s="34"/>
      <c r="H1524" s="34">
        <v>1.5</v>
      </c>
      <c r="I1524" t="s">
        <v>1625</v>
      </c>
      <c r="J1524">
        <f>ROUND(H1524/100*K1517,5)</f>
        <v>1.6478999999999999</v>
      </c>
      <c r="K1524" s="34"/>
    </row>
    <row r="1525" spans="1:26" x14ac:dyDescent="0.25">
      <c r="D1525" s="35" t="s">
        <v>1628</v>
      </c>
      <c r="E1525" s="34"/>
      <c r="H1525" s="34"/>
      <c r="K1525" s="36">
        <f>SUM(J1514:J1524)</f>
        <v>1436.2578999999998</v>
      </c>
    </row>
    <row r="1526" spans="1:26" x14ac:dyDescent="0.25">
      <c r="D1526" s="35" t="s">
        <v>1710</v>
      </c>
      <c r="E1526" s="34"/>
      <c r="H1526" s="34">
        <v>10</v>
      </c>
      <c r="I1526" t="s">
        <v>1625</v>
      </c>
      <c r="K1526" s="32">
        <f>ROUND(H1526/100*K1525,5)</f>
        <v>143.62578999999999</v>
      </c>
    </row>
    <row r="1527" spans="1:26" x14ac:dyDescent="0.25">
      <c r="D1527" s="35" t="s">
        <v>1629</v>
      </c>
      <c r="E1527" s="34"/>
      <c r="H1527" s="34"/>
      <c r="K1527" s="36">
        <f>SUM(K1525:K1526)</f>
        <v>1579.8836899999999</v>
      </c>
    </row>
    <row r="1529" spans="1:26" ht="45" customHeight="1" x14ac:dyDescent="0.25">
      <c r="A1529" s="27" t="s">
        <v>2100</v>
      </c>
      <c r="B1529" s="27" t="s">
        <v>936</v>
      </c>
      <c r="C1529" s="28" t="s">
        <v>23</v>
      </c>
      <c r="D1529" s="7" t="s">
        <v>937</v>
      </c>
      <c r="E1529" s="6"/>
      <c r="F1529" s="6"/>
      <c r="G1529" s="28"/>
      <c r="H1529" s="29" t="s">
        <v>1599</v>
      </c>
      <c r="I1529" s="5">
        <v>1</v>
      </c>
      <c r="J1529" s="4"/>
      <c r="K1529" s="30">
        <f>ROUND(K1543,2)</f>
        <v>1694.56</v>
      </c>
      <c r="L1529" s="28"/>
      <c r="M1529" s="28"/>
      <c r="N1529" s="28"/>
      <c r="O1529" s="28"/>
      <c r="P1529" s="28"/>
      <c r="Q1529" s="28"/>
      <c r="R1529" s="28"/>
      <c r="S1529" s="28"/>
      <c r="T1529" s="28"/>
      <c r="U1529" s="28"/>
      <c r="V1529" s="28"/>
      <c r="W1529" s="28"/>
      <c r="X1529" s="28"/>
      <c r="Y1529" s="28"/>
      <c r="Z1529" s="28"/>
    </row>
    <row r="1530" spans="1:26" x14ac:dyDescent="0.25">
      <c r="B1530" s="23" t="s">
        <v>1600</v>
      </c>
    </row>
    <row r="1531" spans="1:26" x14ac:dyDescent="0.25">
      <c r="B1531" t="s">
        <v>1715</v>
      </c>
      <c r="C1531" t="s">
        <v>1602</v>
      </c>
      <c r="D1531" t="s">
        <v>1716</v>
      </c>
      <c r="E1531" s="31">
        <v>2</v>
      </c>
      <c r="F1531" t="s">
        <v>1604</v>
      </c>
      <c r="G1531" t="s">
        <v>1605</v>
      </c>
      <c r="H1531" s="32">
        <v>25.36</v>
      </c>
      <c r="I1531" t="s">
        <v>1606</v>
      </c>
      <c r="J1531" s="33">
        <f>ROUND(E1531/I1529* H1531,5)</f>
        <v>50.72</v>
      </c>
      <c r="K1531" s="34"/>
    </row>
    <row r="1532" spans="1:26" x14ac:dyDescent="0.25">
      <c r="B1532" t="s">
        <v>1713</v>
      </c>
      <c r="C1532" t="s">
        <v>1602</v>
      </c>
      <c r="D1532" t="s">
        <v>1714</v>
      </c>
      <c r="E1532" s="31">
        <v>2</v>
      </c>
      <c r="F1532" t="s">
        <v>1604</v>
      </c>
      <c r="G1532" t="s">
        <v>1605</v>
      </c>
      <c r="H1532" s="32">
        <v>29.57</v>
      </c>
      <c r="I1532" t="s">
        <v>1606</v>
      </c>
      <c r="J1532" s="33">
        <f>ROUND(E1532/I1529* H1532,5)</f>
        <v>59.14</v>
      </c>
      <c r="K1532" s="34"/>
    </row>
    <row r="1533" spans="1:26" x14ac:dyDescent="0.25">
      <c r="D1533" s="35" t="s">
        <v>1607</v>
      </c>
      <c r="E1533" s="34"/>
      <c r="H1533" s="34"/>
      <c r="K1533" s="32">
        <f>SUM(J1531:J1532)</f>
        <v>109.86</v>
      </c>
    </row>
    <row r="1534" spans="1:26" x14ac:dyDescent="0.25">
      <c r="B1534" s="23" t="s">
        <v>1612</v>
      </c>
      <c r="E1534" s="34"/>
      <c r="H1534" s="34"/>
      <c r="K1534" s="34"/>
    </row>
    <row r="1535" spans="1:26" x14ac:dyDescent="0.25">
      <c r="B1535" t="s">
        <v>2098</v>
      </c>
      <c r="C1535" t="s">
        <v>23</v>
      </c>
      <c r="D1535" t="s">
        <v>2099</v>
      </c>
      <c r="E1535" s="31">
        <v>1</v>
      </c>
      <c r="G1535" t="s">
        <v>1605</v>
      </c>
      <c r="H1535" s="32">
        <v>8.2899999999999991</v>
      </c>
      <c r="I1535" t="s">
        <v>1606</v>
      </c>
      <c r="J1535" s="33">
        <f>ROUND(E1535* H1535,5)</f>
        <v>8.2899999999999991</v>
      </c>
      <c r="K1535" s="34"/>
    </row>
    <row r="1536" spans="1:26" ht="300" x14ac:dyDescent="0.25">
      <c r="B1536" t="s">
        <v>2101</v>
      </c>
      <c r="C1536" t="s">
        <v>23</v>
      </c>
      <c r="D1536" s="37" t="s">
        <v>2102</v>
      </c>
      <c r="E1536" s="31">
        <v>1</v>
      </c>
      <c r="G1536" t="s">
        <v>1605</v>
      </c>
      <c r="H1536" s="32">
        <v>1419</v>
      </c>
      <c r="I1536" t="s">
        <v>1606</v>
      </c>
      <c r="J1536" s="33">
        <f>ROUND(E1536* H1536,5)</f>
        <v>1419</v>
      </c>
      <c r="K1536" s="34"/>
    </row>
    <row r="1537" spans="1:26" x14ac:dyDescent="0.25">
      <c r="B1537" t="s">
        <v>2096</v>
      </c>
      <c r="C1537" t="s">
        <v>23</v>
      </c>
      <c r="D1537" t="s">
        <v>2097</v>
      </c>
      <c r="E1537" s="31">
        <v>1</v>
      </c>
      <c r="G1537" t="s">
        <v>1605</v>
      </c>
      <c r="H1537" s="32">
        <v>1.71</v>
      </c>
      <c r="I1537" t="s">
        <v>1606</v>
      </c>
      <c r="J1537" s="33">
        <f>ROUND(E1537* H1537,5)</f>
        <v>1.71</v>
      </c>
      <c r="K1537" s="34"/>
    </row>
    <row r="1538" spans="1:26" x14ac:dyDescent="0.25">
      <c r="D1538" s="35" t="s">
        <v>1622</v>
      </c>
      <c r="E1538" s="34"/>
      <c r="H1538" s="34"/>
      <c r="K1538" s="32">
        <f>SUM(J1535:J1537)</f>
        <v>1429</v>
      </c>
    </row>
    <row r="1539" spans="1:26" x14ac:dyDescent="0.25">
      <c r="E1539" s="34"/>
      <c r="H1539" s="34"/>
      <c r="K1539" s="34"/>
    </row>
    <row r="1540" spans="1:26" x14ac:dyDescent="0.25">
      <c r="D1540" s="35" t="s">
        <v>1702</v>
      </c>
      <c r="E1540" s="34"/>
      <c r="H1540" s="34">
        <v>1.5</v>
      </c>
      <c r="I1540" t="s">
        <v>1625</v>
      </c>
      <c r="J1540">
        <f>ROUND(H1540/100*K1533,5)</f>
        <v>1.6478999999999999</v>
      </c>
      <c r="K1540" s="34"/>
    </row>
    <row r="1541" spans="1:26" x14ac:dyDescent="0.25">
      <c r="D1541" s="35" t="s">
        <v>1628</v>
      </c>
      <c r="E1541" s="34"/>
      <c r="H1541" s="34"/>
      <c r="K1541" s="36">
        <f>SUM(J1530:J1540)</f>
        <v>1540.5079000000001</v>
      </c>
    </row>
    <row r="1542" spans="1:26" x14ac:dyDescent="0.25">
      <c r="D1542" s="35" t="s">
        <v>1710</v>
      </c>
      <c r="E1542" s="34"/>
      <c r="H1542" s="34">
        <v>10</v>
      </c>
      <c r="I1542" t="s">
        <v>1625</v>
      </c>
      <c r="K1542" s="32">
        <f>ROUND(H1542/100*K1541,5)</f>
        <v>154.05079000000001</v>
      </c>
    </row>
    <row r="1543" spans="1:26" x14ac:dyDescent="0.25">
      <c r="D1543" s="35" t="s">
        <v>1629</v>
      </c>
      <c r="E1543" s="34"/>
      <c r="H1543" s="34"/>
      <c r="K1543" s="36">
        <f>SUM(K1541:K1542)</f>
        <v>1694.5586900000001</v>
      </c>
    </row>
    <row r="1545" spans="1:26" ht="45" customHeight="1" x14ac:dyDescent="0.25">
      <c r="A1545" s="27" t="s">
        <v>2103</v>
      </c>
      <c r="B1545" s="27" t="s">
        <v>934</v>
      </c>
      <c r="C1545" s="28" t="s">
        <v>23</v>
      </c>
      <c r="D1545" s="7" t="s">
        <v>935</v>
      </c>
      <c r="E1545" s="6"/>
      <c r="F1545" s="6"/>
      <c r="G1545" s="28"/>
      <c r="H1545" s="29" t="s">
        <v>1599</v>
      </c>
      <c r="I1545" s="5">
        <v>1</v>
      </c>
      <c r="J1545" s="4"/>
      <c r="K1545" s="30">
        <f>ROUND(K1557,2)</f>
        <v>1050.24</v>
      </c>
      <c r="L1545" s="28"/>
      <c r="M1545" s="28"/>
      <c r="N1545" s="28"/>
      <c r="O1545" s="28"/>
      <c r="P1545" s="28"/>
      <c r="Q1545" s="28"/>
      <c r="R1545" s="28"/>
      <c r="S1545" s="28"/>
      <c r="T1545" s="28"/>
      <c r="U1545" s="28"/>
      <c r="V1545" s="28"/>
      <c r="W1545" s="28"/>
      <c r="X1545" s="28"/>
      <c r="Y1545" s="28"/>
      <c r="Z1545" s="28"/>
    </row>
    <row r="1546" spans="1:26" x14ac:dyDescent="0.25">
      <c r="B1546" s="23" t="s">
        <v>1600</v>
      </c>
    </row>
    <row r="1547" spans="1:26" x14ac:dyDescent="0.25">
      <c r="B1547" t="s">
        <v>1715</v>
      </c>
      <c r="C1547" t="s">
        <v>1602</v>
      </c>
      <c r="D1547" t="s">
        <v>1716</v>
      </c>
      <c r="E1547" s="31">
        <v>3</v>
      </c>
      <c r="F1547" t="s">
        <v>1604</v>
      </c>
      <c r="G1547" t="s">
        <v>1605</v>
      </c>
      <c r="H1547" s="32">
        <v>25.36</v>
      </c>
      <c r="I1547" t="s">
        <v>1606</v>
      </c>
      <c r="J1547" s="33">
        <f>ROUND(E1547/I1545* H1547,5)</f>
        <v>76.08</v>
      </c>
      <c r="K1547" s="34"/>
    </row>
    <row r="1548" spans="1:26" x14ac:dyDescent="0.25">
      <c r="B1548" t="s">
        <v>1713</v>
      </c>
      <c r="C1548" t="s">
        <v>1602</v>
      </c>
      <c r="D1548" t="s">
        <v>1714</v>
      </c>
      <c r="E1548" s="31">
        <v>3</v>
      </c>
      <c r="F1548" t="s">
        <v>1604</v>
      </c>
      <c r="G1548" t="s">
        <v>1605</v>
      </c>
      <c r="H1548" s="32">
        <v>29.57</v>
      </c>
      <c r="I1548" t="s">
        <v>1606</v>
      </c>
      <c r="J1548" s="33">
        <f>ROUND(E1548/I1545* H1548,5)</f>
        <v>88.71</v>
      </c>
      <c r="K1548" s="34"/>
    </row>
    <row r="1549" spans="1:26" x14ac:dyDescent="0.25">
      <c r="D1549" s="35" t="s">
        <v>1607</v>
      </c>
      <c r="E1549" s="34"/>
      <c r="H1549" s="34"/>
      <c r="K1549" s="32">
        <f>SUM(J1547:J1548)</f>
        <v>164.79</v>
      </c>
    </row>
    <row r="1550" spans="1:26" x14ac:dyDescent="0.25">
      <c r="B1550" s="23" t="s">
        <v>1612</v>
      </c>
      <c r="E1550" s="34"/>
      <c r="H1550" s="34"/>
      <c r="K1550" s="34"/>
    </row>
    <row r="1551" spans="1:26" ht="315" x14ac:dyDescent="0.25">
      <c r="B1551" t="s">
        <v>2104</v>
      </c>
      <c r="C1551" t="s">
        <v>23</v>
      </c>
      <c r="D1551" s="37" t="s">
        <v>2105</v>
      </c>
      <c r="E1551" s="31">
        <v>1</v>
      </c>
      <c r="G1551" t="s">
        <v>1605</v>
      </c>
      <c r="H1551" s="32">
        <v>787.5</v>
      </c>
      <c r="I1551" t="s">
        <v>1606</v>
      </c>
      <c r="J1551" s="33">
        <f>ROUND(E1551* H1551,5)</f>
        <v>787.5</v>
      </c>
      <c r="K1551" s="34"/>
    </row>
    <row r="1552" spans="1:26" x14ac:dyDescent="0.25">
      <c r="D1552" s="35" t="s">
        <v>1622</v>
      </c>
      <c r="E1552" s="34"/>
      <c r="H1552" s="34"/>
      <c r="K1552" s="32">
        <f>SUM(J1551:J1551)</f>
        <v>787.5</v>
      </c>
    </row>
    <row r="1553" spans="1:26" x14ac:dyDescent="0.25">
      <c r="E1553" s="34"/>
      <c r="H1553" s="34"/>
      <c r="K1553" s="34"/>
    </row>
    <row r="1554" spans="1:26" x14ac:dyDescent="0.25">
      <c r="D1554" s="35" t="s">
        <v>1702</v>
      </c>
      <c r="E1554" s="34"/>
      <c r="H1554" s="34">
        <v>1.5</v>
      </c>
      <c r="I1554" t="s">
        <v>1625</v>
      </c>
      <c r="J1554">
        <f>ROUND(H1554/100*K1549,5)</f>
        <v>2.4718499999999999</v>
      </c>
      <c r="K1554" s="34"/>
    </row>
    <row r="1555" spans="1:26" x14ac:dyDescent="0.25">
      <c r="D1555" s="35" t="s">
        <v>1628</v>
      </c>
      <c r="E1555" s="34"/>
      <c r="H1555" s="34"/>
      <c r="K1555" s="36">
        <f>SUM(J1546:J1554)</f>
        <v>954.76184999999998</v>
      </c>
    </row>
    <row r="1556" spans="1:26" x14ac:dyDescent="0.25">
      <c r="D1556" s="35" t="s">
        <v>1710</v>
      </c>
      <c r="E1556" s="34"/>
      <c r="H1556" s="34">
        <v>10</v>
      </c>
      <c r="I1556" t="s">
        <v>1625</v>
      </c>
      <c r="K1556" s="32">
        <f>ROUND(H1556/100*K1555,5)</f>
        <v>95.476190000000003</v>
      </c>
    </row>
    <row r="1557" spans="1:26" x14ac:dyDescent="0.25">
      <c r="D1557" s="35" t="s">
        <v>1629</v>
      </c>
      <c r="E1557" s="34"/>
      <c r="H1557" s="34"/>
      <c r="K1557" s="36">
        <f>SUM(K1555:K1556)</f>
        <v>1050.23804</v>
      </c>
    </row>
    <row r="1559" spans="1:26" ht="45" customHeight="1" x14ac:dyDescent="0.25">
      <c r="A1559" s="27" t="s">
        <v>2106</v>
      </c>
      <c r="B1559" s="27" t="s">
        <v>932</v>
      </c>
      <c r="C1559" s="28" t="s">
        <v>23</v>
      </c>
      <c r="D1559" s="7" t="s">
        <v>933</v>
      </c>
      <c r="E1559" s="6"/>
      <c r="F1559" s="6"/>
      <c r="G1559" s="28"/>
      <c r="H1559" s="29" t="s">
        <v>1599</v>
      </c>
      <c r="I1559" s="5">
        <v>1</v>
      </c>
      <c r="J1559" s="4"/>
      <c r="K1559" s="30">
        <f>ROUND(K1571,2)</f>
        <v>1102.21</v>
      </c>
      <c r="L1559" s="28"/>
      <c r="M1559" s="28"/>
      <c r="N1559" s="28"/>
      <c r="O1559" s="28"/>
      <c r="P1559" s="28"/>
      <c r="Q1559" s="28"/>
      <c r="R1559" s="28"/>
      <c r="S1559" s="28"/>
      <c r="T1559" s="28"/>
      <c r="U1559" s="28"/>
      <c r="V1559" s="28"/>
      <c r="W1559" s="28"/>
      <c r="X1559" s="28"/>
      <c r="Y1559" s="28"/>
      <c r="Z1559" s="28"/>
    </row>
    <row r="1560" spans="1:26" x14ac:dyDescent="0.25">
      <c r="B1560" s="23" t="s">
        <v>1600</v>
      </c>
    </row>
    <row r="1561" spans="1:26" x14ac:dyDescent="0.25">
      <c r="B1561" t="s">
        <v>1715</v>
      </c>
      <c r="C1561" t="s">
        <v>1602</v>
      </c>
      <c r="D1561" t="s">
        <v>1716</v>
      </c>
      <c r="E1561" s="31">
        <v>3</v>
      </c>
      <c r="F1561" t="s">
        <v>1604</v>
      </c>
      <c r="G1561" t="s">
        <v>1605</v>
      </c>
      <c r="H1561" s="32">
        <v>25.36</v>
      </c>
      <c r="I1561" t="s">
        <v>1606</v>
      </c>
      <c r="J1561" s="33">
        <f>ROUND(E1561/I1559* H1561,5)</f>
        <v>76.08</v>
      </c>
      <c r="K1561" s="34"/>
    </row>
    <row r="1562" spans="1:26" x14ac:dyDescent="0.25">
      <c r="B1562" t="s">
        <v>1713</v>
      </c>
      <c r="C1562" t="s">
        <v>1602</v>
      </c>
      <c r="D1562" t="s">
        <v>1714</v>
      </c>
      <c r="E1562" s="31">
        <v>3</v>
      </c>
      <c r="F1562" t="s">
        <v>1604</v>
      </c>
      <c r="G1562" t="s">
        <v>1605</v>
      </c>
      <c r="H1562" s="32">
        <v>29.57</v>
      </c>
      <c r="I1562" t="s">
        <v>1606</v>
      </c>
      <c r="J1562" s="33">
        <f>ROUND(E1562/I1559* H1562,5)</f>
        <v>88.71</v>
      </c>
      <c r="K1562" s="34"/>
    </row>
    <row r="1563" spans="1:26" x14ac:dyDescent="0.25">
      <c r="D1563" s="35" t="s">
        <v>1607</v>
      </c>
      <c r="E1563" s="34"/>
      <c r="H1563" s="34"/>
      <c r="K1563" s="32">
        <f>SUM(J1561:J1562)</f>
        <v>164.79</v>
      </c>
    </row>
    <row r="1564" spans="1:26" x14ac:dyDescent="0.25">
      <c r="B1564" s="23" t="s">
        <v>1612</v>
      </c>
      <c r="E1564" s="34"/>
      <c r="H1564" s="34"/>
      <c r="K1564" s="34"/>
    </row>
    <row r="1565" spans="1:26" ht="315" x14ac:dyDescent="0.25">
      <c r="B1565" t="s">
        <v>2107</v>
      </c>
      <c r="C1565" t="s">
        <v>23</v>
      </c>
      <c r="D1565" s="37" t="s">
        <v>2108</v>
      </c>
      <c r="E1565" s="31">
        <v>1</v>
      </c>
      <c r="G1565" t="s">
        <v>1605</v>
      </c>
      <c r="H1565" s="32">
        <v>834.75</v>
      </c>
      <c r="I1565" t="s">
        <v>1606</v>
      </c>
      <c r="J1565" s="33">
        <f>ROUND(E1565* H1565,5)</f>
        <v>834.75</v>
      </c>
      <c r="K1565" s="34"/>
    </row>
    <row r="1566" spans="1:26" x14ac:dyDescent="0.25">
      <c r="D1566" s="35" t="s">
        <v>1622</v>
      </c>
      <c r="E1566" s="34"/>
      <c r="H1566" s="34"/>
      <c r="K1566" s="32">
        <f>SUM(J1565:J1565)</f>
        <v>834.75</v>
      </c>
    </row>
    <row r="1567" spans="1:26" x14ac:dyDescent="0.25">
      <c r="E1567" s="34"/>
      <c r="H1567" s="34"/>
      <c r="K1567" s="34"/>
    </row>
    <row r="1568" spans="1:26" x14ac:dyDescent="0.25">
      <c r="D1568" s="35" t="s">
        <v>1702</v>
      </c>
      <c r="E1568" s="34"/>
      <c r="H1568" s="34">
        <v>1.5</v>
      </c>
      <c r="I1568" t="s">
        <v>1625</v>
      </c>
      <c r="J1568">
        <f>ROUND(H1568/100*K1563,5)</f>
        <v>2.4718499999999999</v>
      </c>
      <c r="K1568" s="34"/>
    </row>
    <row r="1569" spans="1:26" x14ac:dyDescent="0.25">
      <c r="D1569" s="35" t="s">
        <v>1628</v>
      </c>
      <c r="E1569" s="34"/>
      <c r="H1569" s="34"/>
      <c r="K1569" s="36">
        <f>SUM(J1560:J1568)</f>
        <v>1002.01185</v>
      </c>
    </row>
    <row r="1570" spans="1:26" x14ac:dyDescent="0.25">
      <c r="D1570" s="35" t="s">
        <v>1710</v>
      </c>
      <c r="E1570" s="34"/>
      <c r="H1570" s="34">
        <v>10</v>
      </c>
      <c r="I1570" t="s">
        <v>1625</v>
      </c>
      <c r="K1570" s="32">
        <f>ROUND(H1570/100*K1569,5)</f>
        <v>100.20119</v>
      </c>
    </row>
    <row r="1571" spans="1:26" x14ac:dyDescent="0.25">
      <c r="D1571" s="35" t="s">
        <v>1629</v>
      </c>
      <c r="E1571" s="34"/>
      <c r="H1571" s="34"/>
      <c r="K1571" s="36">
        <f>SUM(K1569:K1570)</f>
        <v>1102.2130400000001</v>
      </c>
    </row>
    <row r="1573" spans="1:26" ht="45" customHeight="1" x14ac:dyDescent="0.25">
      <c r="A1573" s="27" t="s">
        <v>2109</v>
      </c>
      <c r="B1573" s="27" t="s">
        <v>940</v>
      </c>
      <c r="C1573" s="28" t="s">
        <v>23</v>
      </c>
      <c r="D1573" s="7" t="s">
        <v>941</v>
      </c>
      <c r="E1573" s="6"/>
      <c r="F1573" s="6"/>
      <c r="G1573" s="28"/>
      <c r="H1573" s="29" t="s">
        <v>1599</v>
      </c>
      <c r="I1573" s="5">
        <v>1</v>
      </c>
      <c r="J1573" s="4"/>
      <c r="K1573" s="30">
        <f>ROUND(K1585,2)</f>
        <v>212.99</v>
      </c>
      <c r="L1573" s="28"/>
      <c r="M1573" s="28"/>
      <c r="N1573" s="28"/>
      <c r="O1573" s="28"/>
      <c r="P1573" s="28"/>
      <c r="Q1573" s="28"/>
      <c r="R1573" s="28"/>
      <c r="S1573" s="28"/>
      <c r="T1573" s="28"/>
      <c r="U1573" s="28"/>
      <c r="V1573" s="28"/>
      <c r="W1573" s="28"/>
      <c r="X1573" s="28"/>
      <c r="Y1573" s="28"/>
      <c r="Z1573" s="28"/>
    </row>
    <row r="1574" spans="1:26" x14ac:dyDescent="0.25">
      <c r="B1574" s="23" t="s">
        <v>1600</v>
      </c>
    </row>
    <row r="1575" spans="1:26" x14ac:dyDescent="0.25">
      <c r="B1575" t="s">
        <v>1715</v>
      </c>
      <c r="C1575" t="s">
        <v>1602</v>
      </c>
      <c r="D1575" t="s">
        <v>1716</v>
      </c>
      <c r="E1575" s="31">
        <v>0.5</v>
      </c>
      <c r="F1575" t="s">
        <v>1604</v>
      </c>
      <c r="G1575" t="s">
        <v>1605</v>
      </c>
      <c r="H1575" s="32">
        <v>25.36</v>
      </c>
      <c r="I1575" t="s">
        <v>1606</v>
      </c>
      <c r="J1575" s="33">
        <f>ROUND(E1575/I1573* H1575,5)</f>
        <v>12.68</v>
      </c>
      <c r="K1575" s="34"/>
    </row>
    <row r="1576" spans="1:26" x14ac:dyDescent="0.25">
      <c r="B1576" t="s">
        <v>1713</v>
      </c>
      <c r="C1576" t="s">
        <v>1602</v>
      </c>
      <c r="D1576" t="s">
        <v>1714</v>
      </c>
      <c r="E1576" s="31">
        <v>0.5</v>
      </c>
      <c r="F1576" t="s">
        <v>1604</v>
      </c>
      <c r="G1576" t="s">
        <v>1605</v>
      </c>
      <c r="H1576" s="32">
        <v>29.57</v>
      </c>
      <c r="I1576" t="s">
        <v>1606</v>
      </c>
      <c r="J1576" s="33">
        <f>ROUND(E1576/I1573* H1576,5)</f>
        <v>14.785</v>
      </c>
      <c r="K1576" s="34"/>
    </row>
    <row r="1577" spans="1:26" x14ac:dyDescent="0.25">
      <c r="D1577" s="35" t="s">
        <v>1607</v>
      </c>
      <c r="E1577" s="34"/>
      <c r="H1577" s="34"/>
      <c r="K1577" s="32">
        <f>SUM(J1575:J1576)</f>
        <v>27.465</v>
      </c>
    </row>
    <row r="1578" spans="1:26" x14ac:dyDescent="0.25">
      <c r="B1578" s="23" t="s">
        <v>1612</v>
      </c>
      <c r="E1578" s="34"/>
      <c r="H1578" s="34"/>
      <c r="K1578" s="34"/>
    </row>
    <row r="1579" spans="1:26" ht="390" x14ac:dyDescent="0.25">
      <c r="B1579" t="s">
        <v>2110</v>
      </c>
      <c r="C1579" t="s">
        <v>23</v>
      </c>
      <c r="D1579" s="37" t="s">
        <v>2111</v>
      </c>
      <c r="E1579" s="31">
        <v>1</v>
      </c>
      <c r="G1579" t="s">
        <v>1605</v>
      </c>
      <c r="H1579" s="32">
        <v>165.75</v>
      </c>
      <c r="I1579" t="s">
        <v>1606</v>
      </c>
      <c r="J1579" s="33">
        <f>ROUND(E1579* H1579,5)</f>
        <v>165.75</v>
      </c>
      <c r="K1579" s="34"/>
    </row>
    <row r="1580" spans="1:26" x14ac:dyDescent="0.25">
      <c r="D1580" s="35" t="s">
        <v>1622</v>
      </c>
      <c r="E1580" s="34"/>
      <c r="H1580" s="34"/>
      <c r="K1580" s="32">
        <f>SUM(J1579:J1579)</f>
        <v>165.75</v>
      </c>
    </row>
    <row r="1581" spans="1:26" x14ac:dyDescent="0.25">
      <c r="E1581" s="34"/>
      <c r="H1581" s="34"/>
      <c r="K1581" s="34"/>
    </row>
    <row r="1582" spans="1:26" x14ac:dyDescent="0.25">
      <c r="D1582" s="35" t="s">
        <v>1702</v>
      </c>
      <c r="E1582" s="34"/>
      <c r="H1582" s="34">
        <v>1.5</v>
      </c>
      <c r="I1582" t="s">
        <v>1625</v>
      </c>
      <c r="J1582">
        <f>ROUND(H1582/100*K1577,5)</f>
        <v>0.41198000000000001</v>
      </c>
      <c r="K1582" s="34"/>
    </row>
    <row r="1583" spans="1:26" x14ac:dyDescent="0.25">
      <c r="D1583" s="35" t="s">
        <v>1628</v>
      </c>
      <c r="E1583" s="34"/>
      <c r="H1583" s="34"/>
      <c r="K1583" s="36">
        <f>SUM(J1574:J1582)</f>
        <v>193.62698</v>
      </c>
    </row>
    <row r="1584" spans="1:26" x14ac:dyDescent="0.25">
      <c r="D1584" s="35" t="s">
        <v>1710</v>
      </c>
      <c r="E1584" s="34"/>
      <c r="H1584" s="34">
        <v>10</v>
      </c>
      <c r="I1584" t="s">
        <v>1625</v>
      </c>
      <c r="K1584" s="32">
        <f>ROUND(H1584/100*K1583,5)</f>
        <v>19.3627</v>
      </c>
    </row>
    <row r="1585" spans="1:26" x14ac:dyDescent="0.25">
      <c r="D1585" s="35" t="s">
        <v>1629</v>
      </c>
      <c r="E1585" s="34"/>
      <c r="H1585" s="34"/>
      <c r="K1585" s="36">
        <f>SUM(K1583:K1584)</f>
        <v>212.98967999999999</v>
      </c>
    </row>
    <row r="1587" spans="1:26" ht="45" customHeight="1" x14ac:dyDescent="0.25">
      <c r="A1587" s="27" t="s">
        <v>2112</v>
      </c>
      <c r="B1587" s="27" t="s">
        <v>981</v>
      </c>
      <c r="C1587" s="28" t="s">
        <v>23</v>
      </c>
      <c r="D1587" s="7" t="s">
        <v>982</v>
      </c>
      <c r="E1587" s="6"/>
      <c r="F1587" s="6"/>
      <c r="G1587" s="28"/>
      <c r="H1587" s="29" t="s">
        <v>1599</v>
      </c>
      <c r="I1587" s="5">
        <v>1</v>
      </c>
      <c r="J1587" s="4"/>
      <c r="K1587" s="30">
        <f>ROUND(K1599,2)</f>
        <v>10265.31</v>
      </c>
      <c r="L1587" s="28"/>
      <c r="M1587" s="28"/>
      <c r="N1587" s="28"/>
      <c r="O1587" s="28"/>
      <c r="P1587" s="28"/>
      <c r="Q1587" s="28"/>
      <c r="R1587" s="28"/>
      <c r="S1587" s="28"/>
      <c r="T1587" s="28"/>
      <c r="U1587" s="28"/>
      <c r="V1587" s="28"/>
      <c r="W1587" s="28"/>
      <c r="X1587" s="28"/>
      <c r="Y1587" s="28"/>
      <c r="Z1587" s="28"/>
    </row>
    <row r="1588" spans="1:26" x14ac:dyDescent="0.25">
      <c r="B1588" s="23" t="s">
        <v>1600</v>
      </c>
    </row>
    <row r="1589" spans="1:26" x14ac:dyDescent="0.25">
      <c r="B1589" t="s">
        <v>1713</v>
      </c>
      <c r="C1589" t="s">
        <v>1602</v>
      </c>
      <c r="D1589" t="s">
        <v>1714</v>
      </c>
      <c r="E1589" s="31">
        <v>12</v>
      </c>
      <c r="F1589" t="s">
        <v>1604</v>
      </c>
      <c r="G1589" t="s">
        <v>1605</v>
      </c>
      <c r="H1589" s="32">
        <v>29.57</v>
      </c>
      <c r="I1589" t="s">
        <v>1606</v>
      </c>
      <c r="J1589" s="33">
        <f>ROUND(E1589/I1587* H1589,5)</f>
        <v>354.84</v>
      </c>
      <c r="K1589" s="34"/>
    </row>
    <row r="1590" spans="1:26" x14ac:dyDescent="0.25">
      <c r="B1590" t="s">
        <v>1715</v>
      </c>
      <c r="C1590" t="s">
        <v>1602</v>
      </c>
      <c r="D1590" t="s">
        <v>1716</v>
      </c>
      <c r="E1590" s="31">
        <v>12</v>
      </c>
      <c r="F1590" t="s">
        <v>1604</v>
      </c>
      <c r="G1590" t="s">
        <v>1605</v>
      </c>
      <c r="H1590" s="32">
        <v>25.36</v>
      </c>
      <c r="I1590" t="s">
        <v>1606</v>
      </c>
      <c r="J1590" s="33">
        <f>ROUND(E1590/I1587* H1590,5)</f>
        <v>304.32</v>
      </c>
      <c r="K1590" s="34"/>
    </row>
    <row r="1591" spans="1:26" x14ac:dyDescent="0.25">
      <c r="D1591" s="35" t="s">
        <v>1607</v>
      </c>
      <c r="E1591" s="34"/>
      <c r="H1591" s="34"/>
      <c r="K1591" s="32">
        <f>SUM(J1589:J1590)</f>
        <v>659.16</v>
      </c>
    </row>
    <row r="1592" spans="1:26" x14ac:dyDescent="0.25">
      <c r="B1592" s="23" t="s">
        <v>1612</v>
      </c>
      <c r="E1592" s="34"/>
      <c r="H1592" s="34"/>
      <c r="K1592" s="34"/>
    </row>
    <row r="1593" spans="1:26" ht="409.5" x14ac:dyDescent="0.25">
      <c r="B1593" t="s">
        <v>2113</v>
      </c>
      <c r="C1593" t="s">
        <v>23</v>
      </c>
      <c r="D1593" s="37" t="s">
        <v>2114</v>
      </c>
      <c r="E1593" s="31">
        <v>1</v>
      </c>
      <c r="G1593" t="s">
        <v>1605</v>
      </c>
      <c r="H1593" s="32">
        <v>8663.0499999999993</v>
      </c>
      <c r="I1593" t="s">
        <v>1606</v>
      </c>
      <c r="J1593" s="33">
        <f>ROUND(E1593* H1593,5)</f>
        <v>8663.0499999999993</v>
      </c>
      <c r="K1593" s="34"/>
    </row>
    <row r="1594" spans="1:26" x14ac:dyDescent="0.25">
      <c r="D1594" s="35" t="s">
        <v>1622</v>
      </c>
      <c r="E1594" s="34"/>
      <c r="H1594" s="34"/>
      <c r="K1594" s="32">
        <f>SUM(J1593:J1593)</f>
        <v>8663.0499999999993</v>
      </c>
    </row>
    <row r="1595" spans="1:26" x14ac:dyDescent="0.25">
      <c r="E1595" s="34"/>
      <c r="H1595" s="34"/>
      <c r="K1595" s="34"/>
    </row>
    <row r="1596" spans="1:26" x14ac:dyDescent="0.25">
      <c r="D1596" s="35" t="s">
        <v>1702</v>
      </c>
      <c r="E1596" s="34"/>
      <c r="H1596" s="34">
        <v>1.5</v>
      </c>
      <c r="I1596" t="s">
        <v>1625</v>
      </c>
      <c r="J1596">
        <f>ROUND(H1596/100*K1591,5)</f>
        <v>9.8873999999999995</v>
      </c>
      <c r="K1596" s="34"/>
    </row>
    <row r="1597" spans="1:26" x14ac:dyDescent="0.25">
      <c r="D1597" s="35" t="s">
        <v>1628</v>
      </c>
      <c r="E1597" s="34"/>
      <c r="H1597" s="34"/>
      <c r="K1597" s="36">
        <f>SUM(J1588:J1596)</f>
        <v>9332.0973999999987</v>
      </c>
    </row>
    <row r="1598" spans="1:26" x14ac:dyDescent="0.25">
      <c r="D1598" s="35" t="s">
        <v>1710</v>
      </c>
      <c r="E1598" s="34"/>
      <c r="H1598" s="34">
        <v>10</v>
      </c>
      <c r="I1598" t="s">
        <v>1625</v>
      </c>
      <c r="K1598" s="32">
        <f>ROUND(H1598/100*K1597,5)</f>
        <v>933.20974000000001</v>
      </c>
    </row>
    <row r="1599" spans="1:26" x14ac:dyDescent="0.25">
      <c r="D1599" s="35" t="s">
        <v>1629</v>
      </c>
      <c r="E1599" s="34"/>
      <c r="H1599" s="34"/>
      <c r="K1599" s="36">
        <f>SUM(K1597:K1598)</f>
        <v>10265.307139999999</v>
      </c>
    </row>
    <row r="1601" spans="1:26" ht="45" customHeight="1" x14ac:dyDescent="0.25">
      <c r="A1601" s="27" t="s">
        <v>2115</v>
      </c>
      <c r="B1601" s="27" t="s">
        <v>1527</v>
      </c>
      <c r="C1601" s="28" t="s">
        <v>23</v>
      </c>
      <c r="D1601" s="7" t="s">
        <v>1528</v>
      </c>
      <c r="E1601" s="6"/>
      <c r="F1601" s="6"/>
      <c r="G1601" s="28"/>
      <c r="H1601" s="29" t="s">
        <v>1599</v>
      </c>
      <c r="I1601" s="5">
        <v>1</v>
      </c>
      <c r="J1601" s="4"/>
      <c r="K1601" s="30">
        <f>ROUND(K1613,2)</f>
        <v>46.77</v>
      </c>
      <c r="L1601" s="28"/>
      <c r="M1601" s="28"/>
      <c r="N1601" s="28"/>
      <c r="O1601" s="28"/>
      <c r="P1601" s="28"/>
      <c r="Q1601" s="28"/>
      <c r="R1601" s="28"/>
      <c r="S1601" s="28"/>
      <c r="T1601" s="28"/>
      <c r="U1601" s="28"/>
      <c r="V1601" s="28"/>
      <c r="W1601" s="28"/>
      <c r="X1601" s="28"/>
      <c r="Y1601" s="28"/>
      <c r="Z1601" s="28"/>
    </row>
    <row r="1602" spans="1:26" x14ac:dyDescent="0.25">
      <c r="B1602" s="23" t="s">
        <v>1600</v>
      </c>
    </row>
    <row r="1603" spans="1:26" x14ac:dyDescent="0.25">
      <c r="B1603" t="s">
        <v>1713</v>
      </c>
      <c r="C1603" t="s">
        <v>1602</v>
      </c>
      <c r="D1603" t="s">
        <v>1714</v>
      </c>
      <c r="E1603" s="31">
        <v>0.35</v>
      </c>
      <c r="F1603" t="s">
        <v>1604</v>
      </c>
      <c r="G1603" t="s">
        <v>1605</v>
      </c>
      <c r="H1603" s="32">
        <v>29.57</v>
      </c>
      <c r="I1603" t="s">
        <v>1606</v>
      </c>
      <c r="J1603" s="33">
        <f>ROUND(E1603/I1601* H1603,5)</f>
        <v>10.349500000000001</v>
      </c>
      <c r="K1603" s="34"/>
    </row>
    <row r="1604" spans="1:26" x14ac:dyDescent="0.25">
      <c r="B1604" t="s">
        <v>1715</v>
      </c>
      <c r="C1604" t="s">
        <v>1602</v>
      </c>
      <c r="D1604" t="s">
        <v>1716</v>
      </c>
      <c r="E1604" s="31">
        <v>0.35</v>
      </c>
      <c r="F1604" t="s">
        <v>1604</v>
      </c>
      <c r="G1604" t="s">
        <v>1605</v>
      </c>
      <c r="H1604" s="32">
        <v>25.36</v>
      </c>
      <c r="I1604" t="s">
        <v>1606</v>
      </c>
      <c r="J1604" s="33">
        <f>ROUND(E1604/I1601* H1604,5)</f>
        <v>8.8759999999999994</v>
      </c>
      <c r="K1604" s="34"/>
    </row>
    <row r="1605" spans="1:26" x14ac:dyDescent="0.25">
      <c r="D1605" s="35" t="s">
        <v>1607</v>
      </c>
      <c r="E1605" s="34"/>
      <c r="H1605" s="34"/>
      <c r="K1605" s="32">
        <f>SUM(J1603:J1604)</f>
        <v>19.2255</v>
      </c>
    </row>
    <row r="1606" spans="1:26" x14ac:dyDescent="0.25">
      <c r="B1606" s="23" t="s">
        <v>1596</v>
      </c>
      <c r="E1606" s="34"/>
      <c r="H1606" s="34"/>
      <c r="K1606" s="34"/>
    </row>
    <row r="1607" spans="1:26" x14ac:dyDescent="0.25">
      <c r="B1607" t="s">
        <v>1670</v>
      </c>
      <c r="C1607" t="s">
        <v>23</v>
      </c>
      <c r="D1607" t="s">
        <v>1528</v>
      </c>
      <c r="E1607" s="31">
        <v>1</v>
      </c>
      <c r="G1607" t="s">
        <v>1605</v>
      </c>
      <c r="H1607" s="32">
        <v>23</v>
      </c>
      <c r="I1607" t="s">
        <v>1606</v>
      </c>
      <c r="J1607" s="33">
        <f>ROUND(E1607* H1607,5)</f>
        <v>23</v>
      </c>
      <c r="K1607" s="34"/>
    </row>
    <row r="1608" spans="1:26" x14ac:dyDescent="0.25">
      <c r="D1608" s="35" t="s">
        <v>1751</v>
      </c>
      <c r="E1608" s="34"/>
      <c r="H1608" s="34"/>
      <c r="K1608" s="32">
        <f>SUM(J1607:J1607)</f>
        <v>23</v>
      </c>
    </row>
    <row r="1609" spans="1:26" x14ac:dyDescent="0.25">
      <c r="E1609" s="34"/>
      <c r="H1609" s="34"/>
      <c r="K1609" s="34"/>
    </row>
    <row r="1610" spans="1:26" x14ac:dyDescent="0.25">
      <c r="D1610" s="35" t="s">
        <v>1702</v>
      </c>
      <c r="E1610" s="34"/>
      <c r="H1610" s="34">
        <v>1.5</v>
      </c>
      <c r="I1610" t="s">
        <v>1625</v>
      </c>
      <c r="J1610">
        <f>ROUND(H1610/100*K1605,5)</f>
        <v>0.28838000000000003</v>
      </c>
      <c r="K1610" s="34"/>
    </row>
    <row r="1611" spans="1:26" x14ac:dyDescent="0.25">
      <c r="D1611" s="35" t="s">
        <v>1628</v>
      </c>
      <c r="E1611" s="34"/>
      <c r="H1611" s="34"/>
      <c r="K1611" s="36">
        <f>SUM(J1602:J1610)</f>
        <v>42.513879999999993</v>
      </c>
    </row>
    <row r="1612" spans="1:26" x14ac:dyDescent="0.25">
      <c r="D1612" s="35" t="s">
        <v>1710</v>
      </c>
      <c r="E1612" s="34"/>
      <c r="H1612" s="34">
        <v>10</v>
      </c>
      <c r="I1612" t="s">
        <v>1625</v>
      </c>
      <c r="K1612" s="32">
        <f>ROUND(H1612/100*K1611,5)</f>
        <v>4.2513899999999998</v>
      </c>
    </row>
    <row r="1613" spans="1:26" x14ac:dyDescent="0.25">
      <c r="D1613" s="35" t="s">
        <v>1629</v>
      </c>
      <c r="E1613" s="34"/>
      <c r="H1613" s="34"/>
      <c r="K1613" s="36">
        <f>SUM(K1611:K1612)</f>
        <v>46.765269999999994</v>
      </c>
    </row>
    <row r="1615" spans="1:26" ht="45" customHeight="1" x14ac:dyDescent="0.25">
      <c r="A1615" s="27" t="s">
        <v>2116</v>
      </c>
      <c r="B1615" s="27" t="s">
        <v>1529</v>
      </c>
      <c r="C1615" s="28" t="s">
        <v>23</v>
      </c>
      <c r="D1615" s="7" t="s">
        <v>1530</v>
      </c>
      <c r="E1615" s="6"/>
      <c r="F1615" s="6"/>
      <c r="G1615" s="28"/>
      <c r="H1615" s="29" t="s">
        <v>1599</v>
      </c>
      <c r="I1615" s="5">
        <v>1</v>
      </c>
      <c r="J1615" s="4"/>
      <c r="K1615" s="30">
        <f>ROUND(K1627,2)</f>
        <v>45.67</v>
      </c>
      <c r="L1615" s="28"/>
      <c r="M1615" s="28"/>
      <c r="N1615" s="28"/>
      <c r="O1615" s="28"/>
      <c r="P1615" s="28"/>
      <c r="Q1615" s="28"/>
      <c r="R1615" s="28"/>
      <c r="S1615" s="28"/>
      <c r="T1615" s="28"/>
      <c r="U1615" s="28"/>
      <c r="V1615" s="28"/>
      <c r="W1615" s="28"/>
      <c r="X1615" s="28"/>
      <c r="Y1615" s="28"/>
      <c r="Z1615" s="28"/>
    </row>
    <row r="1616" spans="1:26" x14ac:dyDescent="0.25">
      <c r="B1616" s="23" t="s">
        <v>1600</v>
      </c>
    </row>
    <row r="1617" spans="1:26" x14ac:dyDescent="0.25">
      <c r="B1617" t="s">
        <v>1713</v>
      </c>
      <c r="C1617" t="s">
        <v>1602</v>
      </c>
      <c r="D1617" t="s">
        <v>1714</v>
      </c>
      <c r="E1617" s="31">
        <v>0.35</v>
      </c>
      <c r="F1617" t="s">
        <v>1604</v>
      </c>
      <c r="G1617" t="s">
        <v>1605</v>
      </c>
      <c r="H1617" s="32">
        <v>29.57</v>
      </c>
      <c r="I1617" t="s">
        <v>1606</v>
      </c>
      <c r="J1617" s="33">
        <f>ROUND(E1617/I1615* H1617,5)</f>
        <v>10.349500000000001</v>
      </c>
      <c r="K1617" s="34"/>
    </row>
    <row r="1618" spans="1:26" x14ac:dyDescent="0.25">
      <c r="B1618" t="s">
        <v>1715</v>
      </c>
      <c r="C1618" t="s">
        <v>1602</v>
      </c>
      <c r="D1618" t="s">
        <v>1716</v>
      </c>
      <c r="E1618" s="31">
        <v>0.35</v>
      </c>
      <c r="F1618" t="s">
        <v>1604</v>
      </c>
      <c r="G1618" t="s">
        <v>1605</v>
      </c>
      <c r="H1618" s="32">
        <v>25.36</v>
      </c>
      <c r="I1618" t="s">
        <v>1606</v>
      </c>
      <c r="J1618" s="33">
        <f>ROUND(E1618/I1615* H1618,5)</f>
        <v>8.8759999999999994</v>
      </c>
      <c r="K1618" s="34"/>
    </row>
    <row r="1619" spans="1:26" x14ac:dyDescent="0.25">
      <c r="D1619" s="35" t="s">
        <v>1607</v>
      </c>
      <c r="E1619" s="34"/>
      <c r="H1619" s="34"/>
      <c r="K1619" s="32">
        <f>SUM(J1617:J1618)</f>
        <v>19.2255</v>
      </c>
    </row>
    <row r="1620" spans="1:26" x14ac:dyDescent="0.25">
      <c r="B1620" s="23" t="s">
        <v>1596</v>
      </c>
      <c r="E1620" s="34"/>
      <c r="H1620" s="34"/>
      <c r="K1620" s="34"/>
    </row>
    <row r="1621" spans="1:26" x14ac:dyDescent="0.25">
      <c r="B1621" t="s">
        <v>1667</v>
      </c>
      <c r="C1621" t="s">
        <v>23</v>
      </c>
      <c r="D1621" t="s">
        <v>1530</v>
      </c>
      <c r="E1621" s="31">
        <v>1</v>
      </c>
      <c r="G1621" t="s">
        <v>1605</v>
      </c>
      <c r="H1621" s="32">
        <v>22</v>
      </c>
      <c r="I1621" t="s">
        <v>1606</v>
      </c>
      <c r="J1621" s="33">
        <f>ROUND(E1621* H1621,5)</f>
        <v>22</v>
      </c>
      <c r="K1621" s="34"/>
    </row>
    <row r="1622" spans="1:26" x14ac:dyDescent="0.25">
      <c r="D1622" s="35" t="s">
        <v>1751</v>
      </c>
      <c r="E1622" s="34"/>
      <c r="H1622" s="34"/>
      <c r="K1622" s="32">
        <f>SUM(J1621:J1621)</f>
        <v>22</v>
      </c>
    </row>
    <row r="1623" spans="1:26" x14ac:dyDescent="0.25">
      <c r="E1623" s="34"/>
      <c r="H1623" s="34"/>
      <c r="K1623" s="34"/>
    </row>
    <row r="1624" spans="1:26" x14ac:dyDescent="0.25">
      <c r="D1624" s="35" t="s">
        <v>1702</v>
      </c>
      <c r="E1624" s="34"/>
      <c r="H1624" s="34">
        <v>1.5</v>
      </c>
      <c r="I1624" t="s">
        <v>1625</v>
      </c>
      <c r="J1624">
        <f>ROUND(H1624/100*K1619,5)</f>
        <v>0.28838000000000003</v>
      </c>
      <c r="K1624" s="34"/>
    </row>
    <row r="1625" spans="1:26" x14ac:dyDescent="0.25">
      <c r="D1625" s="35" t="s">
        <v>1628</v>
      </c>
      <c r="E1625" s="34"/>
      <c r="H1625" s="34"/>
      <c r="K1625" s="36">
        <f>SUM(J1616:J1624)</f>
        <v>41.513879999999993</v>
      </c>
    </row>
    <row r="1626" spans="1:26" x14ac:dyDescent="0.25">
      <c r="D1626" s="35" t="s">
        <v>1710</v>
      </c>
      <c r="E1626" s="34"/>
      <c r="H1626" s="34">
        <v>10</v>
      </c>
      <c r="I1626" t="s">
        <v>1625</v>
      </c>
      <c r="K1626" s="32">
        <f>ROUND(H1626/100*K1625,5)</f>
        <v>4.1513900000000001</v>
      </c>
    </row>
    <row r="1627" spans="1:26" x14ac:dyDescent="0.25">
      <c r="D1627" s="35" t="s">
        <v>1629</v>
      </c>
      <c r="E1627" s="34"/>
      <c r="H1627" s="34"/>
      <c r="K1627" s="36">
        <f>SUM(K1625:K1626)</f>
        <v>45.665269999999992</v>
      </c>
    </row>
    <row r="1629" spans="1:26" ht="45" customHeight="1" x14ac:dyDescent="0.25">
      <c r="A1629" s="27" t="s">
        <v>2117</v>
      </c>
      <c r="B1629" s="27" t="s">
        <v>1523</v>
      </c>
      <c r="C1629" s="28" t="s">
        <v>23</v>
      </c>
      <c r="D1629" s="7" t="s">
        <v>1524</v>
      </c>
      <c r="E1629" s="6"/>
      <c r="F1629" s="6"/>
      <c r="G1629" s="28"/>
      <c r="H1629" s="29" t="s">
        <v>1599</v>
      </c>
      <c r="I1629" s="5">
        <v>1</v>
      </c>
      <c r="J1629" s="4"/>
      <c r="K1629" s="30">
        <f>ROUND(K1641,2)</f>
        <v>49.52</v>
      </c>
      <c r="L1629" s="28"/>
      <c r="M1629" s="28"/>
      <c r="N1629" s="28"/>
      <c r="O1629" s="28"/>
      <c r="P1629" s="28"/>
      <c r="Q1629" s="28"/>
      <c r="R1629" s="28"/>
      <c r="S1629" s="28"/>
      <c r="T1629" s="28"/>
      <c r="U1629" s="28"/>
      <c r="V1629" s="28"/>
      <c r="W1629" s="28"/>
      <c r="X1629" s="28"/>
      <c r="Y1629" s="28"/>
      <c r="Z1629" s="28"/>
    </row>
    <row r="1630" spans="1:26" x14ac:dyDescent="0.25">
      <c r="B1630" s="23" t="s">
        <v>1600</v>
      </c>
    </row>
    <row r="1631" spans="1:26" x14ac:dyDescent="0.25">
      <c r="B1631" t="s">
        <v>1715</v>
      </c>
      <c r="C1631" t="s">
        <v>1602</v>
      </c>
      <c r="D1631" t="s">
        <v>1716</v>
      </c>
      <c r="E1631" s="31">
        <v>0.35</v>
      </c>
      <c r="F1631" t="s">
        <v>1604</v>
      </c>
      <c r="G1631" t="s">
        <v>1605</v>
      </c>
      <c r="H1631" s="32">
        <v>25.36</v>
      </c>
      <c r="I1631" t="s">
        <v>1606</v>
      </c>
      <c r="J1631" s="33">
        <f>ROUND(E1631/I1629* H1631,5)</f>
        <v>8.8759999999999994</v>
      </c>
      <c r="K1631" s="34"/>
    </row>
    <row r="1632" spans="1:26" x14ac:dyDescent="0.25">
      <c r="B1632" t="s">
        <v>1713</v>
      </c>
      <c r="C1632" t="s">
        <v>1602</v>
      </c>
      <c r="D1632" t="s">
        <v>1714</v>
      </c>
      <c r="E1632" s="31">
        <v>0.35</v>
      </c>
      <c r="F1632" t="s">
        <v>1604</v>
      </c>
      <c r="G1632" t="s">
        <v>1605</v>
      </c>
      <c r="H1632" s="32">
        <v>29.57</v>
      </c>
      <c r="I1632" t="s">
        <v>1606</v>
      </c>
      <c r="J1632" s="33">
        <f>ROUND(E1632/I1629* H1632,5)</f>
        <v>10.349500000000001</v>
      </c>
      <c r="K1632" s="34"/>
    </row>
    <row r="1633" spans="1:26" x14ac:dyDescent="0.25">
      <c r="D1633" s="35" t="s">
        <v>1607</v>
      </c>
      <c r="E1633" s="34"/>
      <c r="H1633" s="34"/>
      <c r="K1633" s="32">
        <f>SUM(J1631:J1632)</f>
        <v>19.2255</v>
      </c>
    </row>
    <row r="1634" spans="1:26" x14ac:dyDescent="0.25">
      <c r="B1634" s="23" t="s">
        <v>1596</v>
      </c>
      <c r="E1634" s="34"/>
      <c r="H1634" s="34"/>
      <c r="K1634" s="34"/>
    </row>
    <row r="1635" spans="1:26" x14ac:dyDescent="0.25">
      <c r="B1635" t="s">
        <v>1668</v>
      </c>
      <c r="C1635" t="s">
        <v>23</v>
      </c>
      <c r="D1635" t="s">
        <v>1524</v>
      </c>
      <c r="E1635" s="31">
        <v>1</v>
      </c>
      <c r="G1635" t="s">
        <v>1605</v>
      </c>
      <c r="H1635" s="32">
        <v>25.5</v>
      </c>
      <c r="I1635" t="s">
        <v>1606</v>
      </c>
      <c r="J1635" s="33">
        <f>ROUND(E1635* H1635,5)</f>
        <v>25.5</v>
      </c>
      <c r="K1635" s="34"/>
    </row>
    <row r="1636" spans="1:26" x14ac:dyDescent="0.25">
      <c r="D1636" s="35" t="s">
        <v>1751</v>
      </c>
      <c r="E1636" s="34"/>
      <c r="H1636" s="34"/>
      <c r="K1636" s="32">
        <f>SUM(J1635:J1635)</f>
        <v>25.5</v>
      </c>
    </row>
    <row r="1637" spans="1:26" x14ac:dyDescent="0.25">
      <c r="E1637" s="34"/>
      <c r="H1637" s="34"/>
      <c r="K1637" s="34"/>
    </row>
    <row r="1638" spans="1:26" x14ac:dyDescent="0.25">
      <c r="D1638" s="35" t="s">
        <v>1702</v>
      </c>
      <c r="E1638" s="34"/>
      <c r="H1638" s="34">
        <v>1.5</v>
      </c>
      <c r="I1638" t="s">
        <v>1625</v>
      </c>
      <c r="J1638">
        <f>ROUND(H1638/100*K1633,5)</f>
        <v>0.28838000000000003</v>
      </c>
      <c r="K1638" s="34"/>
    </row>
    <row r="1639" spans="1:26" x14ac:dyDescent="0.25">
      <c r="D1639" s="35" t="s">
        <v>1628</v>
      </c>
      <c r="E1639" s="34"/>
      <c r="H1639" s="34"/>
      <c r="K1639" s="36">
        <f>SUM(J1630:J1638)</f>
        <v>45.013879999999993</v>
      </c>
    </row>
    <row r="1640" spans="1:26" x14ac:dyDescent="0.25">
      <c r="D1640" s="35" t="s">
        <v>1710</v>
      </c>
      <c r="E1640" s="34"/>
      <c r="H1640" s="34">
        <v>10</v>
      </c>
      <c r="I1640" t="s">
        <v>1625</v>
      </c>
      <c r="K1640" s="32">
        <f>ROUND(H1640/100*K1639,5)</f>
        <v>4.5013899999999998</v>
      </c>
    </row>
    <row r="1641" spans="1:26" x14ac:dyDescent="0.25">
      <c r="D1641" s="35" t="s">
        <v>1629</v>
      </c>
      <c r="E1641" s="34"/>
      <c r="H1641" s="34"/>
      <c r="K1641" s="36">
        <f>SUM(K1639:K1640)</f>
        <v>49.515269999999994</v>
      </c>
    </row>
    <row r="1643" spans="1:26" ht="45" customHeight="1" x14ac:dyDescent="0.25">
      <c r="A1643" s="27" t="s">
        <v>2118</v>
      </c>
      <c r="B1643" s="27" t="s">
        <v>1525</v>
      </c>
      <c r="C1643" s="28" t="s">
        <v>23</v>
      </c>
      <c r="D1643" s="7" t="s">
        <v>1526</v>
      </c>
      <c r="E1643" s="6"/>
      <c r="F1643" s="6"/>
      <c r="G1643" s="28"/>
      <c r="H1643" s="29" t="s">
        <v>1599</v>
      </c>
      <c r="I1643" s="5">
        <v>1</v>
      </c>
      <c r="J1643" s="4"/>
      <c r="K1643" s="30">
        <f>ROUND(K1655,2)</f>
        <v>53.37</v>
      </c>
      <c r="L1643" s="28"/>
      <c r="M1643" s="28"/>
      <c r="N1643" s="28"/>
      <c r="O1643" s="28"/>
      <c r="P1643" s="28"/>
      <c r="Q1643" s="28"/>
      <c r="R1643" s="28"/>
      <c r="S1643" s="28"/>
      <c r="T1643" s="28"/>
      <c r="U1643" s="28"/>
      <c r="V1643" s="28"/>
      <c r="W1643" s="28"/>
      <c r="X1643" s="28"/>
      <c r="Y1643" s="28"/>
      <c r="Z1643" s="28"/>
    </row>
    <row r="1644" spans="1:26" x14ac:dyDescent="0.25">
      <c r="B1644" s="23" t="s">
        <v>1600</v>
      </c>
    </row>
    <row r="1645" spans="1:26" x14ac:dyDescent="0.25">
      <c r="B1645" t="s">
        <v>1715</v>
      </c>
      <c r="C1645" t="s">
        <v>1602</v>
      </c>
      <c r="D1645" t="s">
        <v>1716</v>
      </c>
      <c r="E1645" s="31">
        <v>0.35</v>
      </c>
      <c r="F1645" t="s">
        <v>1604</v>
      </c>
      <c r="G1645" t="s">
        <v>1605</v>
      </c>
      <c r="H1645" s="32">
        <v>25.36</v>
      </c>
      <c r="I1645" t="s">
        <v>1606</v>
      </c>
      <c r="J1645" s="33">
        <f>ROUND(E1645/I1643* H1645,5)</f>
        <v>8.8759999999999994</v>
      </c>
      <c r="K1645" s="34"/>
    </row>
    <row r="1646" spans="1:26" x14ac:dyDescent="0.25">
      <c r="B1646" t="s">
        <v>1713</v>
      </c>
      <c r="C1646" t="s">
        <v>1602</v>
      </c>
      <c r="D1646" t="s">
        <v>1714</v>
      </c>
      <c r="E1646" s="31">
        <v>0.35</v>
      </c>
      <c r="F1646" t="s">
        <v>1604</v>
      </c>
      <c r="G1646" t="s">
        <v>1605</v>
      </c>
      <c r="H1646" s="32">
        <v>29.57</v>
      </c>
      <c r="I1646" t="s">
        <v>1606</v>
      </c>
      <c r="J1646" s="33">
        <f>ROUND(E1646/I1643* H1646,5)</f>
        <v>10.349500000000001</v>
      </c>
      <c r="K1646" s="34"/>
    </row>
    <row r="1647" spans="1:26" x14ac:dyDescent="0.25">
      <c r="D1647" s="35" t="s">
        <v>1607</v>
      </c>
      <c r="E1647" s="34"/>
      <c r="H1647" s="34"/>
      <c r="K1647" s="32">
        <f>SUM(J1645:J1646)</f>
        <v>19.2255</v>
      </c>
    </row>
    <row r="1648" spans="1:26" x14ac:dyDescent="0.25">
      <c r="B1648" s="23" t="s">
        <v>1596</v>
      </c>
      <c r="E1648" s="34"/>
      <c r="H1648" s="34"/>
      <c r="K1648" s="34"/>
    </row>
    <row r="1649" spans="1:26" x14ac:dyDescent="0.25">
      <c r="B1649" t="s">
        <v>1669</v>
      </c>
      <c r="C1649" t="s">
        <v>23</v>
      </c>
      <c r="D1649" t="s">
        <v>1526</v>
      </c>
      <c r="E1649" s="31">
        <v>1</v>
      </c>
      <c r="G1649" t="s">
        <v>1605</v>
      </c>
      <c r="H1649" s="32">
        <v>29</v>
      </c>
      <c r="I1649" t="s">
        <v>1606</v>
      </c>
      <c r="J1649" s="33">
        <f>ROUND(E1649* H1649,5)</f>
        <v>29</v>
      </c>
      <c r="K1649" s="34"/>
    </row>
    <row r="1650" spans="1:26" x14ac:dyDescent="0.25">
      <c r="D1650" s="35" t="s">
        <v>1751</v>
      </c>
      <c r="E1650" s="34"/>
      <c r="H1650" s="34"/>
      <c r="K1650" s="32">
        <f>SUM(J1649:J1649)</f>
        <v>29</v>
      </c>
    </row>
    <row r="1651" spans="1:26" x14ac:dyDescent="0.25">
      <c r="E1651" s="34"/>
      <c r="H1651" s="34"/>
      <c r="K1651" s="34"/>
    </row>
    <row r="1652" spans="1:26" x14ac:dyDescent="0.25">
      <c r="D1652" s="35" t="s">
        <v>1702</v>
      </c>
      <c r="E1652" s="34"/>
      <c r="H1652" s="34">
        <v>1.5</v>
      </c>
      <c r="I1652" t="s">
        <v>1625</v>
      </c>
      <c r="J1652">
        <f>ROUND(H1652/100*K1647,5)</f>
        <v>0.28838000000000003</v>
      </c>
      <c r="K1652" s="34"/>
    </row>
    <row r="1653" spans="1:26" x14ac:dyDescent="0.25">
      <c r="D1653" s="35" t="s">
        <v>1628</v>
      </c>
      <c r="E1653" s="34"/>
      <c r="H1653" s="34"/>
      <c r="K1653" s="36">
        <f>SUM(J1644:J1652)</f>
        <v>48.513879999999993</v>
      </c>
    </row>
    <row r="1654" spans="1:26" x14ac:dyDescent="0.25">
      <c r="D1654" s="35" t="s">
        <v>1710</v>
      </c>
      <c r="E1654" s="34"/>
      <c r="H1654" s="34">
        <v>10</v>
      </c>
      <c r="I1654" t="s">
        <v>1625</v>
      </c>
      <c r="K1654" s="32">
        <f>ROUND(H1654/100*K1653,5)</f>
        <v>4.8513900000000003</v>
      </c>
    </row>
    <row r="1655" spans="1:26" x14ac:dyDescent="0.25">
      <c r="D1655" s="35" t="s">
        <v>1629</v>
      </c>
      <c r="E1655" s="34"/>
      <c r="H1655" s="34"/>
      <c r="K1655" s="36">
        <f>SUM(K1653:K1654)</f>
        <v>53.365269999999995</v>
      </c>
    </row>
    <row r="1657" spans="1:26" ht="45" customHeight="1" x14ac:dyDescent="0.25">
      <c r="A1657" s="27" t="s">
        <v>2119</v>
      </c>
      <c r="B1657" s="27" t="s">
        <v>702</v>
      </c>
      <c r="C1657" s="28" t="s">
        <v>23</v>
      </c>
      <c r="D1657" s="7" t="s">
        <v>703</v>
      </c>
      <c r="E1657" s="6"/>
      <c r="F1657" s="6"/>
      <c r="G1657" s="28"/>
      <c r="H1657" s="29" t="s">
        <v>1599</v>
      </c>
      <c r="I1657" s="5">
        <v>1</v>
      </c>
      <c r="J1657" s="4"/>
      <c r="K1657" s="30">
        <f>ROUND(K1669,2)</f>
        <v>69.790000000000006</v>
      </c>
      <c r="L1657" s="28"/>
      <c r="M1657" s="28"/>
      <c r="N1657" s="28"/>
      <c r="O1657" s="28"/>
      <c r="P1657" s="28"/>
      <c r="Q1657" s="28"/>
      <c r="R1657" s="28"/>
      <c r="S1657" s="28"/>
      <c r="T1657" s="28"/>
      <c r="U1657" s="28"/>
      <c r="V1657" s="28"/>
      <c r="W1657" s="28"/>
      <c r="X1657" s="28"/>
      <c r="Y1657" s="28"/>
      <c r="Z1657" s="28"/>
    </row>
    <row r="1658" spans="1:26" x14ac:dyDescent="0.25">
      <c r="B1658" s="23" t="s">
        <v>1600</v>
      </c>
    </row>
    <row r="1659" spans="1:26" x14ac:dyDescent="0.25">
      <c r="B1659" t="s">
        <v>1713</v>
      </c>
      <c r="C1659" t="s">
        <v>1602</v>
      </c>
      <c r="D1659" t="s">
        <v>1714</v>
      </c>
      <c r="E1659" s="31">
        <v>0.3</v>
      </c>
      <c r="F1659" t="s">
        <v>1604</v>
      </c>
      <c r="G1659" t="s">
        <v>1605</v>
      </c>
      <c r="H1659" s="32">
        <v>29.57</v>
      </c>
      <c r="I1659" t="s">
        <v>1606</v>
      </c>
      <c r="J1659" s="33">
        <f>ROUND(E1659/I1657* H1659,5)</f>
        <v>8.8710000000000004</v>
      </c>
      <c r="K1659" s="34"/>
    </row>
    <row r="1660" spans="1:26" x14ac:dyDescent="0.25">
      <c r="B1660" t="s">
        <v>1715</v>
      </c>
      <c r="C1660" t="s">
        <v>1602</v>
      </c>
      <c r="D1660" t="s">
        <v>1716</v>
      </c>
      <c r="E1660" s="31">
        <v>0.3</v>
      </c>
      <c r="F1660" t="s">
        <v>1604</v>
      </c>
      <c r="G1660" t="s">
        <v>1605</v>
      </c>
      <c r="H1660" s="32">
        <v>25.36</v>
      </c>
      <c r="I1660" t="s">
        <v>1606</v>
      </c>
      <c r="J1660" s="33">
        <f>ROUND(E1660/I1657* H1660,5)</f>
        <v>7.6079999999999997</v>
      </c>
      <c r="K1660" s="34"/>
    </row>
    <row r="1661" spans="1:26" x14ac:dyDescent="0.25">
      <c r="D1661" s="35" t="s">
        <v>1607</v>
      </c>
      <c r="E1661" s="34"/>
      <c r="H1661" s="34"/>
      <c r="K1661" s="32">
        <f>SUM(J1659:J1660)</f>
        <v>16.478999999999999</v>
      </c>
    </row>
    <row r="1662" spans="1:26" x14ac:dyDescent="0.25">
      <c r="B1662" s="23" t="s">
        <v>1623</v>
      </c>
      <c r="E1662" s="34"/>
      <c r="H1662" s="34"/>
      <c r="K1662" s="34"/>
    </row>
    <row r="1663" spans="1:26" x14ac:dyDescent="0.25">
      <c r="B1663" t="s">
        <v>2120</v>
      </c>
      <c r="C1663" t="s">
        <v>23</v>
      </c>
      <c r="D1663" t="s">
        <v>703</v>
      </c>
      <c r="E1663" s="31">
        <v>1</v>
      </c>
      <c r="G1663" t="s">
        <v>1605</v>
      </c>
      <c r="H1663" s="32">
        <v>46.72</v>
      </c>
      <c r="I1663" t="s">
        <v>1606</v>
      </c>
      <c r="J1663" s="33">
        <f>ROUND(E1663* H1663,5)</f>
        <v>46.72</v>
      </c>
      <c r="K1663" s="34"/>
    </row>
    <row r="1664" spans="1:26" x14ac:dyDescent="0.25">
      <c r="D1664" s="35" t="s">
        <v>1627</v>
      </c>
      <c r="E1664" s="34"/>
      <c r="H1664" s="34"/>
      <c r="K1664" s="32">
        <f>SUM(J1663:J1663)</f>
        <v>46.72</v>
      </c>
    </row>
    <row r="1665" spans="1:26" x14ac:dyDescent="0.25">
      <c r="E1665" s="34"/>
      <c r="H1665" s="34"/>
      <c r="K1665" s="34"/>
    </row>
    <row r="1666" spans="1:26" x14ac:dyDescent="0.25">
      <c r="D1666" s="35" t="s">
        <v>1702</v>
      </c>
      <c r="E1666" s="34"/>
      <c r="H1666" s="34">
        <v>1.5</v>
      </c>
      <c r="I1666" t="s">
        <v>1625</v>
      </c>
      <c r="J1666">
        <f>ROUND(H1666/100*K1661,5)</f>
        <v>0.24718999999999999</v>
      </c>
      <c r="K1666" s="34"/>
    </row>
    <row r="1667" spans="1:26" x14ac:dyDescent="0.25">
      <c r="D1667" s="35" t="s">
        <v>1628</v>
      </c>
      <c r="E1667" s="34"/>
      <c r="H1667" s="34"/>
      <c r="K1667" s="36">
        <f>SUM(J1658:J1666)</f>
        <v>63.446190000000001</v>
      </c>
    </row>
    <row r="1668" spans="1:26" x14ac:dyDescent="0.25">
      <c r="D1668" s="35" t="s">
        <v>1710</v>
      </c>
      <c r="E1668" s="34"/>
      <c r="H1668" s="34">
        <v>10</v>
      </c>
      <c r="I1668" t="s">
        <v>1625</v>
      </c>
      <c r="K1668" s="32">
        <f>ROUND(H1668/100*K1667,5)</f>
        <v>6.3446199999999999</v>
      </c>
    </row>
    <row r="1669" spans="1:26" x14ac:dyDescent="0.25">
      <c r="D1669" s="35" t="s">
        <v>1629</v>
      </c>
      <c r="E1669" s="34"/>
      <c r="H1669" s="34"/>
      <c r="K1669" s="36">
        <f>SUM(K1667:K1668)</f>
        <v>69.790810000000008</v>
      </c>
    </row>
    <row r="1671" spans="1:26" ht="45" customHeight="1" x14ac:dyDescent="0.25">
      <c r="A1671" s="27" t="s">
        <v>2121</v>
      </c>
      <c r="B1671" s="27" t="s">
        <v>1531</v>
      </c>
      <c r="C1671" s="28" t="s">
        <v>23</v>
      </c>
      <c r="D1671" s="7" t="s">
        <v>1004</v>
      </c>
      <c r="E1671" s="6"/>
      <c r="F1671" s="6"/>
      <c r="G1671" s="28"/>
      <c r="H1671" s="29" t="s">
        <v>1599</v>
      </c>
      <c r="I1671" s="5">
        <v>1</v>
      </c>
      <c r="J1671" s="4"/>
      <c r="K1671" s="30">
        <v>137.51</v>
      </c>
      <c r="L1671" s="28"/>
      <c r="M1671" s="28"/>
      <c r="N1671" s="28"/>
      <c r="O1671" s="28"/>
      <c r="P1671" s="28"/>
      <c r="Q1671" s="28"/>
      <c r="R1671" s="28"/>
      <c r="S1671" s="28"/>
      <c r="T1671" s="28"/>
      <c r="U1671" s="28"/>
      <c r="V1671" s="28"/>
      <c r="W1671" s="28"/>
      <c r="X1671" s="28"/>
      <c r="Y1671" s="28"/>
      <c r="Z1671" s="28"/>
    </row>
    <row r="1672" spans="1:26" ht="45" customHeight="1" x14ac:dyDescent="0.25">
      <c r="A1672" s="27" t="s">
        <v>2122</v>
      </c>
      <c r="B1672" s="27" t="s">
        <v>1003</v>
      </c>
      <c r="C1672" s="28" t="s">
        <v>23</v>
      </c>
      <c r="D1672" s="7" t="s">
        <v>1004</v>
      </c>
      <c r="E1672" s="6"/>
      <c r="F1672" s="6"/>
      <c r="G1672" s="28"/>
      <c r="H1672" s="29" t="s">
        <v>1599</v>
      </c>
      <c r="I1672" s="5">
        <v>1</v>
      </c>
      <c r="J1672" s="4"/>
      <c r="K1672" s="30">
        <f>ROUND(K1684,2)</f>
        <v>141.6</v>
      </c>
      <c r="L1672" s="28"/>
      <c r="M1672" s="28"/>
      <c r="N1672" s="28"/>
      <c r="O1672" s="28"/>
      <c r="P1672" s="28"/>
      <c r="Q1672" s="28"/>
      <c r="R1672" s="28"/>
      <c r="S1672" s="28"/>
      <c r="T1672" s="28"/>
      <c r="U1672" s="28"/>
      <c r="V1672" s="28"/>
      <c r="W1672" s="28"/>
      <c r="X1672" s="28"/>
      <c r="Y1672" s="28"/>
      <c r="Z1672" s="28"/>
    </row>
    <row r="1673" spans="1:26" x14ac:dyDescent="0.25">
      <c r="B1673" s="23" t="s">
        <v>1600</v>
      </c>
    </row>
    <row r="1674" spans="1:26" x14ac:dyDescent="0.25">
      <c r="B1674" t="s">
        <v>1715</v>
      </c>
      <c r="C1674" t="s">
        <v>1602</v>
      </c>
      <c r="D1674" t="s">
        <v>1716</v>
      </c>
      <c r="E1674" s="31">
        <v>0.3</v>
      </c>
      <c r="F1674" t="s">
        <v>1604</v>
      </c>
      <c r="G1674" t="s">
        <v>1605</v>
      </c>
      <c r="H1674" s="32">
        <v>25.36</v>
      </c>
      <c r="I1674" t="s">
        <v>1606</v>
      </c>
      <c r="J1674" s="33">
        <f>ROUND(E1674/I1672* H1674,5)</f>
        <v>7.6079999999999997</v>
      </c>
      <c r="K1674" s="34"/>
    </row>
    <row r="1675" spans="1:26" x14ac:dyDescent="0.25">
      <c r="B1675" t="s">
        <v>1713</v>
      </c>
      <c r="C1675" t="s">
        <v>1602</v>
      </c>
      <c r="D1675" t="s">
        <v>1714</v>
      </c>
      <c r="E1675" s="31">
        <v>0.3</v>
      </c>
      <c r="F1675" t="s">
        <v>1604</v>
      </c>
      <c r="G1675" t="s">
        <v>1605</v>
      </c>
      <c r="H1675" s="32">
        <v>29.57</v>
      </c>
      <c r="I1675" t="s">
        <v>1606</v>
      </c>
      <c r="J1675" s="33">
        <f>ROUND(E1675/I1672* H1675,5)</f>
        <v>8.8710000000000004</v>
      </c>
      <c r="K1675" s="34"/>
    </row>
    <row r="1676" spans="1:26" x14ac:dyDescent="0.25">
      <c r="D1676" s="35" t="s">
        <v>1607</v>
      </c>
      <c r="E1676" s="34"/>
      <c r="H1676" s="34"/>
      <c r="K1676" s="32">
        <f>SUM(J1674:J1675)</f>
        <v>16.478999999999999</v>
      </c>
    </row>
    <row r="1677" spans="1:26" x14ac:dyDescent="0.25">
      <c r="B1677" s="23" t="s">
        <v>1612</v>
      </c>
      <c r="E1677" s="34"/>
      <c r="H1677" s="34"/>
      <c r="K1677" s="34"/>
    </row>
    <row r="1678" spans="1:26" x14ac:dyDescent="0.25">
      <c r="B1678" t="s">
        <v>2123</v>
      </c>
      <c r="C1678" t="s">
        <v>23</v>
      </c>
      <c r="D1678" t="s">
        <v>1004</v>
      </c>
      <c r="E1678" s="31">
        <v>1</v>
      </c>
      <c r="G1678" t="s">
        <v>1605</v>
      </c>
      <c r="H1678" s="32">
        <v>112</v>
      </c>
      <c r="I1678" t="s">
        <v>1606</v>
      </c>
      <c r="J1678" s="33">
        <f>ROUND(E1678* H1678,5)</f>
        <v>112</v>
      </c>
      <c r="K1678" s="34"/>
    </row>
    <row r="1679" spans="1:26" x14ac:dyDescent="0.25">
      <c r="D1679" s="35" t="s">
        <v>1622</v>
      </c>
      <c r="E1679" s="34"/>
      <c r="H1679" s="34"/>
      <c r="K1679" s="32">
        <f>SUM(J1678:J1678)</f>
        <v>112</v>
      </c>
    </row>
    <row r="1680" spans="1:26" x14ac:dyDescent="0.25">
      <c r="E1680" s="34"/>
      <c r="H1680" s="34"/>
      <c r="K1680" s="34"/>
    </row>
    <row r="1681" spans="1:26" x14ac:dyDescent="0.25">
      <c r="D1681" s="35" t="s">
        <v>1702</v>
      </c>
      <c r="E1681" s="34"/>
      <c r="H1681" s="34">
        <v>1.5</v>
      </c>
      <c r="I1681" t="s">
        <v>1625</v>
      </c>
      <c r="J1681">
        <f>ROUND(H1681/100*K1676,5)</f>
        <v>0.24718999999999999</v>
      </c>
      <c r="K1681" s="34"/>
    </row>
    <row r="1682" spans="1:26" x14ac:dyDescent="0.25">
      <c r="D1682" s="35" t="s">
        <v>1628</v>
      </c>
      <c r="E1682" s="34"/>
      <c r="H1682" s="34"/>
      <c r="K1682" s="36">
        <f>SUM(J1673:J1681)</f>
        <v>128.72618999999997</v>
      </c>
    </row>
    <row r="1683" spans="1:26" x14ac:dyDescent="0.25">
      <c r="D1683" s="35" t="s">
        <v>1710</v>
      </c>
      <c r="E1683" s="34"/>
      <c r="H1683" s="34">
        <v>10</v>
      </c>
      <c r="I1683" t="s">
        <v>1625</v>
      </c>
      <c r="K1683" s="32">
        <f>ROUND(H1683/100*K1682,5)</f>
        <v>12.87262</v>
      </c>
    </row>
    <row r="1684" spans="1:26" x14ac:dyDescent="0.25">
      <c r="D1684" s="35" t="s">
        <v>1629</v>
      </c>
      <c r="E1684" s="34"/>
      <c r="H1684" s="34"/>
      <c r="K1684" s="36">
        <f>SUM(K1682:K1683)</f>
        <v>141.59880999999999</v>
      </c>
    </row>
    <row r="1686" spans="1:26" ht="45" customHeight="1" x14ac:dyDescent="0.25">
      <c r="A1686" s="27" t="s">
        <v>2124</v>
      </c>
      <c r="B1686" s="27" t="s">
        <v>1007</v>
      </c>
      <c r="C1686" s="28" t="s">
        <v>23</v>
      </c>
      <c r="D1686" s="7" t="s">
        <v>1008</v>
      </c>
      <c r="E1686" s="6"/>
      <c r="F1686" s="6"/>
      <c r="G1686" s="28"/>
      <c r="H1686" s="29" t="s">
        <v>1599</v>
      </c>
      <c r="I1686" s="5">
        <v>1</v>
      </c>
      <c r="J1686" s="4"/>
      <c r="K1686" s="30">
        <f>ROUND(K1698,2)</f>
        <v>37.15</v>
      </c>
      <c r="L1686" s="28"/>
      <c r="M1686" s="28"/>
      <c r="N1686" s="28"/>
      <c r="O1686" s="28"/>
      <c r="P1686" s="28"/>
      <c r="Q1686" s="28"/>
      <c r="R1686" s="28"/>
      <c r="S1686" s="28"/>
      <c r="T1686" s="28"/>
      <c r="U1686" s="28"/>
      <c r="V1686" s="28"/>
      <c r="W1686" s="28"/>
      <c r="X1686" s="28"/>
      <c r="Y1686" s="28"/>
      <c r="Z1686" s="28"/>
    </row>
    <row r="1687" spans="1:26" x14ac:dyDescent="0.25">
      <c r="B1687" s="23" t="s">
        <v>1600</v>
      </c>
    </row>
    <row r="1688" spans="1:26" x14ac:dyDescent="0.25">
      <c r="B1688" t="s">
        <v>1713</v>
      </c>
      <c r="C1688" t="s">
        <v>1602</v>
      </c>
      <c r="D1688" t="s">
        <v>1714</v>
      </c>
      <c r="E1688" s="31">
        <v>0.3</v>
      </c>
      <c r="F1688" t="s">
        <v>1604</v>
      </c>
      <c r="G1688" t="s">
        <v>1605</v>
      </c>
      <c r="H1688" s="32">
        <v>29.57</v>
      </c>
      <c r="I1688" t="s">
        <v>1606</v>
      </c>
      <c r="J1688" s="33">
        <f>ROUND(E1688/I1686* H1688,5)</f>
        <v>8.8710000000000004</v>
      </c>
      <c r="K1688" s="34"/>
    </row>
    <row r="1689" spans="1:26" x14ac:dyDescent="0.25">
      <c r="B1689" t="s">
        <v>1715</v>
      </c>
      <c r="C1689" t="s">
        <v>1602</v>
      </c>
      <c r="D1689" t="s">
        <v>1716</v>
      </c>
      <c r="E1689" s="31">
        <v>0.3</v>
      </c>
      <c r="F1689" t="s">
        <v>1604</v>
      </c>
      <c r="G1689" t="s">
        <v>1605</v>
      </c>
      <c r="H1689" s="32">
        <v>25.36</v>
      </c>
      <c r="I1689" t="s">
        <v>1606</v>
      </c>
      <c r="J1689" s="33">
        <f>ROUND(E1689/I1686* H1689,5)</f>
        <v>7.6079999999999997</v>
      </c>
      <c r="K1689" s="34"/>
    </row>
    <row r="1690" spans="1:26" x14ac:dyDescent="0.25">
      <c r="D1690" s="35" t="s">
        <v>1607</v>
      </c>
      <c r="E1690" s="34"/>
      <c r="H1690" s="34"/>
      <c r="K1690" s="32">
        <f>SUM(J1688:J1689)</f>
        <v>16.478999999999999</v>
      </c>
    </row>
    <row r="1691" spans="1:26" x14ac:dyDescent="0.25">
      <c r="B1691" s="23" t="s">
        <v>1612</v>
      </c>
      <c r="E1691" s="34"/>
      <c r="H1691" s="34"/>
      <c r="K1691" s="34"/>
    </row>
    <row r="1692" spans="1:26" x14ac:dyDescent="0.25">
      <c r="B1692" t="s">
        <v>2125</v>
      </c>
      <c r="C1692" t="s">
        <v>23</v>
      </c>
      <c r="D1692" t="s">
        <v>2126</v>
      </c>
      <c r="E1692" s="31">
        <v>1</v>
      </c>
      <c r="G1692" t="s">
        <v>1605</v>
      </c>
      <c r="H1692" s="32">
        <v>17.05</v>
      </c>
      <c r="I1692" t="s">
        <v>1606</v>
      </c>
      <c r="J1692" s="33">
        <f>ROUND(E1692* H1692,5)</f>
        <v>17.05</v>
      </c>
      <c r="K1692" s="34"/>
    </row>
    <row r="1693" spans="1:26" x14ac:dyDescent="0.25">
      <c r="D1693" s="35" t="s">
        <v>1622</v>
      </c>
      <c r="E1693" s="34"/>
      <c r="H1693" s="34"/>
      <c r="K1693" s="32">
        <f>SUM(J1692:J1692)</f>
        <v>17.05</v>
      </c>
    </row>
    <row r="1694" spans="1:26" x14ac:dyDescent="0.25">
      <c r="E1694" s="34"/>
      <c r="H1694" s="34"/>
      <c r="K1694" s="34"/>
    </row>
    <row r="1695" spans="1:26" x14ac:dyDescent="0.25">
      <c r="D1695" s="35" t="s">
        <v>1702</v>
      </c>
      <c r="E1695" s="34"/>
      <c r="H1695" s="34">
        <v>1.5</v>
      </c>
      <c r="I1695" t="s">
        <v>1625</v>
      </c>
      <c r="J1695">
        <f>ROUND(H1695/100*K1690,5)</f>
        <v>0.24718999999999999</v>
      </c>
      <c r="K1695" s="34"/>
    </row>
    <row r="1696" spans="1:26" x14ac:dyDescent="0.25">
      <c r="D1696" s="35" t="s">
        <v>1628</v>
      </c>
      <c r="E1696" s="34"/>
      <c r="H1696" s="34"/>
      <c r="K1696" s="36">
        <f>SUM(J1687:J1695)</f>
        <v>33.77619</v>
      </c>
    </row>
    <row r="1697" spans="1:26" x14ac:dyDescent="0.25">
      <c r="D1697" s="35" t="s">
        <v>1710</v>
      </c>
      <c r="E1697" s="34"/>
      <c r="H1697" s="34">
        <v>10</v>
      </c>
      <c r="I1697" t="s">
        <v>1625</v>
      </c>
      <c r="K1697" s="32">
        <f>ROUND(H1697/100*K1696,5)</f>
        <v>3.3776199999999998</v>
      </c>
    </row>
    <row r="1698" spans="1:26" x14ac:dyDescent="0.25">
      <c r="D1698" s="35" t="s">
        <v>1629</v>
      </c>
      <c r="E1698" s="34"/>
      <c r="H1698" s="34"/>
      <c r="K1698" s="36">
        <f>SUM(K1696:K1697)</f>
        <v>37.15381</v>
      </c>
    </row>
    <row r="1700" spans="1:26" ht="45" customHeight="1" x14ac:dyDescent="0.25">
      <c r="A1700" s="27" t="s">
        <v>2127</v>
      </c>
      <c r="B1700" s="27" t="s">
        <v>989</v>
      </c>
      <c r="C1700" s="28" t="s">
        <v>23</v>
      </c>
      <c r="D1700" s="7" t="s">
        <v>990</v>
      </c>
      <c r="E1700" s="6"/>
      <c r="F1700" s="6"/>
      <c r="G1700" s="28"/>
      <c r="H1700" s="29" t="s">
        <v>1599</v>
      </c>
      <c r="I1700" s="5">
        <v>1</v>
      </c>
      <c r="J1700" s="4"/>
      <c r="K1700" s="30">
        <v>16.5</v>
      </c>
      <c r="L1700" s="28"/>
      <c r="M1700" s="28"/>
      <c r="N1700" s="28"/>
      <c r="O1700" s="28"/>
      <c r="P1700" s="28"/>
      <c r="Q1700" s="28"/>
      <c r="R1700" s="28"/>
      <c r="S1700" s="28"/>
      <c r="T1700" s="28"/>
      <c r="U1700" s="28"/>
      <c r="V1700" s="28"/>
      <c r="W1700" s="28"/>
      <c r="X1700" s="28"/>
      <c r="Y1700" s="28"/>
      <c r="Z1700" s="28"/>
    </row>
    <row r="1701" spans="1:26" ht="45" customHeight="1" x14ac:dyDescent="0.25">
      <c r="A1701" s="27" t="s">
        <v>2128</v>
      </c>
      <c r="B1701" s="27" t="s">
        <v>987</v>
      </c>
      <c r="C1701" s="28" t="s">
        <v>23</v>
      </c>
      <c r="D1701" s="7" t="s">
        <v>988</v>
      </c>
      <c r="E1701" s="6"/>
      <c r="F1701" s="6"/>
      <c r="G1701" s="28"/>
      <c r="H1701" s="29" t="s">
        <v>1599</v>
      </c>
      <c r="I1701" s="5">
        <v>1</v>
      </c>
      <c r="J1701" s="4"/>
      <c r="K1701" s="30">
        <f>ROUND(K1713,2)</f>
        <v>34.729999999999997</v>
      </c>
      <c r="L1701" s="28"/>
      <c r="M1701" s="28"/>
      <c r="N1701" s="28"/>
      <c r="O1701" s="28"/>
      <c r="P1701" s="28"/>
      <c r="Q1701" s="28"/>
      <c r="R1701" s="28"/>
      <c r="S1701" s="28"/>
      <c r="T1701" s="28"/>
      <c r="U1701" s="28"/>
      <c r="V1701" s="28"/>
      <c r="W1701" s="28"/>
      <c r="X1701" s="28"/>
      <c r="Y1701" s="28"/>
      <c r="Z1701" s="28"/>
    </row>
    <row r="1702" spans="1:26" x14ac:dyDescent="0.25">
      <c r="B1702" s="23" t="s">
        <v>1600</v>
      </c>
    </row>
    <row r="1703" spans="1:26" x14ac:dyDescent="0.25">
      <c r="B1703" t="s">
        <v>1715</v>
      </c>
      <c r="C1703" t="s">
        <v>1602</v>
      </c>
      <c r="D1703" t="s">
        <v>1716</v>
      </c>
      <c r="E1703" s="31">
        <v>0.1</v>
      </c>
      <c r="F1703" t="s">
        <v>1604</v>
      </c>
      <c r="G1703" t="s">
        <v>1605</v>
      </c>
      <c r="H1703" s="32">
        <v>25.36</v>
      </c>
      <c r="I1703" t="s">
        <v>1606</v>
      </c>
      <c r="J1703" s="33">
        <f>ROUND(E1703/I1701* H1703,5)</f>
        <v>2.536</v>
      </c>
      <c r="K1703" s="34"/>
    </row>
    <row r="1704" spans="1:26" x14ac:dyDescent="0.25">
      <c r="B1704" t="s">
        <v>1713</v>
      </c>
      <c r="C1704" t="s">
        <v>1602</v>
      </c>
      <c r="D1704" t="s">
        <v>1714</v>
      </c>
      <c r="E1704" s="31">
        <v>0.1</v>
      </c>
      <c r="F1704" t="s">
        <v>1604</v>
      </c>
      <c r="G1704" t="s">
        <v>1605</v>
      </c>
      <c r="H1704" s="32">
        <v>29.57</v>
      </c>
      <c r="I1704" t="s">
        <v>1606</v>
      </c>
      <c r="J1704" s="33">
        <f>ROUND(E1704/I1701* H1704,5)</f>
        <v>2.9569999999999999</v>
      </c>
      <c r="K1704" s="34"/>
    </row>
    <row r="1705" spans="1:26" x14ac:dyDescent="0.25">
      <c r="D1705" s="35" t="s">
        <v>1607</v>
      </c>
      <c r="E1705" s="34"/>
      <c r="H1705" s="34"/>
      <c r="K1705" s="32">
        <f>SUM(J1703:J1704)</f>
        <v>5.4930000000000003</v>
      </c>
    </row>
    <row r="1706" spans="1:26" x14ac:dyDescent="0.25">
      <c r="B1706" s="23" t="s">
        <v>1612</v>
      </c>
      <c r="E1706" s="34"/>
      <c r="H1706" s="34"/>
      <c r="K1706" s="34"/>
    </row>
    <row r="1707" spans="1:26" x14ac:dyDescent="0.25">
      <c r="B1707" t="s">
        <v>2129</v>
      </c>
      <c r="C1707" t="s">
        <v>23</v>
      </c>
      <c r="D1707" t="s">
        <v>988</v>
      </c>
      <c r="E1707" s="31">
        <v>1</v>
      </c>
      <c r="G1707" t="s">
        <v>1605</v>
      </c>
      <c r="H1707" s="32">
        <v>26</v>
      </c>
      <c r="I1707" t="s">
        <v>1606</v>
      </c>
      <c r="J1707" s="33">
        <f>ROUND(E1707* H1707,5)</f>
        <v>26</v>
      </c>
      <c r="K1707" s="34"/>
    </row>
    <row r="1708" spans="1:26" x14ac:dyDescent="0.25">
      <c r="D1708" s="35" t="s">
        <v>1622</v>
      </c>
      <c r="E1708" s="34"/>
      <c r="H1708" s="34"/>
      <c r="K1708" s="32">
        <f>SUM(J1707:J1707)</f>
        <v>26</v>
      </c>
    </row>
    <row r="1709" spans="1:26" x14ac:dyDescent="0.25">
      <c r="E1709" s="34"/>
      <c r="H1709" s="34"/>
      <c r="K1709" s="34"/>
    </row>
    <row r="1710" spans="1:26" x14ac:dyDescent="0.25">
      <c r="D1710" s="35" t="s">
        <v>1702</v>
      </c>
      <c r="E1710" s="34"/>
      <c r="H1710" s="34">
        <v>1.5</v>
      </c>
      <c r="I1710" t="s">
        <v>1625</v>
      </c>
      <c r="J1710">
        <f>ROUND(H1710/100*K1705,5)</f>
        <v>8.2400000000000001E-2</v>
      </c>
      <c r="K1710" s="34"/>
    </row>
    <row r="1711" spans="1:26" x14ac:dyDescent="0.25">
      <c r="D1711" s="35" t="s">
        <v>1628</v>
      </c>
      <c r="E1711" s="34"/>
      <c r="H1711" s="34"/>
      <c r="K1711" s="36">
        <f>SUM(J1702:J1710)</f>
        <v>31.575400000000002</v>
      </c>
    </row>
    <row r="1712" spans="1:26" x14ac:dyDescent="0.25">
      <c r="D1712" s="35" t="s">
        <v>1710</v>
      </c>
      <c r="E1712" s="34"/>
      <c r="H1712" s="34">
        <v>10</v>
      </c>
      <c r="I1712" t="s">
        <v>1625</v>
      </c>
      <c r="K1712" s="32">
        <f>ROUND(H1712/100*K1711,5)</f>
        <v>3.15754</v>
      </c>
    </row>
    <row r="1713" spans="1:26" x14ac:dyDescent="0.25">
      <c r="D1713" s="35" t="s">
        <v>1629</v>
      </c>
      <c r="E1713" s="34"/>
      <c r="H1713" s="34"/>
      <c r="K1713" s="36">
        <f>SUM(K1711:K1712)</f>
        <v>34.732939999999999</v>
      </c>
    </row>
    <row r="1715" spans="1:26" ht="45" customHeight="1" x14ac:dyDescent="0.25">
      <c r="A1715" s="27" t="s">
        <v>2130</v>
      </c>
      <c r="B1715" s="27" t="s">
        <v>1517</v>
      </c>
      <c r="C1715" s="28" t="s">
        <v>23</v>
      </c>
      <c r="D1715" s="7" t="s">
        <v>1518</v>
      </c>
      <c r="E1715" s="6"/>
      <c r="F1715" s="6"/>
      <c r="G1715" s="28"/>
      <c r="H1715" s="29" t="s">
        <v>1599</v>
      </c>
      <c r="I1715" s="5">
        <v>1</v>
      </c>
      <c r="J1715" s="4"/>
      <c r="K1715" s="30">
        <f>ROUND(K1728,2)</f>
        <v>1443.81</v>
      </c>
      <c r="L1715" s="28"/>
      <c r="M1715" s="28"/>
      <c r="N1715" s="28"/>
      <c r="O1715" s="28"/>
      <c r="P1715" s="28"/>
      <c r="Q1715" s="28"/>
      <c r="R1715" s="28"/>
      <c r="S1715" s="28"/>
      <c r="T1715" s="28"/>
      <c r="U1715" s="28"/>
      <c r="V1715" s="28"/>
      <c r="W1715" s="28"/>
      <c r="X1715" s="28"/>
      <c r="Y1715" s="28"/>
      <c r="Z1715" s="28"/>
    </row>
    <row r="1716" spans="1:26" x14ac:dyDescent="0.25">
      <c r="B1716" s="23" t="s">
        <v>1600</v>
      </c>
    </row>
    <row r="1717" spans="1:26" x14ac:dyDescent="0.25">
      <c r="B1717" t="s">
        <v>1713</v>
      </c>
      <c r="C1717" t="s">
        <v>1602</v>
      </c>
      <c r="D1717" t="s">
        <v>1714</v>
      </c>
      <c r="E1717" s="31">
        <v>0.9</v>
      </c>
      <c r="F1717" t="s">
        <v>1604</v>
      </c>
      <c r="G1717" t="s">
        <v>1605</v>
      </c>
      <c r="H1717" s="32">
        <v>29.57</v>
      </c>
      <c r="I1717" t="s">
        <v>1606</v>
      </c>
      <c r="J1717" s="33">
        <f>ROUND(E1717/I1715* H1717,5)</f>
        <v>26.613</v>
      </c>
      <c r="K1717" s="34"/>
    </row>
    <row r="1718" spans="1:26" x14ac:dyDescent="0.25">
      <c r="B1718" t="s">
        <v>1715</v>
      </c>
      <c r="C1718" t="s">
        <v>1602</v>
      </c>
      <c r="D1718" t="s">
        <v>1716</v>
      </c>
      <c r="E1718" s="31">
        <v>0.9</v>
      </c>
      <c r="F1718" t="s">
        <v>1604</v>
      </c>
      <c r="G1718" t="s">
        <v>1605</v>
      </c>
      <c r="H1718" s="32">
        <v>25.36</v>
      </c>
      <c r="I1718" t="s">
        <v>1606</v>
      </c>
      <c r="J1718" s="33">
        <f>ROUND(E1718/I1715* H1718,5)</f>
        <v>22.824000000000002</v>
      </c>
      <c r="K1718" s="34"/>
    </row>
    <row r="1719" spans="1:26" x14ac:dyDescent="0.25">
      <c r="D1719" s="35" t="s">
        <v>1607</v>
      </c>
      <c r="E1719" s="34"/>
      <c r="H1719" s="34"/>
      <c r="K1719" s="32">
        <f>SUM(J1717:J1718)</f>
        <v>49.436999999999998</v>
      </c>
    </row>
    <row r="1720" spans="1:26" x14ac:dyDescent="0.25">
      <c r="B1720" s="23" t="s">
        <v>1612</v>
      </c>
      <c r="E1720" s="34"/>
      <c r="H1720" s="34"/>
      <c r="K1720" s="34"/>
    </row>
    <row r="1721" spans="1:26" ht="375" x14ac:dyDescent="0.25">
      <c r="B1721" t="s">
        <v>2131</v>
      </c>
      <c r="C1721" t="s">
        <v>23</v>
      </c>
      <c r="D1721" s="37" t="s">
        <v>1518</v>
      </c>
      <c r="E1721" s="31">
        <v>1</v>
      </c>
      <c r="G1721" t="s">
        <v>1605</v>
      </c>
      <c r="H1721" s="32">
        <v>1251.5999999999999</v>
      </c>
      <c r="I1721" t="s">
        <v>1606</v>
      </c>
      <c r="J1721" s="33">
        <f>ROUND(E1721* H1721,5)</f>
        <v>1251.5999999999999</v>
      </c>
      <c r="K1721" s="34"/>
    </row>
    <row r="1722" spans="1:26" x14ac:dyDescent="0.25">
      <c r="B1722" t="s">
        <v>2075</v>
      </c>
      <c r="C1722" t="s">
        <v>23</v>
      </c>
      <c r="D1722" t="s">
        <v>2076</v>
      </c>
      <c r="E1722" s="31">
        <v>2</v>
      </c>
      <c r="G1722" t="s">
        <v>1605</v>
      </c>
      <c r="H1722" s="32">
        <v>5.39</v>
      </c>
      <c r="I1722" t="s">
        <v>1606</v>
      </c>
      <c r="J1722" s="33">
        <f>ROUND(E1722* H1722,5)</f>
        <v>10.78</v>
      </c>
      <c r="K1722" s="34"/>
    </row>
    <row r="1723" spans="1:26" x14ac:dyDescent="0.25">
      <c r="D1723" s="35" t="s">
        <v>1622</v>
      </c>
      <c r="E1723" s="34"/>
      <c r="H1723" s="34"/>
      <c r="K1723" s="32">
        <f>SUM(J1721:J1722)</f>
        <v>1262.3799999999999</v>
      </c>
    </row>
    <row r="1724" spans="1:26" x14ac:dyDescent="0.25">
      <c r="E1724" s="34"/>
      <c r="H1724" s="34"/>
      <c r="K1724" s="34"/>
    </row>
    <row r="1725" spans="1:26" x14ac:dyDescent="0.25">
      <c r="D1725" s="35" t="s">
        <v>1702</v>
      </c>
      <c r="E1725" s="34"/>
      <c r="H1725" s="34">
        <v>1.5</v>
      </c>
      <c r="I1725" t="s">
        <v>1625</v>
      </c>
      <c r="J1725">
        <f>ROUND(H1725/100*K1719,5)</f>
        <v>0.74156</v>
      </c>
      <c r="K1725" s="34"/>
    </row>
    <row r="1726" spans="1:26" x14ac:dyDescent="0.25">
      <c r="D1726" s="35" t="s">
        <v>1628</v>
      </c>
      <c r="E1726" s="34"/>
      <c r="H1726" s="34"/>
      <c r="K1726" s="36">
        <f>SUM(J1716:J1725)</f>
        <v>1312.5585599999997</v>
      </c>
    </row>
    <row r="1727" spans="1:26" x14ac:dyDescent="0.25">
      <c r="D1727" s="35" t="s">
        <v>1710</v>
      </c>
      <c r="E1727" s="34"/>
      <c r="H1727" s="34">
        <v>10</v>
      </c>
      <c r="I1727" t="s">
        <v>1625</v>
      </c>
      <c r="K1727" s="32">
        <f>ROUND(H1727/100*K1726,5)</f>
        <v>131.25586000000001</v>
      </c>
    </row>
    <row r="1728" spans="1:26" x14ac:dyDescent="0.25">
      <c r="D1728" s="35" t="s">
        <v>1629</v>
      </c>
      <c r="E1728" s="34"/>
      <c r="H1728" s="34"/>
      <c r="K1728" s="36">
        <f>SUM(K1726:K1727)</f>
        <v>1443.8144199999997</v>
      </c>
    </row>
    <row r="1730" spans="1:26" ht="45" customHeight="1" x14ac:dyDescent="0.25">
      <c r="A1730" s="27" t="s">
        <v>2132</v>
      </c>
      <c r="B1730" s="27" t="s">
        <v>1513</v>
      </c>
      <c r="C1730" s="28" t="s">
        <v>23</v>
      </c>
      <c r="D1730" s="7" t="s">
        <v>1514</v>
      </c>
      <c r="E1730" s="6"/>
      <c r="F1730" s="6"/>
      <c r="G1730" s="28"/>
      <c r="H1730" s="29" t="s">
        <v>1599</v>
      </c>
      <c r="I1730" s="5">
        <v>1</v>
      </c>
      <c r="J1730" s="4"/>
      <c r="K1730" s="30">
        <f>ROUND(K1743,2)</f>
        <v>1295.97</v>
      </c>
      <c r="L1730" s="28"/>
      <c r="M1730" s="28"/>
      <c r="N1730" s="28"/>
      <c r="O1730" s="28"/>
      <c r="P1730" s="28"/>
      <c r="Q1730" s="28"/>
      <c r="R1730" s="28"/>
      <c r="S1730" s="28"/>
      <c r="T1730" s="28"/>
      <c r="U1730" s="28"/>
      <c r="V1730" s="28"/>
      <c r="W1730" s="28"/>
      <c r="X1730" s="28"/>
      <c r="Y1730" s="28"/>
      <c r="Z1730" s="28"/>
    </row>
    <row r="1731" spans="1:26" x14ac:dyDescent="0.25">
      <c r="B1731" s="23" t="s">
        <v>1600</v>
      </c>
    </row>
    <row r="1732" spans="1:26" x14ac:dyDescent="0.25">
      <c r="B1732" t="s">
        <v>1715</v>
      </c>
      <c r="C1732" t="s">
        <v>1602</v>
      </c>
      <c r="D1732" t="s">
        <v>1716</v>
      </c>
      <c r="E1732" s="31">
        <v>0.9</v>
      </c>
      <c r="F1732" t="s">
        <v>1604</v>
      </c>
      <c r="G1732" t="s">
        <v>1605</v>
      </c>
      <c r="H1732" s="32">
        <v>25.36</v>
      </c>
      <c r="I1732" t="s">
        <v>1606</v>
      </c>
      <c r="J1732" s="33">
        <f>ROUND(E1732/I1730* H1732,5)</f>
        <v>22.824000000000002</v>
      </c>
      <c r="K1732" s="34"/>
    </row>
    <row r="1733" spans="1:26" x14ac:dyDescent="0.25">
      <c r="B1733" t="s">
        <v>1713</v>
      </c>
      <c r="C1733" t="s">
        <v>1602</v>
      </c>
      <c r="D1733" t="s">
        <v>1714</v>
      </c>
      <c r="E1733" s="31">
        <v>0.9</v>
      </c>
      <c r="F1733" t="s">
        <v>1604</v>
      </c>
      <c r="G1733" t="s">
        <v>1605</v>
      </c>
      <c r="H1733" s="32">
        <v>29.57</v>
      </c>
      <c r="I1733" t="s">
        <v>1606</v>
      </c>
      <c r="J1733" s="33">
        <f>ROUND(E1733/I1730* H1733,5)</f>
        <v>26.613</v>
      </c>
      <c r="K1733" s="34"/>
    </row>
    <row r="1734" spans="1:26" x14ac:dyDescent="0.25">
      <c r="D1734" s="35" t="s">
        <v>1607</v>
      </c>
      <c r="E1734" s="34"/>
      <c r="H1734" s="34"/>
      <c r="K1734" s="32">
        <f>SUM(J1732:J1733)</f>
        <v>49.436999999999998</v>
      </c>
    </row>
    <row r="1735" spans="1:26" x14ac:dyDescent="0.25">
      <c r="B1735" s="23" t="s">
        <v>1612</v>
      </c>
      <c r="E1735" s="34"/>
      <c r="H1735" s="34"/>
      <c r="K1735" s="34"/>
    </row>
    <row r="1736" spans="1:26" x14ac:dyDescent="0.25">
      <c r="B1736" t="s">
        <v>2075</v>
      </c>
      <c r="C1736" t="s">
        <v>23</v>
      </c>
      <c r="D1736" t="s">
        <v>2076</v>
      </c>
      <c r="E1736" s="31">
        <v>2</v>
      </c>
      <c r="G1736" t="s">
        <v>1605</v>
      </c>
      <c r="H1736" s="32">
        <v>5.39</v>
      </c>
      <c r="I1736" t="s">
        <v>1606</v>
      </c>
      <c r="J1736" s="33">
        <f>ROUND(E1736* H1736,5)</f>
        <v>10.78</v>
      </c>
      <c r="K1736" s="34"/>
    </row>
    <row r="1737" spans="1:26" ht="375" x14ac:dyDescent="0.25">
      <c r="B1737" t="s">
        <v>2133</v>
      </c>
      <c r="C1737" t="s">
        <v>23</v>
      </c>
      <c r="D1737" s="37" t="s">
        <v>1514</v>
      </c>
      <c r="E1737" s="31">
        <v>1</v>
      </c>
      <c r="G1737" t="s">
        <v>1605</v>
      </c>
      <c r="H1737" s="32">
        <v>1117.2</v>
      </c>
      <c r="I1737" t="s">
        <v>1606</v>
      </c>
      <c r="J1737" s="33">
        <f>ROUND(E1737* H1737,5)</f>
        <v>1117.2</v>
      </c>
      <c r="K1737" s="34"/>
    </row>
    <row r="1738" spans="1:26" x14ac:dyDescent="0.25">
      <c r="D1738" s="35" t="s">
        <v>1622</v>
      </c>
      <c r="E1738" s="34"/>
      <c r="H1738" s="34"/>
      <c r="K1738" s="32">
        <f>SUM(J1736:J1737)</f>
        <v>1127.98</v>
      </c>
    </row>
    <row r="1739" spans="1:26" x14ac:dyDescent="0.25">
      <c r="E1739" s="34"/>
      <c r="H1739" s="34"/>
      <c r="K1739" s="34"/>
    </row>
    <row r="1740" spans="1:26" x14ac:dyDescent="0.25">
      <c r="D1740" s="35" t="s">
        <v>1702</v>
      </c>
      <c r="E1740" s="34"/>
      <c r="H1740" s="34">
        <v>1.5</v>
      </c>
      <c r="I1740" t="s">
        <v>1625</v>
      </c>
      <c r="J1740">
        <f>ROUND(H1740/100*K1734,5)</f>
        <v>0.74156</v>
      </c>
      <c r="K1740" s="34"/>
    </row>
    <row r="1741" spans="1:26" x14ac:dyDescent="0.25">
      <c r="D1741" s="35" t="s">
        <v>1628</v>
      </c>
      <c r="E1741" s="34"/>
      <c r="H1741" s="34"/>
      <c r="K1741" s="36">
        <f>SUM(J1731:J1740)</f>
        <v>1178.1585600000001</v>
      </c>
    </row>
    <row r="1742" spans="1:26" x14ac:dyDescent="0.25">
      <c r="D1742" s="35" t="s">
        <v>1710</v>
      </c>
      <c r="E1742" s="34"/>
      <c r="H1742" s="34">
        <v>10</v>
      </c>
      <c r="I1742" t="s">
        <v>1625</v>
      </c>
      <c r="K1742" s="32">
        <f>ROUND(H1742/100*K1741,5)</f>
        <v>117.81586</v>
      </c>
    </row>
    <row r="1743" spans="1:26" x14ac:dyDescent="0.25">
      <c r="D1743" s="35" t="s">
        <v>1629</v>
      </c>
      <c r="E1743" s="34"/>
      <c r="H1743" s="34"/>
      <c r="K1743" s="36">
        <f>SUM(K1741:K1742)</f>
        <v>1295.97442</v>
      </c>
    </row>
    <row r="1745" spans="1:26" ht="45" customHeight="1" x14ac:dyDescent="0.25">
      <c r="A1745" s="27" t="s">
        <v>2134</v>
      </c>
      <c r="B1745" s="27" t="s">
        <v>1515</v>
      </c>
      <c r="C1745" s="28" t="s">
        <v>23</v>
      </c>
      <c r="D1745" s="7" t="s">
        <v>1516</v>
      </c>
      <c r="E1745" s="6"/>
      <c r="F1745" s="6"/>
      <c r="G1745" s="28"/>
      <c r="H1745" s="29" t="s">
        <v>1599</v>
      </c>
      <c r="I1745" s="5">
        <v>1</v>
      </c>
      <c r="J1745" s="4"/>
      <c r="K1745" s="30">
        <f>ROUND(K1758,2)</f>
        <v>682.83</v>
      </c>
      <c r="L1745" s="28"/>
      <c r="M1745" s="28"/>
      <c r="N1745" s="28"/>
      <c r="O1745" s="28"/>
      <c r="P1745" s="28"/>
      <c r="Q1745" s="28"/>
      <c r="R1745" s="28"/>
      <c r="S1745" s="28"/>
      <c r="T1745" s="28"/>
      <c r="U1745" s="28"/>
      <c r="V1745" s="28"/>
      <c r="W1745" s="28"/>
      <c r="X1745" s="28"/>
      <c r="Y1745" s="28"/>
      <c r="Z1745" s="28"/>
    </row>
    <row r="1746" spans="1:26" x14ac:dyDescent="0.25">
      <c r="B1746" s="23" t="s">
        <v>1600</v>
      </c>
    </row>
    <row r="1747" spans="1:26" x14ac:dyDescent="0.25">
      <c r="B1747" t="s">
        <v>1715</v>
      </c>
      <c r="C1747" t="s">
        <v>1602</v>
      </c>
      <c r="D1747" t="s">
        <v>1716</v>
      </c>
      <c r="E1747" s="31">
        <v>0.9</v>
      </c>
      <c r="F1747" t="s">
        <v>1604</v>
      </c>
      <c r="G1747" t="s">
        <v>1605</v>
      </c>
      <c r="H1747" s="32">
        <v>25.36</v>
      </c>
      <c r="I1747" t="s">
        <v>1606</v>
      </c>
      <c r="J1747" s="33">
        <f>ROUND(E1747/I1745* H1747,5)</f>
        <v>22.824000000000002</v>
      </c>
      <c r="K1747" s="34"/>
    </row>
    <row r="1748" spans="1:26" x14ac:dyDescent="0.25">
      <c r="B1748" t="s">
        <v>1713</v>
      </c>
      <c r="C1748" t="s">
        <v>1602</v>
      </c>
      <c r="D1748" t="s">
        <v>1714</v>
      </c>
      <c r="E1748" s="31">
        <v>0.9</v>
      </c>
      <c r="F1748" t="s">
        <v>1604</v>
      </c>
      <c r="G1748" t="s">
        <v>1605</v>
      </c>
      <c r="H1748" s="32">
        <v>29.57</v>
      </c>
      <c r="I1748" t="s">
        <v>1606</v>
      </c>
      <c r="J1748" s="33">
        <f>ROUND(E1748/I1745* H1748,5)</f>
        <v>26.613</v>
      </c>
      <c r="K1748" s="34"/>
    </row>
    <row r="1749" spans="1:26" x14ac:dyDescent="0.25">
      <c r="D1749" s="35" t="s">
        <v>1607</v>
      </c>
      <c r="E1749" s="34"/>
      <c r="H1749" s="34"/>
      <c r="K1749" s="32">
        <f>SUM(J1747:J1748)</f>
        <v>49.436999999999998</v>
      </c>
    </row>
    <row r="1750" spans="1:26" x14ac:dyDescent="0.25">
      <c r="B1750" s="23" t="s">
        <v>1612</v>
      </c>
      <c r="E1750" s="34"/>
      <c r="H1750" s="34"/>
      <c r="K1750" s="34"/>
    </row>
    <row r="1751" spans="1:26" ht="375" x14ac:dyDescent="0.25">
      <c r="B1751" t="s">
        <v>2135</v>
      </c>
      <c r="C1751" t="s">
        <v>23</v>
      </c>
      <c r="D1751" s="37" t="s">
        <v>2136</v>
      </c>
      <c r="E1751" s="31">
        <v>1</v>
      </c>
      <c r="G1751" t="s">
        <v>1605</v>
      </c>
      <c r="H1751" s="32">
        <v>559.79999999999995</v>
      </c>
      <c r="I1751" t="s">
        <v>1606</v>
      </c>
      <c r="J1751" s="33">
        <f>ROUND(E1751* H1751,5)</f>
        <v>559.79999999999995</v>
      </c>
      <c r="K1751" s="34"/>
    </row>
    <row r="1752" spans="1:26" x14ac:dyDescent="0.25">
      <c r="B1752" t="s">
        <v>2075</v>
      </c>
      <c r="C1752" t="s">
        <v>23</v>
      </c>
      <c r="D1752" t="s">
        <v>2076</v>
      </c>
      <c r="E1752" s="31">
        <v>2</v>
      </c>
      <c r="G1752" t="s">
        <v>1605</v>
      </c>
      <c r="H1752" s="32">
        <v>5.39</v>
      </c>
      <c r="I1752" t="s">
        <v>1606</v>
      </c>
      <c r="J1752" s="33">
        <f>ROUND(E1752* H1752,5)</f>
        <v>10.78</v>
      </c>
      <c r="K1752" s="34"/>
    </row>
    <row r="1753" spans="1:26" x14ac:dyDescent="0.25">
      <c r="D1753" s="35" t="s">
        <v>1622</v>
      </c>
      <c r="E1753" s="34"/>
      <c r="H1753" s="34"/>
      <c r="K1753" s="32">
        <f>SUM(J1751:J1752)</f>
        <v>570.57999999999993</v>
      </c>
    </row>
    <row r="1754" spans="1:26" x14ac:dyDescent="0.25">
      <c r="E1754" s="34"/>
      <c r="H1754" s="34"/>
      <c r="K1754" s="34"/>
    </row>
    <row r="1755" spans="1:26" x14ac:dyDescent="0.25">
      <c r="D1755" s="35" t="s">
        <v>1702</v>
      </c>
      <c r="E1755" s="34"/>
      <c r="H1755" s="34">
        <v>1.5</v>
      </c>
      <c r="I1755" t="s">
        <v>1625</v>
      </c>
      <c r="J1755">
        <f>ROUND(H1755/100*K1749,5)</f>
        <v>0.74156</v>
      </c>
      <c r="K1755" s="34"/>
    </row>
    <row r="1756" spans="1:26" x14ac:dyDescent="0.25">
      <c r="D1756" s="35" t="s">
        <v>1628</v>
      </c>
      <c r="E1756" s="34"/>
      <c r="H1756" s="34"/>
      <c r="K1756" s="36">
        <f>SUM(J1746:J1755)</f>
        <v>620.75855999999999</v>
      </c>
    </row>
    <row r="1757" spans="1:26" x14ac:dyDescent="0.25">
      <c r="D1757" s="35" t="s">
        <v>1710</v>
      </c>
      <c r="E1757" s="34"/>
      <c r="H1757" s="34">
        <v>10</v>
      </c>
      <c r="I1757" t="s">
        <v>1625</v>
      </c>
      <c r="K1757" s="32">
        <f>ROUND(H1757/100*K1756,5)</f>
        <v>62.075859999999999</v>
      </c>
    </row>
    <row r="1758" spans="1:26" x14ac:dyDescent="0.25">
      <c r="D1758" s="35" t="s">
        <v>1629</v>
      </c>
      <c r="E1758" s="34"/>
      <c r="H1758" s="34"/>
      <c r="K1758" s="36">
        <f>SUM(K1756:K1757)</f>
        <v>682.83442000000002</v>
      </c>
    </row>
    <row r="1760" spans="1:26" ht="45" customHeight="1" x14ac:dyDescent="0.25">
      <c r="A1760" s="27" t="s">
        <v>2137</v>
      </c>
      <c r="B1760" s="27" t="s">
        <v>1499</v>
      </c>
      <c r="C1760" s="28" t="s">
        <v>23</v>
      </c>
      <c r="D1760" s="7" t="s">
        <v>1500</v>
      </c>
      <c r="E1760" s="6"/>
      <c r="F1760" s="6"/>
      <c r="G1760" s="28"/>
      <c r="H1760" s="29" t="s">
        <v>1599</v>
      </c>
      <c r="I1760" s="5">
        <v>1</v>
      </c>
      <c r="J1760" s="4"/>
      <c r="K1760" s="30">
        <f>ROUND(K1772,2)</f>
        <v>6618.21</v>
      </c>
      <c r="L1760" s="28"/>
      <c r="M1760" s="28"/>
      <c r="N1760" s="28"/>
      <c r="O1760" s="28"/>
      <c r="P1760" s="28"/>
      <c r="Q1760" s="28"/>
      <c r="R1760" s="28"/>
      <c r="S1760" s="28"/>
      <c r="T1760" s="28"/>
      <c r="U1760" s="28"/>
      <c r="V1760" s="28"/>
      <c r="W1760" s="28"/>
      <c r="X1760" s="28"/>
      <c r="Y1760" s="28"/>
      <c r="Z1760" s="28"/>
    </row>
    <row r="1761" spans="1:26" x14ac:dyDescent="0.25">
      <c r="B1761" s="23" t="s">
        <v>1600</v>
      </c>
    </row>
    <row r="1762" spans="1:26" x14ac:dyDescent="0.25">
      <c r="B1762" t="s">
        <v>2138</v>
      </c>
      <c r="C1762" t="s">
        <v>1602</v>
      </c>
      <c r="D1762" t="s">
        <v>1716</v>
      </c>
      <c r="E1762" s="31">
        <v>2</v>
      </c>
      <c r="F1762" t="s">
        <v>1604</v>
      </c>
      <c r="G1762" t="s">
        <v>1605</v>
      </c>
      <c r="H1762" s="32">
        <v>25.36</v>
      </c>
      <c r="I1762" t="s">
        <v>1606</v>
      </c>
      <c r="J1762" s="33">
        <f>ROUND(E1762/I1760* H1762,5)</f>
        <v>50.72</v>
      </c>
      <c r="K1762" s="34"/>
    </row>
    <row r="1763" spans="1:26" x14ac:dyDescent="0.25">
      <c r="B1763" t="s">
        <v>2139</v>
      </c>
      <c r="C1763" t="s">
        <v>1602</v>
      </c>
      <c r="D1763" t="s">
        <v>1714</v>
      </c>
      <c r="E1763" s="31">
        <v>2</v>
      </c>
      <c r="F1763" t="s">
        <v>1604</v>
      </c>
      <c r="G1763" t="s">
        <v>1605</v>
      </c>
      <c r="H1763" s="32">
        <v>29.57</v>
      </c>
      <c r="I1763" t="s">
        <v>1606</v>
      </c>
      <c r="J1763" s="33">
        <f>ROUND(E1763/I1760* H1763,5)</f>
        <v>59.14</v>
      </c>
      <c r="K1763" s="34"/>
    </row>
    <row r="1764" spans="1:26" x14ac:dyDescent="0.25">
      <c r="D1764" s="35" t="s">
        <v>1607</v>
      </c>
      <c r="E1764" s="34"/>
      <c r="H1764" s="34"/>
      <c r="K1764" s="32">
        <f>SUM(J1762:J1763)</f>
        <v>109.86</v>
      </c>
    </row>
    <row r="1765" spans="1:26" x14ac:dyDescent="0.25">
      <c r="B1765" s="23" t="s">
        <v>1612</v>
      </c>
      <c r="E1765" s="34"/>
      <c r="H1765" s="34"/>
      <c r="K1765" s="34"/>
    </row>
    <row r="1766" spans="1:26" ht="315" x14ac:dyDescent="0.25">
      <c r="B1766" t="s">
        <v>2140</v>
      </c>
      <c r="C1766" t="s">
        <v>23</v>
      </c>
      <c r="D1766" s="37" t="s">
        <v>1500</v>
      </c>
      <c r="E1766" s="31">
        <v>1</v>
      </c>
      <c r="G1766" t="s">
        <v>1605</v>
      </c>
      <c r="H1766" s="32">
        <v>5905.05</v>
      </c>
      <c r="I1766" t="s">
        <v>1606</v>
      </c>
      <c r="J1766" s="33">
        <f>ROUND(E1766* H1766,5)</f>
        <v>5905.05</v>
      </c>
      <c r="K1766" s="34"/>
    </row>
    <row r="1767" spans="1:26" x14ac:dyDescent="0.25">
      <c r="D1767" s="35" t="s">
        <v>1622</v>
      </c>
      <c r="E1767" s="34"/>
      <c r="H1767" s="34"/>
      <c r="K1767" s="32">
        <f>SUM(J1766:J1766)</f>
        <v>5905.05</v>
      </c>
    </row>
    <row r="1768" spans="1:26" x14ac:dyDescent="0.25">
      <c r="E1768" s="34"/>
      <c r="H1768" s="34"/>
      <c r="K1768" s="34"/>
    </row>
    <row r="1769" spans="1:26" x14ac:dyDescent="0.25">
      <c r="D1769" s="35" t="s">
        <v>1702</v>
      </c>
      <c r="E1769" s="34"/>
      <c r="H1769" s="34">
        <v>1.5</v>
      </c>
      <c r="I1769" t="s">
        <v>1625</v>
      </c>
      <c r="J1769">
        <f>ROUND(H1769/100*K1764,5)</f>
        <v>1.6478999999999999</v>
      </c>
      <c r="K1769" s="34"/>
    </row>
    <row r="1770" spans="1:26" x14ac:dyDescent="0.25">
      <c r="D1770" s="35" t="s">
        <v>1628</v>
      </c>
      <c r="E1770" s="34"/>
      <c r="H1770" s="34"/>
      <c r="K1770" s="36">
        <f>SUM(J1761:J1769)</f>
        <v>6016.5578999999998</v>
      </c>
    </row>
    <row r="1771" spans="1:26" x14ac:dyDescent="0.25">
      <c r="D1771" s="35" t="s">
        <v>1710</v>
      </c>
      <c r="E1771" s="34"/>
      <c r="H1771" s="34">
        <v>10</v>
      </c>
      <c r="I1771" t="s">
        <v>1625</v>
      </c>
      <c r="K1771" s="32">
        <f>ROUND(H1771/100*K1770,5)</f>
        <v>601.65579000000002</v>
      </c>
    </row>
    <row r="1772" spans="1:26" x14ac:dyDescent="0.25">
      <c r="D1772" s="35" t="s">
        <v>1629</v>
      </c>
      <c r="E1772" s="34"/>
      <c r="H1772" s="34"/>
      <c r="K1772" s="36">
        <f>SUM(K1770:K1771)</f>
        <v>6618.2136899999996</v>
      </c>
    </row>
    <row r="1774" spans="1:26" ht="45" customHeight="1" x14ac:dyDescent="0.25">
      <c r="A1774" s="27" t="s">
        <v>2141</v>
      </c>
      <c r="B1774" s="27" t="s">
        <v>1501</v>
      </c>
      <c r="C1774" s="28" t="s">
        <v>23</v>
      </c>
      <c r="D1774" s="7" t="s">
        <v>1502</v>
      </c>
      <c r="E1774" s="6"/>
      <c r="F1774" s="6"/>
      <c r="G1774" s="28"/>
      <c r="H1774" s="29" t="s">
        <v>1599</v>
      </c>
      <c r="I1774" s="5">
        <v>1</v>
      </c>
      <c r="J1774" s="4"/>
      <c r="K1774" s="30">
        <f>ROUND(K1786,2)</f>
        <v>2489.36</v>
      </c>
      <c r="L1774" s="28"/>
      <c r="M1774" s="28"/>
      <c r="N1774" s="28"/>
      <c r="O1774" s="28"/>
      <c r="P1774" s="28"/>
      <c r="Q1774" s="28"/>
      <c r="R1774" s="28"/>
      <c r="S1774" s="28"/>
      <c r="T1774" s="28"/>
      <c r="U1774" s="28"/>
      <c r="V1774" s="28"/>
      <c r="W1774" s="28"/>
      <c r="X1774" s="28"/>
      <c r="Y1774" s="28"/>
      <c r="Z1774" s="28"/>
    </row>
    <row r="1775" spans="1:26" x14ac:dyDescent="0.25">
      <c r="B1775" s="23" t="s">
        <v>1600</v>
      </c>
    </row>
    <row r="1776" spans="1:26" x14ac:dyDescent="0.25">
      <c r="B1776" t="s">
        <v>2139</v>
      </c>
      <c r="C1776" t="s">
        <v>1602</v>
      </c>
      <c r="D1776" t="s">
        <v>1714</v>
      </c>
      <c r="E1776" s="31">
        <v>2</v>
      </c>
      <c r="F1776" t="s">
        <v>1604</v>
      </c>
      <c r="G1776" t="s">
        <v>1605</v>
      </c>
      <c r="H1776" s="32">
        <v>29.57</v>
      </c>
      <c r="I1776" t="s">
        <v>1606</v>
      </c>
      <c r="J1776" s="33">
        <f>ROUND(E1776/I1774* H1776,5)</f>
        <v>59.14</v>
      </c>
      <c r="K1776" s="34"/>
    </row>
    <row r="1777" spans="1:26" x14ac:dyDescent="0.25">
      <c r="B1777" t="s">
        <v>2138</v>
      </c>
      <c r="C1777" t="s">
        <v>1602</v>
      </c>
      <c r="D1777" t="s">
        <v>1716</v>
      </c>
      <c r="E1777" s="31">
        <v>2</v>
      </c>
      <c r="F1777" t="s">
        <v>1604</v>
      </c>
      <c r="G1777" t="s">
        <v>1605</v>
      </c>
      <c r="H1777" s="32">
        <v>25.36</v>
      </c>
      <c r="I1777" t="s">
        <v>1606</v>
      </c>
      <c r="J1777" s="33">
        <f>ROUND(E1777/I1774* H1777,5)</f>
        <v>50.72</v>
      </c>
      <c r="K1777" s="34"/>
    </row>
    <row r="1778" spans="1:26" x14ac:dyDescent="0.25">
      <c r="D1778" s="35" t="s">
        <v>1607</v>
      </c>
      <c r="E1778" s="34"/>
      <c r="H1778" s="34"/>
      <c r="K1778" s="32">
        <f>SUM(J1776:J1777)</f>
        <v>109.86</v>
      </c>
    </row>
    <row r="1779" spans="1:26" x14ac:dyDescent="0.25">
      <c r="B1779" s="23" t="s">
        <v>1612</v>
      </c>
      <c r="E1779" s="34"/>
      <c r="H1779" s="34"/>
      <c r="K1779" s="34"/>
    </row>
    <row r="1780" spans="1:26" ht="315" x14ac:dyDescent="0.25">
      <c r="B1780" t="s">
        <v>2142</v>
      </c>
      <c r="C1780" t="s">
        <v>23</v>
      </c>
      <c r="D1780" s="37" t="s">
        <v>1502</v>
      </c>
      <c r="E1780" s="31">
        <v>1</v>
      </c>
      <c r="G1780" t="s">
        <v>1605</v>
      </c>
      <c r="H1780" s="32">
        <v>2151.5500000000002</v>
      </c>
      <c r="I1780" t="s">
        <v>1606</v>
      </c>
      <c r="J1780" s="33">
        <f>ROUND(E1780* H1780,5)</f>
        <v>2151.5500000000002</v>
      </c>
      <c r="K1780" s="34"/>
    </row>
    <row r="1781" spans="1:26" x14ac:dyDescent="0.25">
      <c r="D1781" s="35" t="s">
        <v>1622</v>
      </c>
      <c r="E1781" s="34"/>
      <c r="H1781" s="34"/>
      <c r="K1781" s="32">
        <f>SUM(J1780:J1780)</f>
        <v>2151.5500000000002</v>
      </c>
    </row>
    <row r="1782" spans="1:26" x14ac:dyDescent="0.25">
      <c r="E1782" s="34"/>
      <c r="H1782" s="34"/>
      <c r="K1782" s="34"/>
    </row>
    <row r="1783" spans="1:26" x14ac:dyDescent="0.25">
      <c r="D1783" s="35" t="s">
        <v>1702</v>
      </c>
      <c r="E1783" s="34"/>
      <c r="H1783" s="34">
        <v>1.5</v>
      </c>
      <c r="I1783" t="s">
        <v>1625</v>
      </c>
      <c r="J1783">
        <f>ROUND(H1783/100*K1778,5)</f>
        <v>1.6478999999999999</v>
      </c>
      <c r="K1783" s="34"/>
    </row>
    <row r="1784" spans="1:26" x14ac:dyDescent="0.25">
      <c r="D1784" s="35" t="s">
        <v>1628</v>
      </c>
      <c r="E1784" s="34"/>
      <c r="H1784" s="34"/>
      <c r="K1784" s="36">
        <f>SUM(J1775:J1783)</f>
        <v>2263.0579000000002</v>
      </c>
    </row>
    <row r="1785" spans="1:26" x14ac:dyDescent="0.25">
      <c r="D1785" s="35" t="s">
        <v>1710</v>
      </c>
      <c r="E1785" s="34"/>
      <c r="H1785" s="34">
        <v>10</v>
      </c>
      <c r="I1785" t="s">
        <v>1625</v>
      </c>
      <c r="K1785" s="32">
        <f>ROUND(H1785/100*K1784,5)</f>
        <v>226.30579</v>
      </c>
    </row>
    <row r="1786" spans="1:26" x14ac:dyDescent="0.25">
      <c r="D1786" s="35" t="s">
        <v>1629</v>
      </c>
      <c r="E1786" s="34"/>
      <c r="H1786" s="34"/>
      <c r="K1786" s="36">
        <f>SUM(K1784:K1785)</f>
        <v>2489.3636900000001</v>
      </c>
    </row>
    <row r="1788" spans="1:26" ht="45" customHeight="1" x14ac:dyDescent="0.25">
      <c r="A1788" s="27" t="s">
        <v>2143</v>
      </c>
      <c r="B1788" s="27" t="s">
        <v>1505</v>
      </c>
      <c r="C1788" s="28" t="s">
        <v>23</v>
      </c>
      <c r="D1788" s="7" t="s">
        <v>1506</v>
      </c>
      <c r="E1788" s="6"/>
      <c r="F1788" s="6"/>
      <c r="G1788" s="28"/>
      <c r="H1788" s="29" t="s">
        <v>1599</v>
      </c>
      <c r="I1788" s="5">
        <v>1</v>
      </c>
      <c r="J1788" s="4"/>
      <c r="K1788" s="30">
        <f>ROUND(K1800,2)</f>
        <v>2489.36</v>
      </c>
      <c r="L1788" s="28"/>
      <c r="M1788" s="28"/>
      <c r="N1788" s="28"/>
      <c r="O1788" s="28"/>
      <c r="P1788" s="28"/>
      <c r="Q1788" s="28"/>
      <c r="R1788" s="28"/>
      <c r="S1788" s="28"/>
      <c r="T1788" s="28"/>
      <c r="U1788" s="28"/>
      <c r="V1788" s="28"/>
      <c r="W1788" s="28"/>
      <c r="X1788" s="28"/>
      <c r="Y1788" s="28"/>
      <c r="Z1788" s="28"/>
    </row>
    <row r="1789" spans="1:26" x14ac:dyDescent="0.25">
      <c r="B1789" s="23" t="s">
        <v>1600</v>
      </c>
    </row>
    <row r="1790" spans="1:26" x14ac:dyDescent="0.25">
      <c r="B1790" t="s">
        <v>2138</v>
      </c>
      <c r="C1790" t="s">
        <v>1602</v>
      </c>
      <c r="D1790" t="s">
        <v>1716</v>
      </c>
      <c r="E1790" s="31">
        <v>2</v>
      </c>
      <c r="F1790" t="s">
        <v>1604</v>
      </c>
      <c r="G1790" t="s">
        <v>1605</v>
      </c>
      <c r="H1790" s="32">
        <v>25.36</v>
      </c>
      <c r="I1790" t="s">
        <v>1606</v>
      </c>
      <c r="J1790" s="33">
        <f>ROUND(E1790/I1788* H1790,5)</f>
        <v>50.72</v>
      </c>
      <c r="K1790" s="34"/>
    </row>
    <row r="1791" spans="1:26" x14ac:dyDescent="0.25">
      <c r="B1791" t="s">
        <v>2139</v>
      </c>
      <c r="C1791" t="s">
        <v>1602</v>
      </c>
      <c r="D1791" t="s">
        <v>1714</v>
      </c>
      <c r="E1791" s="31">
        <v>2</v>
      </c>
      <c r="F1791" t="s">
        <v>1604</v>
      </c>
      <c r="G1791" t="s">
        <v>1605</v>
      </c>
      <c r="H1791" s="32">
        <v>29.57</v>
      </c>
      <c r="I1791" t="s">
        <v>1606</v>
      </c>
      <c r="J1791" s="33">
        <f>ROUND(E1791/I1788* H1791,5)</f>
        <v>59.14</v>
      </c>
      <c r="K1791" s="34"/>
    </row>
    <row r="1792" spans="1:26" x14ac:dyDescent="0.25">
      <c r="D1792" s="35" t="s">
        <v>1607</v>
      </c>
      <c r="E1792" s="34"/>
      <c r="H1792" s="34"/>
      <c r="K1792" s="32">
        <f>SUM(J1790:J1791)</f>
        <v>109.86</v>
      </c>
    </row>
    <row r="1793" spans="1:26" x14ac:dyDescent="0.25">
      <c r="B1793" s="23" t="s">
        <v>1596</v>
      </c>
      <c r="E1793" s="34"/>
      <c r="H1793" s="34"/>
      <c r="K1793" s="34"/>
    </row>
    <row r="1794" spans="1:26" ht="315" x14ac:dyDescent="0.25">
      <c r="B1794" t="s">
        <v>1675</v>
      </c>
      <c r="C1794" t="s">
        <v>23</v>
      </c>
      <c r="D1794" s="37" t="s">
        <v>1506</v>
      </c>
      <c r="E1794" s="31">
        <v>1</v>
      </c>
      <c r="G1794" t="s">
        <v>1605</v>
      </c>
      <c r="H1794" s="32">
        <v>2151.5500000000002</v>
      </c>
      <c r="I1794" t="s">
        <v>1606</v>
      </c>
      <c r="J1794" s="33">
        <f>ROUND(E1794* H1794,5)</f>
        <v>2151.5500000000002</v>
      </c>
      <c r="K1794" s="34"/>
    </row>
    <row r="1795" spans="1:26" x14ac:dyDescent="0.25">
      <c r="D1795" s="35" t="s">
        <v>1751</v>
      </c>
      <c r="E1795" s="34"/>
      <c r="H1795" s="34"/>
      <c r="K1795" s="32">
        <f>SUM(J1794:J1794)</f>
        <v>2151.5500000000002</v>
      </c>
    </row>
    <row r="1796" spans="1:26" x14ac:dyDescent="0.25">
      <c r="E1796" s="34"/>
      <c r="H1796" s="34"/>
      <c r="K1796" s="34"/>
    </row>
    <row r="1797" spans="1:26" x14ac:dyDescent="0.25">
      <c r="D1797" s="35" t="s">
        <v>1702</v>
      </c>
      <c r="E1797" s="34"/>
      <c r="H1797" s="34">
        <v>1.5</v>
      </c>
      <c r="I1797" t="s">
        <v>1625</v>
      </c>
      <c r="J1797">
        <f>ROUND(H1797/100*K1792,5)</f>
        <v>1.6478999999999999</v>
      </c>
      <c r="K1797" s="34"/>
    </row>
    <row r="1798" spans="1:26" x14ac:dyDescent="0.25">
      <c r="D1798" s="35" t="s">
        <v>1628</v>
      </c>
      <c r="E1798" s="34"/>
      <c r="H1798" s="34"/>
      <c r="K1798" s="36">
        <f>SUM(J1789:J1797)</f>
        <v>2263.0579000000002</v>
      </c>
    </row>
    <row r="1799" spans="1:26" x14ac:dyDescent="0.25">
      <c r="D1799" s="35" t="s">
        <v>1710</v>
      </c>
      <c r="E1799" s="34"/>
      <c r="H1799" s="34">
        <v>10</v>
      </c>
      <c r="I1799" t="s">
        <v>1625</v>
      </c>
      <c r="K1799" s="32">
        <f>ROUND(H1799/100*K1798,5)</f>
        <v>226.30579</v>
      </c>
    </row>
    <row r="1800" spans="1:26" x14ac:dyDescent="0.25">
      <c r="D1800" s="35" t="s">
        <v>1629</v>
      </c>
      <c r="E1800" s="34"/>
      <c r="H1800" s="34"/>
      <c r="K1800" s="36">
        <f>SUM(K1798:K1799)</f>
        <v>2489.3636900000001</v>
      </c>
    </row>
    <row r="1802" spans="1:26" ht="45" customHeight="1" x14ac:dyDescent="0.25">
      <c r="A1802" s="27" t="s">
        <v>2144</v>
      </c>
      <c r="B1802" s="27" t="s">
        <v>1503</v>
      </c>
      <c r="C1802" s="28" t="s">
        <v>23</v>
      </c>
      <c r="D1802" s="7" t="s">
        <v>1504</v>
      </c>
      <c r="E1802" s="6"/>
      <c r="F1802" s="6"/>
      <c r="G1802" s="28"/>
      <c r="H1802" s="29" t="s">
        <v>1599</v>
      </c>
      <c r="I1802" s="5">
        <v>1</v>
      </c>
      <c r="J1802" s="4"/>
      <c r="K1802" s="30">
        <f>ROUND(K1814,2)</f>
        <v>2836.14</v>
      </c>
      <c r="L1802" s="28"/>
      <c r="M1802" s="28"/>
      <c r="N1802" s="28"/>
      <c r="O1802" s="28"/>
      <c r="P1802" s="28"/>
      <c r="Q1802" s="28"/>
      <c r="R1802" s="28"/>
      <c r="S1802" s="28"/>
      <c r="T1802" s="28"/>
      <c r="U1802" s="28"/>
      <c r="V1802" s="28"/>
      <c r="W1802" s="28"/>
      <c r="X1802" s="28"/>
      <c r="Y1802" s="28"/>
      <c r="Z1802" s="28"/>
    </row>
    <row r="1803" spans="1:26" x14ac:dyDescent="0.25">
      <c r="B1803" s="23" t="s">
        <v>1600</v>
      </c>
    </row>
    <row r="1804" spans="1:26" x14ac:dyDescent="0.25">
      <c r="B1804" t="s">
        <v>2138</v>
      </c>
      <c r="C1804" t="s">
        <v>1602</v>
      </c>
      <c r="D1804" t="s">
        <v>1716</v>
      </c>
      <c r="E1804" s="31">
        <v>2</v>
      </c>
      <c r="F1804" t="s">
        <v>1604</v>
      </c>
      <c r="G1804" t="s">
        <v>1605</v>
      </c>
      <c r="H1804" s="32">
        <v>25.36</v>
      </c>
      <c r="I1804" t="s">
        <v>1606</v>
      </c>
      <c r="J1804" s="33">
        <f>ROUND(E1804/I1802* H1804,5)</f>
        <v>50.72</v>
      </c>
      <c r="K1804" s="34"/>
    </row>
    <row r="1805" spans="1:26" x14ac:dyDescent="0.25">
      <c r="B1805" t="s">
        <v>2139</v>
      </c>
      <c r="C1805" t="s">
        <v>1602</v>
      </c>
      <c r="D1805" t="s">
        <v>1714</v>
      </c>
      <c r="E1805" s="31">
        <v>2</v>
      </c>
      <c r="F1805" t="s">
        <v>1604</v>
      </c>
      <c r="G1805" t="s">
        <v>1605</v>
      </c>
      <c r="H1805" s="32">
        <v>29.57</v>
      </c>
      <c r="I1805" t="s">
        <v>1606</v>
      </c>
      <c r="J1805" s="33">
        <f>ROUND(E1805/I1802* H1805,5)</f>
        <v>59.14</v>
      </c>
      <c r="K1805" s="34"/>
    </row>
    <row r="1806" spans="1:26" x14ac:dyDescent="0.25">
      <c r="D1806" s="35" t="s">
        <v>1607</v>
      </c>
      <c r="E1806" s="34"/>
      <c r="H1806" s="34"/>
      <c r="K1806" s="32">
        <f>SUM(J1804:J1805)</f>
        <v>109.86</v>
      </c>
    </row>
    <row r="1807" spans="1:26" x14ac:dyDescent="0.25">
      <c r="B1807" s="23" t="s">
        <v>1596</v>
      </c>
      <c r="E1807" s="34"/>
      <c r="H1807" s="34"/>
      <c r="K1807" s="34"/>
    </row>
    <row r="1808" spans="1:26" ht="315" x14ac:dyDescent="0.25">
      <c r="B1808" t="s">
        <v>1676</v>
      </c>
      <c r="C1808" t="s">
        <v>23</v>
      </c>
      <c r="D1808" s="37" t="s">
        <v>1504</v>
      </c>
      <c r="E1808" s="31">
        <v>1</v>
      </c>
      <c r="G1808" t="s">
        <v>1605</v>
      </c>
      <c r="H1808" s="32">
        <v>2466.8000000000002</v>
      </c>
      <c r="I1808" t="s">
        <v>1606</v>
      </c>
      <c r="J1808" s="33">
        <f>ROUND(E1808* H1808,5)</f>
        <v>2466.8000000000002</v>
      </c>
      <c r="K1808" s="34"/>
    </row>
    <row r="1809" spans="1:26" x14ac:dyDescent="0.25">
      <c r="D1809" s="35" t="s">
        <v>1751</v>
      </c>
      <c r="E1809" s="34"/>
      <c r="H1809" s="34"/>
      <c r="K1809" s="32">
        <f>SUM(J1808:J1808)</f>
        <v>2466.8000000000002</v>
      </c>
    </row>
    <row r="1810" spans="1:26" x14ac:dyDescent="0.25">
      <c r="E1810" s="34"/>
      <c r="H1810" s="34"/>
      <c r="K1810" s="34"/>
    </row>
    <row r="1811" spans="1:26" x14ac:dyDescent="0.25">
      <c r="D1811" s="35" t="s">
        <v>1702</v>
      </c>
      <c r="E1811" s="34"/>
      <c r="H1811" s="34">
        <v>1.5</v>
      </c>
      <c r="I1811" t="s">
        <v>1625</v>
      </c>
      <c r="J1811">
        <f>ROUND(H1811/100*K1806,5)</f>
        <v>1.6478999999999999</v>
      </c>
      <c r="K1811" s="34"/>
    </row>
    <row r="1812" spans="1:26" x14ac:dyDescent="0.25">
      <c r="D1812" s="35" t="s">
        <v>1628</v>
      </c>
      <c r="E1812" s="34"/>
      <c r="H1812" s="34"/>
      <c r="K1812" s="36">
        <f>SUM(J1803:J1811)</f>
        <v>2578.3079000000002</v>
      </c>
    </row>
    <row r="1813" spans="1:26" x14ac:dyDescent="0.25">
      <c r="D1813" s="35" t="s">
        <v>1710</v>
      </c>
      <c r="E1813" s="34"/>
      <c r="H1813" s="34">
        <v>10</v>
      </c>
      <c r="I1813" t="s">
        <v>1625</v>
      </c>
      <c r="K1813" s="32">
        <f>ROUND(H1813/100*K1812,5)</f>
        <v>257.83078999999998</v>
      </c>
    </row>
    <row r="1814" spans="1:26" x14ac:dyDescent="0.25">
      <c r="D1814" s="35" t="s">
        <v>1629</v>
      </c>
      <c r="E1814" s="34"/>
      <c r="H1814" s="34"/>
      <c r="K1814" s="36">
        <f>SUM(K1812:K1813)</f>
        <v>2836.1386900000002</v>
      </c>
    </row>
    <row r="1816" spans="1:26" ht="45" customHeight="1" x14ac:dyDescent="0.25">
      <c r="A1816" s="27" t="s">
        <v>2145</v>
      </c>
      <c r="B1816" s="27" t="s">
        <v>1532</v>
      </c>
      <c r="C1816" s="28" t="s">
        <v>23</v>
      </c>
      <c r="D1816" s="7" t="s">
        <v>1533</v>
      </c>
      <c r="E1816" s="6"/>
      <c r="F1816" s="6"/>
      <c r="G1816" s="28"/>
      <c r="H1816" s="29" t="s">
        <v>1599</v>
      </c>
      <c r="I1816" s="5">
        <v>1</v>
      </c>
      <c r="J1816" s="4"/>
      <c r="K1816" s="30">
        <f>ROUND(K1828,2)</f>
        <v>538.4</v>
      </c>
      <c r="L1816" s="28"/>
      <c r="M1816" s="28"/>
      <c r="N1816" s="28"/>
      <c r="O1816" s="28"/>
      <c r="P1816" s="28"/>
      <c r="Q1816" s="28"/>
      <c r="R1816" s="28"/>
      <c r="S1816" s="28"/>
      <c r="T1816" s="28"/>
      <c r="U1816" s="28"/>
      <c r="V1816" s="28"/>
      <c r="W1816" s="28"/>
      <c r="X1816" s="28"/>
      <c r="Y1816" s="28"/>
      <c r="Z1816" s="28"/>
    </row>
    <row r="1817" spans="1:26" x14ac:dyDescent="0.25">
      <c r="B1817" s="23" t="s">
        <v>1600</v>
      </c>
    </row>
    <row r="1818" spans="1:26" x14ac:dyDescent="0.25">
      <c r="B1818" t="s">
        <v>1713</v>
      </c>
      <c r="C1818" t="s">
        <v>1602</v>
      </c>
      <c r="D1818" t="s">
        <v>1714</v>
      </c>
      <c r="E1818" s="31">
        <v>0.6</v>
      </c>
      <c r="F1818" t="s">
        <v>1604</v>
      </c>
      <c r="G1818" t="s">
        <v>1605</v>
      </c>
      <c r="H1818" s="32">
        <v>29.57</v>
      </c>
      <c r="I1818" t="s">
        <v>1606</v>
      </c>
      <c r="J1818" s="33">
        <f>ROUND(E1818/I1816* H1818,5)</f>
        <v>17.742000000000001</v>
      </c>
      <c r="K1818" s="34"/>
    </row>
    <row r="1819" spans="1:26" x14ac:dyDescent="0.25">
      <c r="B1819" t="s">
        <v>1715</v>
      </c>
      <c r="C1819" t="s">
        <v>1602</v>
      </c>
      <c r="D1819" t="s">
        <v>1716</v>
      </c>
      <c r="E1819" s="31">
        <v>0.6</v>
      </c>
      <c r="F1819" t="s">
        <v>1604</v>
      </c>
      <c r="G1819" t="s">
        <v>1605</v>
      </c>
      <c r="H1819" s="32">
        <v>25.36</v>
      </c>
      <c r="I1819" t="s">
        <v>1606</v>
      </c>
      <c r="J1819" s="33">
        <f>ROUND(E1819/I1816* H1819,5)</f>
        <v>15.215999999999999</v>
      </c>
      <c r="K1819" s="34"/>
    </row>
    <row r="1820" spans="1:26" x14ac:dyDescent="0.25">
      <c r="D1820" s="35" t="s">
        <v>1607</v>
      </c>
      <c r="E1820" s="34"/>
      <c r="H1820" s="34"/>
      <c r="K1820" s="32">
        <f>SUM(J1818:J1819)</f>
        <v>32.957999999999998</v>
      </c>
    </row>
    <row r="1821" spans="1:26" x14ac:dyDescent="0.25">
      <c r="B1821" s="23" t="s">
        <v>1612</v>
      </c>
      <c r="E1821" s="34"/>
      <c r="H1821" s="34"/>
      <c r="K1821" s="34"/>
    </row>
    <row r="1822" spans="1:26" x14ac:dyDescent="0.25">
      <c r="B1822" t="s">
        <v>2146</v>
      </c>
      <c r="C1822" t="s">
        <v>23</v>
      </c>
      <c r="D1822" t="s">
        <v>1533</v>
      </c>
      <c r="E1822" s="31">
        <v>1</v>
      </c>
      <c r="G1822" t="s">
        <v>1605</v>
      </c>
      <c r="H1822" s="32">
        <v>456</v>
      </c>
      <c r="I1822" t="s">
        <v>1606</v>
      </c>
      <c r="J1822" s="33">
        <f>ROUND(E1822* H1822,5)</f>
        <v>456</v>
      </c>
      <c r="K1822" s="34"/>
    </row>
    <row r="1823" spans="1:26" x14ac:dyDescent="0.25">
      <c r="D1823" s="35" t="s">
        <v>1622</v>
      </c>
      <c r="E1823" s="34"/>
      <c r="H1823" s="34"/>
      <c r="K1823" s="32">
        <f>SUM(J1822:J1822)</f>
        <v>456</v>
      </c>
    </row>
    <row r="1824" spans="1:26" x14ac:dyDescent="0.25">
      <c r="E1824" s="34"/>
      <c r="H1824" s="34"/>
      <c r="K1824" s="34"/>
    </row>
    <row r="1825" spans="1:26" x14ac:dyDescent="0.25">
      <c r="D1825" s="35" t="s">
        <v>1702</v>
      </c>
      <c r="E1825" s="34"/>
      <c r="H1825" s="34">
        <v>1.5</v>
      </c>
      <c r="I1825" t="s">
        <v>1625</v>
      </c>
      <c r="J1825">
        <f>ROUND(H1825/100*K1820,5)</f>
        <v>0.49436999999999998</v>
      </c>
      <c r="K1825" s="34"/>
    </row>
    <row r="1826" spans="1:26" x14ac:dyDescent="0.25">
      <c r="D1826" s="35" t="s">
        <v>1628</v>
      </c>
      <c r="E1826" s="34"/>
      <c r="H1826" s="34"/>
      <c r="K1826" s="36">
        <f>SUM(J1817:J1825)</f>
        <v>489.45236999999997</v>
      </c>
    </row>
    <row r="1827" spans="1:26" x14ac:dyDescent="0.25">
      <c r="D1827" s="35" t="s">
        <v>1710</v>
      </c>
      <c r="E1827" s="34"/>
      <c r="H1827" s="34">
        <v>10</v>
      </c>
      <c r="I1827" t="s">
        <v>1625</v>
      </c>
      <c r="K1827" s="32">
        <f>ROUND(H1827/100*K1826,5)</f>
        <v>48.945239999999998</v>
      </c>
    </row>
    <row r="1828" spans="1:26" x14ac:dyDescent="0.25">
      <c r="D1828" s="35" t="s">
        <v>1629</v>
      </c>
      <c r="E1828" s="34"/>
      <c r="H1828" s="34"/>
      <c r="K1828" s="36">
        <f>SUM(K1826:K1827)</f>
        <v>538.39760999999999</v>
      </c>
    </row>
    <row r="1830" spans="1:26" ht="45" customHeight="1" x14ac:dyDescent="0.25">
      <c r="A1830" s="27" t="s">
        <v>2147</v>
      </c>
      <c r="B1830" s="27" t="s">
        <v>983</v>
      </c>
      <c r="C1830" s="28" t="s">
        <v>23</v>
      </c>
      <c r="D1830" s="7" t="s">
        <v>984</v>
      </c>
      <c r="E1830" s="6"/>
      <c r="F1830" s="6"/>
      <c r="G1830" s="28"/>
      <c r="H1830" s="29" t="s">
        <v>1599</v>
      </c>
      <c r="I1830" s="5">
        <v>1</v>
      </c>
      <c r="J1830" s="4"/>
      <c r="K1830" s="30">
        <f>ROUND(K1842,2)</f>
        <v>568.59</v>
      </c>
      <c r="L1830" s="28"/>
      <c r="M1830" s="28"/>
      <c r="N1830" s="28"/>
      <c r="O1830" s="28"/>
      <c r="P1830" s="28"/>
      <c r="Q1830" s="28"/>
      <c r="R1830" s="28"/>
      <c r="S1830" s="28"/>
      <c r="T1830" s="28"/>
      <c r="U1830" s="28"/>
      <c r="V1830" s="28"/>
      <c r="W1830" s="28"/>
      <c r="X1830" s="28"/>
      <c r="Y1830" s="28"/>
      <c r="Z1830" s="28"/>
    </row>
    <row r="1831" spans="1:26" x14ac:dyDescent="0.25">
      <c r="B1831" s="23" t="s">
        <v>1600</v>
      </c>
    </row>
    <row r="1832" spans="1:26" x14ac:dyDescent="0.25">
      <c r="B1832" t="s">
        <v>1960</v>
      </c>
      <c r="C1832" t="s">
        <v>1602</v>
      </c>
      <c r="D1832" t="s">
        <v>1767</v>
      </c>
      <c r="E1832" s="31">
        <v>0.5</v>
      </c>
      <c r="F1832" t="s">
        <v>1604</v>
      </c>
      <c r="G1832" t="s">
        <v>1605</v>
      </c>
      <c r="H1832" s="32">
        <v>29.57</v>
      </c>
      <c r="I1832" t="s">
        <v>1606</v>
      </c>
      <c r="J1832" s="33">
        <f>ROUND(E1832/I1830* H1832,5)</f>
        <v>14.785</v>
      </c>
      <c r="K1832" s="34"/>
    </row>
    <row r="1833" spans="1:26" x14ac:dyDescent="0.25">
      <c r="B1833" t="s">
        <v>1959</v>
      </c>
      <c r="C1833" t="s">
        <v>1602</v>
      </c>
      <c r="D1833" t="s">
        <v>1846</v>
      </c>
      <c r="E1833" s="31">
        <v>0.5</v>
      </c>
      <c r="F1833" t="s">
        <v>1604</v>
      </c>
      <c r="G1833" t="s">
        <v>1605</v>
      </c>
      <c r="H1833" s="32">
        <v>25.4</v>
      </c>
      <c r="I1833" t="s">
        <v>1606</v>
      </c>
      <c r="J1833" s="33">
        <f>ROUND(E1833/I1830* H1833,5)</f>
        <v>12.7</v>
      </c>
      <c r="K1833" s="34"/>
    </row>
    <row r="1834" spans="1:26" x14ac:dyDescent="0.25">
      <c r="D1834" s="35" t="s">
        <v>1607</v>
      </c>
      <c r="E1834" s="34"/>
      <c r="H1834" s="34"/>
      <c r="K1834" s="32">
        <f>SUM(J1832:J1833)</f>
        <v>27.484999999999999</v>
      </c>
    </row>
    <row r="1835" spans="1:26" x14ac:dyDescent="0.25">
      <c r="B1835" s="23" t="s">
        <v>1596</v>
      </c>
      <c r="E1835" s="34"/>
      <c r="H1835" s="34"/>
      <c r="K1835" s="34"/>
    </row>
    <row r="1836" spans="1:26" ht="360" x14ac:dyDescent="0.25">
      <c r="B1836" t="s">
        <v>1677</v>
      </c>
      <c r="C1836" t="s">
        <v>23</v>
      </c>
      <c r="D1836" s="37" t="s">
        <v>984</v>
      </c>
      <c r="E1836" s="31">
        <v>1</v>
      </c>
      <c r="G1836" t="s">
        <v>1605</v>
      </c>
      <c r="H1836" s="32">
        <v>489</v>
      </c>
      <c r="I1836" t="s">
        <v>1606</v>
      </c>
      <c r="J1836" s="33">
        <f>ROUND(E1836* H1836,5)</f>
        <v>489</v>
      </c>
      <c r="K1836" s="34"/>
    </row>
    <row r="1837" spans="1:26" x14ac:dyDescent="0.25">
      <c r="D1837" s="35" t="s">
        <v>1751</v>
      </c>
      <c r="E1837" s="34"/>
      <c r="H1837" s="34"/>
      <c r="K1837" s="32">
        <f>SUM(J1836:J1836)</f>
        <v>489</v>
      </c>
    </row>
    <row r="1838" spans="1:26" x14ac:dyDescent="0.25">
      <c r="E1838" s="34"/>
      <c r="H1838" s="34"/>
      <c r="K1838" s="34"/>
    </row>
    <row r="1839" spans="1:26" x14ac:dyDescent="0.25">
      <c r="D1839" s="35" t="s">
        <v>1702</v>
      </c>
      <c r="E1839" s="34"/>
      <c r="H1839" s="34">
        <v>1.5</v>
      </c>
      <c r="I1839" t="s">
        <v>1625</v>
      </c>
      <c r="J1839">
        <f>ROUND(H1839/100*K1834,5)</f>
        <v>0.41227999999999998</v>
      </c>
      <c r="K1839" s="34"/>
    </row>
    <row r="1840" spans="1:26" x14ac:dyDescent="0.25">
      <c r="D1840" s="35" t="s">
        <v>1628</v>
      </c>
      <c r="E1840" s="34"/>
      <c r="H1840" s="34"/>
      <c r="K1840" s="36">
        <f>SUM(J1831:J1839)</f>
        <v>516.89728000000002</v>
      </c>
    </row>
    <row r="1841" spans="1:26" x14ac:dyDescent="0.25">
      <c r="D1841" s="35" t="s">
        <v>1710</v>
      </c>
      <c r="E1841" s="34"/>
      <c r="H1841" s="34">
        <v>10</v>
      </c>
      <c r="I1841" t="s">
        <v>1625</v>
      </c>
      <c r="K1841" s="32">
        <f>ROUND(H1841/100*K1840,5)</f>
        <v>51.689729999999997</v>
      </c>
    </row>
    <row r="1842" spans="1:26" x14ac:dyDescent="0.25">
      <c r="D1842" s="35" t="s">
        <v>1629</v>
      </c>
      <c r="E1842" s="34"/>
      <c r="H1842" s="34"/>
      <c r="K1842" s="36">
        <f>SUM(K1840:K1841)</f>
        <v>568.58700999999996</v>
      </c>
    </row>
    <row r="1844" spans="1:26" ht="45" customHeight="1" x14ac:dyDescent="0.25">
      <c r="A1844" s="27" t="s">
        <v>2148</v>
      </c>
      <c r="B1844" s="27" t="s">
        <v>890</v>
      </c>
      <c r="C1844" s="28" t="s">
        <v>23</v>
      </c>
      <c r="D1844" s="7" t="s">
        <v>891</v>
      </c>
      <c r="E1844" s="6"/>
      <c r="F1844" s="6"/>
      <c r="G1844" s="28"/>
      <c r="H1844" s="29" t="s">
        <v>1599</v>
      </c>
      <c r="I1844" s="5">
        <v>1</v>
      </c>
      <c r="J1844" s="4"/>
      <c r="K1844" s="30">
        <f>ROUND(K1856,2)</f>
        <v>31.66</v>
      </c>
      <c r="L1844" s="28"/>
      <c r="M1844" s="28"/>
      <c r="N1844" s="28"/>
      <c r="O1844" s="28"/>
      <c r="P1844" s="28"/>
      <c r="Q1844" s="28"/>
      <c r="R1844" s="28"/>
      <c r="S1844" s="28"/>
      <c r="T1844" s="28"/>
      <c r="U1844" s="28"/>
      <c r="V1844" s="28"/>
      <c r="W1844" s="28"/>
      <c r="X1844" s="28"/>
      <c r="Y1844" s="28"/>
      <c r="Z1844" s="28"/>
    </row>
    <row r="1845" spans="1:26" x14ac:dyDescent="0.25">
      <c r="B1845" s="23" t="s">
        <v>1600</v>
      </c>
    </row>
    <row r="1846" spans="1:26" x14ac:dyDescent="0.25">
      <c r="B1846" t="s">
        <v>1959</v>
      </c>
      <c r="C1846" t="s">
        <v>1602</v>
      </c>
      <c r="D1846" t="s">
        <v>1846</v>
      </c>
      <c r="E1846" s="31">
        <v>0.2</v>
      </c>
      <c r="F1846" t="s">
        <v>1604</v>
      </c>
      <c r="G1846" t="s">
        <v>1605</v>
      </c>
      <c r="H1846" s="32">
        <v>25.4</v>
      </c>
      <c r="I1846" t="s">
        <v>1606</v>
      </c>
      <c r="J1846" s="33">
        <f>ROUND(E1846/I1844* H1846,5)</f>
        <v>5.08</v>
      </c>
      <c r="K1846" s="34"/>
    </row>
    <row r="1847" spans="1:26" x14ac:dyDescent="0.25">
      <c r="B1847" t="s">
        <v>1960</v>
      </c>
      <c r="C1847" t="s">
        <v>1602</v>
      </c>
      <c r="D1847" t="s">
        <v>1767</v>
      </c>
      <c r="E1847" s="31">
        <v>0.2</v>
      </c>
      <c r="F1847" t="s">
        <v>1604</v>
      </c>
      <c r="G1847" t="s">
        <v>1605</v>
      </c>
      <c r="H1847" s="32">
        <v>29.57</v>
      </c>
      <c r="I1847" t="s">
        <v>1606</v>
      </c>
      <c r="J1847" s="33">
        <f>ROUND(E1847/I1844* H1847,5)</f>
        <v>5.9139999999999997</v>
      </c>
      <c r="K1847" s="34"/>
    </row>
    <row r="1848" spans="1:26" x14ac:dyDescent="0.25">
      <c r="D1848" s="35" t="s">
        <v>1607</v>
      </c>
      <c r="E1848" s="34"/>
      <c r="H1848" s="34"/>
      <c r="K1848" s="32">
        <f>SUM(J1846:J1847)</f>
        <v>10.994</v>
      </c>
    </row>
    <row r="1849" spans="1:26" x14ac:dyDescent="0.25">
      <c r="B1849" s="23" t="s">
        <v>1612</v>
      </c>
      <c r="E1849" s="34"/>
      <c r="H1849" s="34"/>
      <c r="K1849" s="34"/>
    </row>
    <row r="1850" spans="1:26" x14ac:dyDescent="0.25">
      <c r="B1850" t="s">
        <v>2149</v>
      </c>
      <c r="C1850" t="s">
        <v>23</v>
      </c>
      <c r="D1850" t="s">
        <v>2150</v>
      </c>
      <c r="E1850" s="31">
        <v>1</v>
      </c>
      <c r="G1850" t="s">
        <v>1605</v>
      </c>
      <c r="H1850" s="32">
        <v>17.62</v>
      </c>
      <c r="I1850" t="s">
        <v>1606</v>
      </c>
      <c r="J1850" s="33">
        <f>ROUND(E1850* H1850,5)</f>
        <v>17.62</v>
      </c>
      <c r="K1850" s="34"/>
    </row>
    <row r="1851" spans="1:26" x14ac:dyDescent="0.25">
      <c r="D1851" s="35" t="s">
        <v>1622</v>
      </c>
      <c r="E1851" s="34"/>
      <c r="H1851" s="34"/>
      <c r="K1851" s="32">
        <f>SUM(J1850:J1850)</f>
        <v>17.62</v>
      </c>
    </row>
    <row r="1852" spans="1:26" x14ac:dyDescent="0.25">
      <c r="E1852" s="34"/>
      <c r="H1852" s="34"/>
      <c r="K1852" s="34"/>
    </row>
    <row r="1853" spans="1:26" x14ac:dyDescent="0.25">
      <c r="D1853" s="35" t="s">
        <v>1702</v>
      </c>
      <c r="E1853" s="34"/>
      <c r="H1853" s="34">
        <v>1.5</v>
      </c>
      <c r="I1853" t="s">
        <v>1625</v>
      </c>
      <c r="J1853">
        <f>ROUND(H1853/100*K1848,5)</f>
        <v>0.16491</v>
      </c>
      <c r="K1853" s="34"/>
    </row>
    <row r="1854" spans="1:26" x14ac:dyDescent="0.25">
      <c r="D1854" s="35" t="s">
        <v>1628</v>
      </c>
      <c r="E1854" s="34"/>
      <c r="H1854" s="34"/>
      <c r="K1854" s="36">
        <f>SUM(J1845:J1853)</f>
        <v>28.77891</v>
      </c>
    </row>
    <row r="1855" spans="1:26" x14ac:dyDescent="0.25">
      <c r="D1855" s="35" t="s">
        <v>1710</v>
      </c>
      <c r="E1855" s="34"/>
      <c r="H1855" s="34">
        <v>10</v>
      </c>
      <c r="I1855" t="s">
        <v>1625</v>
      </c>
      <c r="K1855" s="32">
        <f>ROUND(H1855/100*K1854,5)</f>
        <v>2.8778899999999998</v>
      </c>
    </row>
    <row r="1856" spans="1:26" x14ac:dyDescent="0.25">
      <c r="D1856" s="35" t="s">
        <v>1629</v>
      </c>
      <c r="E1856" s="34"/>
      <c r="H1856" s="34"/>
      <c r="K1856" s="36">
        <f>SUM(K1854:K1855)</f>
        <v>31.6568</v>
      </c>
    </row>
    <row r="1858" spans="1:26" ht="45" customHeight="1" x14ac:dyDescent="0.25">
      <c r="A1858" s="27" t="s">
        <v>2151</v>
      </c>
      <c r="B1858" s="27" t="s">
        <v>948</v>
      </c>
      <c r="C1858" s="28" t="s">
        <v>23</v>
      </c>
      <c r="D1858" s="7" t="s">
        <v>949</v>
      </c>
      <c r="E1858" s="6"/>
      <c r="F1858" s="6"/>
      <c r="G1858" s="28"/>
      <c r="H1858" s="29" t="s">
        <v>1599</v>
      </c>
      <c r="I1858" s="5">
        <v>1</v>
      </c>
      <c r="J1858" s="4"/>
      <c r="K1858" s="30">
        <f>ROUND(K1870,2)</f>
        <v>574.62</v>
      </c>
      <c r="L1858" s="28"/>
      <c r="M1858" s="28"/>
      <c r="N1858" s="28"/>
      <c r="O1858" s="28"/>
      <c r="P1858" s="28"/>
      <c r="Q1858" s="28"/>
      <c r="R1858" s="28"/>
      <c r="S1858" s="28"/>
      <c r="T1858" s="28"/>
      <c r="U1858" s="28"/>
      <c r="V1858" s="28"/>
      <c r="W1858" s="28"/>
      <c r="X1858" s="28"/>
      <c r="Y1858" s="28"/>
      <c r="Z1858" s="28"/>
    </row>
    <row r="1859" spans="1:26" x14ac:dyDescent="0.25">
      <c r="B1859" s="23" t="s">
        <v>1600</v>
      </c>
    </row>
    <row r="1860" spans="1:26" x14ac:dyDescent="0.25">
      <c r="B1860" t="s">
        <v>1960</v>
      </c>
      <c r="C1860" t="s">
        <v>1602</v>
      </c>
      <c r="D1860" t="s">
        <v>1767</v>
      </c>
      <c r="E1860" s="31">
        <v>3</v>
      </c>
      <c r="F1860" t="s">
        <v>1604</v>
      </c>
      <c r="G1860" t="s">
        <v>1605</v>
      </c>
      <c r="H1860" s="32">
        <v>29.57</v>
      </c>
      <c r="I1860" t="s">
        <v>1606</v>
      </c>
      <c r="J1860" s="33">
        <f>ROUND(E1860/I1858* H1860,5)</f>
        <v>88.71</v>
      </c>
      <c r="K1860" s="34"/>
    </row>
    <row r="1861" spans="1:26" x14ac:dyDescent="0.25">
      <c r="B1861" t="s">
        <v>1959</v>
      </c>
      <c r="C1861" t="s">
        <v>1602</v>
      </c>
      <c r="D1861" t="s">
        <v>1846</v>
      </c>
      <c r="E1861" s="31">
        <v>3</v>
      </c>
      <c r="F1861" t="s">
        <v>1604</v>
      </c>
      <c r="G1861" t="s">
        <v>1605</v>
      </c>
      <c r="H1861" s="32">
        <v>25.4</v>
      </c>
      <c r="I1861" t="s">
        <v>1606</v>
      </c>
      <c r="J1861" s="33">
        <f>ROUND(E1861/I1858* H1861,5)</f>
        <v>76.2</v>
      </c>
      <c r="K1861" s="34"/>
    </row>
    <row r="1862" spans="1:26" x14ac:dyDescent="0.25">
      <c r="D1862" s="35" t="s">
        <v>1607</v>
      </c>
      <c r="E1862" s="34"/>
      <c r="H1862" s="34"/>
      <c r="K1862" s="32">
        <f>SUM(J1860:J1861)</f>
        <v>164.91</v>
      </c>
    </row>
    <row r="1863" spans="1:26" x14ac:dyDescent="0.25">
      <c r="B1863" s="23" t="s">
        <v>1623</v>
      </c>
      <c r="E1863" s="34"/>
      <c r="H1863" s="34"/>
      <c r="K1863" s="34"/>
    </row>
    <row r="1864" spans="1:26" ht="409.5" x14ac:dyDescent="0.25">
      <c r="B1864" t="s">
        <v>2152</v>
      </c>
      <c r="C1864" t="s">
        <v>23</v>
      </c>
      <c r="D1864" s="37" t="s">
        <v>949</v>
      </c>
      <c r="E1864" s="31">
        <v>1</v>
      </c>
      <c r="G1864" t="s">
        <v>1605</v>
      </c>
      <c r="H1864" s="32">
        <v>355</v>
      </c>
      <c r="I1864" t="s">
        <v>1606</v>
      </c>
      <c r="J1864" s="33">
        <f>ROUND(E1864* H1864,5)</f>
        <v>355</v>
      </c>
      <c r="K1864" s="34"/>
    </row>
    <row r="1865" spans="1:26" x14ac:dyDescent="0.25">
      <c r="D1865" s="35" t="s">
        <v>1627</v>
      </c>
      <c r="E1865" s="34"/>
      <c r="H1865" s="34"/>
      <c r="K1865" s="32">
        <f>SUM(J1864:J1864)</f>
        <v>355</v>
      </c>
    </row>
    <row r="1866" spans="1:26" x14ac:dyDescent="0.25">
      <c r="E1866" s="34"/>
      <c r="H1866" s="34"/>
      <c r="K1866" s="34"/>
    </row>
    <row r="1867" spans="1:26" x14ac:dyDescent="0.25">
      <c r="D1867" s="35" t="s">
        <v>1702</v>
      </c>
      <c r="E1867" s="34"/>
      <c r="H1867" s="34">
        <v>1.5</v>
      </c>
      <c r="I1867" t="s">
        <v>1625</v>
      </c>
      <c r="J1867">
        <f>ROUND(H1867/100*K1862,5)</f>
        <v>2.4736500000000001</v>
      </c>
      <c r="K1867" s="34"/>
    </row>
    <row r="1868" spans="1:26" x14ac:dyDescent="0.25">
      <c r="D1868" s="35" t="s">
        <v>1628</v>
      </c>
      <c r="E1868" s="34"/>
      <c r="H1868" s="34"/>
      <c r="K1868" s="36">
        <f>SUM(J1859:J1867)</f>
        <v>522.38364999999999</v>
      </c>
    </row>
    <row r="1869" spans="1:26" x14ac:dyDescent="0.25">
      <c r="D1869" s="35" t="s">
        <v>1710</v>
      </c>
      <c r="E1869" s="34"/>
      <c r="H1869" s="34">
        <v>10</v>
      </c>
      <c r="I1869" t="s">
        <v>1625</v>
      </c>
      <c r="K1869" s="32">
        <f>ROUND(H1869/100*K1868,5)</f>
        <v>52.238370000000003</v>
      </c>
    </row>
    <row r="1870" spans="1:26" x14ac:dyDescent="0.25">
      <c r="D1870" s="35" t="s">
        <v>1629</v>
      </c>
      <c r="E1870" s="34"/>
      <c r="H1870" s="34"/>
      <c r="K1870" s="36">
        <f>SUM(K1868:K1869)</f>
        <v>574.62202000000002</v>
      </c>
    </row>
    <row r="1872" spans="1:26" ht="45" customHeight="1" x14ac:dyDescent="0.25">
      <c r="A1872" s="27" t="s">
        <v>2153</v>
      </c>
      <c r="B1872" s="27" t="s">
        <v>1456</v>
      </c>
      <c r="C1872" s="28" t="s">
        <v>17</v>
      </c>
      <c r="D1872" s="7" t="s">
        <v>1457</v>
      </c>
      <c r="E1872" s="6"/>
      <c r="F1872" s="6"/>
      <c r="G1872" s="28"/>
      <c r="H1872" s="29" t="s">
        <v>1599</v>
      </c>
      <c r="I1872" s="5">
        <v>1</v>
      </c>
      <c r="J1872" s="4"/>
      <c r="K1872" s="30">
        <f>ROUND(K1887,2)</f>
        <v>16.239999999999998</v>
      </c>
      <c r="L1872" s="28"/>
      <c r="M1872" s="28"/>
      <c r="N1872" s="28"/>
      <c r="O1872" s="28"/>
      <c r="P1872" s="28"/>
      <c r="Q1872" s="28"/>
      <c r="R1872" s="28"/>
      <c r="S1872" s="28"/>
      <c r="T1872" s="28"/>
      <c r="U1872" s="28"/>
      <c r="V1872" s="28"/>
      <c r="W1872" s="28"/>
      <c r="X1872" s="28"/>
      <c r="Y1872" s="28"/>
      <c r="Z1872" s="28"/>
    </row>
    <row r="1873" spans="2:11" x14ac:dyDescent="0.25">
      <c r="B1873" s="23" t="s">
        <v>1600</v>
      </c>
    </row>
    <row r="1874" spans="2:11" x14ac:dyDescent="0.25">
      <c r="B1874" t="s">
        <v>1960</v>
      </c>
      <c r="C1874" t="s">
        <v>1602</v>
      </c>
      <c r="D1874" t="s">
        <v>1767</v>
      </c>
      <c r="E1874" s="31">
        <v>0.08</v>
      </c>
      <c r="F1874" t="s">
        <v>1604</v>
      </c>
      <c r="G1874" t="s">
        <v>1605</v>
      </c>
      <c r="H1874" s="32">
        <v>29.57</v>
      </c>
      <c r="I1874" t="s">
        <v>1606</v>
      </c>
      <c r="J1874" s="33">
        <f>ROUND(E1874/I1872* H1874,5)</f>
        <v>2.3656000000000001</v>
      </c>
      <c r="K1874" s="34"/>
    </row>
    <row r="1875" spans="2:11" x14ac:dyDescent="0.25">
      <c r="B1875" t="s">
        <v>1959</v>
      </c>
      <c r="C1875" t="s">
        <v>1602</v>
      </c>
      <c r="D1875" t="s">
        <v>1846</v>
      </c>
      <c r="E1875" s="31">
        <v>0.08</v>
      </c>
      <c r="F1875" t="s">
        <v>1604</v>
      </c>
      <c r="G1875" t="s">
        <v>1605</v>
      </c>
      <c r="H1875" s="32">
        <v>25.4</v>
      </c>
      <c r="I1875" t="s">
        <v>1606</v>
      </c>
      <c r="J1875" s="33">
        <f>ROUND(E1875/I1872* H1875,5)</f>
        <v>2.032</v>
      </c>
      <c r="K1875" s="34"/>
    </row>
    <row r="1876" spans="2:11" x14ac:dyDescent="0.25">
      <c r="D1876" s="35" t="s">
        <v>1607</v>
      </c>
      <c r="E1876" s="34"/>
      <c r="H1876" s="34"/>
      <c r="K1876" s="32">
        <f>SUM(J1874:J1875)</f>
        <v>4.3976000000000006</v>
      </c>
    </row>
    <row r="1877" spans="2:11" x14ac:dyDescent="0.25">
      <c r="B1877" s="23" t="s">
        <v>1612</v>
      </c>
      <c r="E1877" s="34"/>
      <c r="H1877" s="34"/>
      <c r="K1877" s="34"/>
    </row>
    <row r="1878" spans="2:11" x14ac:dyDescent="0.25">
      <c r="B1878" t="s">
        <v>2154</v>
      </c>
      <c r="C1878" t="s">
        <v>23</v>
      </c>
      <c r="D1878" t="s">
        <v>2155</v>
      </c>
      <c r="E1878" s="31">
        <v>0.1</v>
      </c>
      <c r="G1878" t="s">
        <v>1605</v>
      </c>
      <c r="H1878" s="32">
        <v>0.48</v>
      </c>
      <c r="I1878" t="s">
        <v>1606</v>
      </c>
      <c r="J1878" s="33">
        <f>ROUND(E1878* H1878,5)</f>
        <v>4.8000000000000001E-2</v>
      </c>
      <c r="K1878" s="34"/>
    </row>
    <row r="1879" spans="2:11" x14ac:dyDescent="0.25">
      <c r="B1879" t="s">
        <v>2156</v>
      </c>
      <c r="C1879" t="s">
        <v>17</v>
      </c>
      <c r="D1879" t="s">
        <v>1457</v>
      </c>
      <c r="E1879" s="31">
        <v>1</v>
      </c>
      <c r="G1879" t="s">
        <v>1605</v>
      </c>
      <c r="H1879" s="32">
        <v>7</v>
      </c>
      <c r="I1879" t="s">
        <v>1606</v>
      </c>
      <c r="J1879" s="33">
        <f>ROUND(E1879* H1879,5)</f>
        <v>7</v>
      </c>
      <c r="K1879" s="34"/>
    </row>
    <row r="1880" spans="2:11" x14ac:dyDescent="0.25">
      <c r="B1880" t="s">
        <v>2157</v>
      </c>
      <c r="C1880" t="s">
        <v>23</v>
      </c>
      <c r="D1880" t="s">
        <v>2158</v>
      </c>
      <c r="E1880" s="31">
        <v>0.15</v>
      </c>
      <c r="G1880" t="s">
        <v>1605</v>
      </c>
      <c r="H1880" s="32">
        <v>13.83</v>
      </c>
      <c r="I1880" t="s">
        <v>1606</v>
      </c>
      <c r="J1880" s="33">
        <f>ROUND(E1880* H1880,5)</f>
        <v>2.0745</v>
      </c>
      <c r="K1880" s="34"/>
    </row>
    <row r="1881" spans="2:11" x14ac:dyDescent="0.25">
      <c r="B1881" t="s">
        <v>2159</v>
      </c>
      <c r="C1881" t="s">
        <v>23</v>
      </c>
      <c r="D1881" t="s">
        <v>2160</v>
      </c>
      <c r="E1881" s="31">
        <v>1</v>
      </c>
      <c r="G1881" t="s">
        <v>1605</v>
      </c>
      <c r="H1881" s="32">
        <v>1.18</v>
      </c>
      <c r="I1881" t="s">
        <v>1606</v>
      </c>
      <c r="J1881" s="33">
        <f>ROUND(E1881* H1881,5)</f>
        <v>1.18</v>
      </c>
      <c r="K1881" s="34"/>
    </row>
    <row r="1882" spans="2:11" x14ac:dyDescent="0.25">
      <c r="D1882" s="35" t="s">
        <v>1622</v>
      </c>
      <c r="E1882" s="34"/>
      <c r="H1882" s="34"/>
      <c r="K1882" s="32">
        <f>SUM(J1878:J1881)</f>
        <v>10.3025</v>
      </c>
    </row>
    <row r="1883" spans="2:11" x14ac:dyDescent="0.25">
      <c r="E1883" s="34"/>
      <c r="H1883" s="34"/>
      <c r="K1883" s="34"/>
    </row>
    <row r="1884" spans="2:11" x14ac:dyDescent="0.25">
      <c r="D1884" s="35" t="s">
        <v>1702</v>
      </c>
      <c r="E1884" s="34"/>
      <c r="H1884" s="34">
        <v>1.5</v>
      </c>
      <c r="I1884" t="s">
        <v>1625</v>
      </c>
      <c r="J1884">
        <f>ROUND(H1884/100*K1876,5)</f>
        <v>6.5960000000000005E-2</v>
      </c>
      <c r="K1884" s="34"/>
    </row>
    <row r="1885" spans="2:11" x14ac:dyDescent="0.25">
      <c r="D1885" s="35" t="s">
        <v>1628</v>
      </c>
      <c r="E1885" s="34"/>
      <c r="H1885" s="34"/>
      <c r="K1885" s="36">
        <f>SUM(J1873:J1884)</f>
        <v>14.766060000000001</v>
      </c>
    </row>
    <row r="1886" spans="2:11" x14ac:dyDescent="0.25">
      <c r="D1886" s="35" t="s">
        <v>1710</v>
      </c>
      <c r="E1886" s="34"/>
      <c r="H1886" s="34">
        <v>10</v>
      </c>
      <c r="I1886" t="s">
        <v>1625</v>
      </c>
      <c r="K1886" s="32">
        <f>ROUND(H1886/100*K1885,5)</f>
        <v>1.47661</v>
      </c>
    </row>
    <row r="1887" spans="2:11" x14ac:dyDescent="0.25">
      <c r="D1887" s="35" t="s">
        <v>1629</v>
      </c>
      <c r="E1887" s="34"/>
      <c r="H1887" s="34"/>
      <c r="K1887" s="36">
        <f>SUM(K1885:K1886)</f>
        <v>16.24267</v>
      </c>
    </row>
    <row r="1889" spans="1:26" ht="45" customHeight="1" x14ac:dyDescent="0.25">
      <c r="A1889" s="27" t="s">
        <v>2161</v>
      </c>
      <c r="B1889" s="27" t="s">
        <v>1454</v>
      </c>
      <c r="C1889" s="28" t="s">
        <v>17</v>
      </c>
      <c r="D1889" s="7" t="s">
        <v>1455</v>
      </c>
      <c r="E1889" s="6"/>
      <c r="F1889" s="6"/>
      <c r="G1889" s="28"/>
      <c r="H1889" s="29" t="s">
        <v>1599</v>
      </c>
      <c r="I1889" s="5">
        <v>1</v>
      </c>
      <c r="J1889" s="4"/>
      <c r="K1889" s="30">
        <f>ROUND(K1904,2)</f>
        <v>20.53</v>
      </c>
      <c r="L1889" s="28"/>
      <c r="M1889" s="28"/>
      <c r="N1889" s="28"/>
      <c r="O1889" s="28"/>
      <c r="P1889" s="28"/>
      <c r="Q1889" s="28"/>
      <c r="R1889" s="28"/>
      <c r="S1889" s="28"/>
      <c r="T1889" s="28"/>
      <c r="U1889" s="28"/>
      <c r="V1889" s="28"/>
      <c r="W1889" s="28"/>
      <c r="X1889" s="28"/>
      <c r="Y1889" s="28"/>
      <c r="Z1889" s="28"/>
    </row>
    <row r="1890" spans="1:26" x14ac:dyDescent="0.25">
      <c r="B1890" s="23" t="s">
        <v>1600</v>
      </c>
    </row>
    <row r="1891" spans="1:26" x14ac:dyDescent="0.25">
      <c r="B1891" t="s">
        <v>1960</v>
      </c>
      <c r="C1891" t="s">
        <v>1602</v>
      </c>
      <c r="D1891" t="s">
        <v>1767</v>
      </c>
      <c r="E1891" s="31">
        <v>0.1</v>
      </c>
      <c r="F1891" t="s">
        <v>1604</v>
      </c>
      <c r="G1891" t="s">
        <v>1605</v>
      </c>
      <c r="H1891" s="32">
        <v>29.57</v>
      </c>
      <c r="I1891" t="s">
        <v>1606</v>
      </c>
      <c r="J1891" s="33">
        <f>ROUND(E1891/I1889* H1891,5)</f>
        <v>2.9569999999999999</v>
      </c>
      <c r="K1891" s="34"/>
    </row>
    <row r="1892" spans="1:26" x14ac:dyDescent="0.25">
      <c r="B1892" t="s">
        <v>1959</v>
      </c>
      <c r="C1892" t="s">
        <v>1602</v>
      </c>
      <c r="D1892" t="s">
        <v>1846</v>
      </c>
      <c r="E1892" s="31">
        <v>0.1</v>
      </c>
      <c r="F1892" t="s">
        <v>1604</v>
      </c>
      <c r="G1892" t="s">
        <v>1605</v>
      </c>
      <c r="H1892" s="32">
        <v>25.4</v>
      </c>
      <c r="I1892" t="s">
        <v>1606</v>
      </c>
      <c r="J1892" s="33">
        <f>ROUND(E1892/I1889* H1892,5)</f>
        <v>2.54</v>
      </c>
      <c r="K1892" s="34"/>
    </row>
    <row r="1893" spans="1:26" x14ac:dyDescent="0.25">
      <c r="D1893" s="35" t="s">
        <v>1607</v>
      </c>
      <c r="E1893" s="34"/>
      <c r="H1893" s="34"/>
      <c r="K1893" s="32">
        <f>SUM(J1891:J1892)</f>
        <v>5.4969999999999999</v>
      </c>
    </row>
    <row r="1894" spans="1:26" x14ac:dyDescent="0.25">
      <c r="B1894" s="23" t="s">
        <v>1612</v>
      </c>
      <c r="E1894" s="34"/>
      <c r="H1894" s="34"/>
      <c r="K1894" s="34"/>
    </row>
    <row r="1895" spans="1:26" x14ac:dyDescent="0.25">
      <c r="B1895" t="s">
        <v>2162</v>
      </c>
      <c r="C1895" t="s">
        <v>23</v>
      </c>
      <c r="D1895" t="s">
        <v>2163</v>
      </c>
      <c r="E1895" s="31">
        <v>0.1</v>
      </c>
      <c r="G1895" t="s">
        <v>1605</v>
      </c>
      <c r="H1895" s="32">
        <v>21.78</v>
      </c>
      <c r="I1895" t="s">
        <v>1606</v>
      </c>
      <c r="J1895" s="33">
        <f>ROUND(E1895* H1895,5)</f>
        <v>2.1779999999999999</v>
      </c>
      <c r="K1895" s="34"/>
    </row>
    <row r="1896" spans="1:26" x14ac:dyDescent="0.25">
      <c r="B1896" t="s">
        <v>2164</v>
      </c>
      <c r="C1896" t="s">
        <v>23</v>
      </c>
      <c r="D1896" t="s">
        <v>2165</v>
      </c>
      <c r="E1896" s="31">
        <v>1</v>
      </c>
      <c r="G1896" t="s">
        <v>1605</v>
      </c>
      <c r="H1896" s="32">
        <v>1.66</v>
      </c>
      <c r="I1896" t="s">
        <v>1606</v>
      </c>
      <c r="J1896" s="33">
        <f>ROUND(E1896* H1896,5)</f>
        <v>1.66</v>
      </c>
      <c r="K1896" s="34"/>
    </row>
    <row r="1897" spans="1:26" x14ac:dyDescent="0.25">
      <c r="B1897" t="s">
        <v>2166</v>
      </c>
      <c r="C1897" t="s">
        <v>17</v>
      </c>
      <c r="D1897" t="s">
        <v>1455</v>
      </c>
      <c r="E1897" s="31">
        <v>1</v>
      </c>
      <c r="G1897" t="s">
        <v>1605</v>
      </c>
      <c r="H1897" s="32">
        <v>9</v>
      </c>
      <c r="I1897" t="s">
        <v>1606</v>
      </c>
      <c r="J1897" s="33">
        <f>ROUND(E1897* H1897,5)</f>
        <v>9</v>
      </c>
      <c r="K1897" s="34"/>
    </row>
    <row r="1898" spans="1:26" x14ac:dyDescent="0.25">
      <c r="B1898" t="s">
        <v>2167</v>
      </c>
      <c r="C1898" t="s">
        <v>23</v>
      </c>
      <c r="D1898" t="s">
        <v>2168</v>
      </c>
      <c r="E1898" s="31">
        <v>0.3</v>
      </c>
      <c r="G1898" t="s">
        <v>1605</v>
      </c>
      <c r="H1898" s="32">
        <v>0.82</v>
      </c>
      <c r="I1898" t="s">
        <v>1606</v>
      </c>
      <c r="J1898" s="33">
        <f>ROUND(E1898* H1898,5)</f>
        <v>0.246</v>
      </c>
      <c r="K1898" s="34"/>
    </row>
    <row r="1899" spans="1:26" x14ac:dyDescent="0.25">
      <c r="D1899" s="35" t="s">
        <v>1622</v>
      </c>
      <c r="E1899" s="34"/>
      <c r="H1899" s="34"/>
      <c r="K1899" s="32">
        <f>SUM(J1895:J1898)</f>
        <v>13.084000000000001</v>
      </c>
    </row>
    <row r="1900" spans="1:26" x14ac:dyDescent="0.25">
      <c r="E1900" s="34"/>
      <c r="H1900" s="34"/>
      <c r="K1900" s="34"/>
    </row>
    <row r="1901" spans="1:26" x14ac:dyDescent="0.25">
      <c r="D1901" s="35" t="s">
        <v>1702</v>
      </c>
      <c r="E1901" s="34"/>
      <c r="H1901" s="34">
        <v>1.5</v>
      </c>
      <c r="I1901" t="s">
        <v>1625</v>
      </c>
      <c r="J1901">
        <f>ROUND(H1901/100*K1893,5)</f>
        <v>8.2460000000000006E-2</v>
      </c>
      <c r="K1901" s="34"/>
    </row>
    <row r="1902" spans="1:26" x14ac:dyDescent="0.25">
      <c r="D1902" s="35" t="s">
        <v>1628</v>
      </c>
      <c r="E1902" s="34"/>
      <c r="H1902" s="34"/>
      <c r="K1902" s="36">
        <f>SUM(J1890:J1901)</f>
        <v>18.663460000000001</v>
      </c>
    </row>
    <row r="1903" spans="1:26" x14ac:dyDescent="0.25">
      <c r="D1903" s="35" t="s">
        <v>1710</v>
      </c>
      <c r="E1903" s="34"/>
      <c r="H1903" s="34">
        <v>10</v>
      </c>
      <c r="I1903" t="s">
        <v>1625</v>
      </c>
      <c r="K1903" s="32">
        <f>ROUND(H1903/100*K1902,5)</f>
        <v>1.86635</v>
      </c>
    </row>
    <row r="1904" spans="1:26" x14ac:dyDescent="0.25">
      <c r="D1904" s="35" t="s">
        <v>1629</v>
      </c>
      <c r="E1904" s="34"/>
      <c r="H1904" s="34"/>
      <c r="K1904" s="36">
        <f>SUM(K1902:K1903)</f>
        <v>20.529810000000001</v>
      </c>
    </row>
    <row r="1906" spans="1:26" ht="45" customHeight="1" x14ac:dyDescent="0.25">
      <c r="A1906" s="27" t="s">
        <v>2169</v>
      </c>
      <c r="B1906" s="27" t="s">
        <v>1452</v>
      </c>
      <c r="C1906" s="28" t="s">
        <v>17</v>
      </c>
      <c r="D1906" s="7" t="s">
        <v>1453</v>
      </c>
      <c r="E1906" s="6"/>
      <c r="F1906" s="6"/>
      <c r="G1906" s="28"/>
      <c r="H1906" s="29" t="s">
        <v>1599</v>
      </c>
      <c r="I1906" s="5">
        <v>1</v>
      </c>
      <c r="J1906" s="4"/>
      <c r="K1906" s="30">
        <f>ROUND(K1921,2)</f>
        <v>37.78</v>
      </c>
      <c r="L1906" s="28"/>
      <c r="M1906" s="28"/>
      <c r="N1906" s="28"/>
      <c r="O1906" s="28"/>
      <c r="P1906" s="28"/>
      <c r="Q1906" s="28"/>
      <c r="R1906" s="28"/>
      <c r="S1906" s="28"/>
      <c r="T1906" s="28"/>
      <c r="U1906" s="28"/>
      <c r="V1906" s="28"/>
      <c r="W1906" s="28"/>
      <c r="X1906" s="28"/>
      <c r="Y1906" s="28"/>
      <c r="Z1906" s="28"/>
    </row>
    <row r="1907" spans="1:26" x14ac:dyDescent="0.25">
      <c r="B1907" s="23" t="s">
        <v>1600</v>
      </c>
    </row>
    <row r="1908" spans="1:26" x14ac:dyDescent="0.25">
      <c r="B1908" t="s">
        <v>1960</v>
      </c>
      <c r="C1908" t="s">
        <v>1602</v>
      </c>
      <c r="D1908" t="s">
        <v>1767</v>
      </c>
      <c r="E1908" s="31">
        <v>0.2</v>
      </c>
      <c r="F1908" t="s">
        <v>1604</v>
      </c>
      <c r="G1908" t="s">
        <v>1605</v>
      </c>
      <c r="H1908" s="32">
        <v>29.57</v>
      </c>
      <c r="I1908" t="s">
        <v>1606</v>
      </c>
      <c r="J1908" s="33">
        <f>ROUND(E1908/I1906* H1908,5)</f>
        <v>5.9139999999999997</v>
      </c>
      <c r="K1908" s="34"/>
    </row>
    <row r="1909" spans="1:26" x14ac:dyDescent="0.25">
      <c r="B1909" t="s">
        <v>1959</v>
      </c>
      <c r="C1909" t="s">
        <v>1602</v>
      </c>
      <c r="D1909" t="s">
        <v>1846</v>
      </c>
      <c r="E1909" s="31">
        <v>0.2</v>
      </c>
      <c r="F1909" t="s">
        <v>1604</v>
      </c>
      <c r="G1909" t="s">
        <v>1605</v>
      </c>
      <c r="H1909" s="32">
        <v>25.4</v>
      </c>
      <c r="I1909" t="s">
        <v>1606</v>
      </c>
      <c r="J1909" s="33">
        <f>ROUND(E1909/I1906* H1909,5)</f>
        <v>5.08</v>
      </c>
      <c r="K1909" s="34"/>
    </row>
    <row r="1910" spans="1:26" x14ac:dyDescent="0.25">
      <c r="D1910" s="35" t="s">
        <v>1607</v>
      </c>
      <c r="E1910" s="34"/>
      <c r="H1910" s="34"/>
      <c r="K1910" s="32">
        <f>SUM(J1908:J1909)</f>
        <v>10.994</v>
      </c>
    </row>
    <row r="1911" spans="1:26" x14ac:dyDescent="0.25">
      <c r="B1911" s="23" t="s">
        <v>1612</v>
      </c>
      <c r="E1911" s="34"/>
      <c r="H1911" s="34"/>
      <c r="K1911" s="34"/>
    </row>
    <row r="1912" spans="1:26" x14ac:dyDescent="0.25">
      <c r="B1912" t="s">
        <v>2170</v>
      </c>
      <c r="C1912" t="s">
        <v>23</v>
      </c>
      <c r="D1912" t="s">
        <v>2171</v>
      </c>
      <c r="E1912" s="31">
        <v>0.3</v>
      </c>
      <c r="G1912" t="s">
        <v>1605</v>
      </c>
      <c r="H1912" s="32">
        <v>1.57</v>
      </c>
      <c r="I1912" t="s">
        <v>1606</v>
      </c>
      <c r="J1912" s="33">
        <f>ROUND(E1912* H1912,5)</f>
        <v>0.47099999999999997</v>
      </c>
      <c r="K1912" s="34"/>
    </row>
    <row r="1913" spans="1:26" x14ac:dyDescent="0.25">
      <c r="B1913" t="s">
        <v>2172</v>
      </c>
      <c r="C1913" t="s">
        <v>17</v>
      </c>
      <c r="D1913" t="s">
        <v>2173</v>
      </c>
      <c r="E1913" s="31">
        <v>1</v>
      </c>
      <c r="G1913" t="s">
        <v>1605</v>
      </c>
      <c r="H1913" s="32">
        <v>12</v>
      </c>
      <c r="I1913" t="s">
        <v>1606</v>
      </c>
      <c r="J1913" s="33">
        <f>ROUND(E1913* H1913,5)</f>
        <v>12</v>
      </c>
      <c r="K1913" s="34"/>
    </row>
    <row r="1914" spans="1:26" x14ac:dyDescent="0.25">
      <c r="B1914" t="s">
        <v>2174</v>
      </c>
      <c r="C1914" t="s">
        <v>23</v>
      </c>
      <c r="D1914" t="s">
        <v>2175</v>
      </c>
      <c r="E1914" s="31">
        <v>1</v>
      </c>
      <c r="G1914" t="s">
        <v>1605</v>
      </c>
      <c r="H1914" s="32">
        <v>2.2200000000000002</v>
      </c>
      <c r="I1914" t="s">
        <v>1606</v>
      </c>
      <c r="J1914" s="33">
        <f>ROUND(E1914* H1914,5)</f>
        <v>2.2200000000000002</v>
      </c>
      <c r="K1914" s="34"/>
    </row>
    <row r="1915" spans="1:26" x14ac:dyDescent="0.25">
      <c r="B1915" t="s">
        <v>2176</v>
      </c>
      <c r="C1915" t="s">
        <v>23</v>
      </c>
      <c r="D1915" t="s">
        <v>2177</v>
      </c>
      <c r="E1915" s="31">
        <v>0.15</v>
      </c>
      <c r="G1915" t="s">
        <v>1605</v>
      </c>
      <c r="H1915" s="32">
        <v>56.65</v>
      </c>
      <c r="I1915" t="s">
        <v>1606</v>
      </c>
      <c r="J1915" s="33">
        <f>ROUND(E1915* H1915,5)</f>
        <v>8.4975000000000005</v>
      </c>
      <c r="K1915" s="34"/>
    </row>
    <row r="1916" spans="1:26" x14ac:dyDescent="0.25">
      <c r="D1916" s="35" t="s">
        <v>1622</v>
      </c>
      <c r="E1916" s="34"/>
      <c r="H1916" s="34"/>
      <c r="K1916" s="32">
        <f>SUM(J1912:J1915)</f>
        <v>23.188500000000001</v>
      </c>
    </row>
    <row r="1917" spans="1:26" x14ac:dyDescent="0.25">
      <c r="E1917" s="34"/>
      <c r="H1917" s="34"/>
      <c r="K1917" s="34"/>
    </row>
    <row r="1918" spans="1:26" x14ac:dyDescent="0.25">
      <c r="D1918" s="35" t="s">
        <v>1702</v>
      </c>
      <c r="E1918" s="34"/>
      <c r="H1918" s="34">
        <v>1.5</v>
      </c>
      <c r="I1918" t="s">
        <v>1625</v>
      </c>
      <c r="J1918">
        <f>ROUND(H1918/100*K1910,5)</f>
        <v>0.16491</v>
      </c>
      <c r="K1918" s="34"/>
    </row>
    <row r="1919" spans="1:26" x14ac:dyDescent="0.25">
      <c r="D1919" s="35" t="s">
        <v>1628</v>
      </c>
      <c r="E1919" s="34"/>
      <c r="H1919" s="34"/>
      <c r="K1919" s="36">
        <f>SUM(J1907:J1918)</f>
        <v>34.347409999999996</v>
      </c>
    </row>
    <row r="1920" spans="1:26" x14ac:dyDescent="0.25">
      <c r="D1920" s="35" t="s">
        <v>1710</v>
      </c>
      <c r="E1920" s="34"/>
      <c r="H1920" s="34">
        <v>10</v>
      </c>
      <c r="I1920" t="s">
        <v>1625</v>
      </c>
      <c r="K1920" s="32">
        <f>ROUND(H1920/100*K1919,5)</f>
        <v>3.4347400000000001</v>
      </c>
    </row>
    <row r="1921" spans="1:26" x14ac:dyDescent="0.25">
      <c r="D1921" s="35" t="s">
        <v>1629</v>
      </c>
      <c r="E1921" s="34"/>
      <c r="H1921" s="34"/>
      <c r="K1921" s="36">
        <f>SUM(K1919:K1920)</f>
        <v>37.782149999999994</v>
      </c>
    </row>
    <row r="1923" spans="1:26" ht="45" customHeight="1" x14ac:dyDescent="0.25">
      <c r="A1923" s="27" t="s">
        <v>2178</v>
      </c>
      <c r="B1923" s="27" t="s">
        <v>962</v>
      </c>
      <c r="C1923" s="28" t="s">
        <v>17</v>
      </c>
      <c r="D1923" s="7" t="s">
        <v>963</v>
      </c>
      <c r="E1923" s="6"/>
      <c r="F1923" s="6"/>
      <c r="G1923" s="28"/>
      <c r="H1923" s="29" t="s">
        <v>1599</v>
      </c>
      <c r="I1923" s="5">
        <v>1</v>
      </c>
      <c r="J1923" s="4"/>
      <c r="K1923" s="30">
        <f>ROUND(K1935,2)</f>
        <v>8.64</v>
      </c>
      <c r="L1923" s="28"/>
      <c r="M1923" s="28"/>
      <c r="N1923" s="28"/>
      <c r="O1923" s="28"/>
      <c r="P1923" s="28"/>
      <c r="Q1923" s="28"/>
      <c r="R1923" s="28"/>
      <c r="S1923" s="28"/>
      <c r="T1923" s="28"/>
      <c r="U1923" s="28"/>
      <c r="V1923" s="28"/>
      <c r="W1923" s="28"/>
      <c r="X1923" s="28"/>
      <c r="Y1923" s="28"/>
      <c r="Z1923" s="28"/>
    </row>
    <row r="1924" spans="1:26" x14ac:dyDescent="0.25">
      <c r="B1924" s="23" t="s">
        <v>1600</v>
      </c>
    </row>
    <row r="1925" spans="1:26" x14ac:dyDescent="0.25">
      <c r="B1925" t="s">
        <v>1959</v>
      </c>
      <c r="C1925" t="s">
        <v>1602</v>
      </c>
      <c r="D1925" t="s">
        <v>1846</v>
      </c>
      <c r="E1925" s="31">
        <v>7.0000000000000007E-2</v>
      </c>
      <c r="F1925" t="s">
        <v>1604</v>
      </c>
      <c r="G1925" t="s">
        <v>1605</v>
      </c>
      <c r="H1925" s="32">
        <v>25.4</v>
      </c>
      <c r="I1925" t="s">
        <v>1606</v>
      </c>
      <c r="J1925" s="33">
        <f>ROUND(E1925/I1923* H1925,5)</f>
        <v>1.778</v>
      </c>
      <c r="K1925" s="34"/>
    </row>
    <row r="1926" spans="1:26" x14ac:dyDescent="0.25">
      <c r="B1926" t="s">
        <v>1960</v>
      </c>
      <c r="C1926" t="s">
        <v>1602</v>
      </c>
      <c r="D1926" t="s">
        <v>1767</v>
      </c>
      <c r="E1926" s="31">
        <v>7.0000000000000007E-2</v>
      </c>
      <c r="F1926" t="s">
        <v>1604</v>
      </c>
      <c r="G1926" t="s">
        <v>1605</v>
      </c>
      <c r="H1926" s="32">
        <v>29.57</v>
      </c>
      <c r="I1926" t="s">
        <v>1606</v>
      </c>
      <c r="J1926" s="33">
        <f>ROUND(E1926/I1923* H1926,5)</f>
        <v>2.0699000000000001</v>
      </c>
      <c r="K1926" s="34"/>
    </row>
    <row r="1927" spans="1:26" x14ac:dyDescent="0.25">
      <c r="D1927" s="35" t="s">
        <v>1607</v>
      </c>
      <c r="E1927" s="34"/>
      <c r="H1927" s="34"/>
      <c r="K1927" s="32">
        <f>SUM(J1925:J1926)</f>
        <v>3.8479000000000001</v>
      </c>
    </row>
    <row r="1928" spans="1:26" x14ac:dyDescent="0.25">
      <c r="B1928" s="23" t="s">
        <v>1612</v>
      </c>
      <c r="E1928" s="34"/>
      <c r="H1928" s="34"/>
      <c r="K1928" s="34"/>
    </row>
    <row r="1929" spans="1:26" x14ac:dyDescent="0.25">
      <c r="B1929" t="s">
        <v>2179</v>
      </c>
      <c r="C1929" t="s">
        <v>17</v>
      </c>
      <c r="D1929" t="s">
        <v>2180</v>
      </c>
      <c r="E1929" s="31">
        <v>1</v>
      </c>
      <c r="G1929" t="s">
        <v>1605</v>
      </c>
      <c r="H1929" s="32">
        <v>3.95</v>
      </c>
      <c r="I1929" t="s">
        <v>1606</v>
      </c>
      <c r="J1929" s="33">
        <f>ROUND(E1929* H1929,5)</f>
        <v>3.95</v>
      </c>
      <c r="K1929" s="34"/>
    </row>
    <row r="1930" spans="1:26" x14ac:dyDescent="0.25">
      <c r="D1930" s="35" t="s">
        <v>1622</v>
      </c>
      <c r="E1930" s="34"/>
      <c r="H1930" s="34"/>
      <c r="K1930" s="32">
        <f>SUM(J1929:J1929)</f>
        <v>3.95</v>
      </c>
    </row>
    <row r="1931" spans="1:26" x14ac:dyDescent="0.25">
      <c r="E1931" s="34"/>
      <c r="H1931" s="34"/>
      <c r="K1931" s="34"/>
    </row>
    <row r="1932" spans="1:26" x14ac:dyDescent="0.25">
      <c r="D1932" s="35" t="s">
        <v>1702</v>
      </c>
      <c r="E1932" s="34"/>
      <c r="H1932" s="34">
        <v>1.5</v>
      </c>
      <c r="I1932" t="s">
        <v>1625</v>
      </c>
      <c r="J1932">
        <f>ROUND(H1932/100*K1927,5)</f>
        <v>5.772E-2</v>
      </c>
      <c r="K1932" s="34"/>
    </row>
    <row r="1933" spans="1:26" x14ac:dyDescent="0.25">
      <c r="D1933" s="35" t="s">
        <v>1628</v>
      </c>
      <c r="E1933" s="34"/>
      <c r="H1933" s="34"/>
      <c r="K1933" s="36">
        <f>SUM(J1924:J1932)</f>
        <v>7.85562</v>
      </c>
    </row>
    <row r="1934" spans="1:26" x14ac:dyDescent="0.25">
      <c r="D1934" s="35" t="s">
        <v>1710</v>
      </c>
      <c r="E1934" s="34"/>
      <c r="H1934" s="34">
        <v>10</v>
      </c>
      <c r="I1934" t="s">
        <v>1625</v>
      </c>
      <c r="K1934" s="32">
        <f>ROUND(H1934/100*K1933,5)</f>
        <v>0.78556000000000004</v>
      </c>
    </row>
    <row r="1935" spans="1:26" x14ac:dyDescent="0.25">
      <c r="D1935" s="35" t="s">
        <v>1629</v>
      </c>
      <c r="E1935" s="34"/>
      <c r="H1935" s="34"/>
      <c r="K1935" s="36">
        <f>SUM(K1933:K1934)</f>
        <v>8.6411800000000003</v>
      </c>
    </row>
    <row r="1937" spans="1:26" ht="45" customHeight="1" x14ac:dyDescent="0.25">
      <c r="A1937" s="27" t="s">
        <v>2181</v>
      </c>
      <c r="B1937" s="27" t="s">
        <v>960</v>
      </c>
      <c r="C1937" s="28" t="s">
        <v>17</v>
      </c>
      <c r="D1937" s="7" t="s">
        <v>961</v>
      </c>
      <c r="E1937" s="6"/>
      <c r="F1937" s="6"/>
      <c r="G1937" s="28"/>
      <c r="H1937" s="29" t="s">
        <v>1599</v>
      </c>
      <c r="I1937" s="5">
        <v>1</v>
      </c>
      <c r="J1937" s="4"/>
      <c r="K1937" s="30">
        <f>ROUND(K1949,2)</f>
        <v>20.28</v>
      </c>
      <c r="L1937" s="28"/>
      <c r="M1937" s="28"/>
      <c r="N1937" s="28"/>
      <c r="O1937" s="28"/>
      <c r="P1937" s="28"/>
      <c r="Q1937" s="28"/>
      <c r="R1937" s="28"/>
      <c r="S1937" s="28"/>
      <c r="T1937" s="28"/>
      <c r="U1937" s="28"/>
      <c r="V1937" s="28"/>
      <c r="W1937" s="28"/>
      <c r="X1937" s="28"/>
      <c r="Y1937" s="28"/>
      <c r="Z1937" s="28"/>
    </row>
    <row r="1938" spans="1:26" x14ac:dyDescent="0.25">
      <c r="B1938" s="23" t="s">
        <v>1600</v>
      </c>
    </row>
    <row r="1939" spans="1:26" x14ac:dyDescent="0.25">
      <c r="B1939" t="s">
        <v>1960</v>
      </c>
      <c r="C1939" t="s">
        <v>1602</v>
      </c>
      <c r="D1939" t="s">
        <v>1767</v>
      </c>
      <c r="E1939" s="31">
        <v>0.105</v>
      </c>
      <c r="F1939" t="s">
        <v>1604</v>
      </c>
      <c r="G1939" t="s">
        <v>1605</v>
      </c>
      <c r="H1939" s="32">
        <v>29.57</v>
      </c>
      <c r="I1939" t="s">
        <v>1606</v>
      </c>
      <c r="J1939" s="33">
        <f>ROUND(E1939/I1937* H1939,5)</f>
        <v>3.1048499999999999</v>
      </c>
      <c r="K1939" s="34"/>
    </row>
    <row r="1940" spans="1:26" x14ac:dyDescent="0.25">
      <c r="B1940" t="s">
        <v>1959</v>
      </c>
      <c r="C1940" t="s">
        <v>1602</v>
      </c>
      <c r="D1940" t="s">
        <v>1846</v>
      </c>
      <c r="E1940" s="31">
        <v>0.105</v>
      </c>
      <c r="F1940" t="s">
        <v>1604</v>
      </c>
      <c r="G1940" t="s">
        <v>1605</v>
      </c>
      <c r="H1940" s="32">
        <v>25.4</v>
      </c>
      <c r="I1940" t="s">
        <v>1606</v>
      </c>
      <c r="J1940" s="33">
        <f>ROUND(E1940/I1937* H1940,5)</f>
        <v>2.6669999999999998</v>
      </c>
      <c r="K1940" s="34"/>
    </row>
    <row r="1941" spans="1:26" x14ac:dyDescent="0.25">
      <c r="D1941" s="35" t="s">
        <v>1607</v>
      </c>
      <c r="E1941" s="34"/>
      <c r="H1941" s="34"/>
      <c r="K1941" s="32">
        <f>SUM(J1939:J1940)</f>
        <v>5.7718499999999997</v>
      </c>
    </row>
    <row r="1942" spans="1:26" x14ac:dyDescent="0.25">
      <c r="B1942" s="23" t="s">
        <v>1612</v>
      </c>
      <c r="E1942" s="34"/>
      <c r="H1942" s="34"/>
      <c r="K1942" s="34"/>
    </row>
    <row r="1943" spans="1:26" x14ac:dyDescent="0.25">
      <c r="B1943" t="s">
        <v>2182</v>
      </c>
      <c r="C1943" t="s">
        <v>17</v>
      </c>
      <c r="D1943" t="s">
        <v>2183</v>
      </c>
      <c r="E1943" s="31">
        <v>1</v>
      </c>
      <c r="G1943" t="s">
        <v>1605</v>
      </c>
      <c r="H1943" s="32">
        <v>12.58</v>
      </c>
      <c r="I1943" t="s">
        <v>1606</v>
      </c>
      <c r="J1943" s="33">
        <f>ROUND(E1943* H1943,5)</f>
        <v>12.58</v>
      </c>
      <c r="K1943" s="34"/>
    </row>
    <row r="1944" spans="1:26" x14ac:dyDescent="0.25">
      <c r="D1944" s="35" t="s">
        <v>1622</v>
      </c>
      <c r="E1944" s="34"/>
      <c r="H1944" s="34"/>
      <c r="K1944" s="32">
        <f>SUM(J1943:J1943)</f>
        <v>12.58</v>
      </c>
    </row>
    <row r="1945" spans="1:26" x14ac:dyDescent="0.25">
      <c r="E1945" s="34"/>
      <c r="H1945" s="34"/>
      <c r="K1945" s="34"/>
    </row>
    <row r="1946" spans="1:26" x14ac:dyDescent="0.25">
      <c r="D1946" s="35" t="s">
        <v>1702</v>
      </c>
      <c r="E1946" s="34"/>
      <c r="H1946" s="34">
        <v>1.5</v>
      </c>
      <c r="I1946" t="s">
        <v>1625</v>
      </c>
      <c r="J1946">
        <f>ROUND(H1946/100*K1941,5)</f>
        <v>8.6580000000000004E-2</v>
      </c>
      <c r="K1946" s="34"/>
    </row>
    <row r="1947" spans="1:26" x14ac:dyDescent="0.25">
      <c r="D1947" s="35" t="s">
        <v>1628</v>
      </c>
      <c r="E1947" s="34"/>
      <c r="H1947" s="34"/>
      <c r="K1947" s="36">
        <f>SUM(J1938:J1946)</f>
        <v>18.43843</v>
      </c>
    </row>
    <row r="1948" spans="1:26" x14ac:dyDescent="0.25">
      <c r="D1948" s="35" t="s">
        <v>1710</v>
      </c>
      <c r="E1948" s="34"/>
      <c r="H1948" s="34">
        <v>10</v>
      </c>
      <c r="I1948" t="s">
        <v>1625</v>
      </c>
      <c r="K1948" s="32">
        <f>ROUND(H1948/100*K1947,5)</f>
        <v>1.8438399999999999</v>
      </c>
    </row>
    <row r="1949" spans="1:26" x14ac:dyDescent="0.25">
      <c r="D1949" s="35" t="s">
        <v>1629</v>
      </c>
      <c r="E1949" s="34"/>
      <c r="H1949" s="34"/>
      <c r="K1949" s="36">
        <f>SUM(K1947:K1948)</f>
        <v>20.28227</v>
      </c>
    </row>
    <row r="1951" spans="1:26" ht="45" customHeight="1" x14ac:dyDescent="0.25">
      <c r="A1951" s="27" t="s">
        <v>2184</v>
      </c>
      <c r="B1951" s="27" t="s">
        <v>868</v>
      </c>
      <c r="C1951" s="28" t="s">
        <v>17</v>
      </c>
      <c r="D1951" s="7" t="s">
        <v>869</v>
      </c>
      <c r="E1951" s="6"/>
      <c r="F1951" s="6"/>
      <c r="G1951" s="28"/>
      <c r="H1951" s="29" t="s">
        <v>1599</v>
      </c>
      <c r="I1951" s="5">
        <v>1</v>
      </c>
      <c r="J1951" s="4"/>
      <c r="K1951" s="30">
        <f>ROUND(K1966,2)</f>
        <v>20.239999999999998</v>
      </c>
      <c r="L1951" s="28"/>
      <c r="M1951" s="28"/>
      <c r="N1951" s="28"/>
      <c r="O1951" s="28"/>
      <c r="P1951" s="28"/>
      <c r="Q1951" s="28"/>
      <c r="R1951" s="28"/>
      <c r="S1951" s="28"/>
      <c r="T1951" s="28"/>
      <c r="U1951" s="28"/>
      <c r="V1951" s="28"/>
      <c r="W1951" s="28"/>
      <c r="X1951" s="28"/>
      <c r="Y1951" s="28"/>
      <c r="Z1951" s="28"/>
    </row>
    <row r="1952" spans="1:26" x14ac:dyDescent="0.25">
      <c r="B1952" s="23" t="s">
        <v>1600</v>
      </c>
    </row>
    <row r="1953" spans="1:26" x14ac:dyDescent="0.25">
      <c r="B1953" t="s">
        <v>1959</v>
      </c>
      <c r="C1953" t="s">
        <v>1602</v>
      </c>
      <c r="D1953" t="s">
        <v>1846</v>
      </c>
      <c r="E1953" s="31">
        <v>0.16</v>
      </c>
      <c r="F1953" t="s">
        <v>1604</v>
      </c>
      <c r="G1953" t="s">
        <v>1605</v>
      </c>
      <c r="H1953" s="32">
        <v>25.4</v>
      </c>
      <c r="I1953" t="s">
        <v>1606</v>
      </c>
      <c r="J1953" s="33">
        <f>ROUND(E1953/I1951* H1953,5)</f>
        <v>4.0640000000000001</v>
      </c>
      <c r="K1953" s="34"/>
    </row>
    <row r="1954" spans="1:26" x14ac:dyDescent="0.25">
      <c r="B1954" t="s">
        <v>1960</v>
      </c>
      <c r="C1954" t="s">
        <v>1602</v>
      </c>
      <c r="D1954" t="s">
        <v>1767</v>
      </c>
      <c r="E1954" s="31">
        <v>0.16</v>
      </c>
      <c r="F1954" t="s">
        <v>1604</v>
      </c>
      <c r="G1954" t="s">
        <v>1605</v>
      </c>
      <c r="H1954" s="32">
        <v>29.57</v>
      </c>
      <c r="I1954" t="s">
        <v>1606</v>
      </c>
      <c r="J1954" s="33">
        <f>ROUND(E1954/I1951* H1954,5)</f>
        <v>4.7312000000000003</v>
      </c>
      <c r="K1954" s="34"/>
    </row>
    <row r="1955" spans="1:26" x14ac:dyDescent="0.25">
      <c r="D1955" s="35" t="s">
        <v>1607</v>
      </c>
      <c r="E1955" s="34"/>
      <c r="H1955" s="34"/>
      <c r="K1955" s="32">
        <f>SUM(J1953:J1954)</f>
        <v>8.7952000000000012</v>
      </c>
    </row>
    <row r="1956" spans="1:26" x14ac:dyDescent="0.25">
      <c r="B1956" s="23" t="s">
        <v>1612</v>
      </c>
      <c r="E1956" s="34"/>
      <c r="H1956" s="34"/>
      <c r="K1956" s="34"/>
    </row>
    <row r="1957" spans="1:26" x14ac:dyDescent="0.25">
      <c r="B1957" t="s">
        <v>2185</v>
      </c>
      <c r="C1957" t="s">
        <v>23</v>
      </c>
      <c r="D1957" t="s">
        <v>2186</v>
      </c>
      <c r="E1957" s="31">
        <v>0.9</v>
      </c>
      <c r="G1957" t="s">
        <v>1605</v>
      </c>
      <c r="H1957" s="32">
        <v>1.6</v>
      </c>
      <c r="I1957" t="s">
        <v>1606</v>
      </c>
      <c r="J1957" s="33">
        <f>ROUND(E1957* H1957,5)</f>
        <v>1.44</v>
      </c>
      <c r="K1957" s="34"/>
    </row>
    <row r="1958" spans="1:26" x14ac:dyDescent="0.25">
      <c r="B1958" t="s">
        <v>2187</v>
      </c>
      <c r="C1958" t="s">
        <v>23</v>
      </c>
      <c r="D1958" t="s">
        <v>2188</v>
      </c>
      <c r="E1958" s="31">
        <v>1</v>
      </c>
      <c r="G1958" t="s">
        <v>1605</v>
      </c>
      <c r="H1958" s="32">
        <v>0.11</v>
      </c>
      <c r="I1958" t="s">
        <v>1606</v>
      </c>
      <c r="J1958" s="33">
        <f>ROUND(E1958* H1958,5)</f>
        <v>0.11</v>
      </c>
      <c r="K1958" s="34"/>
    </row>
    <row r="1959" spans="1:26" x14ac:dyDescent="0.25">
      <c r="B1959" t="s">
        <v>2189</v>
      </c>
      <c r="C1959" t="s">
        <v>17</v>
      </c>
      <c r="D1959" t="s">
        <v>2190</v>
      </c>
      <c r="E1959" s="31">
        <v>1.02</v>
      </c>
      <c r="G1959" t="s">
        <v>1605</v>
      </c>
      <c r="H1959" s="32">
        <v>4.46</v>
      </c>
      <c r="I1959" t="s">
        <v>1606</v>
      </c>
      <c r="J1959" s="33">
        <f>ROUND(E1959* H1959,5)</f>
        <v>4.5491999999999999</v>
      </c>
      <c r="K1959" s="34"/>
    </row>
    <row r="1960" spans="1:26" x14ac:dyDescent="0.25">
      <c r="B1960" t="s">
        <v>2191</v>
      </c>
      <c r="C1960" t="s">
        <v>23</v>
      </c>
      <c r="D1960" t="s">
        <v>2192</v>
      </c>
      <c r="E1960" s="31">
        <v>0.3</v>
      </c>
      <c r="G1960" t="s">
        <v>1605</v>
      </c>
      <c r="H1960" s="32">
        <v>11.26</v>
      </c>
      <c r="I1960" t="s">
        <v>1606</v>
      </c>
      <c r="J1960" s="33">
        <f>ROUND(E1960* H1960,5)</f>
        <v>3.3780000000000001</v>
      </c>
      <c r="K1960" s="34"/>
    </row>
    <row r="1961" spans="1:26" x14ac:dyDescent="0.25">
      <c r="D1961" s="35" t="s">
        <v>1622</v>
      </c>
      <c r="E1961" s="34"/>
      <c r="H1961" s="34"/>
      <c r="K1961" s="32">
        <f>SUM(J1957:J1960)</f>
        <v>9.4771999999999998</v>
      </c>
    </row>
    <row r="1962" spans="1:26" x14ac:dyDescent="0.25">
      <c r="E1962" s="34"/>
      <c r="H1962" s="34"/>
      <c r="K1962" s="34"/>
    </row>
    <row r="1963" spans="1:26" x14ac:dyDescent="0.25">
      <c r="D1963" s="35" t="s">
        <v>1702</v>
      </c>
      <c r="E1963" s="34"/>
      <c r="H1963" s="34">
        <v>1.5</v>
      </c>
      <c r="I1963" t="s">
        <v>1625</v>
      </c>
      <c r="J1963">
        <f>ROUND(H1963/100*K1955,5)</f>
        <v>0.13192999999999999</v>
      </c>
      <c r="K1963" s="34"/>
    </row>
    <row r="1964" spans="1:26" x14ac:dyDescent="0.25">
      <c r="D1964" s="35" t="s">
        <v>1628</v>
      </c>
      <c r="E1964" s="34"/>
      <c r="H1964" s="34"/>
      <c r="K1964" s="36">
        <f>SUM(J1952:J1963)</f>
        <v>18.404330000000002</v>
      </c>
    </row>
    <row r="1965" spans="1:26" x14ac:dyDescent="0.25">
      <c r="D1965" s="35" t="s">
        <v>1710</v>
      </c>
      <c r="E1965" s="34"/>
      <c r="H1965" s="34">
        <v>10</v>
      </c>
      <c r="I1965" t="s">
        <v>1625</v>
      </c>
      <c r="K1965" s="32">
        <f>ROUND(H1965/100*K1964,5)</f>
        <v>1.84043</v>
      </c>
    </row>
    <row r="1966" spans="1:26" x14ac:dyDescent="0.25">
      <c r="D1966" s="35" t="s">
        <v>1629</v>
      </c>
      <c r="E1966" s="34"/>
      <c r="H1966" s="34"/>
      <c r="K1966" s="36">
        <f>SUM(K1964:K1965)</f>
        <v>20.244760000000003</v>
      </c>
    </row>
    <row r="1968" spans="1:26" ht="45" customHeight="1" x14ac:dyDescent="0.25">
      <c r="A1968" s="27" t="s">
        <v>2193</v>
      </c>
      <c r="B1968" s="27" t="s">
        <v>854</v>
      </c>
      <c r="C1968" s="28" t="s">
        <v>17</v>
      </c>
      <c r="D1968" s="7" t="s">
        <v>855</v>
      </c>
      <c r="E1968" s="6"/>
      <c r="F1968" s="6"/>
      <c r="G1968" s="28"/>
      <c r="H1968" s="29" t="s">
        <v>1599</v>
      </c>
      <c r="I1968" s="5">
        <v>1</v>
      </c>
      <c r="J1968" s="4"/>
      <c r="K1968" s="30">
        <f>ROUND(K1982,2)</f>
        <v>22.34</v>
      </c>
      <c r="L1968" s="28"/>
      <c r="M1968" s="28"/>
      <c r="N1968" s="28"/>
      <c r="O1968" s="28"/>
      <c r="P1968" s="28"/>
      <c r="Q1968" s="28"/>
      <c r="R1968" s="28"/>
      <c r="S1968" s="28"/>
      <c r="T1968" s="28"/>
      <c r="U1968" s="28"/>
      <c r="V1968" s="28"/>
      <c r="W1968" s="28"/>
      <c r="X1968" s="28"/>
      <c r="Y1968" s="28"/>
      <c r="Z1968" s="28"/>
    </row>
    <row r="1969" spans="1:26" x14ac:dyDescent="0.25">
      <c r="B1969" s="23" t="s">
        <v>1600</v>
      </c>
    </row>
    <row r="1970" spans="1:26" x14ac:dyDescent="0.25">
      <c r="B1970" t="s">
        <v>1959</v>
      </c>
      <c r="C1970" t="s">
        <v>1602</v>
      </c>
      <c r="D1970" t="s">
        <v>1846</v>
      </c>
      <c r="E1970" s="31">
        <v>0.22</v>
      </c>
      <c r="F1970" t="s">
        <v>1604</v>
      </c>
      <c r="G1970" t="s">
        <v>1605</v>
      </c>
      <c r="H1970" s="32">
        <v>25.4</v>
      </c>
      <c r="I1970" t="s">
        <v>1606</v>
      </c>
      <c r="J1970" s="33">
        <f>ROUND(E1970/I1968* H1970,5)</f>
        <v>5.5880000000000001</v>
      </c>
      <c r="K1970" s="34"/>
    </row>
    <row r="1971" spans="1:26" x14ac:dyDescent="0.25">
      <c r="B1971" t="s">
        <v>1960</v>
      </c>
      <c r="C1971" t="s">
        <v>1602</v>
      </c>
      <c r="D1971" t="s">
        <v>1767</v>
      </c>
      <c r="E1971" s="31">
        <v>0.22</v>
      </c>
      <c r="F1971" t="s">
        <v>1604</v>
      </c>
      <c r="G1971" t="s">
        <v>1605</v>
      </c>
      <c r="H1971" s="32">
        <v>29.57</v>
      </c>
      <c r="I1971" t="s">
        <v>1606</v>
      </c>
      <c r="J1971" s="33">
        <f>ROUND(E1971/I1968* H1971,5)</f>
        <v>6.5053999999999998</v>
      </c>
      <c r="K1971" s="34"/>
    </row>
    <row r="1972" spans="1:26" x14ac:dyDescent="0.25">
      <c r="D1972" s="35" t="s">
        <v>1607</v>
      </c>
      <c r="E1972" s="34"/>
      <c r="H1972" s="34"/>
      <c r="K1972" s="32">
        <f>SUM(J1970:J1971)</f>
        <v>12.093399999999999</v>
      </c>
    </row>
    <row r="1973" spans="1:26" x14ac:dyDescent="0.25">
      <c r="B1973" s="23" t="s">
        <v>1612</v>
      </c>
      <c r="E1973" s="34"/>
      <c r="H1973" s="34"/>
      <c r="K1973" s="34"/>
    </row>
    <row r="1974" spans="1:26" x14ac:dyDescent="0.25">
      <c r="B1974" t="s">
        <v>2189</v>
      </c>
      <c r="C1974" t="s">
        <v>17</v>
      </c>
      <c r="D1974" t="s">
        <v>2190</v>
      </c>
      <c r="E1974" s="31">
        <v>1.02</v>
      </c>
      <c r="G1974" t="s">
        <v>1605</v>
      </c>
      <c r="H1974" s="32">
        <v>4.46</v>
      </c>
      <c r="I1974" t="s">
        <v>1606</v>
      </c>
      <c r="J1974" s="33">
        <f>ROUND(E1974* H1974,5)</f>
        <v>4.5491999999999999</v>
      </c>
      <c r="K1974" s="34"/>
    </row>
    <row r="1975" spans="1:26" x14ac:dyDescent="0.25">
      <c r="B1975" t="s">
        <v>2191</v>
      </c>
      <c r="C1975" t="s">
        <v>23</v>
      </c>
      <c r="D1975" t="s">
        <v>2192</v>
      </c>
      <c r="E1975" s="31">
        <v>0.3</v>
      </c>
      <c r="G1975" t="s">
        <v>1605</v>
      </c>
      <c r="H1975" s="32">
        <v>11.26</v>
      </c>
      <c r="I1975" t="s">
        <v>1606</v>
      </c>
      <c r="J1975" s="33">
        <f>ROUND(E1975* H1975,5)</f>
        <v>3.3780000000000001</v>
      </c>
      <c r="K1975" s="34"/>
    </row>
    <row r="1976" spans="1:26" x14ac:dyDescent="0.25">
      <c r="B1976" t="s">
        <v>2187</v>
      </c>
      <c r="C1976" t="s">
        <v>23</v>
      </c>
      <c r="D1976" t="s">
        <v>2188</v>
      </c>
      <c r="E1976" s="31">
        <v>1</v>
      </c>
      <c r="G1976" t="s">
        <v>1605</v>
      </c>
      <c r="H1976" s="32">
        <v>0.11</v>
      </c>
      <c r="I1976" t="s">
        <v>1606</v>
      </c>
      <c r="J1976" s="33">
        <f>ROUND(E1976* H1976,5)</f>
        <v>0.11</v>
      </c>
      <c r="K1976" s="34"/>
    </row>
    <row r="1977" spans="1:26" x14ac:dyDescent="0.25">
      <c r="D1977" s="35" t="s">
        <v>1622</v>
      </c>
      <c r="E1977" s="34"/>
      <c r="H1977" s="34"/>
      <c r="K1977" s="32">
        <f>SUM(J1974:J1976)</f>
        <v>8.0372000000000003</v>
      </c>
    </row>
    <row r="1978" spans="1:26" x14ac:dyDescent="0.25">
      <c r="E1978" s="34"/>
      <c r="H1978" s="34"/>
      <c r="K1978" s="34"/>
    </row>
    <row r="1979" spans="1:26" x14ac:dyDescent="0.25">
      <c r="D1979" s="35" t="s">
        <v>1702</v>
      </c>
      <c r="E1979" s="34"/>
      <c r="H1979" s="34">
        <v>1.5</v>
      </c>
      <c r="I1979" t="s">
        <v>1625</v>
      </c>
      <c r="J1979">
        <f>ROUND(H1979/100*K1972,5)</f>
        <v>0.18140000000000001</v>
      </c>
      <c r="K1979" s="34"/>
    </row>
    <row r="1980" spans="1:26" x14ac:dyDescent="0.25">
      <c r="D1980" s="35" t="s">
        <v>1628</v>
      </c>
      <c r="E1980" s="34"/>
      <c r="H1980" s="34"/>
      <c r="K1980" s="36">
        <f>SUM(J1969:J1979)</f>
        <v>20.311999999999998</v>
      </c>
    </row>
    <row r="1981" spans="1:26" x14ac:dyDescent="0.25">
      <c r="D1981" s="35" t="s">
        <v>1710</v>
      </c>
      <c r="E1981" s="34"/>
      <c r="H1981" s="34">
        <v>10</v>
      </c>
      <c r="I1981" t="s">
        <v>1625</v>
      </c>
      <c r="K1981" s="32">
        <f>ROUND(H1981/100*K1980,5)</f>
        <v>2.0312000000000001</v>
      </c>
    </row>
    <row r="1982" spans="1:26" x14ac:dyDescent="0.25">
      <c r="D1982" s="35" t="s">
        <v>1629</v>
      </c>
      <c r="E1982" s="34"/>
      <c r="H1982" s="34"/>
      <c r="K1982" s="36">
        <f>SUM(K1980:K1981)</f>
        <v>22.343199999999996</v>
      </c>
    </row>
    <row r="1984" spans="1:26" ht="45" customHeight="1" x14ac:dyDescent="0.25">
      <c r="A1984" s="27" t="s">
        <v>2194</v>
      </c>
      <c r="B1984" s="27" t="s">
        <v>1433</v>
      </c>
      <c r="C1984" s="28" t="s">
        <v>17</v>
      </c>
      <c r="D1984" s="7" t="s">
        <v>1434</v>
      </c>
      <c r="E1984" s="6"/>
      <c r="F1984" s="6"/>
      <c r="G1984" s="28"/>
      <c r="H1984" s="29" t="s">
        <v>1599</v>
      </c>
      <c r="I1984" s="5">
        <v>1</v>
      </c>
      <c r="J1984" s="4"/>
      <c r="K1984" s="30">
        <f>ROUND(K1999,2)</f>
        <v>28.63</v>
      </c>
      <c r="L1984" s="28"/>
      <c r="M1984" s="28"/>
      <c r="N1984" s="28"/>
      <c r="O1984" s="28"/>
      <c r="P1984" s="28"/>
      <c r="Q1984" s="28"/>
      <c r="R1984" s="28"/>
      <c r="S1984" s="28"/>
      <c r="T1984" s="28"/>
      <c r="U1984" s="28"/>
      <c r="V1984" s="28"/>
      <c r="W1984" s="28"/>
      <c r="X1984" s="28"/>
      <c r="Y1984" s="28"/>
      <c r="Z1984" s="28"/>
    </row>
    <row r="1985" spans="2:11" x14ac:dyDescent="0.25">
      <c r="B1985" s="23" t="s">
        <v>1600</v>
      </c>
    </row>
    <row r="1986" spans="2:11" x14ac:dyDescent="0.25">
      <c r="B1986" t="s">
        <v>1960</v>
      </c>
      <c r="C1986" t="s">
        <v>1602</v>
      </c>
      <c r="D1986" t="s">
        <v>1767</v>
      </c>
      <c r="E1986" s="31">
        <v>0.18</v>
      </c>
      <c r="F1986" t="s">
        <v>1604</v>
      </c>
      <c r="G1986" t="s">
        <v>1605</v>
      </c>
      <c r="H1986" s="32">
        <v>29.57</v>
      </c>
      <c r="I1986" t="s">
        <v>1606</v>
      </c>
      <c r="J1986" s="33">
        <f>ROUND(E1986/I1984* H1986,5)</f>
        <v>5.3226000000000004</v>
      </c>
      <c r="K1986" s="34"/>
    </row>
    <row r="1987" spans="2:11" x14ac:dyDescent="0.25">
      <c r="B1987" t="s">
        <v>1959</v>
      </c>
      <c r="C1987" t="s">
        <v>1602</v>
      </c>
      <c r="D1987" t="s">
        <v>1846</v>
      </c>
      <c r="E1987" s="31">
        <v>0.18</v>
      </c>
      <c r="F1987" t="s">
        <v>1604</v>
      </c>
      <c r="G1987" t="s">
        <v>1605</v>
      </c>
      <c r="H1987" s="32">
        <v>25.4</v>
      </c>
      <c r="I1987" t="s">
        <v>1606</v>
      </c>
      <c r="J1987" s="33">
        <f>ROUND(E1987/I1984* H1987,5)</f>
        <v>4.5720000000000001</v>
      </c>
      <c r="K1987" s="34"/>
    </row>
    <row r="1988" spans="2:11" x14ac:dyDescent="0.25">
      <c r="D1988" s="35" t="s">
        <v>1607</v>
      </c>
      <c r="E1988" s="34"/>
      <c r="H1988" s="34"/>
      <c r="K1988" s="32">
        <f>SUM(J1986:J1987)</f>
        <v>9.8946000000000005</v>
      </c>
    </row>
    <row r="1989" spans="2:11" x14ac:dyDescent="0.25">
      <c r="B1989" s="23" t="s">
        <v>1612</v>
      </c>
      <c r="E1989" s="34"/>
      <c r="H1989" s="34"/>
      <c r="K1989" s="34"/>
    </row>
    <row r="1990" spans="2:11" x14ac:dyDescent="0.25">
      <c r="B1990" t="s">
        <v>2195</v>
      </c>
      <c r="C1990" t="s">
        <v>17</v>
      </c>
      <c r="D1990" t="s">
        <v>2196</v>
      </c>
      <c r="E1990" s="31">
        <v>1.02</v>
      </c>
      <c r="G1990" t="s">
        <v>1605</v>
      </c>
      <c r="H1990" s="32">
        <v>6.21</v>
      </c>
      <c r="I1990" t="s">
        <v>1606</v>
      </c>
      <c r="J1990" s="33">
        <f>ROUND(E1990* H1990,5)</f>
        <v>6.3342000000000001</v>
      </c>
      <c r="K1990" s="34"/>
    </row>
    <row r="1991" spans="2:11" x14ac:dyDescent="0.25">
      <c r="B1991" t="s">
        <v>2197</v>
      </c>
      <c r="C1991" t="s">
        <v>23</v>
      </c>
      <c r="D1991" t="s">
        <v>2198</v>
      </c>
      <c r="E1991" s="31">
        <v>0.9</v>
      </c>
      <c r="G1991" t="s">
        <v>1605</v>
      </c>
      <c r="H1991" s="32">
        <v>1.57</v>
      </c>
      <c r="I1991" t="s">
        <v>1606</v>
      </c>
      <c r="J1991" s="33">
        <f>ROUND(E1991* H1991,5)</f>
        <v>1.413</v>
      </c>
      <c r="K1991" s="34"/>
    </row>
    <row r="1992" spans="2:11" x14ac:dyDescent="0.25">
      <c r="B1992" t="s">
        <v>2199</v>
      </c>
      <c r="C1992" t="s">
        <v>23</v>
      </c>
      <c r="D1992" t="s">
        <v>2200</v>
      </c>
      <c r="E1992" s="31">
        <v>1</v>
      </c>
      <c r="G1992" t="s">
        <v>1605</v>
      </c>
      <c r="H1992" s="32">
        <v>0.47</v>
      </c>
      <c r="I1992" t="s">
        <v>1606</v>
      </c>
      <c r="J1992" s="33">
        <f>ROUND(E1992* H1992,5)</f>
        <v>0.47</v>
      </c>
      <c r="K1992" s="34"/>
    </row>
    <row r="1993" spans="2:11" x14ac:dyDescent="0.25">
      <c r="B1993" t="s">
        <v>2201</v>
      </c>
      <c r="C1993" t="s">
        <v>23</v>
      </c>
      <c r="D1993" t="s">
        <v>2202</v>
      </c>
      <c r="E1993" s="31">
        <v>0.3</v>
      </c>
      <c r="G1993" t="s">
        <v>1605</v>
      </c>
      <c r="H1993" s="32">
        <v>25.9</v>
      </c>
      <c r="I1993" t="s">
        <v>1606</v>
      </c>
      <c r="J1993" s="33">
        <f>ROUND(E1993* H1993,5)</f>
        <v>7.77</v>
      </c>
      <c r="K1993" s="34"/>
    </row>
    <row r="1994" spans="2:11" x14ac:dyDescent="0.25">
      <c r="D1994" s="35" t="s">
        <v>1622</v>
      </c>
      <c r="E1994" s="34"/>
      <c r="H1994" s="34"/>
      <c r="K1994" s="32">
        <f>SUM(J1990:J1993)</f>
        <v>15.9872</v>
      </c>
    </row>
    <row r="1995" spans="2:11" x14ac:dyDescent="0.25">
      <c r="E1995" s="34"/>
      <c r="H1995" s="34"/>
      <c r="K1995" s="34"/>
    </row>
    <row r="1996" spans="2:11" x14ac:dyDescent="0.25">
      <c r="D1996" s="35" t="s">
        <v>1702</v>
      </c>
      <c r="E1996" s="34"/>
      <c r="H1996" s="34">
        <v>1.5</v>
      </c>
      <c r="I1996" t="s">
        <v>1625</v>
      </c>
      <c r="J1996">
        <f>ROUND(H1996/100*K1988,5)</f>
        <v>0.14842</v>
      </c>
      <c r="K1996" s="34"/>
    </row>
    <row r="1997" spans="2:11" x14ac:dyDescent="0.25">
      <c r="D1997" s="35" t="s">
        <v>1628</v>
      </c>
      <c r="E1997" s="34"/>
      <c r="H1997" s="34"/>
      <c r="K1997" s="36">
        <f>SUM(J1985:J1996)</f>
        <v>26.03022</v>
      </c>
    </row>
    <row r="1998" spans="2:11" x14ac:dyDescent="0.25">
      <c r="D1998" s="35" t="s">
        <v>1710</v>
      </c>
      <c r="E1998" s="34"/>
      <c r="H1998" s="34">
        <v>10</v>
      </c>
      <c r="I1998" t="s">
        <v>1625</v>
      </c>
      <c r="K1998" s="32">
        <f>ROUND(H1998/100*K1997,5)</f>
        <v>2.6030199999999999</v>
      </c>
    </row>
    <row r="1999" spans="2:11" x14ac:dyDescent="0.25">
      <c r="D1999" s="35" t="s">
        <v>1629</v>
      </c>
      <c r="E1999" s="34"/>
      <c r="H1999" s="34"/>
      <c r="K1999" s="36">
        <f>SUM(K1997:K1998)</f>
        <v>28.633240000000001</v>
      </c>
    </row>
    <row r="2001" spans="1:26" ht="45" customHeight="1" x14ac:dyDescent="0.25">
      <c r="A2001" s="27" t="s">
        <v>2203</v>
      </c>
      <c r="B2001" s="27" t="s">
        <v>1446</v>
      </c>
      <c r="C2001" s="28" t="s">
        <v>17</v>
      </c>
      <c r="D2001" s="7" t="s">
        <v>1447</v>
      </c>
      <c r="E2001" s="6"/>
      <c r="F2001" s="6"/>
      <c r="G2001" s="28"/>
      <c r="H2001" s="29" t="s">
        <v>1599</v>
      </c>
      <c r="I2001" s="5">
        <v>1</v>
      </c>
      <c r="J2001" s="4"/>
      <c r="K2001" s="30">
        <f>ROUND(K2016,2)</f>
        <v>29.95</v>
      </c>
      <c r="L2001" s="28"/>
      <c r="M2001" s="28"/>
      <c r="N2001" s="28"/>
      <c r="O2001" s="28"/>
      <c r="P2001" s="28"/>
      <c r="Q2001" s="28"/>
      <c r="R2001" s="28"/>
      <c r="S2001" s="28"/>
      <c r="T2001" s="28"/>
      <c r="U2001" s="28"/>
      <c r="V2001" s="28"/>
      <c r="W2001" s="28"/>
      <c r="X2001" s="28"/>
      <c r="Y2001" s="28"/>
      <c r="Z2001" s="28"/>
    </row>
    <row r="2002" spans="1:26" x14ac:dyDescent="0.25">
      <c r="B2002" s="23" t="s">
        <v>1600</v>
      </c>
    </row>
    <row r="2003" spans="1:26" x14ac:dyDescent="0.25">
      <c r="B2003" t="s">
        <v>1959</v>
      </c>
      <c r="C2003" t="s">
        <v>1602</v>
      </c>
      <c r="D2003" t="s">
        <v>1846</v>
      </c>
      <c r="E2003" s="31">
        <v>0.18</v>
      </c>
      <c r="F2003" t="s">
        <v>1604</v>
      </c>
      <c r="G2003" t="s">
        <v>1605</v>
      </c>
      <c r="H2003" s="32">
        <v>25.4</v>
      </c>
      <c r="I2003" t="s">
        <v>1606</v>
      </c>
      <c r="J2003" s="33">
        <f>ROUND(E2003/I2001* H2003,5)</f>
        <v>4.5720000000000001</v>
      </c>
      <c r="K2003" s="34"/>
    </row>
    <row r="2004" spans="1:26" x14ac:dyDescent="0.25">
      <c r="B2004" t="s">
        <v>1960</v>
      </c>
      <c r="C2004" t="s">
        <v>1602</v>
      </c>
      <c r="D2004" t="s">
        <v>1767</v>
      </c>
      <c r="E2004" s="31">
        <v>0.18</v>
      </c>
      <c r="F2004" t="s">
        <v>1604</v>
      </c>
      <c r="G2004" t="s">
        <v>1605</v>
      </c>
      <c r="H2004" s="32">
        <v>29.57</v>
      </c>
      <c r="I2004" t="s">
        <v>1606</v>
      </c>
      <c r="J2004" s="33">
        <f>ROUND(E2004/I2001* H2004,5)</f>
        <v>5.3226000000000004</v>
      </c>
      <c r="K2004" s="34"/>
    </row>
    <row r="2005" spans="1:26" x14ac:dyDescent="0.25">
      <c r="D2005" s="35" t="s">
        <v>1607</v>
      </c>
      <c r="E2005" s="34"/>
      <c r="H2005" s="34"/>
      <c r="K2005" s="32">
        <f>SUM(J2003:J2004)</f>
        <v>9.8946000000000005</v>
      </c>
    </row>
    <row r="2006" spans="1:26" x14ac:dyDescent="0.25">
      <c r="B2006" s="23" t="s">
        <v>1612</v>
      </c>
      <c r="E2006" s="34"/>
      <c r="H2006" s="34"/>
      <c r="K2006" s="34"/>
    </row>
    <row r="2007" spans="1:26" x14ac:dyDescent="0.25">
      <c r="B2007" t="s">
        <v>2204</v>
      </c>
      <c r="C2007" t="s">
        <v>23</v>
      </c>
      <c r="D2007" t="s">
        <v>2205</v>
      </c>
      <c r="E2007" s="31">
        <v>0.3</v>
      </c>
      <c r="G2007" t="s">
        <v>1605</v>
      </c>
      <c r="H2007" s="32">
        <v>30.98</v>
      </c>
      <c r="I2007" t="s">
        <v>1606</v>
      </c>
      <c r="J2007" s="33">
        <f>ROUND(E2007* H2007,5)</f>
        <v>9.2940000000000005</v>
      </c>
      <c r="K2007" s="34"/>
    </row>
    <row r="2008" spans="1:26" x14ac:dyDescent="0.25">
      <c r="B2008" t="s">
        <v>2206</v>
      </c>
      <c r="C2008" t="s">
        <v>23</v>
      </c>
      <c r="D2008" t="s">
        <v>2207</v>
      </c>
      <c r="E2008" s="31">
        <v>1</v>
      </c>
      <c r="G2008" t="s">
        <v>1605</v>
      </c>
      <c r="H2008" s="32">
        <v>0.14000000000000001</v>
      </c>
      <c r="I2008" t="s">
        <v>1606</v>
      </c>
      <c r="J2008" s="33">
        <f>ROUND(E2008* H2008,5)</f>
        <v>0.14000000000000001</v>
      </c>
      <c r="K2008" s="34"/>
    </row>
    <row r="2009" spans="1:26" x14ac:dyDescent="0.25">
      <c r="B2009" t="s">
        <v>2197</v>
      </c>
      <c r="C2009" t="s">
        <v>23</v>
      </c>
      <c r="D2009" t="s">
        <v>2198</v>
      </c>
      <c r="E2009" s="31">
        <v>0.9</v>
      </c>
      <c r="G2009" t="s">
        <v>1605</v>
      </c>
      <c r="H2009" s="32">
        <v>1.57</v>
      </c>
      <c r="I2009" t="s">
        <v>1606</v>
      </c>
      <c r="J2009" s="33">
        <f>ROUND(E2009* H2009,5)</f>
        <v>1.413</v>
      </c>
      <c r="K2009" s="34"/>
    </row>
    <row r="2010" spans="1:26" x14ac:dyDescent="0.25">
      <c r="B2010" t="s">
        <v>2195</v>
      </c>
      <c r="C2010" t="s">
        <v>17</v>
      </c>
      <c r="D2010" t="s">
        <v>2196</v>
      </c>
      <c r="E2010" s="31">
        <v>1.02</v>
      </c>
      <c r="G2010" t="s">
        <v>1605</v>
      </c>
      <c r="H2010" s="32">
        <v>6.21</v>
      </c>
      <c r="I2010" t="s">
        <v>1606</v>
      </c>
      <c r="J2010" s="33">
        <f>ROUND(E2010* H2010,5)</f>
        <v>6.3342000000000001</v>
      </c>
      <c r="K2010" s="34"/>
    </row>
    <row r="2011" spans="1:26" x14ac:dyDescent="0.25">
      <c r="D2011" s="35" t="s">
        <v>1622</v>
      </c>
      <c r="E2011" s="34"/>
      <c r="H2011" s="34"/>
      <c r="K2011" s="32">
        <f>SUM(J2007:J2010)</f>
        <v>17.1812</v>
      </c>
    </row>
    <row r="2012" spans="1:26" x14ac:dyDescent="0.25">
      <c r="E2012" s="34"/>
      <c r="H2012" s="34"/>
      <c r="K2012" s="34"/>
    </row>
    <row r="2013" spans="1:26" x14ac:dyDescent="0.25">
      <c r="D2013" s="35" t="s">
        <v>1702</v>
      </c>
      <c r="E2013" s="34"/>
      <c r="H2013" s="34">
        <v>1.5</v>
      </c>
      <c r="I2013" t="s">
        <v>1625</v>
      </c>
      <c r="J2013">
        <f>ROUND(H2013/100*K2005,5)</f>
        <v>0.14842</v>
      </c>
      <c r="K2013" s="34"/>
    </row>
    <row r="2014" spans="1:26" x14ac:dyDescent="0.25">
      <c r="D2014" s="35" t="s">
        <v>1628</v>
      </c>
      <c r="E2014" s="34"/>
      <c r="H2014" s="34"/>
      <c r="K2014" s="36">
        <f>SUM(J2002:J2013)</f>
        <v>27.224220000000003</v>
      </c>
    </row>
    <row r="2015" spans="1:26" x14ac:dyDescent="0.25">
      <c r="D2015" s="35" t="s">
        <v>1710</v>
      </c>
      <c r="E2015" s="34"/>
      <c r="H2015" s="34">
        <v>10</v>
      </c>
      <c r="I2015" t="s">
        <v>1625</v>
      </c>
      <c r="K2015" s="32">
        <f>ROUND(H2015/100*K2014,5)</f>
        <v>2.7224200000000001</v>
      </c>
    </row>
    <row r="2016" spans="1:26" x14ac:dyDescent="0.25">
      <c r="D2016" s="35" t="s">
        <v>1629</v>
      </c>
      <c r="E2016" s="34"/>
      <c r="H2016" s="34"/>
      <c r="K2016" s="36">
        <f>SUM(K2014:K2015)</f>
        <v>29.946640000000002</v>
      </c>
    </row>
    <row r="2018" spans="1:26" ht="45" customHeight="1" x14ac:dyDescent="0.25">
      <c r="A2018" s="27" t="s">
        <v>2208</v>
      </c>
      <c r="B2018" s="27" t="s">
        <v>1444</v>
      </c>
      <c r="C2018" s="28" t="s">
        <v>17</v>
      </c>
      <c r="D2018" s="7" t="s">
        <v>1445</v>
      </c>
      <c r="E2018" s="6"/>
      <c r="F2018" s="6"/>
      <c r="G2018" s="28"/>
      <c r="H2018" s="29" t="s">
        <v>1599</v>
      </c>
      <c r="I2018" s="5">
        <v>1</v>
      </c>
      <c r="J2018" s="4"/>
      <c r="K2018" s="30">
        <f>ROUND(K2032,2)</f>
        <v>33.299999999999997</v>
      </c>
      <c r="L2018" s="28"/>
      <c r="M2018" s="28"/>
      <c r="N2018" s="28"/>
      <c r="O2018" s="28"/>
      <c r="P2018" s="28"/>
      <c r="Q2018" s="28"/>
      <c r="R2018" s="28"/>
      <c r="S2018" s="28"/>
      <c r="T2018" s="28"/>
      <c r="U2018" s="28"/>
      <c r="V2018" s="28"/>
      <c r="W2018" s="28"/>
      <c r="X2018" s="28"/>
      <c r="Y2018" s="28"/>
      <c r="Z2018" s="28"/>
    </row>
    <row r="2019" spans="1:26" x14ac:dyDescent="0.25">
      <c r="B2019" s="23" t="s">
        <v>1600</v>
      </c>
    </row>
    <row r="2020" spans="1:26" x14ac:dyDescent="0.25">
      <c r="B2020" t="s">
        <v>1960</v>
      </c>
      <c r="C2020" t="s">
        <v>1602</v>
      </c>
      <c r="D2020" t="s">
        <v>1767</v>
      </c>
      <c r="E2020" s="31">
        <v>0.26</v>
      </c>
      <c r="F2020" t="s">
        <v>1604</v>
      </c>
      <c r="G2020" t="s">
        <v>1605</v>
      </c>
      <c r="H2020" s="32">
        <v>29.57</v>
      </c>
      <c r="I2020" t="s">
        <v>1606</v>
      </c>
      <c r="J2020" s="33">
        <f>ROUND(E2020/I2018* H2020,5)</f>
        <v>7.6882000000000001</v>
      </c>
      <c r="K2020" s="34"/>
    </row>
    <row r="2021" spans="1:26" x14ac:dyDescent="0.25">
      <c r="B2021" t="s">
        <v>1959</v>
      </c>
      <c r="C2021" t="s">
        <v>1602</v>
      </c>
      <c r="D2021" t="s">
        <v>1846</v>
      </c>
      <c r="E2021" s="31">
        <v>0.26</v>
      </c>
      <c r="F2021" t="s">
        <v>1604</v>
      </c>
      <c r="G2021" t="s">
        <v>1605</v>
      </c>
      <c r="H2021" s="32">
        <v>25.4</v>
      </c>
      <c r="I2021" t="s">
        <v>1606</v>
      </c>
      <c r="J2021" s="33">
        <f>ROUND(E2021/I2018* H2021,5)</f>
        <v>6.6040000000000001</v>
      </c>
      <c r="K2021" s="34"/>
    </row>
    <row r="2022" spans="1:26" x14ac:dyDescent="0.25">
      <c r="D2022" s="35" t="s">
        <v>1607</v>
      </c>
      <c r="E2022" s="34"/>
      <c r="H2022" s="34"/>
      <c r="K2022" s="32">
        <f>SUM(J2020:J2021)</f>
        <v>14.292200000000001</v>
      </c>
    </row>
    <row r="2023" spans="1:26" x14ac:dyDescent="0.25">
      <c r="B2023" s="23" t="s">
        <v>1612</v>
      </c>
      <c r="E2023" s="34"/>
      <c r="H2023" s="34"/>
      <c r="K2023" s="34"/>
    </row>
    <row r="2024" spans="1:26" x14ac:dyDescent="0.25">
      <c r="B2024" t="s">
        <v>2195</v>
      </c>
      <c r="C2024" t="s">
        <v>17</v>
      </c>
      <c r="D2024" t="s">
        <v>2196</v>
      </c>
      <c r="E2024" s="31">
        <v>1.02</v>
      </c>
      <c r="G2024" t="s">
        <v>1605</v>
      </c>
      <c r="H2024" s="32">
        <v>6.21</v>
      </c>
      <c r="I2024" t="s">
        <v>1606</v>
      </c>
      <c r="J2024" s="33">
        <f>ROUND(E2024* H2024,5)</f>
        <v>6.3342000000000001</v>
      </c>
      <c r="K2024" s="34"/>
    </row>
    <row r="2025" spans="1:26" x14ac:dyDescent="0.25">
      <c r="B2025" t="s">
        <v>2206</v>
      </c>
      <c r="C2025" t="s">
        <v>23</v>
      </c>
      <c r="D2025" t="s">
        <v>2207</v>
      </c>
      <c r="E2025" s="31">
        <v>1</v>
      </c>
      <c r="G2025" t="s">
        <v>1605</v>
      </c>
      <c r="H2025" s="32">
        <v>0.14000000000000001</v>
      </c>
      <c r="I2025" t="s">
        <v>1606</v>
      </c>
      <c r="J2025" s="33">
        <f>ROUND(E2025* H2025,5)</f>
        <v>0.14000000000000001</v>
      </c>
      <c r="K2025" s="34"/>
    </row>
    <row r="2026" spans="1:26" x14ac:dyDescent="0.25">
      <c r="B2026" t="s">
        <v>2204</v>
      </c>
      <c r="C2026" t="s">
        <v>23</v>
      </c>
      <c r="D2026" t="s">
        <v>2205</v>
      </c>
      <c r="E2026" s="31">
        <v>0.3</v>
      </c>
      <c r="G2026" t="s">
        <v>1605</v>
      </c>
      <c r="H2026" s="32">
        <v>30.98</v>
      </c>
      <c r="I2026" t="s">
        <v>1606</v>
      </c>
      <c r="J2026" s="33">
        <f>ROUND(E2026* H2026,5)</f>
        <v>9.2940000000000005</v>
      </c>
      <c r="K2026" s="34"/>
    </row>
    <row r="2027" spans="1:26" x14ac:dyDescent="0.25">
      <c r="D2027" s="35" t="s">
        <v>1622</v>
      </c>
      <c r="E2027" s="34"/>
      <c r="H2027" s="34"/>
      <c r="K2027" s="32">
        <f>SUM(J2024:J2026)</f>
        <v>15.7682</v>
      </c>
    </row>
    <row r="2028" spans="1:26" x14ac:dyDescent="0.25">
      <c r="E2028" s="34"/>
      <c r="H2028" s="34"/>
      <c r="K2028" s="34"/>
    </row>
    <row r="2029" spans="1:26" x14ac:dyDescent="0.25">
      <c r="D2029" s="35" t="s">
        <v>1702</v>
      </c>
      <c r="E2029" s="34"/>
      <c r="H2029" s="34">
        <v>1.5</v>
      </c>
      <c r="I2029" t="s">
        <v>1625</v>
      </c>
      <c r="J2029">
        <f>ROUND(H2029/100*K2022,5)</f>
        <v>0.21437999999999999</v>
      </c>
      <c r="K2029" s="34"/>
    </row>
    <row r="2030" spans="1:26" x14ac:dyDescent="0.25">
      <c r="D2030" s="35" t="s">
        <v>1628</v>
      </c>
      <c r="E2030" s="34"/>
      <c r="H2030" s="34"/>
      <c r="K2030" s="36">
        <f>SUM(J2019:J2029)</f>
        <v>30.27478</v>
      </c>
    </row>
    <row r="2031" spans="1:26" x14ac:dyDescent="0.25">
      <c r="D2031" s="35" t="s">
        <v>1710</v>
      </c>
      <c r="E2031" s="34"/>
      <c r="H2031" s="34">
        <v>10</v>
      </c>
      <c r="I2031" t="s">
        <v>1625</v>
      </c>
      <c r="K2031" s="32">
        <f>ROUND(H2031/100*K2030,5)</f>
        <v>3.0274800000000002</v>
      </c>
    </row>
    <row r="2032" spans="1:26" x14ac:dyDescent="0.25">
      <c r="D2032" s="35" t="s">
        <v>1629</v>
      </c>
      <c r="E2032" s="34"/>
      <c r="H2032" s="34"/>
      <c r="K2032" s="36">
        <f>SUM(K2030:K2031)</f>
        <v>33.302259999999997</v>
      </c>
    </row>
    <row r="2034" spans="1:26" ht="45" customHeight="1" x14ac:dyDescent="0.25">
      <c r="A2034" s="27" t="s">
        <v>2209</v>
      </c>
      <c r="B2034" s="27" t="s">
        <v>902</v>
      </c>
      <c r="C2034" s="28" t="s">
        <v>17</v>
      </c>
      <c r="D2034" s="7" t="s">
        <v>903</v>
      </c>
      <c r="E2034" s="6"/>
      <c r="F2034" s="6"/>
      <c r="G2034" s="28"/>
      <c r="H2034" s="29" t="s">
        <v>1599</v>
      </c>
      <c r="I2034" s="5">
        <v>1</v>
      </c>
      <c r="J2034" s="4"/>
      <c r="K2034" s="30">
        <f>ROUND(K2047,2)</f>
        <v>8.31</v>
      </c>
      <c r="L2034" s="28"/>
      <c r="M2034" s="28"/>
      <c r="N2034" s="28"/>
      <c r="O2034" s="28"/>
      <c r="P2034" s="28"/>
      <c r="Q2034" s="28"/>
      <c r="R2034" s="28"/>
      <c r="S2034" s="28"/>
      <c r="T2034" s="28"/>
      <c r="U2034" s="28"/>
      <c r="V2034" s="28"/>
      <c r="W2034" s="28"/>
      <c r="X2034" s="28"/>
      <c r="Y2034" s="28"/>
      <c r="Z2034" s="28"/>
    </row>
    <row r="2035" spans="1:26" x14ac:dyDescent="0.25">
      <c r="B2035" s="23" t="s">
        <v>1600</v>
      </c>
    </row>
    <row r="2036" spans="1:26" x14ac:dyDescent="0.25">
      <c r="B2036" t="s">
        <v>1959</v>
      </c>
      <c r="C2036" t="s">
        <v>1602</v>
      </c>
      <c r="D2036" t="s">
        <v>1846</v>
      </c>
      <c r="E2036" s="31">
        <v>0.09</v>
      </c>
      <c r="F2036" t="s">
        <v>1604</v>
      </c>
      <c r="G2036" t="s">
        <v>1605</v>
      </c>
      <c r="H2036" s="32">
        <v>25.4</v>
      </c>
      <c r="I2036" t="s">
        <v>1606</v>
      </c>
      <c r="J2036" s="33">
        <f>ROUND(E2036/I2034* H2036,5)</f>
        <v>2.286</v>
      </c>
      <c r="K2036" s="34"/>
    </row>
    <row r="2037" spans="1:26" x14ac:dyDescent="0.25">
      <c r="B2037" t="s">
        <v>1960</v>
      </c>
      <c r="C2037" t="s">
        <v>1602</v>
      </c>
      <c r="D2037" t="s">
        <v>1767</v>
      </c>
      <c r="E2037" s="31">
        <v>0.09</v>
      </c>
      <c r="F2037" t="s">
        <v>1604</v>
      </c>
      <c r="G2037" t="s">
        <v>1605</v>
      </c>
      <c r="H2037" s="32">
        <v>29.57</v>
      </c>
      <c r="I2037" t="s">
        <v>1606</v>
      </c>
      <c r="J2037" s="33">
        <f>ROUND(E2037/I2034* H2037,5)</f>
        <v>2.6613000000000002</v>
      </c>
      <c r="K2037" s="34"/>
    </row>
    <row r="2038" spans="1:26" x14ac:dyDescent="0.25">
      <c r="D2038" s="35" t="s">
        <v>1607</v>
      </c>
      <c r="E2038" s="34"/>
      <c r="H2038" s="34"/>
      <c r="K2038" s="32">
        <f>SUM(J2036:J2037)</f>
        <v>4.9473000000000003</v>
      </c>
    </row>
    <row r="2039" spans="1:26" x14ac:dyDescent="0.25">
      <c r="B2039" s="23" t="s">
        <v>1612</v>
      </c>
      <c r="E2039" s="34"/>
      <c r="H2039" s="34"/>
      <c r="K2039" s="34"/>
    </row>
    <row r="2040" spans="1:26" x14ac:dyDescent="0.25">
      <c r="B2040" t="s">
        <v>2210</v>
      </c>
      <c r="C2040" t="s">
        <v>17</v>
      </c>
      <c r="D2040" t="s">
        <v>2211</v>
      </c>
      <c r="E2040" s="31">
        <v>1.02</v>
      </c>
      <c r="G2040" t="s">
        <v>1605</v>
      </c>
      <c r="H2040" s="32">
        <v>2.46</v>
      </c>
      <c r="I2040" t="s">
        <v>1606</v>
      </c>
      <c r="J2040" s="33">
        <f>ROUND(E2040* H2040,5)</f>
        <v>2.5091999999999999</v>
      </c>
      <c r="K2040" s="34"/>
    </row>
    <row r="2041" spans="1:26" x14ac:dyDescent="0.25">
      <c r="B2041" t="s">
        <v>2212</v>
      </c>
      <c r="C2041" t="s">
        <v>23</v>
      </c>
      <c r="D2041" t="s">
        <v>2213</v>
      </c>
      <c r="E2041" s="31">
        <v>0.5</v>
      </c>
      <c r="G2041" t="s">
        <v>1605</v>
      </c>
      <c r="H2041" s="32">
        <v>0.05</v>
      </c>
      <c r="I2041" t="s">
        <v>1606</v>
      </c>
      <c r="J2041" s="33">
        <f>ROUND(E2041* H2041,5)</f>
        <v>2.5000000000000001E-2</v>
      </c>
      <c r="K2041" s="34"/>
    </row>
    <row r="2042" spans="1:26" x14ac:dyDescent="0.25">
      <c r="D2042" s="35" t="s">
        <v>1622</v>
      </c>
      <c r="E2042" s="34"/>
      <c r="H2042" s="34"/>
      <c r="K2042" s="32">
        <f>SUM(J2040:J2041)</f>
        <v>2.5341999999999998</v>
      </c>
    </row>
    <row r="2043" spans="1:26" x14ac:dyDescent="0.25">
      <c r="E2043" s="34"/>
      <c r="H2043" s="34"/>
      <c r="K2043" s="34"/>
    </row>
    <row r="2044" spans="1:26" x14ac:dyDescent="0.25">
      <c r="D2044" s="35" t="s">
        <v>1702</v>
      </c>
      <c r="E2044" s="34"/>
      <c r="H2044" s="34">
        <v>1.5</v>
      </c>
      <c r="I2044" t="s">
        <v>1625</v>
      </c>
      <c r="J2044">
        <f>ROUND(H2044/100*K2038,5)</f>
        <v>7.4209999999999998E-2</v>
      </c>
      <c r="K2044" s="34"/>
    </row>
    <row r="2045" spans="1:26" x14ac:dyDescent="0.25">
      <c r="D2045" s="35" t="s">
        <v>1628</v>
      </c>
      <c r="E2045" s="34"/>
      <c r="H2045" s="34"/>
      <c r="K2045" s="36">
        <f>SUM(J2035:J2044)</f>
        <v>7.5557100000000004</v>
      </c>
    </row>
    <row r="2046" spans="1:26" x14ac:dyDescent="0.25">
      <c r="D2046" s="35" t="s">
        <v>1710</v>
      </c>
      <c r="E2046" s="34"/>
      <c r="H2046" s="34">
        <v>10</v>
      </c>
      <c r="I2046" t="s">
        <v>1625</v>
      </c>
      <c r="K2046" s="32">
        <f>ROUND(H2046/100*K2045,5)</f>
        <v>0.75556999999999996</v>
      </c>
    </row>
    <row r="2047" spans="1:26" x14ac:dyDescent="0.25">
      <c r="D2047" s="35" t="s">
        <v>1629</v>
      </c>
      <c r="E2047" s="34"/>
      <c r="H2047" s="34"/>
      <c r="K2047" s="36">
        <f>SUM(K2045:K2046)</f>
        <v>8.31128</v>
      </c>
    </row>
    <row r="2049" spans="1:26" ht="45" customHeight="1" x14ac:dyDescent="0.25">
      <c r="A2049" s="27" t="s">
        <v>2214</v>
      </c>
      <c r="B2049" s="27" t="s">
        <v>856</v>
      </c>
      <c r="C2049" s="28" t="s">
        <v>17</v>
      </c>
      <c r="D2049" s="7" t="s">
        <v>857</v>
      </c>
      <c r="E2049" s="6"/>
      <c r="F2049" s="6"/>
      <c r="G2049" s="28"/>
      <c r="H2049" s="29" t="s">
        <v>1599</v>
      </c>
      <c r="I2049" s="5">
        <v>1</v>
      </c>
      <c r="J2049" s="4"/>
      <c r="K2049" s="30">
        <f>ROUND(K2062,2)</f>
        <v>12.96</v>
      </c>
      <c r="L2049" s="28"/>
      <c r="M2049" s="28"/>
      <c r="N2049" s="28"/>
      <c r="O2049" s="28"/>
      <c r="P2049" s="28"/>
      <c r="Q2049" s="28"/>
      <c r="R2049" s="28"/>
      <c r="S2049" s="28"/>
      <c r="T2049" s="28"/>
      <c r="U2049" s="28"/>
      <c r="V2049" s="28"/>
      <c r="W2049" s="28"/>
      <c r="X2049" s="28"/>
      <c r="Y2049" s="28"/>
      <c r="Z2049" s="28"/>
    </row>
    <row r="2050" spans="1:26" x14ac:dyDescent="0.25">
      <c r="B2050" s="23" t="s">
        <v>1600</v>
      </c>
    </row>
    <row r="2051" spans="1:26" x14ac:dyDescent="0.25">
      <c r="B2051" t="s">
        <v>1959</v>
      </c>
      <c r="C2051" t="s">
        <v>1602</v>
      </c>
      <c r="D2051" t="s">
        <v>1846</v>
      </c>
      <c r="E2051" s="31">
        <v>0.13</v>
      </c>
      <c r="F2051" t="s">
        <v>1604</v>
      </c>
      <c r="G2051" t="s">
        <v>1605</v>
      </c>
      <c r="H2051" s="32">
        <v>25.4</v>
      </c>
      <c r="I2051" t="s">
        <v>1606</v>
      </c>
      <c r="J2051" s="33">
        <f>ROUND(E2051/I2049* H2051,5)</f>
        <v>3.302</v>
      </c>
      <c r="K2051" s="34"/>
    </row>
    <row r="2052" spans="1:26" x14ac:dyDescent="0.25">
      <c r="B2052" t="s">
        <v>1960</v>
      </c>
      <c r="C2052" t="s">
        <v>1602</v>
      </c>
      <c r="D2052" t="s">
        <v>1767</v>
      </c>
      <c r="E2052" s="31">
        <v>0.13</v>
      </c>
      <c r="F2052" t="s">
        <v>1604</v>
      </c>
      <c r="G2052" t="s">
        <v>1605</v>
      </c>
      <c r="H2052" s="32">
        <v>29.57</v>
      </c>
      <c r="I2052" t="s">
        <v>1606</v>
      </c>
      <c r="J2052" s="33">
        <f>ROUND(E2052/I2049* H2052,5)</f>
        <v>3.8441000000000001</v>
      </c>
      <c r="K2052" s="34"/>
    </row>
    <row r="2053" spans="1:26" x14ac:dyDescent="0.25">
      <c r="D2053" s="35" t="s">
        <v>1607</v>
      </c>
      <c r="E2053" s="34"/>
      <c r="H2053" s="34"/>
      <c r="K2053" s="32">
        <f>SUM(J2051:J2052)</f>
        <v>7.1461000000000006</v>
      </c>
    </row>
    <row r="2054" spans="1:26" x14ac:dyDescent="0.25">
      <c r="B2054" s="23" t="s">
        <v>1612</v>
      </c>
      <c r="E2054" s="34"/>
      <c r="H2054" s="34"/>
      <c r="K2054" s="34"/>
    </row>
    <row r="2055" spans="1:26" x14ac:dyDescent="0.25">
      <c r="B2055" t="s">
        <v>2215</v>
      </c>
      <c r="C2055" t="s">
        <v>17</v>
      </c>
      <c r="D2055" t="s">
        <v>2216</v>
      </c>
      <c r="E2055" s="31">
        <v>1.02</v>
      </c>
      <c r="G2055" t="s">
        <v>1605</v>
      </c>
      <c r="H2055" s="32">
        <v>4.3899999999999997</v>
      </c>
      <c r="I2055" t="s">
        <v>1606</v>
      </c>
      <c r="J2055" s="33">
        <f>ROUND(E2055* H2055,5)</f>
        <v>4.4778000000000002</v>
      </c>
      <c r="K2055" s="34"/>
    </row>
    <row r="2056" spans="1:26" x14ac:dyDescent="0.25">
      <c r="B2056" t="s">
        <v>2212</v>
      </c>
      <c r="C2056" t="s">
        <v>23</v>
      </c>
      <c r="D2056" t="s">
        <v>2213</v>
      </c>
      <c r="E2056" s="31">
        <v>1</v>
      </c>
      <c r="G2056" t="s">
        <v>1605</v>
      </c>
      <c r="H2056" s="32">
        <v>0.05</v>
      </c>
      <c r="I2056" t="s">
        <v>1606</v>
      </c>
      <c r="J2056" s="33">
        <f>ROUND(E2056* H2056,5)</f>
        <v>0.05</v>
      </c>
      <c r="K2056" s="34"/>
    </row>
    <row r="2057" spans="1:26" x14ac:dyDescent="0.25">
      <c r="D2057" s="35" t="s">
        <v>1622</v>
      </c>
      <c r="E2057" s="34"/>
      <c r="H2057" s="34"/>
      <c r="K2057" s="32">
        <f>SUM(J2055:J2056)</f>
        <v>4.5278</v>
      </c>
    </row>
    <row r="2058" spans="1:26" x14ac:dyDescent="0.25">
      <c r="E2058" s="34"/>
      <c r="H2058" s="34"/>
      <c r="K2058" s="34"/>
    </row>
    <row r="2059" spans="1:26" x14ac:dyDescent="0.25">
      <c r="D2059" s="35" t="s">
        <v>1702</v>
      </c>
      <c r="E2059" s="34"/>
      <c r="H2059" s="34">
        <v>1.5</v>
      </c>
      <c r="I2059" t="s">
        <v>1625</v>
      </c>
      <c r="J2059">
        <f>ROUND(H2059/100*K2053,5)</f>
        <v>0.10718999999999999</v>
      </c>
      <c r="K2059" s="34"/>
    </row>
    <row r="2060" spans="1:26" x14ac:dyDescent="0.25">
      <c r="D2060" s="35" t="s">
        <v>1628</v>
      </c>
      <c r="E2060" s="34"/>
      <c r="H2060" s="34"/>
      <c r="K2060" s="36">
        <f>SUM(J2050:J2059)</f>
        <v>11.781090000000001</v>
      </c>
    </row>
    <row r="2061" spans="1:26" x14ac:dyDescent="0.25">
      <c r="D2061" s="35" t="s">
        <v>1710</v>
      </c>
      <c r="E2061" s="34"/>
      <c r="H2061" s="34">
        <v>10</v>
      </c>
      <c r="I2061" t="s">
        <v>1625</v>
      </c>
      <c r="K2061" s="32">
        <f>ROUND(H2061/100*K2060,5)</f>
        <v>1.17811</v>
      </c>
    </row>
    <row r="2062" spans="1:26" x14ac:dyDescent="0.25">
      <c r="D2062" s="35" t="s">
        <v>1629</v>
      </c>
      <c r="E2062" s="34"/>
      <c r="H2062" s="34"/>
      <c r="K2062" s="36">
        <f>SUM(K2060:K2061)</f>
        <v>12.959200000000001</v>
      </c>
    </row>
    <row r="2064" spans="1:26" ht="45" customHeight="1" x14ac:dyDescent="0.25">
      <c r="A2064" s="27" t="s">
        <v>2217</v>
      </c>
      <c r="B2064" s="27" t="s">
        <v>898</v>
      </c>
      <c r="C2064" s="28" t="s">
        <v>17</v>
      </c>
      <c r="D2064" s="7" t="s">
        <v>899</v>
      </c>
      <c r="E2064" s="6"/>
      <c r="F2064" s="6"/>
      <c r="G2064" s="28"/>
      <c r="H2064" s="29" t="s">
        <v>1599</v>
      </c>
      <c r="I2064" s="5">
        <v>1</v>
      </c>
      <c r="J2064" s="4"/>
      <c r="K2064" s="30">
        <f>ROUND(K2077,2)</f>
        <v>6.25</v>
      </c>
      <c r="L2064" s="28"/>
      <c r="M2064" s="28"/>
      <c r="N2064" s="28"/>
      <c r="O2064" s="28"/>
      <c r="P2064" s="28"/>
      <c r="Q2064" s="28"/>
      <c r="R2064" s="28"/>
      <c r="S2064" s="28"/>
      <c r="T2064" s="28"/>
      <c r="U2064" s="28"/>
      <c r="V2064" s="28"/>
      <c r="W2064" s="28"/>
      <c r="X2064" s="28"/>
      <c r="Y2064" s="28"/>
      <c r="Z2064" s="28"/>
    </row>
    <row r="2065" spans="1:26" x14ac:dyDescent="0.25">
      <c r="B2065" s="23" t="s">
        <v>1600</v>
      </c>
    </row>
    <row r="2066" spans="1:26" x14ac:dyDescent="0.25">
      <c r="B2066" t="s">
        <v>1959</v>
      </c>
      <c r="C2066" t="s">
        <v>1602</v>
      </c>
      <c r="D2066" t="s">
        <v>1846</v>
      </c>
      <c r="E2066" s="31">
        <v>7.4999999999999997E-2</v>
      </c>
      <c r="F2066" t="s">
        <v>1604</v>
      </c>
      <c r="G2066" t="s">
        <v>1605</v>
      </c>
      <c r="H2066" s="32">
        <v>25.4</v>
      </c>
      <c r="I2066" t="s">
        <v>1606</v>
      </c>
      <c r="J2066" s="33">
        <f>ROUND(E2066/I2064* H2066,5)</f>
        <v>1.905</v>
      </c>
      <c r="K2066" s="34"/>
    </row>
    <row r="2067" spans="1:26" x14ac:dyDescent="0.25">
      <c r="B2067" t="s">
        <v>1960</v>
      </c>
      <c r="C2067" t="s">
        <v>1602</v>
      </c>
      <c r="D2067" t="s">
        <v>1767</v>
      </c>
      <c r="E2067" s="31">
        <v>7.4999999999999997E-2</v>
      </c>
      <c r="F2067" t="s">
        <v>1604</v>
      </c>
      <c r="G2067" t="s">
        <v>1605</v>
      </c>
      <c r="H2067" s="32">
        <v>29.57</v>
      </c>
      <c r="I2067" t="s">
        <v>1606</v>
      </c>
      <c r="J2067" s="33">
        <f>ROUND(E2067/I2064* H2067,5)</f>
        <v>2.2177500000000001</v>
      </c>
      <c r="K2067" s="34"/>
    </row>
    <row r="2068" spans="1:26" x14ac:dyDescent="0.25">
      <c r="D2068" s="35" t="s">
        <v>1607</v>
      </c>
      <c r="E2068" s="34"/>
      <c r="H2068" s="34"/>
      <c r="K2068" s="32">
        <f>SUM(J2066:J2067)</f>
        <v>4.1227499999999999</v>
      </c>
    </row>
    <row r="2069" spans="1:26" x14ac:dyDescent="0.25">
      <c r="B2069" s="23" t="s">
        <v>1612</v>
      </c>
      <c r="E2069" s="34"/>
      <c r="H2069" s="34"/>
      <c r="K2069" s="34"/>
    </row>
    <row r="2070" spans="1:26" x14ac:dyDescent="0.25">
      <c r="B2070" t="s">
        <v>2212</v>
      </c>
      <c r="C2070" t="s">
        <v>23</v>
      </c>
      <c r="D2070" t="s">
        <v>2213</v>
      </c>
      <c r="E2070" s="31">
        <v>0.5</v>
      </c>
      <c r="G2070" t="s">
        <v>1605</v>
      </c>
      <c r="H2070" s="32">
        <v>0.05</v>
      </c>
      <c r="I2070" t="s">
        <v>1606</v>
      </c>
      <c r="J2070" s="33">
        <f>ROUND(E2070* H2070,5)</f>
        <v>2.5000000000000001E-2</v>
      </c>
      <c r="K2070" s="34"/>
    </row>
    <row r="2071" spans="1:26" x14ac:dyDescent="0.25">
      <c r="B2071" t="s">
        <v>2218</v>
      </c>
      <c r="C2071" t="s">
        <v>17</v>
      </c>
      <c r="D2071" t="s">
        <v>2219</v>
      </c>
      <c r="E2071" s="31">
        <v>1.02</v>
      </c>
      <c r="G2071" t="s">
        <v>1605</v>
      </c>
      <c r="H2071" s="32">
        <v>1.44</v>
      </c>
      <c r="I2071" t="s">
        <v>1606</v>
      </c>
      <c r="J2071" s="33">
        <f>ROUND(E2071* H2071,5)</f>
        <v>1.4688000000000001</v>
      </c>
      <c r="K2071" s="34"/>
    </row>
    <row r="2072" spans="1:26" x14ac:dyDescent="0.25">
      <c r="D2072" s="35" t="s">
        <v>1622</v>
      </c>
      <c r="E2072" s="34"/>
      <c r="H2072" s="34"/>
      <c r="K2072" s="32">
        <f>SUM(J2070:J2071)</f>
        <v>1.4938</v>
      </c>
    </row>
    <row r="2073" spans="1:26" x14ac:dyDescent="0.25">
      <c r="E2073" s="34"/>
      <c r="H2073" s="34"/>
      <c r="K2073" s="34"/>
    </row>
    <row r="2074" spans="1:26" x14ac:dyDescent="0.25">
      <c r="D2074" s="35" t="s">
        <v>1702</v>
      </c>
      <c r="E2074" s="34"/>
      <c r="H2074" s="34">
        <v>1.5</v>
      </c>
      <c r="I2074" t="s">
        <v>1625</v>
      </c>
      <c r="J2074">
        <f>ROUND(H2074/100*K2068,5)</f>
        <v>6.1839999999999999E-2</v>
      </c>
      <c r="K2074" s="34"/>
    </row>
    <row r="2075" spans="1:26" x14ac:dyDescent="0.25">
      <c r="D2075" s="35" t="s">
        <v>1628</v>
      </c>
      <c r="E2075" s="34"/>
      <c r="H2075" s="34"/>
      <c r="K2075" s="36">
        <f>SUM(J2065:J2074)</f>
        <v>5.6783900000000003</v>
      </c>
    </row>
    <row r="2076" spans="1:26" x14ac:dyDescent="0.25">
      <c r="D2076" s="35" t="s">
        <v>1710</v>
      </c>
      <c r="E2076" s="34"/>
      <c r="H2076" s="34">
        <v>10</v>
      </c>
      <c r="I2076" t="s">
        <v>1625</v>
      </c>
      <c r="K2076" s="32">
        <f>ROUND(H2076/100*K2075,5)</f>
        <v>0.56784000000000001</v>
      </c>
    </row>
    <row r="2077" spans="1:26" x14ac:dyDescent="0.25">
      <c r="D2077" s="35" t="s">
        <v>1629</v>
      </c>
      <c r="E2077" s="34"/>
      <c r="H2077" s="34"/>
      <c r="K2077" s="36">
        <f>SUM(K2075:K2076)</f>
        <v>6.2462300000000006</v>
      </c>
    </row>
    <row r="2079" spans="1:26" ht="45" customHeight="1" x14ac:dyDescent="0.25">
      <c r="A2079" s="27" t="s">
        <v>2220</v>
      </c>
      <c r="B2079" s="27" t="s">
        <v>900</v>
      </c>
      <c r="C2079" s="28" t="s">
        <v>17</v>
      </c>
      <c r="D2079" s="7" t="s">
        <v>901</v>
      </c>
      <c r="E2079" s="6"/>
      <c r="F2079" s="6"/>
      <c r="G2079" s="28"/>
      <c r="H2079" s="29" t="s">
        <v>1599</v>
      </c>
      <c r="I2079" s="5">
        <v>1</v>
      </c>
      <c r="J2079" s="4"/>
      <c r="K2079" s="30">
        <f>ROUND(K2092,2)</f>
        <v>7.04</v>
      </c>
      <c r="L2079" s="28"/>
      <c r="M2079" s="28"/>
      <c r="N2079" s="28"/>
      <c r="O2079" s="28"/>
      <c r="P2079" s="28"/>
      <c r="Q2079" s="28"/>
      <c r="R2079" s="28"/>
      <c r="S2079" s="28"/>
      <c r="T2079" s="28"/>
      <c r="U2079" s="28"/>
      <c r="V2079" s="28"/>
      <c r="W2079" s="28"/>
      <c r="X2079" s="28"/>
      <c r="Y2079" s="28"/>
      <c r="Z2079" s="28"/>
    </row>
    <row r="2080" spans="1:26" x14ac:dyDescent="0.25">
      <c r="B2080" s="23" t="s">
        <v>1600</v>
      </c>
    </row>
    <row r="2081" spans="1:26" x14ac:dyDescent="0.25">
      <c r="B2081" t="s">
        <v>1959</v>
      </c>
      <c r="C2081" t="s">
        <v>1602</v>
      </c>
      <c r="D2081" t="s">
        <v>1846</v>
      </c>
      <c r="E2081" s="31">
        <v>0.08</v>
      </c>
      <c r="F2081" t="s">
        <v>1604</v>
      </c>
      <c r="G2081" t="s">
        <v>1605</v>
      </c>
      <c r="H2081" s="32">
        <v>25.4</v>
      </c>
      <c r="I2081" t="s">
        <v>1606</v>
      </c>
      <c r="J2081" s="33">
        <f>ROUND(E2081/I2079* H2081,5)</f>
        <v>2.032</v>
      </c>
      <c r="K2081" s="34"/>
    </row>
    <row r="2082" spans="1:26" x14ac:dyDescent="0.25">
      <c r="B2082" t="s">
        <v>1960</v>
      </c>
      <c r="C2082" t="s">
        <v>1602</v>
      </c>
      <c r="D2082" t="s">
        <v>1767</v>
      </c>
      <c r="E2082" s="31">
        <v>0.08</v>
      </c>
      <c r="F2082" t="s">
        <v>1604</v>
      </c>
      <c r="G2082" t="s">
        <v>1605</v>
      </c>
      <c r="H2082" s="32">
        <v>29.57</v>
      </c>
      <c r="I2082" t="s">
        <v>1606</v>
      </c>
      <c r="J2082" s="33">
        <f>ROUND(E2082/I2079* H2082,5)</f>
        <v>2.3656000000000001</v>
      </c>
      <c r="K2082" s="34"/>
    </row>
    <row r="2083" spans="1:26" x14ac:dyDescent="0.25">
      <c r="D2083" s="35" t="s">
        <v>1607</v>
      </c>
      <c r="E2083" s="34"/>
      <c r="H2083" s="34"/>
      <c r="K2083" s="32">
        <f>SUM(J2081:J2082)</f>
        <v>4.3976000000000006</v>
      </c>
    </row>
    <row r="2084" spans="1:26" x14ac:dyDescent="0.25">
      <c r="B2084" s="23" t="s">
        <v>1612</v>
      </c>
      <c r="E2084" s="34"/>
      <c r="H2084" s="34"/>
      <c r="K2084" s="34"/>
    </row>
    <row r="2085" spans="1:26" x14ac:dyDescent="0.25">
      <c r="B2085" t="s">
        <v>2212</v>
      </c>
      <c r="C2085" t="s">
        <v>23</v>
      </c>
      <c r="D2085" t="s">
        <v>2213</v>
      </c>
      <c r="E2085" s="31">
        <v>0.5</v>
      </c>
      <c r="G2085" t="s">
        <v>1605</v>
      </c>
      <c r="H2085" s="32">
        <v>0.05</v>
      </c>
      <c r="I2085" t="s">
        <v>1606</v>
      </c>
      <c r="J2085" s="33">
        <f>ROUND(E2085* H2085,5)</f>
        <v>2.5000000000000001E-2</v>
      </c>
      <c r="K2085" s="34"/>
    </row>
    <row r="2086" spans="1:26" x14ac:dyDescent="0.25">
      <c r="B2086" t="s">
        <v>2221</v>
      </c>
      <c r="C2086" t="s">
        <v>17</v>
      </c>
      <c r="D2086" t="s">
        <v>2222</v>
      </c>
      <c r="E2086" s="31">
        <v>1.02</v>
      </c>
      <c r="G2086" t="s">
        <v>1605</v>
      </c>
      <c r="H2086" s="32">
        <v>1.87</v>
      </c>
      <c r="I2086" t="s">
        <v>1606</v>
      </c>
      <c r="J2086" s="33">
        <f>ROUND(E2086* H2086,5)</f>
        <v>1.9074</v>
      </c>
      <c r="K2086" s="34"/>
    </row>
    <row r="2087" spans="1:26" x14ac:dyDescent="0.25">
      <c r="D2087" s="35" t="s">
        <v>1622</v>
      </c>
      <c r="E2087" s="34"/>
      <c r="H2087" s="34"/>
      <c r="K2087" s="32">
        <f>SUM(J2085:J2086)</f>
        <v>1.9323999999999999</v>
      </c>
    </row>
    <row r="2088" spans="1:26" x14ac:dyDescent="0.25">
      <c r="E2088" s="34"/>
      <c r="H2088" s="34"/>
      <c r="K2088" s="34"/>
    </row>
    <row r="2089" spans="1:26" x14ac:dyDescent="0.25">
      <c r="D2089" s="35" t="s">
        <v>1702</v>
      </c>
      <c r="E2089" s="34"/>
      <c r="H2089" s="34">
        <v>1.5</v>
      </c>
      <c r="I2089" t="s">
        <v>1625</v>
      </c>
      <c r="J2089">
        <f>ROUND(H2089/100*K2083,5)</f>
        <v>6.5960000000000005E-2</v>
      </c>
      <c r="K2089" s="34"/>
    </row>
    <row r="2090" spans="1:26" x14ac:dyDescent="0.25">
      <c r="D2090" s="35" t="s">
        <v>1628</v>
      </c>
      <c r="E2090" s="34"/>
      <c r="H2090" s="34"/>
      <c r="K2090" s="36">
        <f>SUM(J2080:J2089)</f>
        <v>6.3959600000000005</v>
      </c>
    </row>
    <row r="2091" spans="1:26" x14ac:dyDescent="0.25">
      <c r="D2091" s="35" t="s">
        <v>1710</v>
      </c>
      <c r="E2091" s="34"/>
      <c r="H2091" s="34">
        <v>10</v>
      </c>
      <c r="I2091" t="s">
        <v>1625</v>
      </c>
      <c r="K2091" s="32">
        <f>ROUND(H2091/100*K2090,5)</f>
        <v>0.63959999999999995</v>
      </c>
    </row>
    <row r="2092" spans="1:26" x14ac:dyDescent="0.25">
      <c r="D2092" s="35" t="s">
        <v>1629</v>
      </c>
      <c r="E2092" s="34"/>
      <c r="H2092" s="34"/>
      <c r="K2092" s="36">
        <f>SUM(K2090:K2091)</f>
        <v>7.0355600000000003</v>
      </c>
    </row>
    <row r="2094" spans="1:26" ht="45" customHeight="1" x14ac:dyDescent="0.25">
      <c r="A2094" s="27" t="s">
        <v>2223</v>
      </c>
      <c r="B2094" s="27" t="s">
        <v>688</v>
      </c>
      <c r="C2094" s="28" t="s">
        <v>23</v>
      </c>
      <c r="D2094" s="7" t="s">
        <v>689</v>
      </c>
      <c r="E2094" s="6"/>
      <c r="F2094" s="6"/>
      <c r="G2094" s="28"/>
      <c r="H2094" s="29" t="s">
        <v>1599</v>
      </c>
      <c r="I2094" s="5">
        <v>1</v>
      </c>
      <c r="J2094" s="4"/>
      <c r="K2094" s="30">
        <f>ROUND(K2107,2)</f>
        <v>301.07</v>
      </c>
      <c r="L2094" s="28"/>
      <c r="M2094" s="28"/>
      <c r="N2094" s="28"/>
      <c r="O2094" s="28"/>
      <c r="P2094" s="28"/>
      <c r="Q2094" s="28"/>
      <c r="R2094" s="28"/>
      <c r="S2094" s="28"/>
      <c r="T2094" s="28"/>
      <c r="U2094" s="28"/>
      <c r="V2094" s="28"/>
      <c r="W2094" s="28"/>
      <c r="X2094" s="28"/>
      <c r="Y2094" s="28"/>
      <c r="Z2094" s="28"/>
    </row>
    <row r="2095" spans="1:26" x14ac:dyDescent="0.25">
      <c r="B2095" s="23" t="s">
        <v>1600</v>
      </c>
    </row>
    <row r="2096" spans="1:26" x14ac:dyDescent="0.25">
      <c r="B2096" t="s">
        <v>1913</v>
      </c>
      <c r="C2096" t="s">
        <v>1602</v>
      </c>
      <c r="D2096" t="s">
        <v>1837</v>
      </c>
      <c r="E2096" s="31">
        <v>1.25</v>
      </c>
      <c r="F2096" t="s">
        <v>1604</v>
      </c>
      <c r="G2096" t="s">
        <v>1605</v>
      </c>
      <c r="H2096" s="32">
        <v>29.57</v>
      </c>
      <c r="I2096" t="s">
        <v>1606</v>
      </c>
      <c r="J2096" s="33">
        <f>ROUND(E2096/I2094* H2096,5)</f>
        <v>36.962499999999999</v>
      </c>
      <c r="K2096" s="34"/>
    </row>
    <row r="2097" spans="1:26" x14ac:dyDescent="0.25">
      <c r="B2097" t="s">
        <v>1914</v>
      </c>
      <c r="C2097" t="s">
        <v>1602</v>
      </c>
      <c r="D2097" t="s">
        <v>1835</v>
      </c>
      <c r="E2097" s="31">
        <v>1.25</v>
      </c>
      <c r="F2097" t="s">
        <v>1604</v>
      </c>
      <c r="G2097" t="s">
        <v>1605</v>
      </c>
      <c r="H2097" s="32">
        <v>25.36</v>
      </c>
      <c r="I2097" t="s">
        <v>1606</v>
      </c>
      <c r="J2097" s="33">
        <f>ROUND(E2097/I2094* H2097,5)</f>
        <v>31.7</v>
      </c>
      <c r="K2097" s="34"/>
    </row>
    <row r="2098" spans="1:26" x14ac:dyDescent="0.25">
      <c r="D2098" s="35" t="s">
        <v>1607</v>
      </c>
      <c r="E2098" s="34"/>
      <c r="H2098" s="34"/>
      <c r="K2098" s="32">
        <f>SUM(J2096:J2097)</f>
        <v>68.662499999999994</v>
      </c>
    </row>
    <row r="2099" spans="1:26" x14ac:dyDescent="0.25">
      <c r="B2099" s="23" t="s">
        <v>1612</v>
      </c>
      <c r="E2099" s="34"/>
      <c r="H2099" s="34"/>
      <c r="K2099" s="34"/>
    </row>
    <row r="2100" spans="1:26" x14ac:dyDescent="0.25">
      <c r="B2100" t="s">
        <v>2224</v>
      </c>
      <c r="C2100" t="s">
        <v>23</v>
      </c>
      <c r="D2100" t="s">
        <v>2225</v>
      </c>
      <c r="E2100" s="31">
        <v>1</v>
      </c>
      <c r="G2100" t="s">
        <v>1605</v>
      </c>
      <c r="H2100" s="32">
        <v>192.01</v>
      </c>
      <c r="I2100" t="s">
        <v>1606</v>
      </c>
      <c r="J2100" s="33">
        <f>ROUND(E2100* H2100,5)</f>
        <v>192.01</v>
      </c>
      <c r="K2100" s="34"/>
    </row>
    <row r="2101" spans="1:26" x14ac:dyDescent="0.25">
      <c r="B2101" t="s">
        <v>2226</v>
      </c>
      <c r="C2101" t="s">
        <v>23</v>
      </c>
      <c r="D2101" t="s">
        <v>2227</v>
      </c>
      <c r="E2101" s="31">
        <v>1</v>
      </c>
      <c r="G2101" t="s">
        <v>1605</v>
      </c>
      <c r="H2101" s="32">
        <v>12</v>
      </c>
      <c r="I2101" t="s">
        <v>1606</v>
      </c>
      <c r="J2101" s="33">
        <f>ROUND(E2101* H2101,5)</f>
        <v>12</v>
      </c>
      <c r="K2101" s="34"/>
    </row>
    <row r="2102" spans="1:26" x14ac:dyDescent="0.25">
      <c r="D2102" s="35" t="s">
        <v>1622</v>
      </c>
      <c r="E2102" s="34"/>
      <c r="H2102" s="34"/>
      <c r="K2102" s="32">
        <f>SUM(J2100:J2101)</f>
        <v>204.01</v>
      </c>
    </row>
    <row r="2103" spans="1:26" x14ac:dyDescent="0.25">
      <c r="E2103" s="34"/>
      <c r="H2103" s="34"/>
      <c r="K2103" s="34"/>
    </row>
    <row r="2104" spans="1:26" x14ac:dyDescent="0.25">
      <c r="D2104" s="35" t="s">
        <v>1702</v>
      </c>
      <c r="E2104" s="34"/>
      <c r="H2104" s="34">
        <v>1.5</v>
      </c>
      <c r="I2104" t="s">
        <v>1625</v>
      </c>
      <c r="J2104">
        <f>ROUND(H2104/100*K2098,5)</f>
        <v>1.0299400000000001</v>
      </c>
      <c r="K2104" s="34"/>
    </row>
    <row r="2105" spans="1:26" x14ac:dyDescent="0.25">
      <c r="D2105" s="35" t="s">
        <v>1628</v>
      </c>
      <c r="E2105" s="34"/>
      <c r="H2105" s="34"/>
      <c r="K2105" s="36">
        <f>SUM(J2095:J2104)</f>
        <v>273.70244000000002</v>
      </c>
    </row>
    <row r="2106" spans="1:26" x14ac:dyDescent="0.25">
      <c r="D2106" s="35" t="s">
        <v>1710</v>
      </c>
      <c r="E2106" s="34"/>
      <c r="H2106" s="34">
        <v>10</v>
      </c>
      <c r="I2106" t="s">
        <v>1625</v>
      </c>
      <c r="K2106" s="32">
        <f>ROUND(H2106/100*K2105,5)</f>
        <v>27.370239999999999</v>
      </c>
    </row>
    <row r="2107" spans="1:26" x14ac:dyDescent="0.25">
      <c r="D2107" s="35" t="s">
        <v>1629</v>
      </c>
      <c r="E2107" s="34"/>
      <c r="H2107" s="34"/>
      <c r="K2107" s="36">
        <f>SUM(K2105:K2106)</f>
        <v>301.07268000000005</v>
      </c>
    </row>
    <row r="2109" spans="1:26" ht="45" customHeight="1" x14ac:dyDescent="0.25">
      <c r="A2109" s="27" t="s">
        <v>2228</v>
      </c>
      <c r="B2109" s="27" t="s">
        <v>690</v>
      </c>
      <c r="C2109" s="28" t="s">
        <v>23</v>
      </c>
      <c r="D2109" s="7" t="s">
        <v>691</v>
      </c>
      <c r="E2109" s="6"/>
      <c r="F2109" s="6"/>
      <c r="G2109" s="28"/>
      <c r="H2109" s="29" t="s">
        <v>1599</v>
      </c>
      <c r="I2109" s="5">
        <v>1</v>
      </c>
      <c r="J2109" s="4"/>
      <c r="K2109" s="30">
        <f>ROUND(K2121,2)</f>
        <v>171.33</v>
      </c>
      <c r="L2109" s="28"/>
      <c r="M2109" s="28"/>
      <c r="N2109" s="28"/>
      <c r="O2109" s="28"/>
      <c r="P2109" s="28"/>
      <c r="Q2109" s="28"/>
      <c r="R2109" s="28"/>
      <c r="S2109" s="28"/>
      <c r="T2109" s="28"/>
      <c r="U2109" s="28"/>
      <c r="V2109" s="28"/>
      <c r="W2109" s="28"/>
      <c r="X2109" s="28"/>
      <c r="Y2109" s="28"/>
      <c r="Z2109" s="28"/>
    </row>
    <row r="2110" spans="1:26" x14ac:dyDescent="0.25">
      <c r="B2110" s="23" t="s">
        <v>1600</v>
      </c>
    </row>
    <row r="2111" spans="1:26" x14ac:dyDescent="0.25">
      <c r="B2111" t="s">
        <v>1913</v>
      </c>
      <c r="C2111" t="s">
        <v>1602</v>
      </c>
      <c r="D2111" t="s">
        <v>1837</v>
      </c>
      <c r="E2111" s="31">
        <v>1</v>
      </c>
      <c r="F2111" t="s">
        <v>1604</v>
      </c>
      <c r="G2111" t="s">
        <v>1605</v>
      </c>
      <c r="H2111" s="32">
        <v>29.57</v>
      </c>
      <c r="I2111" t="s">
        <v>1606</v>
      </c>
      <c r="J2111" s="33">
        <f>ROUND(E2111/I2109* H2111,5)</f>
        <v>29.57</v>
      </c>
      <c r="K2111" s="34"/>
    </row>
    <row r="2112" spans="1:26" x14ac:dyDescent="0.25">
      <c r="B2112" t="s">
        <v>1914</v>
      </c>
      <c r="C2112" t="s">
        <v>1602</v>
      </c>
      <c r="D2112" t="s">
        <v>1835</v>
      </c>
      <c r="E2112" s="31">
        <v>1</v>
      </c>
      <c r="F2112" t="s">
        <v>1604</v>
      </c>
      <c r="G2112" t="s">
        <v>1605</v>
      </c>
      <c r="H2112" s="32">
        <v>25.36</v>
      </c>
      <c r="I2112" t="s">
        <v>1606</v>
      </c>
      <c r="J2112" s="33">
        <f>ROUND(E2112/I2109* H2112,5)</f>
        <v>25.36</v>
      </c>
      <c r="K2112" s="34"/>
    </row>
    <row r="2113" spans="1:26" x14ac:dyDescent="0.25">
      <c r="D2113" s="35" t="s">
        <v>1607</v>
      </c>
      <c r="E2113" s="34"/>
      <c r="H2113" s="34"/>
      <c r="K2113" s="32">
        <f>SUM(J2111:J2112)</f>
        <v>54.93</v>
      </c>
    </row>
    <row r="2114" spans="1:26" x14ac:dyDescent="0.25">
      <c r="B2114" s="23" t="s">
        <v>1612</v>
      </c>
      <c r="E2114" s="34"/>
      <c r="H2114" s="34"/>
      <c r="K2114" s="34"/>
    </row>
    <row r="2115" spans="1:26" x14ac:dyDescent="0.25">
      <c r="B2115" t="s">
        <v>2229</v>
      </c>
      <c r="C2115" t="s">
        <v>23</v>
      </c>
      <c r="D2115" t="s">
        <v>691</v>
      </c>
      <c r="E2115" s="31">
        <v>1</v>
      </c>
      <c r="G2115" t="s">
        <v>1605</v>
      </c>
      <c r="H2115" s="32">
        <v>100</v>
      </c>
      <c r="I2115" t="s">
        <v>1606</v>
      </c>
      <c r="J2115" s="33">
        <f>ROUND(E2115* H2115,5)</f>
        <v>100</v>
      </c>
      <c r="K2115" s="34"/>
    </row>
    <row r="2116" spans="1:26" x14ac:dyDescent="0.25">
      <c r="D2116" s="35" t="s">
        <v>1622</v>
      </c>
      <c r="E2116" s="34"/>
      <c r="H2116" s="34"/>
      <c r="K2116" s="32">
        <f>SUM(J2115:J2115)</f>
        <v>100</v>
      </c>
    </row>
    <row r="2117" spans="1:26" x14ac:dyDescent="0.25">
      <c r="E2117" s="34"/>
      <c r="H2117" s="34"/>
      <c r="K2117" s="34"/>
    </row>
    <row r="2118" spans="1:26" x14ac:dyDescent="0.25">
      <c r="D2118" s="35" t="s">
        <v>1702</v>
      </c>
      <c r="E2118" s="34"/>
      <c r="H2118" s="34">
        <v>1.5</v>
      </c>
      <c r="I2118" t="s">
        <v>1625</v>
      </c>
      <c r="J2118">
        <f>ROUND(H2118/100*K2113,5)</f>
        <v>0.82394999999999996</v>
      </c>
      <c r="K2118" s="34"/>
    </row>
    <row r="2119" spans="1:26" x14ac:dyDescent="0.25">
      <c r="D2119" s="35" t="s">
        <v>1628</v>
      </c>
      <c r="E2119" s="34"/>
      <c r="H2119" s="34"/>
      <c r="K2119" s="36">
        <f>SUM(J2110:J2118)</f>
        <v>155.75395</v>
      </c>
    </row>
    <row r="2120" spans="1:26" x14ac:dyDescent="0.25">
      <c r="D2120" s="35" t="s">
        <v>1710</v>
      </c>
      <c r="E2120" s="34"/>
      <c r="H2120" s="34">
        <v>10</v>
      </c>
      <c r="I2120" t="s">
        <v>1625</v>
      </c>
      <c r="K2120" s="32">
        <f>ROUND(H2120/100*K2119,5)</f>
        <v>15.5754</v>
      </c>
    </row>
    <row r="2121" spans="1:26" x14ac:dyDescent="0.25">
      <c r="D2121" s="35" t="s">
        <v>1629</v>
      </c>
      <c r="E2121" s="34"/>
      <c r="H2121" s="34"/>
      <c r="K2121" s="36">
        <f>SUM(K2119:K2120)</f>
        <v>171.32935000000001</v>
      </c>
    </row>
    <row r="2123" spans="1:26" ht="45" customHeight="1" x14ac:dyDescent="0.25">
      <c r="A2123" s="27" t="s">
        <v>2230</v>
      </c>
      <c r="B2123" s="27" t="s">
        <v>1179</v>
      </c>
      <c r="C2123" s="28" t="s">
        <v>23</v>
      </c>
      <c r="D2123" s="7" t="s">
        <v>1180</v>
      </c>
      <c r="E2123" s="6"/>
      <c r="F2123" s="6"/>
      <c r="G2123" s="28"/>
      <c r="H2123" s="29" t="s">
        <v>1599</v>
      </c>
      <c r="I2123" s="5">
        <v>1</v>
      </c>
      <c r="J2123" s="4"/>
      <c r="K2123" s="30">
        <f>ROUND(K2135,2)</f>
        <v>3.37</v>
      </c>
      <c r="L2123" s="28"/>
      <c r="M2123" s="28"/>
      <c r="N2123" s="28"/>
      <c r="O2123" s="28"/>
      <c r="P2123" s="28"/>
      <c r="Q2123" s="28"/>
      <c r="R2123" s="28"/>
      <c r="S2123" s="28"/>
      <c r="T2123" s="28"/>
      <c r="U2123" s="28"/>
      <c r="V2123" s="28"/>
      <c r="W2123" s="28"/>
      <c r="X2123" s="28"/>
      <c r="Y2123" s="28"/>
      <c r="Z2123" s="28"/>
    </row>
    <row r="2124" spans="1:26" x14ac:dyDescent="0.25">
      <c r="B2124" s="23" t="s">
        <v>1600</v>
      </c>
    </row>
    <row r="2125" spans="1:26" x14ac:dyDescent="0.25">
      <c r="B2125" t="s">
        <v>2231</v>
      </c>
      <c r="C2125" t="s">
        <v>1602</v>
      </c>
      <c r="D2125" t="s">
        <v>1767</v>
      </c>
      <c r="E2125" s="31">
        <v>5.5E-2</v>
      </c>
      <c r="F2125" t="s">
        <v>1604</v>
      </c>
      <c r="G2125" t="s">
        <v>1605</v>
      </c>
      <c r="H2125" s="32">
        <v>29.57</v>
      </c>
      <c r="I2125" t="s">
        <v>1606</v>
      </c>
      <c r="J2125" s="33">
        <f>ROUND(E2125/I2123* H2125,5)</f>
        <v>1.62635</v>
      </c>
      <c r="K2125" s="34"/>
    </row>
    <row r="2126" spans="1:26" x14ac:dyDescent="0.25">
      <c r="B2126" t="s">
        <v>1959</v>
      </c>
      <c r="C2126" t="s">
        <v>1602</v>
      </c>
      <c r="D2126" t="s">
        <v>1846</v>
      </c>
      <c r="E2126" s="31">
        <v>4.3999999999999997E-2</v>
      </c>
      <c r="F2126" t="s">
        <v>1604</v>
      </c>
      <c r="G2126" t="s">
        <v>1605</v>
      </c>
      <c r="H2126" s="32">
        <v>25.4</v>
      </c>
      <c r="I2126" t="s">
        <v>1606</v>
      </c>
      <c r="J2126" s="33">
        <f>ROUND(E2126/I2123* H2126,5)</f>
        <v>1.1175999999999999</v>
      </c>
      <c r="K2126" s="34"/>
    </row>
    <row r="2127" spans="1:26" x14ac:dyDescent="0.25">
      <c r="D2127" s="35" t="s">
        <v>1607</v>
      </c>
      <c r="E2127" s="34"/>
      <c r="H2127" s="34"/>
      <c r="K2127" s="32">
        <f>SUM(J2125:J2126)</f>
        <v>2.7439499999999999</v>
      </c>
    </row>
    <row r="2128" spans="1:26" x14ac:dyDescent="0.25">
      <c r="B2128" s="23" t="s">
        <v>1612</v>
      </c>
      <c r="E2128" s="34"/>
      <c r="H2128" s="34"/>
      <c r="K2128" s="34"/>
    </row>
    <row r="2129" spans="1:26" x14ac:dyDescent="0.25">
      <c r="B2129" t="s">
        <v>2232</v>
      </c>
      <c r="C2129" t="s">
        <v>23</v>
      </c>
      <c r="D2129" t="s">
        <v>2233</v>
      </c>
      <c r="E2129" s="31">
        <v>1</v>
      </c>
      <c r="G2129" t="s">
        <v>1605</v>
      </c>
      <c r="H2129" s="32">
        <v>0.28000000000000003</v>
      </c>
      <c r="I2129" t="s">
        <v>1606</v>
      </c>
      <c r="J2129" s="33">
        <f>ROUND(E2129* H2129,5)</f>
        <v>0.28000000000000003</v>
      </c>
      <c r="K2129" s="34"/>
    </row>
    <row r="2130" spans="1:26" x14ac:dyDescent="0.25">
      <c r="D2130" s="35" t="s">
        <v>1622</v>
      </c>
      <c r="E2130" s="34"/>
      <c r="H2130" s="34"/>
      <c r="K2130" s="32">
        <f>SUM(J2129:J2129)</f>
        <v>0.28000000000000003</v>
      </c>
    </row>
    <row r="2131" spans="1:26" x14ac:dyDescent="0.25">
      <c r="E2131" s="34"/>
      <c r="H2131" s="34"/>
      <c r="K2131" s="34"/>
    </row>
    <row r="2132" spans="1:26" x14ac:dyDescent="0.25">
      <c r="D2132" s="35" t="s">
        <v>1702</v>
      </c>
      <c r="E2132" s="34"/>
      <c r="H2132" s="34">
        <v>1.5</v>
      </c>
      <c r="I2132" t="s">
        <v>1625</v>
      </c>
      <c r="J2132">
        <f>ROUND(H2132/100*K2127,5)</f>
        <v>4.1160000000000002E-2</v>
      </c>
      <c r="K2132" s="34"/>
    </row>
    <row r="2133" spans="1:26" x14ac:dyDescent="0.25">
      <c r="D2133" s="35" t="s">
        <v>1628</v>
      </c>
      <c r="E2133" s="34"/>
      <c r="H2133" s="34"/>
      <c r="K2133" s="36">
        <f>SUM(J2124:J2132)</f>
        <v>3.0651100000000002</v>
      </c>
    </row>
    <row r="2134" spans="1:26" x14ac:dyDescent="0.25">
      <c r="D2134" s="35" t="s">
        <v>1710</v>
      </c>
      <c r="E2134" s="34"/>
      <c r="H2134" s="34">
        <v>10</v>
      </c>
      <c r="I2134" t="s">
        <v>1625</v>
      </c>
      <c r="K2134" s="32">
        <f>ROUND(H2134/100*K2133,5)</f>
        <v>0.30651</v>
      </c>
    </row>
    <row r="2135" spans="1:26" x14ac:dyDescent="0.25">
      <c r="D2135" s="35" t="s">
        <v>1629</v>
      </c>
      <c r="E2135" s="34"/>
      <c r="H2135" s="34"/>
      <c r="K2135" s="36">
        <f>SUM(K2133:K2134)</f>
        <v>3.3716200000000001</v>
      </c>
    </row>
    <row r="2137" spans="1:26" ht="45" customHeight="1" x14ac:dyDescent="0.25">
      <c r="A2137" s="27" t="s">
        <v>2234</v>
      </c>
      <c r="B2137" s="27" t="s">
        <v>751</v>
      </c>
      <c r="C2137" s="28" t="s">
        <v>23</v>
      </c>
      <c r="D2137" s="7" t="s">
        <v>752</v>
      </c>
      <c r="E2137" s="6"/>
      <c r="F2137" s="6"/>
      <c r="G2137" s="28"/>
      <c r="H2137" s="29" t="s">
        <v>1599</v>
      </c>
      <c r="I2137" s="5">
        <v>1</v>
      </c>
      <c r="J2137" s="4"/>
      <c r="K2137" s="30">
        <f>ROUND(K2150,2)</f>
        <v>18.350000000000001</v>
      </c>
      <c r="L2137" s="28"/>
      <c r="M2137" s="28"/>
      <c r="N2137" s="28"/>
      <c r="O2137" s="28"/>
      <c r="P2137" s="28"/>
      <c r="Q2137" s="28"/>
      <c r="R2137" s="28"/>
      <c r="S2137" s="28"/>
      <c r="T2137" s="28"/>
      <c r="U2137" s="28"/>
      <c r="V2137" s="28"/>
      <c r="W2137" s="28"/>
      <c r="X2137" s="28"/>
      <c r="Y2137" s="28"/>
      <c r="Z2137" s="28"/>
    </row>
    <row r="2138" spans="1:26" x14ac:dyDescent="0.25">
      <c r="B2138" s="23" t="s">
        <v>1600</v>
      </c>
    </row>
    <row r="2139" spans="1:26" x14ac:dyDescent="0.25">
      <c r="B2139" t="s">
        <v>1914</v>
      </c>
      <c r="C2139" t="s">
        <v>1602</v>
      </c>
      <c r="D2139" t="s">
        <v>1835</v>
      </c>
      <c r="E2139" s="31">
        <v>0.15</v>
      </c>
      <c r="F2139" t="s">
        <v>1604</v>
      </c>
      <c r="G2139" t="s">
        <v>1605</v>
      </c>
      <c r="H2139" s="32">
        <v>25.36</v>
      </c>
      <c r="I2139" t="s">
        <v>1606</v>
      </c>
      <c r="J2139" s="33">
        <f>ROUND(E2139/I2137* H2139,5)</f>
        <v>3.8039999999999998</v>
      </c>
      <c r="K2139" s="34"/>
    </row>
    <row r="2140" spans="1:26" x14ac:dyDescent="0.25">
      <c r="B2140" t="s">
        <v>1913</v>
      </c>
      <c r="C2140" t="s">
        <v>1602</v>
      </c>
      <c r="D2140" t="s">
        <v>1837</v>
      </c>
      <c r="E2140" s="31">
        <v>0.3</v>
      </c>
      <c r="F2140" t="s">
        <v>1604</v>
      </c>
      <c r="G2140" t="s">
        <v>1605</v>
      </c>
      <c r="H2140" s="32">
        <v>29.57</v>
      </c>
      <c r="I2140" t="s">
        <v>1606</v>
      </c>
      <c r="J2140" s="33">
        <f>ROUND(E2140/I2137* H2140,5)</f>
        <v>8.8710000000000004</v>
      </c>
      <c r="K2140" s="34"/>
    </row>
    <row r="2141" spans="1:26" x14ac:dyDescent="0.25">
      <c r="D2141" s="35" t="s">
        <v>1607</v>
      </c>
      <c r="E2141" s="34"/>
      <c r="H2141" s="34"/>
      <c r="K2141" s="32">
        <f>SUM(J2139:J2140)</f>
        <v>12.675000000000001</v>
      </c>
    </row>
    <row r="2142" spans="1:26" x14ac:dyDescent="0.25">
      <c r="B2142" s="23" t="s">
        <v>1612</v>
      </c>
      <c r="E2142" s="34"/>
      <c r="H2142" s="34"/>
      <c r="K2142" s="34"/>
    </row>
    <row r="2143" spans="1:26" x14ac:dyDescent="0.25">
      <c r="B2143" t="s">
        <v>2235</v>
      </c>
      <c r="C2143" t="s">
        <v>23</v>
      </c>
      <c r="D2143" t="s">
        <v>2236</v>
      </c>
      <c r="E2143" s="31">
        <v>1</v>
      </c>
      <c r="G2143" t="s">
        <v>1605</v>
      </c>
      <c r="H2143" s="32">
        <v>0.32</v>
      </c>
      <c r="I2143" t="s">
        <v>1606</v>
      </c>
      <c r="J2143" s="33">
        <f>ROUND(E2143* H2143,5)</f>
        <v>0.32</v>
      </c>
      <c r="K2143" s="34"/>
    </row>
    <row r="2144" spans="1:26" x14ac:dyDescent="0.25">
      <c r="B2144" t="s">
        <v>2237</v>
      </c>
      <c r="C2144" t="s">
        <v>23</v>
      </c>
      <c r="D2144" t="s">
        <v>2238</v>
      </c>
      <c r="E2144" s="31">
        <v>1</v>
      </c>
      <c r="G2144" t="s">
        <v>1605</v>
      </c>
      <c r="H2144" s="32">
        <v>3.5</v>
      </c>
      <c r="I2144" t="s">
        <v>1606</v>
      </c>
      <c r="J2144" s="33">
        <f>ROUND(E2144* H2144,5)</f>
        <v>3.5</v>
      </c>
      <c r="K2144" s="34"/>
    </row>
    <row r="2145" spans="1:26" x14ac:dyDescent="0.25">
      <c r="D2145" s="35" t="s">
        <v>1622</v>
      </c>
      <c r="E2145" s="34"/>
      <c r="H2145" s="34"/>
      <c r="K2145" s="32">
        <f>SUM(J2143:J2144)</f>
        <v>3.82</v>
      </c>
    </row>
    <row r="2146" spans="1:26" x14ac:dyDescent="0.25">
      <c r="E2146" s="34"/>
      <c r="H2146" s="34"/>
      <c r="K2146" s="34"/>
    </row>
    <row r="2147" spans="1:26" x14ac:dyDescent="0.25">
      <c r="D2147" s="35" t="s">
        <v>1702</v>
      </c>
      <c r="E2147" s="34"/>
      <c r="H2147" s="34">
        <v>1.5</v>
      </c>
      <c r="I2147" t="s">
        <v>1625</v>
      </c>
      <c r="J2147">
        <f>ROUND(H2147/100*K2141,5)</f>
        <v>0.19012999999999999</v>
      </c>
      <c r="K2147" s="34"/>
    </row>
    <row r="2148" spans="1:26" x14ac:dyDescent="0.25">
      <c r="D2148" s="35" t="s">
        <v>1628</v>
      </c>
      <c r="E2148" s="34"/>
      <c r="H2148" s="34"/>
      <c r="K2148" s="36">
        <f>SUM(J2138:J2147)</f>
        <v>16.685130000000001</v>
      </c>
    </row>
    <row r="2149" spans="1:26" x14ac:dyDescent="0.25">
      <c r="D2149" s="35" t="s">
        <v>1710</v>
      </c>
      <c r="E2149" s="34"/>
      <c r="H2149" s="34">
        <v>10</v>
      </c>
      <c r="I2149" t="s">
        <v>1625</v>
      </c>
      <c r="K2149" s="32">
        <f>ROUND(H2149/100*K2148,5)</f>
        <v>1.6685099999999999</v>
      </c>
    </row>
    <row r="2150" spans="1:26" x14ac:dyDescent="0.25">
      <c r="D2150" s="35" t="s">
        <v>1629</v>
      </c>
      <c r="E2150" s="34"/>
      <c r="H2150" s="34"/>
      <c r="K2150" s="36">
        <f>SUM(K2148:K2149)</f>
        <v>18.353640000000002</v>
      </c>
    </row>
    <row r="2152" spans="1:26" ht="45" customHeight="1" x14ac:dyDescent="0.25">
      <c r="A2152" s="27" t="s">
        <v>2239</v>
      </c>
      <c r="B2152" s="27" t="s">
        <v>753</v>
      </c>
      <c r="C2152" s="28" t="s">
        <v>23</v>
      </c>
      <c r="D2152" s="7" t="s">
        <v>754</v>
      </c>
      <c r="E2152" s="6"/>
      <c r="F2152" s="6"/>
      <c r="G2152" s="28"/>
      <c r="H2152" s="29" t="s">
        <v>1599</v>
      </c>
      <c r="I2152" s="5">
        <v>1</v>
      </c>
      <c r="J2152" s="4"/>
      <c r="K2152" s="30">
        <f>ROUND(K2165,2)</f>
        <v>23.19</v>
      </c>
      <c r="L2152" s="28"/>
      <c r="M2152" s="28"/>
      <c r="N2152" s="28"/>
      <c r="O2152" s="28"/>
      <c r="P2152" s="28"/>
      <c r="Q2152" s="28"/>
      <c r="R2152" s="28"/>
      <c r="S2152" s="28"/>
      <c r="T2152" s="28"/>
      <c r="U2152" s="28"/>
      <c r="V2152" s="28"/>
      <c r="W2152" s="28"/>
      <c r="X2152" s="28"/>
      <c r="Y2152" s="28"/>
      <c r="Z2152" s="28"/>
    </row>
    <row r="2153" spans="1:26" x14ac:dyDescent="0.25">
      <c r="B2153" s="23" t="s">
        <v>1600</v>
      </c>
    </row>
    <row r="2154" spans="1:26" x14ac:dyDescent="0.25">
      <c r="B2154" t="s">
        <v>1914</v>
      </c>
      <c r="C2154" t="s">
        <v>1602</v>
      </c>
      <c r="D2154" t="s">
        <v>1835</v>
      </c>
      <c r="E2154" s="31">
        <v>0.15</v>
      </c>
      <c r="F2154" t="s">
        <v>1604</v>
      </c>
      <c r="G2154" t="s">
        <v>1605</v>
      </c>
      <c r="H2154" s="32">
        <v>25.36</v>
      </c>
      <c r="I2154" t="s">
        <v>1606</v>
      </c>
      <c r="J2154" s="33">
        <f>ROUND(E2154/I2152* H2154,5)</f>
        <v>3.8039999999999998</v>
      </c>
      <c r="K2154" s="34"/>
    </row>
    <row r="2155" spans="1:26" x14ac:dyDescent="0.25">
      <c r="B2155" t="s">
        <v>1913</v>
      </c>
      <c r="C2155" t="s">
        <v>1602</v>
      </c>
      <c r="D2155" t="s">
        <v>1837</v>
      </c>
      <c r="E2155" s="31">
        <v>0.3</v>
      </c>
      <c r="F2155" t="s">
        <v>1604</v>
      </c>
      <c r="G2155" t="s">
        <v>1605</v>
      </c>
      <c r="H2155" s="32">
        <v>29.57</v>
      </c>
      <c r="I2155" t="s">
        <v>1606</v>
      </c>
      <c r="J2155" s="33">
        <f>ROUND(E2155/I2152* H2155,5)</f>
        <v>8.8710000000000004</v>
      </c>
      <c r="K2155" s="34"/>
    </row>
    <row r="2156" spans="1:26" x14ac:dyDescent="0.25">
      <c r="D2156" s="35" t="s">
        <v>1607</v>
      </c>
      <c r="E2156" s="34"/>
      <c r="H2156" s="34"/>
      <c r="K2156" s="32">
        <f>SUM(J2154:J2155)</f>
        <v>12.675000000000001</v>
      </c>
    </row>
    <row r="2157" spans="1:26" x14ac:dyDescent="0.25">
      <c r="B2157" s="23" t="s">
        <v>1612</v>
      </c>
      <c r="E2157" s="34"/>
      <c r="H2157" s="34"/>
      <c r="K2157" s="34"/>
    </row>
    <row r="2158" spans="1:26" x14ac:dyDescent="0.25">
      <c r="B2158" t="s">
        <v>2240</v>
      </c>
      <c r="C2158" t="s">
        <v>23</v>
      </c>
      <c r="D2158" t="s">
        <v>2241</v>
      </c>
      <c r="E2158" s="31">
        <v>1</v>
      </c>
      <c r="G2158" t="s">
        <v>1605</v>
      </c>
      <c r="H2158" s="32">
        <v>7.9</v>
      </c>
      <c r="I2158" t="s">
        <v>1606</v>
      </c>
      <c r="J2158" s="33">
        <f>ROUND(E2158* H2158,5)</f>
        <v>7.9</v>
      </c>
      <c r="K2158" s="34"/>
    </row>
    <row r="2159" spans="1:26" x14ac:dyDescent="0.25">
      <c r="B2159" t="s">
        <v>2235</v>
      </c>
      <c r="C2159" t="s">
        <v>23</v>
      </c>
      <c r="D2159" t="s">
        <v>2236</v>
      </c>
      <c r="E2159" s="31">
        <v>1</v>
      </c>
      <c r="G2159" t="s">
        <v>1605</v>
      </c>
      <c r="H2159" s="32">
        <v>0.32</v>
      </c>
      <c r="I2159" t="s">
        <v>1606</v>
      </c>
      <c r="J2159" s="33">
        <f>ROUND(E2159* H2159,5)</f>
        <v>0.32</v>
      </c>
      <c r="K2159" s="34"/>
    </row>
    <row r="2160" spans="1:26" x14ac:dyDescent="0.25">
      <c r="D2160" s="35" t="s">
        <v>1622</v>
      </c>
      <c r="E2160" s="34"/>
      <c r="H2160" s="34"/>
      <c r="K2160" s="32">
        <f>SUM(J2158:J2159)</f>
        <v>8.2200000000000006</v>
      </c>
    </row>
    <row r="2161" spans="1:26" x14ac:dyDescent="0.25">
      <c r="E2161" s="34"/>
      <c r="H2161" s="34"/>
      <c r="K2161" s="34"/>
    </row>
    <row r="2162" spans="1:26" x14ac:dyDescent="0.25">
      <c r="D2162" s="35" t="s">
        <v>1702</v>
      </c>
      <c r="E2162" s="34"/>
      <c r="H2162" s="34">
        <v>1.5</v>
      </c>
      <c r="I2162" t="s">
        <v>1625</v>
      </c>
      <c r="J2162">
        <f>ROUND(H2162/100*K2156,5)</f>
        <v>0.19012999999999999</v>
      </c>
      <c r="K2162" s="34"/>
    </row>
    <row r="2163" spans="1:26" x14ac:dyDescent="0.25">
      <c r="D2163" s="35" t="s">
        <v>1628</v>
      </c>
      <c r="E2163" s="34"/>
      <c r="H2163" s="34"/>
      <c r="K2163" s="36">
        <f>SUM(J2153:J2162)</f>
        <v>21.085130000000003</v>
      </c>
    </row>
    <row r="2164" spans="1:26" x14ac:dyDescent="0.25">
      <c r="D2164" s="35" t="s">
        <v>1710</v>
      </c>
      <c r="E2164" s="34"/>
      <c r="H2164" s="34">
        <v>10</v>
      </c>
      <c r="I2164" t="s">
        <v>1625</v>
      </c>
      <c r="K2164" s="32">
        <f>ROUND(H2164/100*K2163,5)</f>
        <v>2.1085099999999999</v>
      </c>
    </row>
    <row r="2165" spans="1:26" x14ac:dyDescent="0.25">
      <c r="D2165" s="35" t="s">
        <v>1629</v>
      </c>
      <c r="E2165" s="34"/>
      <c r="H2165" s="34"/>
      <c r="K2165" s="36">
        <f>SUM(K2163:K2164)</f>
        <v>23.193640000000002</v>
      </c>
    </row>
    <row r="2167" spans="1:26" ht="45" customHeight="1" x14ac:dyDescent="0.25">
      <c r="A2167" s="27" t="s">
        <v>2242</v>
      </c>
      <c r="B2167" s="27" t="s">
        <v>1326</v>
      </c>
      <c r="C2167" s="28" t="s">
        <v>23</v>
      </c>
      <c r="D2167" s="7" t="s">
        <v>1327</v>
      </c>
      <c r="E2167" s="6"/>
      <c r="F2167" s="6"/>
      <c r="G2167" s="28"/>
      <c r="H2167" s="29" t="s">
        <v>1599</v>
      </c>
      <c r="I2167" s="5">
        <v>1</v>
      </c>
      <c r="J2167" s="4"/>
      <c r="K2167" s="30">
        <f>ROUND(K2180,2)</f>
        <v>51.96</v>
      </c>
      <c r="L2167" s="28"/>
      <c r="M2167" s="28"/>
      <c r="N2167" s="28"/>
      <c r="O2167" s="28"/>
      <c r="P2167" s="28"/>
      <c r="Q2167" s="28"/>
      <c r="R2167" s="28"/>
      <c r="S2167" s="28"/>
      <c r="T2167" s="28"/>
      <c r="U2167" s="28"/>
      <c r="V2167" s="28"/>
      <c r="W2167" s="28"/>
      <c r="X2167" s="28"/>
      <c r="Y2167" s="28"/>
      <c r="Z2167" s="28"/>
    </row>
    <row r="2168" spans="1:26" x14ac:dyDescent="0.25">
      <c r="B2168" s="23" t="s">
        <v>1600</v>
      </c>
    </row>
    <row r="2169" spans="1:26" x14ac:dyDescent="0.25">
      <c r="B2169" t="s">
        <v>1914</v>
      </c>
      <c r="C2169" t="s">
        <v>1602</v>
      </c>
      <c r="D2169" t="s">
        <v>1835</v>
      </c>
      <c r="E2169" s="31">
        <v>0.15</v>
      </c>
      <c r="F2169" t="s">
        <v>1604</v>
      </c>
      <c r="G2169" t="s">
        <v>1605</v>
      </c>
      <c r="H2169" s="32">
        <v>25.36</v>
      </c>
      <c r="I2169" t="s">
        <v>1606</v>
      </c>
      <c r="J2169" s="33">
        <f>ROUND(E2169/I2167* H2169,5)</f>
        <v>3.8039999999999998</v>
      </c>
      <c r="K2169" s="34"/>
    </row>
    <row r="2170" spans="1:26" x14ac:dyDescent="0.25">
      <c r="B2170" t="s">
        <v>1913</v>
      </c>
      <c r="C2170" t="s">
        <v>1602</v>
      </c>
      <c r="D2170" t="s">
        <v>1837</v>
      </c>
      <c r="E2170" s="31">
        <v>0.5</v>
      </c>
      <c r="F2170" t="s">
        <v>1604</v>
      </c>
      <c r="G2170" t="s">
        <v>1605</v>
      </c>
      <c r="H2170" s="32">
        <v>29.57</v>
      </c>
      <c r="I2170" t="s">
        <v>1606</v>
      </c>
      <c r="J2170" s="33">
        <f>ROUND(E2170/I2167* H2170,5)</f>
        <v>14.785</v>
      </c>
      <c r="K2170" s="34"/>
    </row>
    <row r="2171" spans="1:26" x14ac:dyDescent="0.25">
      <c r="D2171" s="35" t="s">
        <v>1607</v>
      </c>
      <c r="E2171" s="34"/>
      <c r="H2171" s="34"/>
      <c r="K2171" s="32">
        <f>SUM(J2169:J2170)</f>
        <v>18.588999999999999</v>
      </c>
    </row>
    <row r="2172" spans="1:26" x14ac:dyDescent="0.25">
      <c r="B2172" s="23" t="s">
        <v>1612</v>
      </c>
      <c r="E2172" s="34"/>
      <c r="H2172" s="34"/>
      <c r="K2172" s="34"/>
    </row>
    <row r="2173" spans="1:26" x14ac:dyDescent="0.25">
      <c r="B2173" t="s">
        <v>2243</v>
      </c>
      <c r="C2173" t="s">
        <v>23</v>
      </c>
      <c r="D2173" t="s">
        <v>2244</v>
      </c>
      <c r="E2173" s="31">
        <v>1</v>
      </c>
      <c r="G2173" t="s">
        <v>1605</v>
      </c>
      <c r="H2173" s="32">
        <v>28.05</v>
      </c>
      <c r="I2173" t="s">
        <v>1606</v>
      </c>
      <c r="J2173" s="33">
        <f>ROUND(E2173* H2173,5)</f>
        <v>28.05</v>
      </c>
      <c r="K2173" s="34"/>
    </row>
    <row r="2174" spans="1:26" x14ac:dyDescent="0.25">
      <c r="B2174" t="s">
        <v>2235</v>
      </c>
      <c r="C2174" t="s">
        <v>23</v>
      </c>
      <c r="D2174" t="s">
        <v>2236</v>
      </c>
      <c r="E2174" s="31">
        <v>1</v>
      </c>
      <c r="G2174" t="s">
        <v>1605</v>
      </c>
      <c r="H2174" s="32">
        <v>0.32</v>
      </c>
      <c r="I2174" t="s">
        <v>1606</v>
      </c>
      <c r="J2174" s="33">
        <f>ROUND(E2174* H2174,5)</f>
        <v>0.32</v>
      </c>
      <c r="K2174" s="34"/>
    </row>
    <row r="2175" spans="1:26" x14ac:dyDescent="0.25">
      <c r="D2175" s="35" t="s">
        <v>1622</v>
      </c>
      <c r="E2175" s="34"/>
      <c r="H2175" s="34"/>
      <c r="K2175" s="32">
        <f>SUM(J2173:J2174)</f>
        <v>28.37</v>
      </c>
    </row>
    <row r="2176" spans="1:26" x14ac:dyDescent="0.25">
      <c r="E2176" s="34"/>
      <c r="H2176" s="34"/>
      <c r="K2176" s="34"/>
    </row>
    <row r="2177" spans="1:26" x14ac:dyDescent="0.25">
      <c r="D2177" s="35" t="s">
        <v>1702</v>
      </c>
      <c r="E2177" s="34"/>
      <c r="H2177" s="34">
        <v>1.5</v>
      </c>
      <c r="I2177" t="s">
        <v>1625</v>
      </c>
      <c r="J2177">
        <f>ROUND(H2177/100*K2171,5)</f>
        <v>0.27883999999999998</v>
      </c>
      <c r="K2177" s="34"/>
    </row>
    <row r="2178" spans="1:26" x14ac:dyDescent="0.25">
      <c r="D2178" s="35" t="s">
        <v>1628</v>
      </c>
      <c r="E2178" s="34"/>
      <c r="H2178" s="34"/>
      <c r="K2178" s="36">
        <f>SUM(J2168:J2177)</f>
        <v>47.237839999999998</v>
      </c>
    </row>
    <row r="2179" spans="1:26" x14ac:dyDescent="0.25">
      <c r="D2179" s="35" t="s">
        <v>1710</v>
      </c>
      <c r="E2179" s="34"/>
      <c r="H2179" s="34">
        <v>10</v>
      </c>
      <c r="I2179" t="s">
        <v>1625</v>
      </c>
      <c r="K2179" s="32">
        <f>ROUND(H2179/100*K2178,5)</f>
        <v>4.7237799999999996</v>
      </c>
    </row>
    <row r="2180" spans="1:26" x14ac:dyDescent="0.25">
      <c r="D2180" s="35" t="s">
        <v>1629</v>
      </c>
      <c r="E2180" s="34"/>
      <c r="H2180" s="34"/>
      <c r="K2180" s="36">
        <f>SUM(K2178:K2179)</f>
        <v>51.961619999999996</v>
      </c>
    </row>
    <row r="2182" spans="1:26" ht="45" customHeight="1" x14ac:dyDescent="0.25">
      <c r="A2182" s="27" t="s">
        <v>2245</v>
      </c>
      <c r="B2182" s="27" t="s">
        <v>1482</v>
      </c>
      <c r="C2182" s="28" t="s">
        <v>23</v>
      </c>
      <c r="D2182" s="7" t="s">
        <v>1483</v>
      </c>
      <c r="E2182" s="6"/>
      <c r="F2182" s="6"/>
      <c r="G2182" s="28"/>
      <c r="H2182" s="29" t="s">
        <v>1599</v>
      </c>
      <c r="I2182" s="5">
        <v>1.21</v>
      </c>
      <c r="J2182" s="4"/>
      <c r="K2182" s="30">
        <f>ROUND(K2195,2)</f>
        <v>27.34</v>
      </c>
      <c r="L2182" s="28"/>
      <c r="M2182" s="28"/>
      <c r="N2182" s="28"/>
      <c r="O2182" s="28"/>
      <c r="P2182" s="28"/>
      <c r="Q2182" s="28"/>
      <c r="R2182" s="28"/>
      <c r="S2182" s="28"/>
      <c r="T2182" s="28"/>
      <c r="U2182" s="28"/>
      <c r="V2182" s="28"/>
      <c r="W2182" s="28"/>
      <c r="X2182" s="28"/>
      <c r="Y2182" s="28"/>
      <c r="Z2182" s="28"/>
    </row>
    <row r="2183" spans="1:26" x14ac:dyDescent="0.25">
      <c r="B2183" s="23" t="s">
        <v>1600</v>
      </c>
    </row>
    <row r="2184" spans="1:26" x14ac:dyDescent="0.25">
      <c r="B2184" t="s">
        <v>1914</v>
      </c>
      <c r="C2184" t="s">
        <v>1602</v>
      </c>
      <c r="D2184" t="s">
        <v>1835</v>
      </c>
      <c r="E2184" s="31">
        <v>0.15</v>
      </c>
      <c r="F2184" t="s">
        <v>1604</v>
      </c>
      <c r="G2184" t="s">
        <v>1605</v>
      </c>
      <c r="H2184" s="32">
        <v>25.36</v>
      </c>
      <c r="I2184" t="s">
        <v>1606</v>
      </c>
      <c r="J2184" s="33">
        <f>ROUND(E2184/I2182* H2184,5)</f>
        <v>3.1438000000000001</v>
      </c>
      <c r="K2184" s="34"/>
    </row>
    <row r="2185" spans="1:26" x14ac:dyDescent="0.25">
      <c r="B2185" t="s">
        <v>1913</v>
      </c>
      <c r="C2185" t="s">
        <v>1602</v>
      </c>
      <c r="D2185" t="s">
        <v>1837</v>
      </c>
      <c r="E2185" s="31">
        <v>0.3</v>
      </c>
      <c r="F2185" t="s">
        <v>1604</v>
      </c>
      <c r="G2185" t="s">
        <v>1605</v>
      </c>
      <c r="H2185" s="32">
        <v>29.57</v>
      </c>
      <c r="I2185" t="s">
        <v>1606</v>
      </c>
      <c r="J2185" s="33">
        <f>ROUND(E2185/I2182* H2185,5)</f>
        <v>7.3314000000000004</v>
      </c>
      <c r="K2185" s="34"/>
    </row>
    <row r="2186" spans="1:26" x14ac:dyDescent="0.25">
      <c r="D2186" s="35" t="s">
        <v>1607</v>
      </c>
      <c r="E2186" s="34"/>
      <c r="H2186" s="34"/>
      <c r="K2186" s="32">
        <f>SUM(J2184:J2185)</f>
        <v>10.475200000000001</v>
      </c>
    </row>
    <row r="2187" spans="1:26" x14ac:dyDescent="0.25">
      <c r="B2187" s="23" t="s">
        <v>1612</v>
      </c>
      <c r="E2187" s="34"/>
      <c r="H2187" s="34"/>
      <c r="K2187" s="34"/>
    </row>
    <row r="2188" spans="1:26" x14ac:dyDescent="0.25">
      <c r="B2188" t="s">
        <v>2246</v>
      </c>
      <c r="C2188" t="s">
        <v>23</v>
      </c>
      <c r="D2188" t="s">
        <v>2247</v>
      </c>
      <c r="E2188" s="31">
        <v>1</v>
      </c>
      <c r="G2188" t="s">
        <v>1605</v>
      </c>
      <c r="H2188" s="32">
        <v>13.9</v>
      </c>
      <c r="I2188" t="s">
        <v>1606</v>
      </c>
      <c r="J2188" s="33">
        <f>ROUND(E2188* H2188,5)</f>
        <v>13.9</v>
      </c>
      <c r="K2188" s="34"/>
    </row>
    <row r="2189" spans="1:26" x14ac:dyDescent="0.25">
      <c r="B2189" t="s">
        <v>2235</v>
      </c>
      <c r="C2189" t="s">
        <v>23</v>
      </c>
      <c r="D2189" t="s">
        <v>2236</v>
      </c>
      <c r="E2189" s="31">
        <v>1</v>
      </c>
      <c r="G2189" t="s">
        <v>1605</v>
      </c>
      <c r="H2189" s="32">
        <v>0.32</v>
      </c>
      <c r="I2189" t="s">
        <v>1606</v>
      </c>
      <c r="J2189" s="33">
        <f>ROUND(E2189* H2189,5)</f>
        <v>0.32</v>
      </c>
      <c r="K2189" s="34"/>
    </row>
    <row r="2190" spans="1:26" x14ac:dyDescent="0.25">
      <c r="D2190" s="35" t="s">
        <v>1622</v>
      </c>
      <c r="E2190" s="34"/>
      <c r="H2190" s="34"/>
      <c r="K2190" s="32">
        <f>SUM(J2188:J2189)</f>
        <v>14.22</v>
      </c>
    </row>
    <row r="2191" spans="1:26" x14ac:dyDescent="0.25">
      <c r="E2191" s="34"/>
      <c r="H2191" s="34"/>
      <c r="K2191" s="34"/>
    </row>
    <row r="2192" spans="1:26" x14ac:dyDescent="0.25">
      <c r="D2192" s="35" t="s">
        <v>1702</v>
      </c>
      <c r="E2192" s="34"/>
      <c r="H2192" s="34">
        <v>1.5</v>
      </c>
      <c r="I2192" t="s">
        <v>1625</v>
      </c>
      <c r="J2192">
        <f>ROUND(H2192/100*K2186,5)</f>
        <v>0.15712999999999999</v>
      </c>
      <c r="K2192" s="34"/>
    </row>
    <row r="2193" spans="1:26" x14ac:dyDescent="0.25">
      <c r="D2193" s="35" t="s">
        <v>1628</v>
      </c>
      <c r="E2193" s="34"/>
      <c r="H2193" s="34"/>
      <c r="K2193" s="36">
        <f>SUM(J2183:J2192)</f>
        <v>24.852329999999998</v>
      </c>
    </row>
    <row r="2194" spans="1:26" x14ac:dyDescent="0.25">
      <c r="D2194" s="35" t="s">
        <v>1710</v>
      </c>
      <c r="E2194" s="34"/>
      <c r="H2194" s="34">
        <v>10</v>
      </c>
      <c r="I2194" t="s">
        <v>1625</v>
      </c>
      <c r="K2194" s="32">
        <f>ROUND(H2194/100*K2193,5)</f>
        <v>2.4852300000000001</v>
      </c>
    </row>
    <row r="2195" spans="1:26" x14ac:dyDescent="0.25">
      <c r="D2195" s="35" t="s">
        <v>1629</v>
      </c>
      <c r="E2195" s="34"/>
      <c r="H2195" s="34"/>
      <c r="K2195" s="36">
        <f>SUM(K2193:K2194)</f>
        <v>27.33756</v>
      </c>
    </row>
    <row r="2197" spans="1:26" ht="45" customHeight="1" x14ac:dyDescent="0.25">
      <c r="A2197" s="27" t="s">
        <v>2248</v>
      </c>
      <c r="B2197" s="27" t="s">
        <v>1540</v>
      </c>
      <c r="C2197" s="28" t="s">
        <v>23</v>
      </c>
      <c r="D2197" s="7" t="s">
        <v>1541</v>
      </c>
      <c r="E2197" s="6"/>
      <c r="F2197" s="6"/>
      <c r="G2197" s="28"/>
      <c r="H2197" s="29" t="s">
        <v>1599</v>
      </c>
      <c r="I2197" s="5">
        <v>1</v>
      </c>
      <c r="J2197" s="4"/>
      <c r="K2197" s="30">
        <f>ROUND(K2210,2)</f>
        <v>25.52</v>
      </c>
      <c r="L2197" s="28"/>
      <c r="M2197" s="28"/>
      <c r="N2197" s="28"/>
      <c r="O2197" s="28"/>
      <c r="P2197" s="28"/>
      <c r="Q2197" s="28"/>
      <c r="R2197" s="28"/>
      <c r="S2197" s="28"/>
      <c r="T2197" s="28"/>
      <c r="U2197" s="28"/>
      <c r="V2197" s="28"/>
      <c r="W2197" s="28"/>
      <c r="X2197" s="28"/>
      <c r="Y2197" s="28"/>
      <c r="Z2197" s="28"/>
    </row>
    <row r="2198" spans="1:26" x14ac:dyDescent="0.25">
      <c r="B2198" s="23" t="s">
        <v>1600</v>
      </c>
    </row>
    <row r="2199" spans="1:26" x14ac:dyDescent="0.25">
      <c r="B2199" t="s">
        <v>1914</v>
      </c>
      <c r="C2199" t="s">
        <v>1602</v>
      </c>
      <c r="D2199" t="s">
        <v>1835</v>
      </c>
      <c r="E2199" s="31">
        <v>0.1</v>
      </c>
      <c r="F2199" t="s">
        <v>1604</v>
      </c>
      <c r="G2199" t="s">
        <v>1605</v>
      </c>
      <c r="H2199" s="32">
        <v>25.36</v>
      </c>
      <c r="I2199" t="s">
        <v>1606</v>
      </c>
      <c r="J2199" s="33">
        <f>ROUND(E2199/I2197* H2199,5)</f>
        <v>2.536</v>
      </c>
      <c r="K2199" s="34"/>
    </row>
    <row r="2200" spans="1:26" x14ac:dyDescent="0.25">
      <c r="B2200" t="s">
        <v>1913</v>
      </c>
      <c r="C2200" t="s">
        <v>1602</v>
      </c>
      <c r="D2200" t="s">
        <v>1837</v>
      </c>
      <c r="E2200" s="31">
        <v>0.5</v>
      </c>
      <c r="F2200" t="s">
        <v>1604</v>
      </c>
      <c r="G2200" t="s">
        <v>1605</v>
      </c>
      <c r="H2200" s="32">
        <v>29.57</v>
      </c>
      <c r="I2200" t="s">
        <v>1606</v>
      </c>
      <c r="J2200" s="33">
        <f>ROUND(E2200/I2197* H2200,5)</f>
        <v>14.785</v>
      </c>
      <c r="K2200" s="34"/>
    </row>
    <row r="2201" spans="1:26" x14ac:dyDescent="0.25">
      <c r="D2201" s="35" t="s">
        <v>1607</v>
      </c>
      <c r="E2201" s="34"/>
      <c r="H2201" s="34"/>
      <c r="K2201" s="32">
        <f>SUM(J2199:J2200)</f>
        <v>17.321000000000002</v>
      </c>
    </row>
    <row r="2202" spans="1:26" x14ac:dyDescent="0.25">
      <c r="B2202" s="23" t="s">
        <v>1612</v>
      </c>
      <c r="E2202" s="34"/>
      <c r="H2202" s="34"/>
      <c r="K2202" s="34"/>
    </row>
    <row r="2203" spans="1:26" x14ac:dyDescent="0.25">
      <c r="B2203" t="s">
        <v>2249</v>
      </c>
      <c r="C2203" t="s">
        <v>23</v>
      </c>
      <c r="D2203" t="s">
        <v>2250</v>
      </c>
      <c r="E2203" s="31">
        <v>1</v>
      </c>
      <c r="G2203" t="s">
        <v>1605</v>
      </c>
      <c r="H2203" s="32">
        <v>5.3</v>
      </c>
      <c r="I2203" t="s">
        <v>1606</v>
      </c>
      <c r="J2203" s="33">
        <f>ROUND(E2203* H2203,5)</f>
        <v>5.3</v>
      </c>
      <c r="K2203" s="34"/>
    </row>
    <row r="2204" spans="1:26" x14ac:dyDescent="0.25">
      <c r="B2204" t="s">
        <v>2251</v>
      </c>
      <c r="C2204" t="s">
        <v>23</v>
      </c>
      <c r="D2204" t="s">
        <v>2252</v>
      </c>
      <c r="E2204" s="31">
        <v>1</v>
      </c>
      <c r="G2204" t="s">
        <v>1605</v>
      </c>
      <c r="H2204" s="32">
        <v>0.32</v>
      </c>
      <c r="I2204" t="s">
        <v>1606</v>
      </c>
      <c r="J2204" s="33">
        <f>ROUND(E2204* H2204,5)</f>
        <v>0.32</v>
      </c>
      <c r="K2204" s="34"/>
    </row>
    <row r="2205" spans="1:26" x14ac:dyDescent="0.25">
      <c r="D2205" s="35" t="s">
        <v>1622</v>
      </c>
      <c r="E2205" s="34"/>
      <c r="H2205" s="34"/>
      <c r="K2205" s="32">
        <f>SUM(J2203:J2204)</f>
        <v>5.62</v>
      </c>
    </row>
    <row r="2206" spans="1:26" x14ac:dyDescent="0.25">
      <c r="E2206" s="34"/>
      <c r="H2206" s="34"/>
      <c r="K2206" s="34"/>
    </row>
    <row r="2207" spans="1:26" x14ac:dyDescent="0.25">
      <c r="D2207" s="35" t="s">
        <v>1702</v>
      </c>
      <c r="E2207" s="34"/>
      <c r="H2207" s="34">
        <v>1.5</v>
      </c>
      <c r="I2207" t="s">
        <v>1625</v>
      </c>
      <c r="J2207">
        <f>ROUND(H2207/100*K2201,5)</f>
        <v>0.25982</v>
      </c>
      <c r="K2207" s="34"/>
    </row>
    <row r="2208" spans="1:26" x14ac:dyDescent="0.25">
      <c r="D2208" s="35" t="s">
        <v>1628</v>
      </c>
      <c r="E2208" s="34"/>
      <c r="H2208" s="34"/>
      <c r="K2208" s="36">
        <f>SUM(J2198:J2207)</f>
        <v>23.200820000000004</v>
      </c>
    </row>
    <row r="2209" spans="1:26" x14ac:dyDescent="0.25">
      <c r="D2209" s="35" t="s">
        <v>1710</v>
      </c>
      <c r="E2209" s="34"/>
      <c r="H2209" s="34">
        <v>10</v>
      </c>
      <c r="I2209" t="s">
        <v>1625</v>
      </c>
      <c r="K2209" s="32">
        <f>ROUND(H2209/100*K2208,5)</f>
        <v>2.3200799999999999</v>
      </c>
    </row>
    <row r="2210" spans="1:26" x14ac:dyDescent="0.25">
      <c r="D2210" s="35" t="s">
        <v>1629</v>
      </c>
      <c r="E2210" s="34"/>
      <c r="H2210" s="34"/>
      <c r="K2210" s="36">
        <f>SUM(K2208:K2209)</f>
        <v>25.520900000000005</v>
      </c>
    </row>
    <row r="2212" spans="1:26" ht="45" customHeight="1" x14ac:dyDescent="0.25">
      <c r="A2212" s="27" t="s">
        <v>2253</v>
      </c>
      <c r="B2212" s="27" t="s">
        <v>755</v>
      </c>
      <c r="C2212" s="28" t="s">
        <v>23</v>
      </c>
      <c r="D2212" s="7" t="s">
        <v>756</v>
      </c>
      <c r="E2212" s="6"/>
      <c r="F2212" s="6"/>
      <c r="G2212" s="28"/>
      <c r="H2212" s="29" t="s">
        <v>1599</v>
      </c>
      <c r="I2212" s="5">
        <v>1</v>
      </c>
      <c r="J2212" s="4"/>
      <c r="K2212" s="30">
        <f>ROUND(K2225,2)</f>
        <v>37.380000000000003</v>
      </c>
      <c r="L2212" s="28"/>
      <c r="M2212" s="28"/>
      <c r="N2212" s="28"/>
      <c r="O2212" s="28"/>
      <c r="P2212" s="28"/>
      <c r="Q2212" s="28"/>
      <c r="R2212" s="28"/>
      <c r="S2212" s="28"/>
      <c r="T2212" s="28"/>
      <c r="U2212" s="28"/>
      <c r="V2212" s="28"/>
      <c r="W2212" s="28"/>
      <c r="X2212" s="28"/>
      <c r="Y2212" s="28"/>
      <c r="Z2212" s="28"/>
    </row>
    <row r="2213" spans="1:26" x14ac:dyDescent="0.25">
      <c r="B2213" s="23" t="s">
        <v>1600</v>
      </c>
    </row>
    <row r="2214" spans="1:26" x14ac:dyDescent="0.25">
      <c r="B2214" t="s">
        <v>1913</v>
      </c>
      <c r="C2214" t="s">
        <v>1602</v>
      </c>
      <c r="D2214" t="s">
        <v>1837</v>
      </c>
      <c r="E2214" s="31">
        <v>0.55000000000000004</v>
      </c>
      <c r="F2214" t="s">
        <v>1604</v>
      </c>
      <c r="G2214" t="s">
        <v>1605</v>
      </c>
      <c r="H2214" s="32">
        <v>29.57</v>
      </c>
      <c r="I2214" t="s">
        <v>1606</v>
      </c>
      <c r="J2214" s="33">
        <f>ROUND(E2214/I2212* H2214,5)</f>
        <v>16.263500000000001</v>
      </c>
      <c r="K2214" s="34"/>
    </row>
    <row r="2215" spans="1:26" x14ac:dyDescent="0.25">
      <c r="B2215" t="s">
        <v>1914</v>
      </c>
      <c r="C2215" t="s">
        <v>1602</v>
      </c>
      <c r="D2215" t="s">
        <v>1835</v>
      </c>
      <c r="E2215" s="31">
        <v>0.15</v>
      </c>
      <c r="F2215" t="s">
        <v>1604</v>
      </c>
      <c r="G2215" t="s">
        <v>1605</v>
      </c>
      <c r="H2215" s="32">
        <v>25.36</v>
      </c>
      <c r="I2215" t="s">
        <v>1606</v>
      </c>
      <c r="J2215" s="33">
        <f>ROUND(E2215/I2212* H2215,5)</f>
        <v>3.8039999999999998</v>
      </c>
      <c r="K2215" s="34"/>
    </row>
    <row r="2216" spans="1:26" x14ac:dyDescent="0.25">
      <c r="D2216" s="35" t="s">
        <v>1607</v>
      </c>
      <c r="E2216" s="34"/>
      <c r="H2216" s="34"/>
      <c r="K2216" s="32">
        <f>SUM(J2214:J2215)</f>
        <v>20.067499999999999</v>
      </c>
    </row>
    <row r="2217" spans="1:26" x14ac:dyDescent="0.25">
      <c r="B2217" s="23" t="s">
        <v>1612</v>
      </c>
      <c r="E2217" s="34"/>
      <c r="H2217" s="34"/>
      <c r="K2217" s="34"/>
    </row>
    <row r="2218" spans="1:26" x14ac:dyDescent="0.25">
      <c r="B2218" t="s">
        <v>2251</v>
      </c>
      <c r="C2218" t="s">
        <v>23</v>
      </c>
      <c r="D2218" t="s">
        <v>2252</v>
      </c>
      <c r="E2218" s="31">
        <v>1</v>
      </c>
      <c r="G2218" t="s">
        <v>1605</v>
      </c>
      <c r="H2218" s="32">
        <v>0.32</v>
      </c>
      <c r="I2218" t="s">
        <v>1606</v>
      </c>
      <c r="J2218" s="33">
        <f>ROUND(E2218* H2218,5)</f>
        <v>0.32</v>
      </c>
      <c r="K2218" s="34"/>
    </row>
    <row r="2219" spans="1:26" x14ac:dyDescent="0.25">
      <c r="B2219" t="s">
        <v>2254</v>
      </c>
      <c r="C2219" t="s">
        <v>23</v>
      </c>
      <c r="D2219" t="s">
        <v>2255</v>
      </c>
      <c r="E2219" s="31">
        <v>1</v>
      </c>
      <c r="G2219" t="s">
        <v>1605</v>
      </c>
      <c r="H2219" s="32">
        <v>13.29</v>
      </c>
      <c r="I2219" t="s">
        <v>1606</v>
      </c>
      <c r="J2219" s="33">
        <f>ROUND(E2219* H2219,5)</f>
        <v>13.29</v>
      </c>
      <c r="K2219" s="34"/>
    </row>
    <row r="2220" spans="1:26" x14ac:dyDescent="0.25">
      <c r="D2220" s="35" t="s">
        <v>1622</v>
      </c>
      <c r="E2220" s="34"/>
      <c r="H2220" s="34"/>
      <c r="K2220" s="32">
        <f>SUM(J2218:J2219)</f>
        <v>13.61</v>
      </c>
    </row>
    <row r="2221" spans="1:26" x14ac:dyDescent="0.25">
      <c r="E2221" s="34"/>
      <c r="H2221" s="34"/>
      <c r="K2221" s="34"/>
    </row>
    <row r="2222" spans="1:26" x14ac:dyDescent="0.25">
      <c r="D2222" s="35" t="s">
        <v>1702</v>
      </c>
      <c r="E2222" s="34"/>
      <c r="H2222" s="34">
        <v>1.5</v>
      </c>
      <c r="I2222" t="s">
        <v>1625</v>
      </c>
      <c r="J2222">
        <f>ROUND(H2222/100*K2216,5)</f>
        <v>0.30101</v>
      </c>
      <c r="K2222" s="34"/>
    </row>
    <row r="2223" spans="1:26" x14ac:dyDescent="0.25">
      <c r="D2223" s="35" t="s">
        <v>1628</v>
      </c>
      <c r="E2223" s="34"/>
      <c r="H2223" s="34"/>
      <c r="K2223" s="36">
        <f>SUM(J2213:J2222)</f>
        <v>33.978509999999993</v>
      </c>
    </row>
    <row r="2224" spans="1:26" x14ac:dyDescent="0.25">
      <c r="D2224" s="35" t="s">
        <v>1710</v>
      </c>
      <c r="E2224" s="34"/>
      <c r="H2224" s="34">
        <v>10</v>
      </c>
      <c r="I2224" t="s">
        <v>1625</v>
      </c>
      <c r="K2224" s="32">
        <f>ROUND(H2224/100*K2223,5)</f>
        <v>3.39785</v>
      </c>
    </row>
    <row r="2225" spans="1:26" x14ac:dyDescent="0.25">
      <c r="D2225" s="35" t="s">
        <v>1629</v>
      </c>
      <c r="E2225" s="34"/>
      <c r="H2225" s="34"/>
      <c r="K2225" s="36">
        <f>SUM(K2223:K2224)</f>
        <v>37.376359999999991</v>
      </c>
    </row>
    <row r="2227" spans="1:26" ht="45" customHeight="1" x14ac:dyDescent="0.25">
      <c r="A2227" s="27" t="s">
        <v>2256</v>
      </c>
      <c r="B2227" s="27" t="s">
        <v>807</v>
      </c>
      <c r="C2227" s="28" t="s">
        <v>23</v>
      </c>
      <c r="D2227" s="7" t="s">
        <v>808</v>
      </c>
      <c r="E2227" s="6"/>
      <c r="F2227" s="6"/>
      <c r="G2227" s="28"/>
      <c r="H2227" s="29" t="s">
        <v>1599</v>
      </c>
      <c r="I2227" s="5">
        <v>1</v>
      </c>
      <c r="J2227" s="4"/>
      <c r="K2227" s="30">
        <f>ROUND(K2239,2)</f>
        <v>718.9</v>
      </c>
      <c r="L2227" s="28"/>
      <c r="M2227" s="28"/>
      <c r="N2227" s="28"/>
      <c r="O2227" s="28"/>
      <c r="P2227" s="28"/>
      <c r="Q2227" s="28"/>
      <c r="R2227" s="28"/>
      <c r="S2227" s="28"/>
      <c r="T2227" s="28"/>
      <c r="U2227" s="28"/>
      <c r="V2227" s="28"/>
      <c r="W2227" s="28"/>
      <c r="X2227" s="28"/>
      <c r="Y2227" s="28"/>
      <c r="Z2227" s="28"/>
    </row>
    <row r="2228" spans="1:26" x14ac:dyDescent="0.25">
      <c r="B2228" s="23" t="s">
        <v>1600</v>
      </c>
    </row>
    <row r="2229" spans="1:26" x14ac:dyDescent="0.25">
      <c r="B2229" t="s">
        <v>1914</v>
      </c>
      <c r="C2229" t="s">
        <v>1602</v>
      </c>
      <c r="D2229" t="s">
        <v>1835</v>
      </c>
      <c r="E2229" s="31">
        <v>0.7</v>
      </c>
      <c r="F2229" t="s">
        <v>1604</v>
      </c>
      <c r="G2229" t="s">
        <v>1605</v>
      </c>
      <c r="H2229" s="32">
        <v>25.36</v>
      </c>
      <c r="I2229" t="s">
        <v>1606</v>
      </c>
      <c r="J2229" s="33">
        <f>ROUND(E2229/I2227* H2229,5)</f>
        <v>17.751999999999999</v>
      </c>
      <c r="K2229" s="34"/>
    </row>
    <row r="2230" spans="1:26" x14ac:dyDescent="0.25">
      <c r="B2230" t="s">
        <v>1913</v>
      </c>
      <c r="C2230" t="s">
        <v>1602</v>
      </c>
      <c r="D2230" t="s">
        <v>1837</v>
      </c>
      <c r="E2230" s="31">
        <v>0.7</v>
      </c>
      <c r="F2230" t="s">
        <v>1604</v>
      </c>
      <c r="G2230" t="s">
        <v>1605</v>
      </c>
      <c r="H2230" s="32">
        <v>29.57</v>
      </c>
      <c r="I2230" t="s">
        <v>1606</v>
      </c>
      <c r="J2230" s="33">
        <f>ROUND(E2230/I2227* H2230,5)</f>
        <v>20.699000000000002</v>
      </c>
      <c r="K2230" s="34"/>
    </row>
    <row r="2231" spans="1:26" x14ac:dyDescent="0.25">
      <c r="D2231" s="35" t="s">
        <v>1607</v>
      </c>
      <c r="E2231" s="34"/>
      <c r="H2231" s="34"/>
      <c r="K2231" s="32">
        <f>SUM(J2229:J2230)</f>
        <v>38.451000000000001</v>
      </c>
    </row>
    <row r="2232" spans="1:26" x14ac:dyDescent="0.25">
      <c r="B2232" s="23" t="s">
        <v>1612</v>
      </c>
      <c r="E2232" s="34"/>
      <c r="H2232" s="34"/>
      <c r="K2232" s="34"/>
    </row>
    <row r="2233" spans="1:26" x14ac:dyDescent="0.25">
      <c r="B2233" t="s">
        <v>2257</v>
      </c>
      <c r="C2233" t="s">
        <v>23</v>
      </c>
      <c r="D2233" t="s">
        <v>2258</v>
      </c>
      <c r="E2233" s="31">
        <v>1</v>
      </c>
      <c r="G2233" t="s">
        <v>1605</v>
      </c>
      <c r="H2233" s="32">
        <v>614.52</v>
      </c>
      <c r="I2233" t="s">
        <v>1606</v>
      </c>
      <c r="J2233" s="33">
        <f>ROUND(E2233* H2233,5)</f>
        <v>614.52</v>
      </c>
      <c r="K2233" s="34"/>
    </row>
    <row r="2234" spans="1:26" x14ac:dyDescent="0.25">
      <c r="D2234" s="35" t="s">
        <v>1622</v>
      </c>
      <c r="E2234" s="34"/>
      <c r="H2234" s="34"/>
      <c r="K2234" s="32">
        <f>SUM(J2233:J2233)</f>
        <v>614.52</v>
      </c>
    </row>
    <row r="2235" spans="1:26" x14ac:dyDescent="0.25">
      <c r="E2235" s="34"/>
      <c r="H2235" s="34"/>
      <c r="K2235" s="34"/>
    </row>
    <row r="2236" spans="1:26" x14ac:dyDescent="0.25">
      <c r="D2236" s="35" t="s">
        <v>1702</v>
      </c>
      <c r="E2236" s="34"/>
      <c r="H2236" s="34">
        <v>1.5</v>
      </c>
      <c r="I2236" t="s">
        <v>1625</v>
      </c>
      <c r="J2236">
        <f>ROUND(H2236/100*K2231,5)</f>
        <v>0.57677</v>
      </c>
      <c r="K2236" s="34"/>
    </row>
    <row r="2237" spans="1:26" x14ac:dyDescent="0.25">
      <c r="D2237" s="35" t="s">
        <v>1628</v>
      </c>
      <c r="E2237" s="34"/>
      <c r="H2237" s="34"/>
      <c r="K2237" s="36">
        <f>SUM(J2228:J2236)</f>
        <v>653.54777000000001</v>
      </c>
    </row>
    <row r="2238" spans="1:26" x14ac:dyDescent="0.25">
      <c r="D2238" s="35" t="s">
        <v>1710</v>
      </c>
      <c r="E2238" s="34"/>
      <c r="H2238" s="34">
        <v>10</v>
      </c>
      <c r="I2238" t="s">
        <v>1625</v>
      </c>
      <c r="K2238" s="32">
        <f>ROUND(H2238/100*K2237,5)</f>
        <v>65.354780000000005</v>
      </c>
    </row>
    <row r="2239" spans="1:26" x14ac:dyDescent="0.25">
      <c r="D2239" s="35" t="s">
        <v>1629</v>
      </c>
      <c r="E2239" s="34"/>
      <c r="H2239" s="34"/>
      <c r="K2239" s="36">
        <f>SUM(K2237:K2238)</f>
        <v>718.90255000000002</v>
      </c>
    </row>
    <row r="2241" spans="1:26" ht="45" customHeight="1" x14ac:dyDescent="0.25">
      <c r="A2241" s="27" t="s">
        <v>2259</v>
      </c>
      <c r="B2241" s="27" t="s">
        <v>1023</v>
      </c>
      <c r="C2241" s="28" t="s">
        <v>23</v>
      </c>
      <c r="D2241" s="7" t="s">
        <v>1024</v>
      </c>
      <c r="E2241" s="6"/>
      <c r="F2241" s="6"/>
      <c r="G2241" s="28"/>
      <c r="H2241" s="29" t="s">
        <v>1599</v>
      </c>
      <c r="I2241" s="5">
        <v>1</v>
      </c>
      <c r="J2241" s="4"/>
      <c r="K2241" s="30">
        <f>ROUND(K2253,2)</f>
        <v>636.25</v>
      </c>
      <c r="L2241" s="28"/>
      <c r="M2241" s="28"/>
      <c r="N2241" s="28"/>
      <c r="O2241" s="28"/>
      <c r="P2241" s="28"/>
      <c r="Q2241" s="28"/>
      <c r="R2241" s="28"/>
      <c r="S2241" s="28"/>
      <c r="T2241" s="28"/>
      <c r="U2241" s="28"/>
      <c r="V2241" s="28"/>
      <c r="W2241" s="28"/>
      <c r="X2241" s="28"/>
      <c r="Y2241" s="28"/>
      <c r="Z2241" s="28"/>
    </row>
    <row r="2242" spans="1:26" x14ac:dyDescent="0.25">
      <c r="B2242" s="23" t="s">
        <v>1600</v>
      </c>
    </row>
    <row r="2243" spans="1:26" x14ac:dyDescent="0.25">
      <c r="B2243" t="s">
        <v>1913</v>
      </c>
      <c r="C2243" t="s">
        <v>1602</v>
      </c>
      <c r="D2243" t="s">
        <v>1837</v>
      </c>
      <c r="E2243" s="31">
        <v>3.2</v>
      </c>
      <c r="F2243" t="s">
        <v>1604</v>
      </c>
      <c r="G2243" t="s">
        <v>1605</v>
      </c>
      <c r="H2243" s="32">
        <v>29.57</v>
      </c>
      <c r="I2243" t="s">
        <v>1606</v>
      </c>
      <c r="J2243" s="33">
        <f>ROUND(E2243/I2241* H2243,5)</f>
        <v>94.623999999999995</v>
      </c>
      <c r="K2243" s="34"/>
    </row>
    <row r="2244" spans="1:26" x14ac:dyDescent="0.25">
      <c r="B2244" t="s">
        <v>1914</v>
      </c>
      <c r="C2244" t="s">
        <v>1602</v>
      </c>
      <c r="D2244" t="s">
        <v>1835</v>
      </c>
      <c r="E2244" s="31">
        <v>3.2</v>
      </c>
      <c r="F2244" t="s">
        <v>1604</v>
      </c>
      <c r="G2244" t="s">
        <v>1605</v>
      </c>
      <c r="H2244" s="32">
        <v>25.36</v>
      </c>
      <c r="I2244" t="s">
        <v>1606</v>
      </c>
      <c r="J2244" s="33">
        <f>ROUND(E2244/I2241* H2244,5)</f>
        <v>81.152000000000001</v>
      </c>
      <c r="K2244" s="34"/>
    </row>
    <row r="2245" spans="1:26" x14ac:dyDescent="0.25">
      <c r="D2245" s="35" t="s">
        <v>1607</v>
      </c>
      <c r="E2245" s="34"/>
      <c r="H2245" s="34"/>
      <c r="K2245" s="32">
        <f>SUM(J2243:J2244)</f>
        <v>175.77600000000001</v>
      </c>
    </row>
    <row r="2246" spans="1:26" x14ac:dyDescent="0.25">
      <c r="B2246" s="23" t="s">
        <v>1612</v>
      </c>
      <c r="E2246" s="34"/>
      <c r="H2246" s="34"/>
      <c r="K2246" s="34"/>
    </row>
    <row r="2247" spans="1:26" x14ac:dyDescent="0.25">
      <c r="B2247" t="s">
        <v>2260</v>
      </c>
      <c r="C2247" t="s">
        <v>23</v>
      </c>
      <c r="D2247" t="s">
        <v>2261</v>
      </c>
      <c r="E2247" s="31">
        <v>1</v>
      </c>
      <c r="G2247" t="s">
        <v>1605</v>
      </c>
      <c r="H2247" s="32">
        <v>400</v>
      </c>
      <c r="I2247" t="s">
        <v>1606</v>
      </c>
      <c r="J2247" s="33">
        <f>ROUND(E2247* H2247,5)</f>
        <v>400</v>
      </c>
      <c r="K2247" s="34"/>
    </row>
    <row r="2248" spans="1:26" x14ac:dyDescent="0.25">
      <c r="D2248" s="35" t="s">
        <v>1622</v>
      </c>
      <c r="E2248" s="34"/>
      <c r="H2248" s="34"/>
      <c r="K2248" s="32">
        <f>SUM(J2247:J2247)</f>
        <v>400</v>
      </c>
    </row>
    <row r="2249" spans="1:26" x14ac:dyDescent="0.25">
      <c r="E2249" s="34"/>
      <c r="H2249" s="34"/>
      <c r="K2249" s="34"/>
    </row>
    <row r="2250" spans="1:26" x14ac:dyDescent="0.25">
      <c r="D2250" s="35" t="s">
        <v>1702</v>
      </c>
      <c r="E2250" s="34"/>
      <c r="H2250" s="34">
        <v>1.5</v>
      </c>
      <c r="I2250" t="s">
        <v>1625</v>
      </c>
      <c r="J2250">
        <f>ROUND(H2250/100*K2245,5)</f>
        <v>2.6366399999999999</v>
      </c>
      <c r="K2250" s="34"/>
    </row>
    <row r="2251" spans="1:26" x14ac:dyDescent="0.25">
      <c r="D2251" s="35" t="s">
        <v>1628</v>
      </c>
      <c r="E2251" s="34"/>
      <c r="H2251" s="34"/>
      <c r="K2251" s="36">
        <f>SUM(J2242:J2250)</f>
        <v>578.41264000000001</v>
      </c>
    </row>
    <row r="2252" spans="1:26" x14ac:dyDescent="0.25">
      <c r="D2252" s="35" t="s">
        <v>1710</v>
      </c>
      <c r="E2252" s="34"/>
      <c r="H2252" s="34">
        <v>10</v>
      </c>
      <c r="I2252" t="s">
        <v>1625</v>
      </c>
      <c r="K2252" s="32">
        <f>ROUND(H2252/100*K2251,5)</f>
        <v>57.841259999999998</v>
      </c>
    </row>
    <row r="2253" spans="1:26" x14ac:dyDescent="0.25">
      <c r="D2253" s="35" t="s">
        <v>1629</v>
      </c>
      <c r="E2253" s="34"/>
      <c r="H2253" s="34"/>
      <c r="K2253" s="36">
        <f>SUM(K2251:K2252)</f>
        <v>636.25390000000004</v>
      </c>
    </row>
    <row r="2255" spans="1:26" ht="45" customHeight="1" x14ac:dyDescent="0.25">
      <c r="A2255" s="27" t="s">
        <v>2262</v>
      </c>
      <c r="B2255" s="27" t="s">
        <v>817</v>
      </c>
      <c r="C2255" s="28" t="s">
        <v>23</v>
      </c>
      <c r="D2255" s="7" t="s">
        <v>818</v>
      </c>
      <c r="E2255" s="6"/>
      <c r="F2255" s="6"/>
      <c r="G2255" s="28"/>
      <c r="H2255" s="29" t="s">
        <v>1599</v>
      </c>
      <c r="I2255" s="5">
        <v>1</v>
      </c>
      <c r="J2255" s="4"/>
      <c r="K2255" s="30">
        <f>ROUND(K2268,2)</f>
        <v>171.58</v>
      </c>
      <c r="L2255" s="28"/>
      <c r="M2255" s="28"/>
      <c r="N2255" s="28"/>
      <c r="O2255" s="28"/>
      <c r="P2255" s="28"/>
      <c r="Q2255" s="28"/>
      <c r="R2255" s="28"/>
      <c r="S2255" s="28"/>
      <c r="T2255" s="28"/>
      <c r="U2255" s="28"/>
      <c r="V2255" s="28"/>
      <c r="W2255" s="28"/>
      <c r="X2255" s="28"/>
      <c r="Y2255" s="28"/>
      <c r="Z2255" s="28"/>
    </row>
    <row r="2256" spans="1:26" x14ac:dyDescent="0.25">
      <c r="B2256" s="23" t="s">
        <v>1600</v>
      </c>
    </row>
    <row r="2257" spans="1:26" x14ac:dyDescent="0.25">
      <c r="B2257" t="s">
        <v>1913</v>
      </c>
      <c r="C2257" t="s">
        <v>1602</v>
      </c>
      <c r="D2257" t="s">
        <v>1837</v>
      </c>
      <c r="E2257" s="31">
        <v>0.28000000000000003</v>
      </c>
      <c r="F2257" t="s">
        <v>1604</v>
      </c>
      <c r="G2257" t="s">
        <v>1605</v>
      </c>
      <c r="H2257" s="32">
        <v>29.57</v>
      </c>
      <c r="I2257" t="s">
        <v>1606</v>
      </c>
      <c r="J2257" s="33">
        <f>ROUND(E2257/I2255* H2257,5)</f>
        <v>8.2796000000000003</v>
      </c>
      <c r="K2257" s="34"/>
    </row>
    <row r="2258" spans="1:26" x14ac:dyDescent="0.25">
      <c r="B2258" t="s">
        <v>1914</v>
      </c>
      <c r="C2258" t="s">
        <v>1602</v>
      </c>
      <c r="D2258" t="s">
        <v>1835</v>
      </c>
      <c r="E2258" s="31">
        <v>0.28000000000000003</v>
      </c>
      <c r="F2258" t="s">
        <v>1604</v>
      </c>
      <c r="G2258" t="s">
        <v>1605</v>
      </c>
      <c r="H2258" s="32">
        <v>25.36</v>
      </c>
      <c r="I2258" t="s">
        <v>1606</v>
      </c>
      <c r="J2258" s="33">
        <f>ROUND(E2258/I2255* H2258,5)</f>
        <v>7.1007999999999996</v>
      </c>
      <c r="K2258" s="34"/>
    </row>
    <row r="2259" spans="1:26" x14ac:dyDescent="0.25">
      <c r="D2259" s="35" t="s">
        <v>1607</v>
      </c>
      <c r="E2259" s="34"/>
      <c r="H2259" s="34"/>
      <c r="K2259" s="32">
        <f>SUM(J2257:J2258)</f>
        <v>15.3804</v>
      </c>
    </row>
    <row r="2260" spans="1:26" x14ac:dyDescent="0.25">
      <c r="B2260" s="23" t="s">
        <v>1612</v>
      </c>
      <c r="E2260" s="34"/>
      <c r="H2260" s="34"/>
      <c r="K2260" s="34"/>
    </row>
    <row r="2261" spans="1:26" x14ac:dyDescent="0.25">
      <c r="B2261" t="s">
        <v>2263</v>
      </c>
      <c r="C2261" t="s">
        <v>23</v>
      </c>
      <c r="D2261" t="s">
        <v>2264</v>
      </c>
      <c r="E2261" s="31">
        <v>1</v>
      </c>
      <c r="G2261" t="s">
        <v>1605</v>
      </c>
      <c r="H2261" s="32">
        <v>4.96</v>
      </c>
      <c r="I2261" t="s">
        <v>1606</v>
      </c>
      <c r="J2261" s="33">
        <f>ROUND(E2261* H2261,5)</f>
        <v>4.96</v>
      </c>
      <c r="K2261" s="34"/>
    </row>
    <row r="2262" spans="1:26" x14ac:dyDescent="0.25">
      <c r="B2262" t="s">
        <v>2265</v>
      </c>
      <c r="C2262" t="s">
        <v>23</v>
      </c>
      <c r="D2262" t="s">
        <v>2266</v>
      </c>
      <c r="E2262" s="31">
        <v>1</v>
      </c>
      <c r="G2262" t="s">
        <v>1605</v>
      </c>
      <c r="H2262" s="32">
        <v>135.41</v>
      </c>
      <c r="I2262" t="s">
        <v>1606</v>
      </c>
      <c r="J2262" s="33">
        <f>ROUND(E2262* H2262,5)</f>
        <v>135.41</v>
      </c>
      <c r="K2262" s="34"/>
    </row>
    <row r="2263" spans="1:26" x14ac:dyDescent="0.25">
      <c r="D2263" s="35" t="s">
        <v>1622</v>
      </c>
      <c r="E2263" s="34"/>
      <c r="H2263" s="34"/>
      <c r="K2263" s="32">
        <f>SUM(J2261:J2262)</f>
        <v>140.37</v>
      </c>
    </row>
    <row r="2264" spans="1:26" x14ac:dyDescent="0.25">
      <c r="E2264" s="34"/>
      <c r="H2264" s="34"/>
      <c r="K2264" s="34"/>
    </row>
    <row r="2265" spans="1:26" x14ac:dyDescent="0.25">
      <c r="D2265" s="35" t="s">
        <v>1702</v>
      </c>
      <c r="E2265" s="34"/>
      <c r="H2265" s="34">
        <v>1.5</v>
      </c>
      <c r="I2265" t="s">
        <v>1625</v>
      </c>
      <c r="J2265">
        <f>ROUND(H2265/100*K2259,5)</f>
        <v>0.23071</v>
      </c>
      <c r="K2265" s="34"/>
    </row>
    <row r="2266" spans="1:26" x14ac:dyDescent="0.25">
      <c r="D2266" s="35" t="s">
        <v>1628</v>
      </c>
      <c r="E2266" s="34"/>
      <c r="H2266" s="34"/>
      <c r="K2266" s="36">
        <f>SUM(J2256:J2265)</f>
        <v>155.98110999999997</v>
      </c>
    </row>
    <row r="2267" spans="1:26" x14ac:dyDescent="0.25">
      <c r="D2267" s="35" t="s">
        <v>1710</v>
      </c>
      <c r="E2267" s="34"/>
      <c r="H2267" s="34">
        <v>10</v>
      </c>
      <c r="I2267" t="s">
        <v>1625</v>
      </c>
      <c r="K2267" s="32">
        <f>ROUND(H2267/100*K2266,5)</f>
        <v>15.59811</v>
      </c>
    </row>
    <row r="2268" spans="1:26" x14ac:dyDescent="0.25">
      <c r="D2268" s="35" t="s">
        <v>1629</v>
      </c>
      <c r="E2268" s="34"/>
      <c r="H2268" s="34"/>
      <c r="K2268" s="36">
        <f>SUM(K2266:K2267)</f>
        <v>171.57921999999996</v>
      </c>
    </row>
    <row r="2270" spans="1:26" ht="45" customHeight="1" x14ac:dyDescent="0.25">
      <c r="A2270" s="27" t="s">
        <v>2267</v>
      </c>
      <c r="B2270" s="27" t="s">
        <v>698</v>
      </c>
      <c r="C2270" s="28" t="s">
        <v>23</v>
      </c>
      <c r="D2270" s="7" t="s">
        <v>699</v>
      </c>
      <c r="E2270" s="6"/>
      <c r="F2270" s="6"/>
      <c r="G2270" s="28"/>
      <c r="H2270" s="29" t="s">
        <v>1599</v>
      </c>
      <c r="I2270" s="5">
        <v>1</v>
      </c>
      <c r="J2270" s="4"/>
      <c r="K2270" s="30">
        <f>ROUND(K2282,2)</f>
        <v>1241.93</v>
      </c>
      <c r="L2270" s="28"/>
      <c r="M2270" s="28"/>
      <c r="N2270" s="28"/>
      <c r="O2270" s="28"/>
      <c r="P2270" s="28"/>
      <c r="Q2270" s="28"/>
      <c r="R2270" s="28"/>
      <c r="S2270" s="28"/>
      <c r="T2270" s="28"/>
      <c r="U2270" s="28"/>
      <c r="V2270" s="28"/>
      <c r="W2270" s="28"/>
      <c r="X2270" s="28"/>
      <c r="Y2270" s="28"/>
      <c r="Z2270" s="28"/>
    </row>
    <row r="2271" spans="1:26" x14ac:dyDescent="0.25">
      <c r="B2271" s="23" t="s">
        <v>1600</v>
      </c>
    </row>
    <row r="2272" spans="1:26" x14ac:dyDescent="0.25">
      <c r="B2272" t="s">
        <v>1914</v>
      </c>
      <c r="C2272" t="s">
        <v>1602</v>
      </c>
      <c r="D2272" t="s">
        <v>1835</v>
      </c>
      <c r="E2272" s="31">
        <v>0.7</v>
      </c>
      <c r="F2272" t="s">
        <v>1604</v>
      </c>
      <c r="G2272" t="s">
        <v>1605</v>
      </c>
      <c r="H2272" s="32">
        <v>25.36</v>
      </c>
      <c r="I2272" t="s">
        <v>1606</v>
      </c>
      <c r="J2272" s="33">
        <f>ROUND(E2272/I2270* H2272,5)</f>
        <v>17.751999999999999</v>
      </c>
      <c r="K2272" s="34"/>
    </row>
    <row r="2273" spans="1:26" x14ac:dyDescent="0.25">
      <c r="B2273" t="s">
        <v>1913</v>
      </c>
      <c r="C2273" t="s">
        <v>1602</v>
      </c>
      <c r="D2273" t="s">
        <v>1837</v>
      </c>
      <c r="E2273" s="31">
        <v>0.7</v>
      </c>
      <c r="F2273" t="s">
        <v>1604</v>
      </c>
      <c r="G2273" t="s">
        <v>1605</v>
      </c>
      <c r="H2273" s="32">
        <v>29.57</v>
      </c>
      <c r="I2273" t="s">
        <v>1606</v>
      </c>
      <c r="J2273" s="33">
        <f>ROUND(E2273/I2270* H2273,5)</f>
        <v>20.699000000000002</v>
      </c>
      <c r="K2273" s="34"/>
    </row>
    <row r="2274" spans="1:26" x14ac:dyDescent="0.25">
      <c r="D2274" s="35" t="s">
        <v>1607</v>
      </c>
      <c r="E2274" s="34"/>
      <c r="H2274" s="34"/>
      <c r="K2274" s="32">
        <f>SUM(J2272:J2273)</f>
        <v>38.451000000000001</v>
      </c>
    </row>
    <row r="2275" spans="1:26" x14ac:dyDescent="0.25">
      <c r="B2275" s="23" t="s">
        <v>1612</v>
      </c>
      <c r="E2275" s="34"/>
      <c r="H2275" s="34"/>
      <c r="K2275" s="34"/>
    </row>
    <row r="2276" spans="1:26" x14ac:dyDescent="0.25">
      <c r="B2276" t="s">
        <v>2268</v>
      </c>
      <c r="C2276" t="s">
        <v>23</v>
      </c>
      <c r="D2276" t="s">
        <v>2269</v>
      </c>
      <c r="E2276" s="31">
        <v>1</v>
      </c>
      <c r="G2276" t="s">
        <v>1605</v>
      </c>
      <c r="H2276" s="32">
        <v>1090</v>
      </c>
      <c r="I2276" t="s">
        <v>1606</v>
      </c>
      <c r="J2276" s="33">
        <f>ROUND(E2276* H2276,5)</f>
        <v>1090</v>
      </c>
      <c r="K2276" s="34"/>
    </row>
    <row r="2277" spans="1:26" x14ac:dyDescent="0.25">
      <c r="D2277" s="35" t="s">
        <v>1622</v>
      </c>
      <c r="E2277" s="34"/>
      <c r="H2277" s="34"/>
      <c r="K2277" s="32">
        <f>SUM(J2276:J2276)</f>
        <v>1090</v>
      </c>
    </row>
    <row r="2278" spans="1:26" x14ac:dyDescent="0.25">
      <c r="E2278" s="34"/>
      <c r="H2278" s="34"/>
      <c r="K2278" s="34"/>
    </row>
    <row r="2279" spans="1:26" x14ac:dyDescent="0.25">
      <c r="D2279" s="35" t="s">
        <v>1702</v>
      </c>
      <c r="E2279" s="34"/>
      <c r="H2279" s="34">
        <v>1.5</v>
      </c>
      <c r="I2279" t="s">
        <v>1625</v>
      </c>
      <c r="J2279">
        <f>ROUND(H2279/100*K2274,5)</f>
        <v>0.57677</v>
      </c>
      <c r="K2279" s="34"/>
    </row>
    <row r="2280" spans="1:26" x14ac:dyDescent="0.25">
      <c r="D2280" s="35" t="s">
        <v>1628</v>
      </c>
      <c r="E2280" s="34"/>
      <c r="H2280" s="34"/>
      <c r="K2280" s="36">
        <f>SUM(J2271:J2279)</f>
        <v>1129.0277699999999</v>
      </c>
    </row>
    <row r="2281" spans="1:26" x14ac:dyDescent="0.25">
      <c r="D2281" s="35" t="s">
        <v>1710</v>
      </c>
      <c r="E2281" s="34"/>
      <c r="H2281" s="34">
        <v>10</v>
      </c>
      <c r="I2281" t="s">
        <v>1625</v>
      </c>
      <c r="K2281" s="32">
        <f>ROUND(H2281/100*K2280,5)</f>
        <v>112.90278000000001</v>
      </c>
    </row>
    <row r="2282" spans="1:26" x14ac:dyDescent="0.25">
      <c r="D2282" s="35" t="s">
        <v>1629</v>
      </c>
      <c r="E2282" s="34"/>
      <c r="H2282" s="34"/>
      <c r="K2282" s="36">
        <f>SUM(K2280:K2281)</f>
        <v>1241.93055</v>
      </c>
    </row>
    <row r="2284" spans="1:26" ht="45" customHeight="1" x14ac:dyDescent="0.25">
      <c r="A2284" s="27" t="s">
        <v>2270</v>
      </c>
      <c r="B2284" s="27" t="s">
        <v>1145</v>
      </c>
      <c r="C2284" s="28" t="s">
        <v>17</v>
      </c>
      <c r="D2284" s="7" t="s">
        <v>1146</v>
      </c>
      <c r="E2284" s="6"/>
      <c r="F2284" s="6"/>
      <c r="G2284" s="28"/>
      <c r="H2284" s="29" t="s">
        <v>1599</v>
      </c>
      <c r="I2284" s="5">
        <v>1</v>
      </c>
      <c r="J2284" s="4"/>
      <c r="K2284" s="30">
        <f>ROUND(K2296,2)</f>
        <v>5.07</v>
      </c>
      <c r="L2284" s="28"/>
      <c r="M2284" s="28"/>
      <c r="N2284" s="28"/>
      <c r="O2284" s="28"/>
      <c r="P2284" s="28"/>
      <c r="Q2284" s="28"/>
      <c r="R2284" s="28"/>
      <c r="S2284" s="28"/>
      <c r="T2284" s="28"/>
      <c r="U2284" s="28"/>
      <c r="V2284" s="28"/>
      <c r="W2284" s="28"/>
      <c r="X2284" s="28"/>
      <c r="Y2284" s="28"/>
      <c r="Z2284" s="28"/>
    </row>
    <row r="2285" spans="1:26" x14ac:dyDescent="0.25">
      <c r="B2285" s="23" t="s">
        <v>1600</v>
      </c>
    </row>
    <row r="2286" spans="1:26" x14ac:dyDescent="0.25">
      <c r="B2286" t="s">
        <v>2231</v>
      </c>
      <c r="C2286" t="s">
        <v>1602</v>
      </c>
      <c r="D2286" t="s">
        <v>1767</v>
      </c>
      <c r="E2286" s="31">
        <v>7.1999999999999995E-2</v>
      </c>
      <c r="F2286" t="s">
        <v>1604</v>
      </c>
      <c r="G2286" t="s">
        <v>1605</v>
      </c>
      <c r="H2286" s="32">
        <v>29.57</v>
      </c>
      <c r="I2286" t="s">
        <v>1606</v>
      </c>
      <c r="J2286" s="33">
        <f>ROUND(E2286/I2284* H2286,5)</f>
        <v>2.1290399999999998</v>
      </c>
      <c r="K2286" s="34"/>
    </row>
    <row r="2287" spans="1:26" x14ac:dyDescent="0.25">
      <c r="B2287" t="s">
        <v>1959</v>
      </c>
      <c r="C2287" t="s">
        <v>1602</v>
      </c>
      <c r="D2287" t="s">
        <v>1846</v>
      </c>
      <c r="E2287" s="31">
        <v>4.4999999999999998E-2</v>
      </c>
      <c r="F2287" t="s">
        <v>1604</v>
      </c>
      <c r="G2287" t="s">
        <v>1605</v>
      </c>
      <c r="H2287" s="32">
        <v>25.4</v>
      </c>
      <c r="I2287" t="s">
        <v>1606</v>
      </c>
      <c r="J2287" s="33">
        <f>ROUND(E2287/I2284* H2287,5)</f>
        <v>1.143</v>
      </c>
      <c r="K2287" s="34"/>
    </row>
    <row r="2288" spans="1:26" x14ac:dyDescent="0.25">
      <c r="D2288" s="35" t="s">
        <v>1607</v>
      </c>
      <c r="E2288" s="34"/>
      <c r="H2288" s="34"/>
      <c r="K2288" s="32">
        <f>SUM(J2286:J2287)</f>
        <v>3.2720399999999996</v>
      </c>
    </row>
    <row r="2289" spans="1:26" x14ac:dyDescent="0.25">
      <c r="B2289" s="23" t="s">
        <v>1612</v>
      </c>
      <c r="E2289" s="34"/>
      <c r="H2289" s="34"/>
      <c r="K2289" s="34"/>
    </row>
    <row r="2290" spans="1:26" x14ac:dyDescent="0.25">
      <c r="B2290" t="s">
        <v>2271</v>
      </c>
      <c r="C2290" t="s">
        <v>17</v>
      </c>
      <c r="D2290" t="s">
        <v>1146</v>
      </c>
      <c r="E2290" s="31">
        <v>1</v>
      </c>
      <c r="G2290" t="s">
        <v>1605</v>
      </c>
      <c r="H2290" s="32">
        <v>1.29</v>
      </c>
      <c r="I2290" t="s">
        <v>1606</v>
      </c>
      <c r="J2290" s="33">
        <f>ROUND(E2290* H2290,5)</f>
        <v>1.29</v>
      </c>
      <c r="K2290" s="34"/>
    </row>
    <row r="2291" spans="1:26" x14ac:dyDescent="0.25">
      <c r="D2291" s="35" t="s">
        <v>1622</v>
      </c>
      <c r="E2291" s="34"/>
      <c r="H2291" s="34"/>
      <c r="K2291" s="32">
        <f>SUM(J2290:J2290)</f>
        <v>1.29</v>
      </c>
    </row>
    <row r="2292" spans="1:26" x14ac:dyDescent="0.25">
      <c r="E2292" s="34"/>
      <c r="H2292" s="34"/>
      <c r="K2292" s="34"/>
    </row>
    <row r="2293" spans="1:26" x14ac:dyDescent="0.25">
      <c r="D2293" s="35" t="s">
        <v>1702</v>
      </c>
      <c r="E2293" s="34"/>
      <c r="H2293" s="34">
        <v>1.5</v>
      </c>
      <c r="I2293" t="s">
        <v>1625</v>
      </c>
      <c r="J2293">
        <f>ROUND(H2293/100*K2288,5)</f>
        <v>4.9079999999999999E-2</v>
      </c>
      <c r="K2293" s="34"/>
    </row>
    <row r="2294" spans="1:26" x14ac:dyDescent="0.25">
      <c r="D2294" s="35" t="s">
        <v>1628</v>
      </c>
      <c r="E2294" s="34"/>
      <c r="H2294" s="34"/>
      <c r="K2294" s="36">
        <f>SUM(J2285:J2293)</f>
        <v>4.6111199999999997</v>
      </c>
    </row>
    <row r="2295" spans="1:26" x14ac:dyDescent="0.25">
      <c r="D2295" s="35" t="s">
        <v>1710</v>
      </c>
      <c r="E2295" s="34"/>
      <c r="H2295" s="34">
        <v>10</v>
      </c>
      <c r="I2295" t="s">
        <v>1625</v>
      </c>
      <c r="K2295" s="32">
        <f>ROUND(H2295/100*K2294,5)</f>
        <v>0.46111000000000002</v>
      </c>
    </row>
    <row r="2296" spans="1:26" x14ac:dyDescent="0.25">
      <c r="D2296" s="35" t="s">
        <v>1629</v>
      </c>
      <c r="E2296" s="34"/>
      <c r="H2296" s="34"/>
      <c r="K2296" s="36">
        <f>SUM(K2294:K2295)</f>
        <v>5.0722299999999994</v>
      </c>
    </row>
    <row r="2298" spans="1:26" ht="45" customHeight="1" x14ac:dyDescent="0.25">
      <c r="A2298" s="27" t="s">
        <v>2272</v>
      </c>
      <c r="B2298" s="27" t="s">
        <v>1149</v>
      </c>
      <c r="C2298" s="28" t="s">
        <v>17</v>
      </c>
      <c r="D2298" s="7" t="s">
        <v>1150</v>
      </c>
      <c r="E2298" s="6"/>
      <c r="F2298" s="6"/>
      <c r="G2298" s="28"/>
      <c r="H2298" s="29" t="s">
        <v>1599</v>
      </c>
      <c r="I2298" s="5">
        <v>1</v>
      </c>
      <c r="J2298" s="4"/>
      <c r="K2298" s="30">
        <f>ROUND(K2310,2)</f>
        <v>4</v>
      </c>
      <c r="L2298" s="28"/>
      <c r="M2298" s="28"/>
      <c r="N2298" s="28"/>
      <c r="O2298" s="28"/>
      <c r="P2298" s="28"/>
      <c r="Q2298" s="28"/>
      <c r="R2298" s="28"/>
      <c r="S2298" s="28"/>
      <c r="T2298" s="28"/>
      <c r="U2298" s="28"/>
      <c r="V2298" s="28"/>
      <c r="W2298" s="28"/>
      <c r="X2298" s="28"/>
      <c r="Y2298" s="28"/>
      <c r="Z2298" s="28"/>
    </row>
    <row r="2299" spans="1:26" x14ac:dyDescent="0.25">
      <c r="B2299" s="23" t="s">
        <v>1600</v>
      </c>
    </row>
    <row r="2300" spans="1:26" x14ac:dyDescent="0.25">
      <c r="B2300" t="s">
        <v>2231</v>
      </c>
      <c r="C2300" t="s">
        <v>1602</v>
      </c>
      <c r="D2300" t="s">
        <v>1767</v>
      </c>
      <c r="E2300" s="31">
        <v>1.0999999999999999E-2</v>
      </c>
      <c r="F2300" t="s">
        <v>1604</v>
      </c>
      <c r="G2300" t="s">
        <v>1605</v>
      </c>
      <c r="H2300" s="32">
        <v>29.57</v>
      </c>
      <c r="I2300" t="s">
        <v>1606</v>
      </c>
      <c r="J2300" s="33">
        <f>ROUND(E2300/I2298* H2300,5)</f>
        <v>0.32527</v>
      </c>
      <c r="K2300" s="34"/>
    </row>
    <row r="2301" spans="1:26" x14ac:dyDescent="0.25">
      <c r="B2301" t="s">
        <v>1959</v>
      </c>
      <c r="C2301" t="s">
        <v>1602</v>
      </c>
      <c r="D2301" t="s">
        <v>1846</v>
      </c>
      <c r="E2301" s="31">
        <v>6.8000000000000005E-2</v>
      </c>
      <c r="F2301" t="s">
        <v>1604</v>
      </c>
      <c r="G2301" t="s">
        <v>1605</v>
      </c>
      <c r="H2301" s="32">
        <v>25.4</v>
      </c>
      <c r="I2301" t="s">
        <v>1606</v>
      </c>
      <c r="J2301" s="33">
        <f>ROUND(E2301/I2298* H2301,5)</f>
        <v>1.7272000000000001</v>
      </c>
      <c r="K2301" s="34"/>
    </row>
    <row r="2302" spans="1:26" x14ac:dyDescent="0.25">
      <c r="D2302" s="35" t="s">
        <v>1607</v>
      </c>
      <c r="E2302" s="34"/>
      <c r="H2302" s="34"/>
      <c r="K2302" s="32">
        <f>SUM(J2300:J2301)</f>
        <v>2.05247</v>
      </c>
    </row>
    <row r="2303" spans="1:26" x14ac:dyDescent="0.25">
      <c r="B2303" s="23" t="s">
        <v>1612</v>
      </c>
      <c r="E2303" s="34"/>
      <c r="H2303" s="34"/>
      <c r="K2303" s="34"/>
    </row>
    <row r="2304" spans="1:26" x14ac:dyDescent="0.25">
      <c r="B2304" t="s">
        <v>2273</v>
      </c>
      <c r="C2304" t="s">
        <v>17</v>
      </c>
      <c r="D2304" t="s">
        <v>1150</v>
      </c>
      <c r="E2304" s="31">
        <v>1</v>
      </c>
      <c r="G2304" t="s">
        <v>1605</v>
      </c>
      <c r="H2304" s="32">
        <v>1.55</v>
      </c>
      <c r="I2304" t="s">
        <v>1606</v>
      </c>
      <c r="J2304" s="33">
        <f>ROUND(E2304* H2304,5)</f>
        <v>1.55</v>
      </c>
      <c r="K2304" s="34"/>
    </row>
    <row r="2305" spans="1:26" x14ac:dyDescent="0.25">
      <c r="D2305" s="35" t="s">
        <v>1622</v>
      </c>
      <c r="E2305" s="34"/>
      <c r="H2305" s="34"/>
      <c r="K2305" s="32">
        <f>SUM(J2304:J2304)</f>
        <v>1.55</v>
      </c>
    </row>
    <row r="2306" spans="1:26" x14ac:dyDescent="0.25">
      <c r="E2306" s="34"/>
      <c r="H2306" s="34"/>
      <c r="K2306" s="34"/>
    </row>
    <row r="2307" spans="1:26" x14ac:dyDescent="0.25">
      <c r="D2307" s="35" t="s">
        <v>1702</v>
      </c>
      <c r="E2307" s="34"/>
      <c r="H2307" s="34">
        <v>1.5</v>
      </c>
      <c r="I2307" t="s">
        <v>1625</v>
      </c>
      <c r="J2307">
        <f>ROUND(H2307/100*K2302,5)</f>
        <v>3.0790000000000001E-2</v>
      </c>
      <c r="K2307" s="34"/>
    </row>
    <row r="2308" spans="1:26" x14ac:dyDescent="0.25">
      <c r="D2308" s="35" t="s">
        <v>1628</v>
      </c>
      <c r="E2308" s="34"/>
      <c r="H2308" s="34"/>
      <c r="K2308" s="36">
        <f>SUM(J2299:J2307)</f>
        <v>3.6332600000000004</v>
      </c>
    </row>
    <row r="2309" spans="1:26" x14ac:dyDescent="0.25">
      <c r="D2309" s="35" t="s">
        <v>1710</v>
      </c>
      <c r="E2309" s="34"/>
      <c r="H2309" s="34">
        <v>10</v>
      </c>
      <c r="I2309" t="s">
        <v>1625</v>
      </c>
      <c r="K2309" s="32">
        <f>ROUND(H2309/100*K2308,5)</f>
        <v>0.36332999999999999</v>
      </c>
    </row>
    <row r="2310" spans="1:26" x14ac:dyDescent="0.25">
      <c r="D2310" s="35" t="s">
        <v>1629</v>
      </c>
      <c r="E2310" s="34"/>
      <c r="H2310" s="34"/>
      <c r="K2310" s="36">
        <f>SUM(K2308:K2309)</f>
        <v>3.9965900000000003</v>
      </c>
    </row>
    <row r="2312" spans="1:26" ht="45" customHeight="1" x14ac:dyDescent="0.25">
      <c r="A2312" s="27" t="s">
        <v>2274</v>
      </c>
      <c r="B2312" s="27" t="s">
        <v>1153</v>
      </c>
      <c r="C2312" s="28" t="s">
        <v>17</v>
      </c>
      <c r="D2312" s="7" t="s">
        <v>1154</v>
      </c>
      <c r="E2312" s="6"/>
      <c r="F2312" s="6"/>
      <c r="G2312" s="28"/>
      <c r="H2312" s="29" t="s">
        <v>1599</v>
      </c>
      <c r="I2312" s="5">
        <v>1</v>
      </c>
      <c r="J2312" s="4"/>
      <c r="K2312" s="30">
        <f>ROUND(K2324,2)</f>
        <v>3.03</v>
      </c>
      <c r="L2312" s="28"/>
      <c r="M2312" s="28"/>
      <c r="N2312" s="28"/>
      <c r="O2312" s="28"/>
      <c r="P2312" s="28"/>
      <c r="Q2312" s="28"/>
      <c r="R2312" s="28"/>
      <c r="S2312" s="28"/>
      <c r="T2312" s="28"/>
      <c r="U2312" s="28"/>
      <c r="V2312" s="28"/>
      <c r="W2312" s="28"/>
      <c r="X2312" s="28"/>
      <c r="Y2312" s="28"/>
      <c r="Z2312" s="28"/>
    </row>
    <row r="2313" spans="1:26" x14ac:dyDescent="0.25">
      <c r="B2313" s="23" t="s">
        <v>1600</v>
      </c>
    </row>
    <row r="2314" spans="1:26" x14ac:dyDescent="0.25">
      <c r="B2314" t="s">
        <v>1959</v>
      </c>
      <c r="C2314" t="s">
        <v>1602</v>
      </c>
      <c r="D2314" t="s">
        <v>1846</v>
      </c>
      <c r="E2314" s="31">
        <v>7.9000000000000001E-2</v>
      </c>
      <c r="F2314" t="s">
        <v>1604</v>
      </c>
      <c r="G2314" t="s">
        <v>1605</v>
      </c>
      <c r="H2314" s="32">
        <v>25.4</v>
      </c>
      <c r="I2314" t="s">
        <v>1606</v>
      </c>
      <c r="J2314" s="33">
        <f>ROUND(E2314/I2312* H2314,5)</f>
        <v>2.0066000000000002</v>
      </c>
      <c r="K2314" s="34"/>
    </row>
    <row r="2315" spans="1:26" x14ac:dyDescent="0.25">
      <c r="B2315" t="s">
        <v>2231</v>
      </c>
      <c r="C2315" t="s">
        <v>1602</v>
      </c>
      <c r="D2315" t="s">
        <v>1767</v>
      </c>
      <c r="E2315" s="31">
        <v>1E-3</v>
      </c>
      <c r="F2315" t="s">
        <v>1604</v>
      </c>
      <c r="G2315" t="s">
        <v>1605</v>
      </c>
      <c r="H2315" s="32">
        <v>29.57</v>
      </c>
      <c r="I2315" t="s">
        <v>1606</v>
      </c>
      <c r="J2315" s="33">
        <f>ROUND(E2315/I2312* H2315,5)</f>
        <v>2.9569999999999999E-2</v>
      </c>
      <c r="K2315" s="34"/>
    </row>
    <row r="2316" spans="1:26" x14ac:dyDescent="0.25">
      <c r="D2316" s="35" t="s">
        <v>1607</v>
      </c>
      <c r="E2316" s="34"/>
      <c r="H2316" s="34"/>
      <c r="K2316" s="32">
        <f>SUM(J2314:J2315)</f>
        <v>2.0361700000000003</v>
      </c>
    </row>
    <row r="2317" spans="1:26" x14ac:dyDescent="0.25">
      <c r="B2317" s="23" t="s">
        <v>1612</v>
      </c>
      <c r="E2317" s="34"/>
      <c r="H2317" s="34"/>
      <c r="K2317" s="34"/>
    </row>
    <row r="2318" spans="1:26" x14ac:dyDescent="0.25">
      <c r="B2318" t="s">
        <v>2275</v>
      </c>
      <c r="C2318" t="s">
        <v>17</v>
      </c>
      <c r="D2318" t="s">
        <v>1154</v>
      </c>
      <c r="E2318" s="31">
        <v>1</v>
      </c>
      <c r="G2318" t="s">
        <v>1605</v>
      </c>
      <c r="H2318" s="32">
        <v>0.69</v>
      </c>
      <c r="I2318" t="s">
        <v>1606</v>
      </c>
      <c r="J2318" s="33">
        <f>ROUND(E2318* H2318,5)</f>
        <v>0.69</v>
      </c>
      <c r="K2318" s="34"/>
    </row>
    <row r="2319" spans="1:26" x14ac:dyDescent="0.25">
      <c r="D2319" s="35" t="s">
        <v>1622</v>
      </c>
      <c r="E2319" s="34"/>
      <c r="H2319" s="34"/>
      <c r="K2319" s="32">
        <f>SUM(J2318:J2318)</f>
        <v>0.69</v>
      </c>
    </row>
    <row r="2320" spans="1:26" x14ac:dyDescent="0.25">
      <c r="E2320" s="34"/>
      <c r="H2320" s="34"/>
      <c r="K2320" s="34"/>
    </row>
    <row r="2321" spans="1:26" x14ac:dyDescent="0.25">
      <c r="D2321" s="35" t="s">
        <v>1702</v>
      </c>
      <c r="E2321" s="34"/>
      <c r="H2321" s="34">
        <v>1.5</v>
      </c>
      <c r="I2321" t="s">
        <v>1625</v>
      </c>
      <c r="J2321">
        <f>ROUND(H2321/100*K2316,5)</f>
        <v>3.0540000000000001E-2</v>
      </c>
      <c r="K2321" s="34"/>
    </row>
    <row r="2322" spans="1:26" x14ac:dyDescent="0.25">
      <c r="D2322" s="35" t="s">
        <v>1628</v>
      </c>
      <c r="E2322" s="34"/>
      <c r="H2322" s="34"/>
      <c r="K2322" s="36">
        <f>SUM(J2313:J2321)</f>
        <v>2.75671</v>
      </c>
    </row>
    <row r="2323" spans="1:26" x14ac:dyDescent="0.25">
      <c r="D2323" s="35" t="s">
        <v>1710</v>
      </c>
      <c r="E2323" s="34"/>
      <c r="H2323" s="34">
        <v>10</v>
      </c>
      <c r="I2323" t="s">
        <v>1625</v>
      </c>
      <c r="K2323" s="32">
        <f>ROUND(H2323/100*K2322,5)</f>
        <v>0.27567000000000003</v>
      </c>
    </row>
    <row r="2324" spans="1:26" x14ac:dyDescent="0.25">
      <c r="D2324" s="35" t="s">
        <v>1629</v>
      </c>
      <c r="E2324" s="34"/>
      <c r="H2324" s="34"/>
      <c r="K2324" s="36">
        <f>SUM(K2322:K2323)</f>
        <v>3.0323799999999999</v>
      </c>
    </row>
    <row r="2326" spans="1:26" ht="45" customHeight="1" x14ac:dyDescent="0.25">
      <c r="A2326" s="27" t="s">
        <v>2276</v>
      </c>
      <c r="B2326" s="27" t="s">
        <v>1147</v>
      </c>
      <c r="C2326" s="28" t="s">
        <v>17</v>
      </c>
      <c r="D2326" s="7" t="s">
        <v>1148</v>
      </c>
      <c r="E2326" s="6"/>
      <c r="F2326" s="6"/>
      <c r="G2326" s="28"/>
      <c r="H2326" s="29" t="s">
        <v>1599</v>
      </c>
      <c r="I2326" s="5">
        <v>1</v>
      </c>
      <c r="J2326" s="4"/>
      <c r="K2326" s="30">
        <f>ROUND(K2338,2)</f>
        <v>4.33</v>
      </c>
      <c r="L2326" s="28"/>
      <c r="M2326" s="28"/>
      <c r="N2326" s="28"/>
      <c r="O2326" s="28"/>
      <c r="P2326" s="28"/>
      <c r="Q2326" s="28"/>
      <c r="R2326" s="28"/>
      <c r="S2326" s="28"/>
      <c r="T2326" s="28"/>
      <c r="U2326" s="28"/>
      <c r="V2326" s="28"/>
      <c r="W2326" s="28"/>
      <c r="X2326" s="28"/>
      <c r="Y2326" s="28"/>
      <c r="Z2326" s="28"/>
    </row>
    <row r="2327" spans="1:26" x14ac:dyDescent="0.25">
      <c r="B2327" s="23" t="s">
        <v>1600</v>
      </c>
    </row>
    <row r="2328" spans="1:26" x14ac:dyDescent="0.25">
      <c r="B2328" t="s">
        <v>1959</v>
      </c>
      <c r="C2328" t="s">
        <v>1602</v>
      </c>
      <c r="D2328" t="s">
        <v>1846</v>
      </c>
      <c r="E2328" s="31">
        <v>6.8000000000000005E-2</v>
      </c>
      <c r="F2328" t="s">
        <v>1604</v>
      </c>
      <c r="G2328" t="s">
        <v>1605</v>
      </c>
      <c r="H2328" s="32">
        <v>25.4</v>
      </c>
      <c r="I2328" t="s">
        <v>1606</v>
      </c>
      <c r="J2328" s="33">
        <f>ROUND(E2328/I2326* H2328,5)</f>
        <v>1.7272000000000001</v>
      </c>
      <c r="K2328" s="34"/>
    </row>
    <row r="2329" spans="1:26" x14ac:dyDescent="0.25">
      <c r="B2329" t="s">
        <v>2231</v>
      </c>
      <c r="C2329" t="s">
        <v>1602</v>
      </c>
      <c r="D2329" t="s">
        <v>1767</v>
      </c>
      <c r="E2329" s="31">
        <v>6.0000000000000001E-3</v>
      </c>
      <c r="F2329" t="s">
        <v>1604</v>
      </c>
      <c r="G2329" t="s">
        <v>1605</v>
      </c>
      <c r="H2329" s="32">
        <v>29.57</v>
      </c>
      <c r="I2329" t="s">
        <v>1606</v>
      </c>
      <c r="J2329" s="33">
        <f>ROUND(E2329/I2326* H2329,5)</f>
        <v>0.17741999999999999</v>
      </c>
      <c r="K2329" s="34"/>
    </row>
    <row r="2330" spans="1:26" x14ac:dyDescent="0.25">
      <c r="D2330" s="35" t="s">
        <v>1607</v>
      </c>
      <c r="E2330" s="34"/>
      <c r="H2330" s="34"/>
      <c r="K2330" s="32">
        <f>SUM(J2328:J2329)</f>
        <v>1.90462</v>
      </c>
    </row>
    <row r="2331" spans="1:26" x14ac:dyDescent="0.25">
      <c r="B2331" s="23" t="s">
        <v>1612</v>
      </c>
      <c r="E2331" s="34"/>
      <c r="H2331" s="34"/>
      <c r="K2331" s="34"/>
    </row>
    <row r="2332" spans="1:26" x14ac:dyDescent="0.25">
      <c r="B2332" t="s">
        <v>2277</v>
      </c>
      <c r="C2332" t="s">
        <v>17</v>
      </c>
      <c r="D2332" t="s">
        <v>1148</v>
      </c>
      <c r="E2332" s="31">
        <v>1</v>
      </c>
      <c r="G2332" t="s">
        <v>1605</v>
      </c>
      <c r="H2332" s="32">
        <v>2</v>
      </c>
      <c r="I2332" t="s">
        <v>1606</v>
      </c>
      <c r="J2332" s="33">
        <f>ROUND(E2332* H2332,5)</f>
        <v>2</v>
      </c>
      <c r="K2332" s="34"/>
    </row>
    <row r="2333" spans="1:26" x14ac:dyDescent="0.25">
      <c r="D2333" s="35" t="s">
        <v>1622</v>
      </c>
      <c r="E2333" s="34"/>
      <c r="H2333" s="34"/>
      <c r="K2333" s="32">
        <f>SUM(J2332:J2332)</f>
        <v>2</v>
      </c>
    </row>
    <row r="2334" spans="1:26" x14ac:dyDescent="0.25">
      <c r="E2334" s="34"/>
      <c r="H2334" s="34"/>
      <c r="K2334" s="34"/>
    </row>
    <row r="2335" spans="1:26" x14ac:dyDescent="0.25">
      <c r="D2335" s="35" t="s">
        <v>1702</v>
      </c>
      <c r="E2335" s="34"/>
      <c r="H2335" s="34">
        <v>1.5</v>
      </c>
      <c r="I2335" t="s">
        <v>1625</v>
      </c>
      <c r="J2335">
        <f>ROUND(H2335/100*K2330,5)</f>
        <v>2.8570000000000002E-2</v>
      </c>
      <c r="K2335" s="34"/>
    </row>
    <row r="2336" spans="1:26" x14ac:dyDescent="0.25">
      <c r="D2336" s="35" t="s">
        <v>1628</v>
      </c>
      <c r="E2336" s="34"/>
      <c r="H2336" s="34"/>
      <c r="K2336" s="36">
        <f>SUM(J2327:J2335)</f>
        <v>3.9331900000000002</v>
      </c>
    </row>
    <row r="2337" spans="1:26" x14ac:dyDescent="0.25">
      <c r="D2337" s="35" t="s">
        <v>1710</v>
      </c>
      <c r="E2337" s="34"/>
      <c r="H2337" s="34">
        <v>10</v>
      </c>
      <c r="I2337" t="s">
        <v>1625</v>
      </c>
      <c r="K2337" s="32">
        <f>ROUND(H2337/100*K2336,5)</f>
        <v>0.39332</v>
      </c>
    </row>
    <row r="2338" spans="1:26" x14ac:dyDescent="0.25">
      <c r="D2338" s="35" t="s">
        <v>1629</v>
      </c>
      <c r="E2338" s="34"/>
      <c r="H2338" s="34"/>
      <c r="K2338" s="36">
        <f>SUM(K2336:K2337)</f>
        <v>4.3265099999999999</v>
      </c>
    </row>
    <row r="2340" spans="1:26" ht="45" customHeight="1" x14ac:dyDescent="0.25">
      <c r="A2340" s="27" t="s">
        <v>2278</v>
      </c>
      <c r="B2340" s="27" t="s">
        <v>1151</v>
      </c>
      <c r="C2340" s="28" t="s">
        <v>17</v>
      </c>
      <c r="D2340" s="7" t="s">
        <v>1152</v>
      </c>
      <c r="E2340" s="6"/>
      <c r="F2340" s="6"/>
      <c r="G2340" s="28"/>
      <c r="H2340" s="29" t="s">
        <v>1599</v>
      </c>
      <c r="I2340" s="5">
        <v>1</v>
      </c>
      <c r="J2340" s="4"/>
      <c r="K2340" s="30">
        <f>ROUND(K2352,2)</f>
        <v>3.49</v>
      </c>
      <c r="L2340" s="28"/>
      <c r="M2340" s="28"/>
      <c r="N2340" s="28"/>
      <c r="O2340" s="28"/>
      <c r="P2340" s="28"/>
      <c r="Q2340" s="28"/>
      <c r="R2340" s="28"/>
      <c r="S2340" s="28"/>
      <c r="T2340" s="28"/>
      <c r="U2340" s="28"/>
      <c r="V2340" s="28"/>
      <c r="W2340" s="28"/>
      <c r="X2340" s="28"/>
      <c r="Y2340" s="28"/>
      <c r="Z2340" s="28"/>
    </row>
    <row r="2341" spans="1:26" x14ac:dyDescent="0.25">
      <c r="B2341" s="23" t="s">
        <v>1600</v>
      </c>
    </row>
    <row r="2342" spans="1:26" x14ac:dyDescent="0.25">
      <c r="B2342" t="s">
        <v>1959</v>
      </c>
      <c r="C2342" t="s">
        <v>1602</v>
      </c>
      <c r="D2342" t="s">
        <v>1846</v>
      </c>
      <c r="E2342" s="31">
        <v>6.5000000000000002E-2</v>
      </c>
      <c r="F2342" t="s">
        <v>1604</v>
      </c>
      <c r="G2342" t="s">
        <v>1605</v>
      </c>
      <c r="H2342" s="32">
        <v>25.4</v>
      </c>
      <c r="I2342" t="s">
        <v>1606</v>
      </c>
      <c r="J2342" s="33">
        <f>ROUND(E2342/I2340* H2342,5)</f>
        <v>1.651</v>
      </c>
      <c r="K2342" s="34"/>
    </row>
    <row r="2343" spans="1:26" x14ac:dyDescent="0.25">
      <c r="B2343" t="s">
        <v>2231</v>
      </c>
      <c r="C2343" t="s">
        <v>1602</v>
      </c>
      <c r="D2343" t="s">
        <v>1767</v>
      </c>
      <c r="E2343" s="31">
        <v>1.2999999999999999E-2</v>
      </c>
      <c r="F2343" t="s">
        <v>1604</v>
      </c>
      <c r="G2343" t="s">
        <v>1605</v>
      </c>
      <c r="H2343" s="32">
        <v>29.57</v>
      </c>
      <c r="I2343" t="s">
        <v>1606</v>
      </c>
      <c r="J2343" s="33">
        <f>ROUND(E2343/I2340* H2343,5)</f>
        <v>0.38440999999999997</v>
      </c>
      <c r="K2343" s="34"/>
    </row>
    <row r="2344" spans="1:26" x14ac:dyDescent="0.25">
      <c r="D2344" s="35" t="s">
        <v>1607</v>
      </c>
      <c r="E2344" s="34"/>
      <c r="H2344" s="34"/>
      <c r="K2344" s="32">
        <f>SUM(J2342:J2343)</f>
        <v>2.0354100000000002</v>
      </c>
    </row>
    <row r="2345" spans="1:26" x14ac:dyDescent="0.25">
      <c r="B2345" s="23" t="s">
        <v>1612</v>
      </c>
      <c r="E2345" s="34"/>
      <c r="H2345" s="34"/>
      <c r="K2345" s="34"/>
    </row>
    <row r="2346" spans="1:26" x14ac:dyDescent="0.25">
      <c r="B2346" t="s">
        <v>2279</v>
      </c>
      <c r="C2346" t="s">
        <v>17</v>
      </c>
      <c r="D2346" t="s">
        <v>1152</v>
      </c>
      <c r="E2346" s="31">
        <v>1</v>
      </c>
      <c r="G2346" t="s">
        <v>1605</v>
      </c>
      <c r="H2346" s="32">
        <v>1.1100000000000001</v>
      </c>
      <c r="I2346" t="s">
        <v>1606</v>
      </c>
      <c r="J2346" s="33">
        <f>ROUND(E2346* H2346,5)</f>
        <v>1.1100000000000001</v>
      </c>
      <c r="K2346" s="34"/>
    </row>
    <row r="2347" spans="1:26" x14ac:dyDescent="0.25">
      <c r="D2347" s="35" t="s">
        <v>1622</v>
      </c>
      <c r="E2347" s="34"/>
      <c r="H2347" s="34"/>
      <c r="K2347" s="32">
        <f>SUM(J2346:J2346)</f>
        <v>1.1100000000000001</v>
      </c>
    </row>
    <row r="2348" spans="1:26" x14ac:dyDescent="0.25">
      <c r="E2348" s="34"/>
      <c r="H2348" s="34"/>
      <c r="K2348" s="34"/>
    </row>
    <row r="2349" spans="1:26" x14ac:dyDescent="0.25">
      <c r="D2349" s="35" t="s">
        <v>1702</v>
      </c>
      <c r="E2349" s="34"/>
      <c r="H2349" s="34">
        <v>1.5</v>
      </c>
      <c r="I2349" t="s">
        <v>1625</v>
      </c>
      <c r="J2349">
        <f>ROUND(H2349/100*K2344,5)</f>
        <v>3.0530000000000002E-2</v>
      </c>
      <c r="K2349" s="34"/>
    </row>
    <row r="2350" spans="1:26" x14ac:dyDescent="0.25">
      <c r="D2350" s="35" t="s">
        <v>1628</v>
      </c>
      <c r="E2350" s="34"/>
      <c r="H2350" s="34"/>
      <c r="K2350" s="36">
        <f>SUM(J2341:J2349)</f>
        <v>3.1759400000000002</v>
      </c>
    </row>
    <row r="2351" spans="1:26" x14ac:dyDescent="0.25">
      <c r="D2351" s="35" t="s">
        <v>1710</v>
      </c>
      <c r="E2351" s="34"/>
      <c r="H2351" s="34">
        <v>10</v>
      </c>
      <c r="I2351" t="s">
        <v>1625</v>
      </c>
      <c r="K2351" s="32">
        <f>ROUND(H2351/100*K2350,5)</f>
        <v>0.31758999999999998</v>
      </c>
    </row>
    <row r="2352" spans="1:26" x14ac:dyDescent="0.25">
      <c r="D2352" s="35" t="s">
        <v>1629</v>
      </c>
      <c r="E2352" s="34"/>
      <c r="H2352" s="34"/>
      <c r="K2352" s="36">
        <f>SUM(K2350:K2351)</f>
        <v>3.4935300000000002</v>
      </c>
    </row>
    <row r="2354" spans="1:26" ht="45" customHeight="1" x14ac:dyDescent="0.25">
      <c r="A2354" s="27" t="s">
        <v>2280</v>
      </c>
      <c r="B2354" s="27" t="s">
        <v>1476</v>
      </c>
      <c r="C2354" s="28" t="s">
        <v>17</v>
      </c>
      <c r="D2354" s="7" t="s">
        <v>1477</v>
      </c>
      <c r="E2354" s="6"/>
      <c r="F2354" s="6"/>
      <c r="G2354" s="28"/>
      <c r="H2354" s="29" t="s">
        <v>1599</v>
      </c>
      <c r="I2354" s="5">
        <v>1</v>
      </c>
      <c r="J2354" s="4"/>
      <c r="K2354" s="30">
        <f>ROUND(K2367,2)</f>
        <v>3.91</v>
      </c>
      <c r="L2354" s="28"/>
      <c r="M2354" s="28"/>
      <c r="N2354" s="28"/>
      <c r="O2354" s="28"/>
      <c r="P2354" s="28"/>
      <c r="Q2354" s="28"/>
      <c r="R2354" s="28"/>
      <c r="S2354" s="28"/>
      <c r="T2354" s="28"/>
      <c r="U2354" s="28"/>
      <c r="V2354" s="28"/>
      <c r="W2354" s="28"/>
      <c r="X2354" s="28"/>
      <c r="Y2354" s="28"/>
      <c r="Z2354" s="28"/>
    </row>
    <row r="2355" spans="1:26" x14ac:dyDescent="0.25">
      <c r="B2355" s="23" t="s">
        <v>1600</v>
      </c>
    </row>
    <row r="2356" spans="1:26" x14ac:dyDescent="0.25">
      <c r="B2356" t="s">
        <v>1913</v>
      </c>
      <c r="C2356" t="s">
        <v>1602</v>
      </c>
      <c r="D2356" t="s">
        <v>1837</v>
      </c>
      <c r="E2356" s="31">
        <v>3.6999999999999998E-2</v>
      </c>
      <c r="F2356" t="s">
        <v>1604</v>
      </c>
      <c r="G2356" t="s">
        <v>1605</v>
      </c>
      <c r="H2356" s="32">
        <v>29.57</v>
      </c>
      <c r="I2356" t="s">
        <v>1606</v>
      </c>
      <c r="J2356" s="33">
        <f>ROUND(E2356/I2354* H2356,5)</f>
        <v>1.09409</v>
      </c>
      <c r="K2356" s="34"/>
    </row>
    <row r="2357" spans="1:26" x14ac:dyDescent="0.25">
      <c r="B2357" t="s">
        <v>1914</v>
      </c>
      <c r="C2357" t="s">
        <v>1602</v>
      </c>
      <c r="D2357" t="s">
        <v>1835</v>
      </c>
      <c r="E2357" s="31">
        <v>0.05</v>
      </c>
      <c r="F2357" t="s">
        <v>1604</v>
      </c>
      <c r="G2357" t="s">
        <v>1605</v>
      </c>
      <c r="H2357" s="32">
        <v>25.36</v>
      </c>
      <c r="I2357" t="s">
        <v>1606</v>
      </c>
      <c r="J2357" s="33">
        <f>ROUND(E2357/I2354* H2357,5)</f>
        <v>1.268</v>
      </c>
      <c r="K2357" s="34"/>
    </row>
    <row r="2358" spans="1:26" x14ac:dyDescent="0.25">
      <c r="D2358" s="35" t="s">
        <v>1607</v>
      </c>
      <c r="E2358" s="34"/>
      <c r="H2358" s="34"/>
      <c r="K2358" s="32">
        <f>SUM(J2356:J2357)</f>
        <v>2.3620900000000002</v>
      </c>
    </row>
    <row r="2359" spans="1:26" x14ac:dyDescent="0.25">
      <c r="B2359" s="23" t="s">
        <v>1612</v>
      </c>
      <c r="E2359" s="34"/>
      <c r="H2359" s="34"/>
      <c r="K2359" s="34"/>
    </row>
    <row r="2360" spans="1:26" x14ac:dyDescent="0.25">
      <c r="B2360" t="s">
        <v>2281</v>
      </c>
      <c r="C2360" t="s">
        <v>23</v>
      </c>
      <c r="D2360" t="s">
        <v>2282</v>
      </c>
      <c r="E2360" s="31">
        <v>1</v>
      </c>
      <c r="G2360" t="s">
        <v>1605</v>
      </c>
      <c r="H2360" s="32">
        <v>0.15</v>
      </c>
      <c r="I2360" t="s">
        <v>1606</v>
      </c>
      <c r="J2360" s="33">
        <f>ROUND(E2360* H2360,5)</f>
        <v>0.15</v>
      </c>
      <c r="K2360" s="34"/>
    </row>
    <row r="2361" spans="1:26" x14ac:dyDescent="0.25">
      <c r="B2361" t="s">
        <v>2283</v>
      </c>
      <c r="C2361" t="s">
        <v>17</v>
      </c>
      <c r="D2361" t="s">
        <v>2284</v>
      </c>
      <c r="E2361" s="31">
        <v>1.02</v>
      </c>
      <c r="G2361" t="s">
        <v>1605</v>
      </c>
      <c r="H2361" s="32">
        <v>0.99</v>
      </c>
      <c r="I2361" t="s">
        <v>1606</v>
      </c>
      <c r="J2361" s="33">
        <f>ROUND(E2361* H2361,5)</f>
        <v>1.0098</v>
      </c>
      <c r="K2361" s="34"/>
    </row>
    <row r="2362" spans="1:26" x14ac:dyDescent="0.25">
      <c r="D2362" s="35" t="s">
        <v>1622</v>
      </c>
      <c r="E2362" s="34"/>
      <c r="H2362" s="34"/>
      <c r="K2362" s="32">
        <f>SUM(J2360:J2361)</f>
        <v>1.1597999999999999</v>
      </c>
    </row>
    <row r="2363" spans="1:26" x14ac:dyDescent="0.25">
      <c r="E2363" s="34"/>
      <c r="H2363" s="34"/>
      <c r="K2363" s="34"/>
    </row>
    <row r="2364" spans="1:26" x14ac:dyDescent="0.25">
      <c r="D2364" s="35" t="s">
        <v>1702</v>
      </c>
      <c r="E2364" s="34"/>
      <c r="H2364" s="34">
        <v>1.5</v>
      </c>
      <c r="I2364" t="s">
        <v>1625</v>
      </c>
      <c r="J2364">
        <f>ROUND(H2364/100*K2358,5)</f>
        <v>3.5430000000000003E-2</v>
      </c>
      <c r="K2364" s="34"/>
    </row>
    <row r="2365" spans="1:26" x14ac:dyDescent="0.25">
      <c r="D2365" s="35" t="s">
        <v>1628</v>
      </c>
      <c r="E2365" s="34"/>
      <c r="H2365" s="34"/>
      <c r="K2365" s="36">
        <f>SUM(J2355:J2364)</f>
        <v>3.5573199999999998</v>
      </c>
    </row>
    <row r="2366" spans="1:26" x14ac:dyDescent="0.25">
      <c r="D2366" s="35" t="s">
        <v>1710</v>
      </c>
      <c r="E2366" s="34"/>
      <c r="H2366" s="34">
        <v>10</v>
      </c>
      <c r="I2366" t="s">
        <v>1625</v>
      </c>
      <c r="K2366" s="32">
        <f>ROUND(H2366/100*K2365,5)</f>
        <v>0.35572999999999999</v>
      </c>
    </row>
    <row r="2367" spans="1:26" x14ac:dyDescent="0.25">
      <c r="D2367" s="35" t="s">
        <v>1629</v>
      </c>
      <c r="E2367" s="34"/>
      <c r="H2367" s="34"/>
      <c r="K2367" s="36">
        <f>SUM(K2365:K2366)</f>
        <v>3.9130499999999997</v>
      </c>
    </row>
    <row r="2369" spans="1:26" ht="45" customHeight="1" x14ac:dyDescent="0.25">
      <c r="A2369" s="27" t="s">
        <v>2285</v>
      </c>
      <c r="B2369" s="27" t="s">
        <v>1031</v>
      </c>
      <c r="C2369" s="28" t="s">
        <v>17</v>
      </c>
      <c r="D2369" s="7" t="s">
        <v>1032</v>
      </c>
      <c r="E2369" s="6"/>
      <c r="F2369" s="6"/>
      <c r="G2369" s="28"/>
      <c r="H2369" s="29" t="s">
        <v>1599</v>
      </c>
      <c r="I2369" s="5">
        <v>1</v>
      </c>
      <c r="J2369" s="4"/>
      <c r="K2369" s="30">
        <f>ROUND(K2382,2)</f>
        <v>4.63</v>
      </c>
      <c r="L2369" s="28"/>
      <c r="M2369" s="28"/>
      <c r="N2369" s="28"/>
      <c r="O2369" s="28"/>
      <c r="P2369" s="28"/>
      <c r="Q2369" s="28"/>
      <c r="R2369" s="28"/>
      <c r="S2369" s="28"/>
      <c r="T2369" s="28"/>
      <c r="U2369" s="28"/>
      <c r="V2369" s="28"/>
      <c r="W2369" s="28"/>
      <c r="X2369" s="28"/>
      <c r="Y2369" s="28"/>
      <c r="Z2369" s="28"/>
    </row>
    <row r="2370" spans="1:26" x14ac:dyDescent="0.25">
      <c r="B2370" s="23" t="s">
        <v>1600</v>
      </c>
    </row>
    <row r="2371" spans="1:26" x14ac:dyDescent="0.25">
      <c r="B2371" t="s">
        <v>1913</v>
      </c>
      <c r="C2371" t="s">
        <v>1602</v>
      </c>
      <c r="D2371" t="s">
        <v>1837</v>
      </c>
      <c r="E2371" s="31">
        <v>4.2999999999999997E-2</v>
      </c>
      <c r="F2371" t="s">
        <v>1604</v>
      </c>
      <c r="G2371" t="s">
        <v>1605</v>
      </c>
      <c r="H2371" s="32">
        <v>29.57</v>
      </c>
      <c r="I2371" t="s">
        <v>1606</v>
      </c>
      <c r="J2371" s="33">
        <f>ROUND(E2371/I2369* H2371,5)</f>
        <v>1.2715099999999999</v>
      </c>
      <c r="K2371" s="34"/>
    </row>
    <row r="2372" spans="1:26" x14ac:dyDescent="0.25">
      <c r="B2372" t="s">
        <v>1914</v>
      </c>
      <c r="C2372" t="s">
        <v>1602</v>
      </c>
      <c r="D2372" t="s">
        <v>1835</v>
      </c>
      <c r="E2372" s="31">
        <v>0.05</v>
      </c>
      <c r="F2372" t="s">
        <v>1604</v>
      </c>
      <c r="G2372" t="s">
        <v>1605</v>
      </c>
      <c r="H2372" s="32">
        <v>25.36</v>
      </c>
      <c r="I2372" t="s">
        <v>1606</v>
      </c>
      <c r="J2372" s="33">
        <f>ROUND(E2372/I2369* H2372,5)</f>
        <v>1.268</v>
      </c>
      <c r="K2372" s="34"/>
    </row>
    <row r="2373" spans="1:26" x14ac:dyDescent="0.25">
      <c r="D2373" s="35" t="s">
        <v>1607</v>
      </c>
      <c r="E2373" s="34"/>
      <c r="H2373" s="34"/>
      <c r="K2373" s="32">
        <f>SUM(J2371:J2372)</f>
        <v>2.5395099999999999</v>
      </c>
    </row>
    <row r="2374" spans="1:26" x14ac:dyDescent="0.25">
      <c r="B2374" s="23" t="s">
        <v>1612</v>
      </c>
      <c r="E2374" s="34"/>
      <c r="H2374" s="34"/>
      <c r="K2374" s="34"/>
    </row>
    <row r="2375" spans="1:26" x14ac:dyDescent="0.25">
      <c r="B2375" t="s">
        <v>2281</v>
      </c>
      <c r="C2375" t="s">
        <v>23</v>
      </c>
      <c r="D2375" t="s">
        <v>2282</v>
      </c>
      <c r="E2375" s="31">
        <v>1</v>
      </c>
      <c r="G2375" t="s">
        <v>1605</v>
      </c>
      <c r="H2375" s="32">
        <v>0.15</v>
      </c>
      <c r="I2375" t="s">
        <v>1606</v>
      </c>
      <c r="J2375" s="33">
        <f>ROUND(E2375* H2375,5)</f>
        <v>0.15</v>
      </c>
      <c r="K2375" s="34"/>
    </row>
    <row r="2376" spans="1:26" x14ac:dyDescent="0.25">
      <c r="B2376" t="s">
        <v>2286</v>
      </c>
      <c r="C2376" t="s">
        <v>17</v>
      </c>
      <c r="D2376" t="s">
        <v>2287</v>
      </c>
      <c r="E2376" s="31">
        <v>1.02</v>
      </c>
      <c r="G2376" t="s">
        <v>1605</v>
      </c>
      <c r="H2376" s="32">
        <v>1.45</v>
      </c>
      <c r="I2376" t="s">
        <v>1606</v>
      </c>
      <c r="J2376" s="33">
        <f>ROUND(E2376* H2376,5)</f>
        <v>1.4790000000000001</v>
      </c>
      <c r="K2376" s="34"/>
    </row>
    <row r="2377" spans="1:26" x14ac:dyDescent="0.25">
      <c r="D2377" s="35" t="s">
        <v>1622</v>
      </c>
      <c r="E2377" s="34"/>
      <c r="H2377" s="34"/>
      <c r="K2377" s="32">
        <f>SUM(J2375:J2376)</f>
        <v>1.629</v>
      </c>
    </row>
    <row r="2378" spans="1:26" x14ac:dyDescent="0.25">
      <c r="E2378" s="34"/>
      <c r="H2378" s="34"/>
      <c r="K2378" s="34"/>
    </row>
    <row r="2379" spans="1:26" x14ac:dyDescent="0.25">
      <c r="D2379" s="35" t="s">
        <v>1702</v>
      </c>
      <c r="E2379" s="34"/>
      <c r="H2379" s="34">
        <v>1.5</v>
      </c>
      <c r="I2379" t="s">
        <v>1625</v>
      </c>
      <c r="J2379">
        <f>ROUND(H2379/100*K2373,5)</f>
        <v>3.8089999999999999E-2</v>
      </c>
      <c r="K2379" s="34"/>
    </row>
    <row r="2380" spans="1:26" x14ac:dyDescent="0.25">
      <c r="D2380" s="35" t="s">
        <v>1628</v>
      </c>
      <c r="E2380" s="34"/>
      <c r="H2380" s="34"/>
      <c r="K2380" s="36">
        <f>SUM(J2370:J2379)</f>
        <v>4.2065999999999999</v>
      </c>
    </row>
    <row r="2381" spans="1:26" x14ac:dyDescent="0.25">
      <c r="D2381" s="35" t="s">
        <v>1710</v>
      </c>
      <c r="E2381" s="34"/>
      <c r="H2381" s="34">
        <v>10</v>
      </c>
      <c r="I2381" t="s">
        <v>1625</v>
      </c>
      <c r="K2381" s="32">
        <f>ROUND(H2381/100*K2380,5)</f>
        <v>0.42065999999999998</v>
      </c>
    </row>
    <row r="2382" spans="1:26" x14ac:dyDescent="0.25">
      <c r="D2382" s="35" t="s">
        <v>1629</v>
      </c>
      <c r="E2382" s="34"/>
      <c r="H2382" s="34"/>
      <c r="K2382" s="36">
        <f>SUM(K2380:K2381)</f>
        <v>4.6272599999999997</v>
      </c>
    </row>
    <row r="2384" spans="1:26" ht="45" customHeight="1" x14ac:dyDescent="0.25">
      <c r="A2384" s="27" t="s">
        <v>2288</v>
      </c>
      <c r="B2384" s="27" t="s">
        <v>1478</v>
      </c>
      <c r="C2384" s="28" t="s">
        <v>17</v>
      </c>
      <c r="D2384" s="7" t="s">
        <v>1479</v>
      </c>
      <c r="E2384" s="6"/>
      <c r="F2384" s="6"/>
      <c r="G2384" s="28"/>
      <c r="H2384" s="29" t="s">
        <v>1599</v>
      </c>
      <c r="I2384" s="5">
        <v>1</v>
      </c>
      <c r="J2384" s="4"/>
      <c r="K2384" s="30">
        <f>ROUND(K2397,2)</f>
        <v>4.53</v>
      </c>
      <c r="L2384" s="28"/>
      <c r="M2384" s="28"/>
      <c r="N2384" s="28"/>
      <c r="O2384" s="28"/>
      <c r="P2384" s="28"/>
      <c r="Q2384" s="28"/>
      <c r="R2384" s="28"/>
      <c r="S2384" s="28"/>
      <c r="T2384" s="28"/>
      <c r="U2384" s="28"/>
      <c r="V2384" s="28"/>
      <c r="W2384" s="28"/>
      <c r="X2384" s="28"/>
      <c r="Y2384" s="28"/>
      <c r="Z2384" s="28"/>
    </row>
    <row r="2385" spans="1:26" x14ac:dyDescent="0.25">
      <c r="B2385" s="23" t="s">
        <v>1600</v>
      </c>
    </row>
    <row r="2386" spans="1:26" x14ac:dyDescent="0.25">
      <c r="B2386" t="s">
        <v>1914</v>
      </c>
      <c r="C2386" t="s">
        <v>1602</v>
      </c>
      <c r="D2386" t="s">
        <v>1835</v>
      </c>
      <c r="E2386" s="31">
        <v>0.05</v>
      </c>
      <c r="F2386" t="s">
        <v>1604</v>
      </c>
      <c r="G2386" t="s">
        <v>1605</v>
      </c>
      <c r="H2386" s="32">
        <v>25.36</v>
      </c>
      <c r="I2386" t="s">
        <v>1606</v>
      </c>
      <c r="J2386" s="33">
        <f>ROUND(E2386/I2384* H2386,5)</f>
        <v>1.268</v>
      </c>
      <c r="K2386" s="34"/>
    </row>
    <row r="2387" spans="1:26" x14ac:dyDescent="0.25">
      <c r="B2387" t="s">
        <v>1913</v>
      </c>
      <c r="C2387" t="s">
        <v>1602</v>
      </c>
      <c r="D2387" t="s">
        <v>1837</v>
      </c>
      <c r="E2387" s="31">
        <v>0.04</v>
      </c>
      <c r="F2387" t="s">
        <v>1604</v>
      </c>
      <c r="G2387" t="s">
        <v>1605</v>
      </c>
      <c r="H2387" s="32">
        <v>29.57</v>
      </c>
      <c r="I2387" t="s">
        <v>1606</v>
      </c>
      <c r="J2387" s="33">
        <f>ROUND(E2387/I2384* H2387,5)</f>
        <v>1.1828000000000001</v>
      </c>
      <c r="K2387" s="34"/>
    </row>
    <row r="2388" spans="1:26" x14ac:dyDescent="0.25">
      <c r="D2388" s="35" t="s">
        <v>1607</v>
      </c>
      <c r="E2388" s="34"/>
      <c r="H2388" s="34"/>
      <c r="K2388" s="32">
        <f>SUM(J2386:J2387)</f>
        <v>2.4508000000000001</v>
      </c>
    </row>
    <row r="2389" spans="1:26" x14ac:dyDescent="0.25">
      <c r="B2389" s="23" t="s">
        <v>1612</v>
      </c>
      <c r="E2389" s="34"/>
      <c r="H2389" s="34"/>
      <c r="K2389" s="34"/>
    </row>
    <row r="2390" spans="1:26" x14ac:dyDescent="0.25">
      <c r="B2390" t="s">
        <v>2281</v>
      </c>
      <c r="C2390" t="s">
        <v>23</v>
      </c>
      <c r="D2390" t="s">
        <v>2282</v>
      </c>
      <c r="E2390" s="31">
        <v>1</v>
      </c>
      <c r="G2390" t="s">
        <v>1605</v>
      </c>
      <c r="H2390" s="32">
        <v>0.15</v>
      </c>
      <c r="I2390" t="s">
        <v>1606</v>
      </c>
      <c r="J2390" s="33">
        <f>ROUND(E2390* H2390,5)</f>
        <v>0.15</v>
      </c>
      <c r="K2390" s="34"/>
    </row>
    <row r="2391" spans="1:26" x14ac:dyDescent="0.25">
      <c r="B2391" t="s">
        <v>2286</v>
      </c>
      <c r="C2391" t="s">
        <v>17</v>
      </c>
      <c r="D2391" t="s">
        <v>2287</v>
      </c>
      <c r="E2391" s="31">
        <v>1.02</v>
      </c>
      <c r="G2391" t="s">
        <v>1605</v>
      </c>
      <c r="H2391" s="32">
        <v>1.45</v>
      </c>
      <c r="I2391" t="s">
        <v>1606</v>
      </c>
      <c r="J2391" s="33">
        <f>ROUND(E2391* H2391,5)</f>
        <v>1.4790000000000001</v>
      </c>
      <c r="K2391" s="34"/>
    </row>
    <row r="2392" spans="1:26" x14ac:dyDescent="0.25">
      <c r="D2392" s="35" t="s">
        <v>1622</v>
      </c>
      <c r="E2392" s="34"/>
      <c r="H2392" s="34"/>
      <c r="K2392" s="32">
        <f>SUM(J2390:J2391)</f>
        <v>1.629</v>
      </c>
    </row>
    <row r="2393" spans="1:26" x14ac:dyDescent="0.25">
      <c r="E2393" s="34"/>
      <c r="H2393" s="34"/>
      <c r="K2393" s="34"/>
    </row>
    <row r="2394" spans="1:26" x14ac:dyDescent="0.25">
      <c r="D2394" s="35" t="s">
        <v>1702</v>
      </c>
      <c r="E2394" s="34"/>
      <c r="H2394" s="34">
        <v>1.5</v>
      </c>
      <c r="I2394" t="s">
        <v>1625</v>
      </c>
      <c r="J2394">
        <f>ROUND(H2394/100*K2388,5)</f>
        <v>3.6760000000000001E-2</v>
      </c>
      <c r="K2394" s="34"/>
    </row>
    <row r="2395" spans="1:26" x14ac:dyDescent="0.25">
      <c r="D2395" s="35" t="s">
        <v>1628</v>
      </c>
      <c r="E2395" s="34"/>
      <c r="H2395" s="34"/>
      <c r="K2395" s="36">
        <f>SUM(J2385:J2394)</f>
        <v>4.1165600000000007</v>
      </c>
    </row>
    <row r="2396" spans="1:26" x14ac:dyDescent="0.25">
      <c r="D2396" s="35" t="s">
        <v>1710</v>
      </c>
      <c r="E2396" s="34"/>
      <c r="H2396" s="34">
        <v>10</v>
      </c>
      <c r="I2396" t="s">
        <v>1625</v>
      </c>
      <c r="K2396" s="32">
        <f>ROUND(H2396/100*K2395,5)</f>
        <v>0.41166000000000003</v>
      </c>
    </row>
    <row r="2397" spans="1:26" x14ac:dyDescent="0.25">
      <c r="D2397" s="35" t="s">
        <v>1629</v>
      </c>
      <c r="E2397" s="34"/>
      <c r="H2397" s="34"/>
      <c r="K2397" s="36">
        <f>SUM(K2395:K2396)</f>
        <v>4.528220000000001</v>
      </c>
    </row>
    <row r="2399" spans="1:26" ht="45" customHeight="1" x14ac:dyDescent="0.25">
      <c r="A2399" s="27" t="s">
        <v>2289</v>
      </c>
      <c r="B2399" s="27" t="s">
        <v>1542</v>
      </c>
      <c r="C2399" s="28" t="s">
        <v>17</v>
      </c>
      <c r="D2399" s="7" t="s">
        <v>1543</v>
      </c>
      <c r="E2399" s="6"/>
      <c r="F2399" s="6"/>
      <c r="G2399" s="28"/>
      <c r="H2399" s="29" t="s">
        <v>1599</v>
      </c>
      <c r="I2399" s="5">
        <v>1</v>
      </c>
      <c r="J2399" s="4"/>
      <c r="K2399" s="30">
        <f>ROUND(K2412,2)</f>
        <v>6.9</v>
      </c>
      <c r="L2399" s="28"/>
      <c r="M2399" s="28"/>
      <c r="N2399" s="28"/>
      <c r="O2399" s="28"/>
      <c r="P2399" s="28"/>
      <c r="Q2399" s="28"/>
      <c r="R2399" s="28"/>
      <c r="S2399" s="28"/>
      <c r="T2399" s="28"/>
      <c r="U2399" s="28"/>
      <c r="V2399" s="28"/>
      <c r="W2399" s="28"/>
      <c r="X2399" s="28"/>
      <c r="Y2399" s="28"/>
      <c r="Z2399" s="28"/>
    </row>
    <row r="2400" spans="1:26" x14ac:dyDescent="0.25">
      <c r="B2400" s="23" t="s">
        <v>1600</v>
      </c>
    </row>
    <row r="2401" spans="1:26" x14ac:dyDescent="0.25">
      <c r="B2401" t="s">
        <v>1914</v>
      </c>
      <c r="C2401" t="s">
        <v>1602</v>
      </c>
      <c r="D2401" t="s">
        <v>1835</v>
      </c>
      <c r="E2401" s="31">
        <v>0.05</v>
      </c>
      <c r="F2401" t="s">
        <v>1604</v>
      </c>
      <c r="G2401" t="s">
        <v>1605</v>
      </c>
      <c r="H2401" s="32">
        <v>25.36</v>
      </c>
      <c r="I2401" t="s">
        <v>1606</v>
      </c>
      <c r="J2401" s="33">
        <f>ROUND(E2401/I2399* H2401,5)</f>
        <v>1.268</v>
      </c>
      <c r="K2401" s="34"/>
    </row>
    <row r="2402" spans="1:26" x14ac:dyDescent="0.25">
      <c r="B2402" t="s">
        <v>1913</v>
      </c>
      <c r="C2402" t="s">
        <v>1602</v>
      </c>
      <c r="D2402" t="s">
        <v>1837</v>
      </c>
      <c r="E2402" s="31">
        <v>0.04</v>
      </c>
      <c r="F2402" t="s">
        <v>1604</v>
      </c>
      <c r="G2402" t="s">
        <v>1605</v>
      </c>
      <c r="H2402" s="32">
        <v>29.57</v>
      </c>
      <c r="I2402" t="s">
        <v>1606</v>
      </c>
      <c r="J2402" s="33">
        <f>ROUND(E2402/I2399* H2402,5)</f>
        <v>1.1828000000000001</v>
      </c>
      <c r="K2402" s="34"/>
    </row>
    <row r="2403" spans="1:26" x14ac:dyDescent="0.25">
      <c r="D2403" s="35" t="s">
        <v>1607</v>
      </c>
      <c r="E2403" s="34"/>
      <c r="H2403" s="34"/>
      <c r="K2403" s="32">
        <f>SUM(J2401:J2402)</f>
        <v>2.4508000000000001</v>
      </c>
    </row>
    <row r="2404" spans="1:26" x14ac:dyDescent="0.25">
      <c r="B2404" s="23" t="s">
        <v>1612</v>
      </c>
      <c r="E2404" s="34"/>
      <c r="H2404" s="34"/>
      <c r="K2404" s="34"/>
    </row>
    <row r="2405" spans="1:26" x14ac:dyDescent="0.25">
      <c r="B2405" t="s">
        <v>2290</v>
      </c>
      <c r="C2405" t="s">
        <v>17</v>
      </c>
      <c r="D2405" t="s">
        <v>2291</v>
      </c>
      <c r="E2405" s="31">
        <v>1.02</v>
      </c>
      <c r="G2405" t="s">
        <v>1605</v>
      </c>
      <c r="H2405" s="32">
        <v>3.56</v>
      </c>
      <c r="I2405" t="s">
        <v>1606</v>
      </c>
      <c r="J2405" s="33">
        <f>ROUND(E2405* H2405,5)</f>
        <v>3.6312000000000002</v>
      </c>
      <c r="K2405" s="34"/>
    </row>
    <row r="2406" spans="1:26" x14ac:dyDescent="0.25">
      <c r="B2406" t="s">
        <v>2281</v>
      </c>
      <c r="C2406" t="s">
        <v>23</v>
      </c>
      <c r="D2406" t="s">
        <v>2282</v>
      </c>
      <c r="E2406" s="31">
        <v>1</v>
      </c>
      <c r="G2406" t="s">
        <v>1605</v>
      </c>
      <c r="H2406" s="32">
        <v>0.15</v>
      </c>
      <c r="I2406" t="s">
        <v>1606</v>
      </c>
      <c r="J2406" s="33">
        <f>ROUND(E2406* H2406,5)</f>
        <v>0.15</v>
      </c>
      <c r="K2406" s="34"/>
    </row>
    <row r="2407" spans="1:26" x14ac:dyDescent="0.25">
      <c r="D2407" s="35" t="s">
        <v>1622</v>
      </c>
      <c r="E2407" s="34"/>
      <c r="H2407" s="34"/>
      <c r="K2407" s="32">
        <f>SUM(J2405:J2406)</f>
        <v>3.7812000000000001</v>
      </c>
    </row>
    <row r="2408" spans="1:26" x14ac:dyDescent="0.25">
      <c r="E2408" s="34"/>
      <c r="H2408" s="34"/>
      <c r="K2408" s="34"/>
    </row>
    <row r="2409" spans="1:26" x14ac:dyDescent="0.25">
      <c r="D2409" s="35" t="s">
        <v>1702</v>
      </c>
      <c r="E2409" s="34"/>
      <c r="H2409" s="34">
        <v>1.5</v>
      </c>
      <c r="I2409" t="s">
        <v>1625</v>
      </c>
      <c r="J2409">
        <f>ROUND(H2409/100*K2403,5)</f>
        <v>3.6760000000000001E-2</v>
      </c>
      <c r="K2409" s="34"/>
    </row>
    <row r="2410" spans="1:26" x14ac:dyDescent="0.25">
      <c r="D2410" s="35" t="s">
        <v>1628</v>
      </c>
      <c r="E2410" s="34"/>
      <c r="H2410" s="34"/>
      <c r="K2410" s="36">
        <f>SUM(J2400:J2409)</f>
        <v>6.2687600000000012</v>
      </c>
    </row>
    <row r="2411" spans="1:26" x14ac:dyDescent="0.25">
      <c r="D2411" s="35" t="s">
        <v>1710</v>
      </c>
      <c r="E2411" s="34"/>
      <c r="H2411" s="34">
        <v>10</v>
      </c>
      <c r="I2411" t="s">
        <v>1625</v>
      </c>
      <c r="K2411" s="32">
        <f>ROUND(H2411/100*K2410,5)</f>
        <v>0.62687999999999999</v>
      </c>
    </row>
    <row r="2412" spans="1:26" x14ac:dyDescent="0.25">
      <c r="D2412" s="35" t="s">
        <v>1629</v>
      </c>
      <c r="E2412" s="34"/>
      <c r="H2412" s="34"/>
      <c r="K2412" s="36">
        <f>SUM(K2410:K2411)</f>
        <v>6.8956400000000011</v>
      </c>
    </row>
    <row r="2414" spans="1:26" ht="45" customHeight="1" x14ac:dyDescent="0.25">
      <c r="A2414" s="27" t="s">
        <v>2292</v>
      </c>
      <c r="B2414" s="27" t="s">
        <v>1348</v>
      </c>
      <c r="C2414" s="28" t="s">
        <v>17</v>
      </c>
      <c r="D2414" s="7" t="s">
        <v>1349</v>
      </c>
      <c r="E2414" s="6"/>
      <c r="F2414" s="6"/>
      <c r="G2414" s="28"/>
      <c r="H2414" s="29" t="s">
        <v>1599</v>
      </c>
      <c r="I2414" s="5">
        <v>1</v>
      </c>
      <c r="J2414" s="4"/>
      <c r="K2414" s="30">
        <f>ROUND(K2427,2)</f>
        <v>11.22</v>
      </c>
      <c r="L2414" s="28"/>
      <c r="M2414" s="28"/>
      <c r="N2414" s="28"/>
      <c r="O2414" s="28"/>
      <c r="P2414" s="28"/>
      <c r="Q2414" s="28"/>
      <c r="R2414" s="28"/>
      <c r="S2414" s="28"/>
      <c r="T2414" s="28"/>
      <c r="U2414" s="28"/>
      <c r="V2414" s="28"/>
      <c r="W2414" s="28"/>
      <c r="X2414" s="28"/>
      <c r="Y2414" s="28"/>
      <c r="Z2414" s="28"/>
    </row>
    <row r="2415" spans="1:26" x14ac:dyDescent="0.25">
      <c r="B2415" s="23" t="s">
        <v>1600</v>
      </c>
    </row>
    <row r="2416" spans="1:26" x14ac:dyDescent="0.25">
      <c r="B2416" t="s">
        <v>1914</v>
      </c>
      <c r="C2416" t="s">
        <v>1602</v>
      </c>
      <c r="D2416" t="s">
        <v>1835</v>
      </c>
      <c r="E2416" s="31">
        <v>0.05</v>
      </c>
      <c r="F2416" t="s">
        <v>1604</v>
      </c>
      <c r="G2416" t="s">
        <v>1605</v>
      </c>
      <c r="H2416" s="32">
        <v>25.36</v>
      </c>
      <c r="I2416" t="s">
        <v>1606</v>
      </c>
      <c r="J2416" s="33">
        <f>ROUND(E2416/I2414* H2416,5)</f>
        <v>1.268</v>
      </c>
      <c r="K2416" s="34"/>
    </row>
    <row r="2417" spans="1:26" x14ac:dyDescent="0.25">
      <c r="B2417" t="s">
        <v>1913</v>
      </c>
      <c r="C2417" t="s">
        <v>1602</v>
      </c>
      <c r="D2417" t="s">
        <v>1837</v>
      </c>
      <c r="E2417" s="31">
        <v>4.3999999999999997E-2</v>
      </c>
      <c r="F2417" t="s">
        <v>1604</v>
      </c>
      <c r="G2417" t="s">
        <v>1605</v>
      </c>
      <c r="H2417" s="32">
        <v>29.57</v>
      </c>
      <c r="I2417" t="s">
        <v>1606</v>
      </c>
      <c r="J2417" s="33">
        <f>ROUND(E2417/I2414* H2417,5)</f>
        <v>1.30108</v>
      </c>
      <c r="K2417" s="34"/>
    </row>
    <row r="2418" spans="1:26" x14ac:dyDescent="0.25">
      <c r="D2418" s="35" t="s">
        <v>1607</v>
      </c>
      <c r="E2418" s="34"/>
      <c r="H2418" s="34"/>
      <c r="K2418" s="32">
        <f>SUM(J2416:J2417)</f>
        <v>2.56908</v>
      </c>
    </row>
    <row r="2419" spans="1:26" x14ac:dyDescent="0.25">
      <c r="B2419" s="23" t="s">
        <v>1612</v>
      </c>
      <c r="E2419" s="34"/>
      <c r="H2419" s="34"/>
      <c r="K2419" s="34"/>
    </row>
    <row r="2420" spans="1:26" x14ac:dyDescent="0.25">
      <c r="B2420" t="s">
        <v>2293</v>
      </c>
      <c r="C2420" t="s">
        <v>17</v>
      </c>
      <c r="D2420" t="s">
        <v>2294</v>
      </c>
      <c r="E2420" s="31">
        <v>1.02</v>
      </c>
      <c r="G2420" t="s">
        <v>1605</v>
      </c>
      <c r="H2420" s="32">
        <v>7.3</v>
      </c>
      <c r="I2420" t="s">
        <v>1606</v>
      </c>
      <c r="J2420" s="33">
        <f>ROUND(E2420* H2420,5)</f>
        <v>7.4459999999999997</v>
      </c>
      <c r="K2420" s="34"/>
    </row>
    <row r="2421" spans="1:26" x14ac:dyDescent="0.25">
      <c r="B2421" t="s">
        <v>2281</v>
      </c>
      <c r="C2421" t="s">
        <v>23</v>
      </c>
      <c r="D2421" t="s">
        <v>2282</v>
      </c>
      <c r="E2421" s="31">
        <v>1</v>
      </c>
      <c r="G2421" t="s">
        <v>1605</v>
      </c>
      <c r="H2421" s="32">
        <v>0.15</v>
      </c>
      <c r="I2421" t="s">
        <v>1606</v>
      </c>
      <c r="J2421" s="33">
        <f>ROUND(E2421* H2421,5)</f>
        <v>0.15</v>
      </c>
      <c r="K2421" s="34"/>
    </row>
    <row r="2422" spans="1:26" x14ac:dyDescent="0.25">
      <c r="D2422" s="35" t="s">
        <v>1622</v>
      </c>
      <c r="E2422" s="34"/>
      <c r="H2422" s="34"/>
      <c r="K2422" s="32">
        <f>SUM(J2420:J2421)</f>
        <v>7.5960000000000001</v>
      </c>
    </row>
    <row r="2423" spans="1:26" x14ac:dyDescent="0.25">
      <c r="E2423" s="34"/>
      <c r="H2423" s="34"/>
      <c r="K2423" s="34"/>
    </row>
    <row r="2424" spans="1:26" x14ac:dyDescent="0.25">
      <c r="D2424" s="35" t="s">
        <v>1702</v>
      </c>
      <c r="E2424" s="34"/>
      <c r="H2424" s="34">
        <v>1.5</v>
      </c>
      <c r="I2424" t="s">
        <v>1625</v>
      </c>
      <c r="J2424">
        <f>ROUND(H2424/100*K2418,5)</f>
        <v>3.8539999999999998E-2</v>
      </c>
      <c r="K2424" s="34"/>
    </row>
    <row r="2425" spans="1:26" x14ac:dyDescent="0.25">
      <c r="D2425" s="35" t="s">
        <v>1628</v>
      </c>
      <c r="E2425" s="34"/>
      <c r="H2425" s="34"/>
      <c r="K2425" s="36">
        <f>SUM(J2415:J2424)</f>
        <v>10.203619999999999</v>
      </c>
    </row>
    <row r="2426" spans="1:26" x14ac:dyDescent="0.25">
      <c r="D2426" s="35" t="s">
        <v>1710</v>
      </c>
      <c r="E2426" s="34"/>
      <c r="H2426" s="34">
        <v>10</v>
      </c>
      <c r="I2426" t="s">
        <v>1625</v>
      </c>
      <c r="K2426" s="32">
        <f>ROUND(H2426/100*K2425,5)</f>
        <v>1.0203599999999999</v>
      </c>
    </row>
    <row r="2427" spans="1:26" x14ac:dyDescent="0.25">
      <c r="D2427" s="35" t="s">
        <v>1629</v>
      </c>
      <c r="E2427" s="34"/>
      <c r="H2427" s="34"/>
      <c r="K2427" s="36">
        <f>SUM(K2425:K2426)</f>
        <v>11.223979999999999</v>
      </c>
    </row>
    <row r="2429" spans="1:26" ht="45" customHeight="1" x14ac:dyDescent="0.25">
      <c r="A2429" s="27" t="s">
        <v>2295</v>
      </c>
      <c r="B2429" s="27" t="s">
        <v>1324</v>
      </c>
      <c r="C2429" s="28" t="s">
        <v>17</v>
      </c>
      <c r="D2429" s="7" t="s">
        <v>1325</v>
      </c>
      <c r="E2429" s="6"/>
      <c r="F2429" s="6"/>
      <c r="G2429" s="28"/>
      <c r="H2429" s="29" t="s">
        <v>1599</v>
      </c>
      <c r="I2429" s="5">
        <v>1</v>
      </c>
      <c r="J2429" s="4"/>
      <c r="K2429" s="30">
        <f>ROUND(K2441,2)</f>
        <v>3.78</v>
      </c>
      <c r="L2429" s="28"/>
      <c r="M2429" s="28"/>
      <c r="N2429" s="28"/>
      <c r="O2429" s="28"/>
      <c r="P2429" s="28"/>
      <c r="Q2429" s="28"/>
      <c r="R2429" s="28"/>
      <c r="S2429" s="28"/>
      <c r="T2429" s="28"/>
      <c r="U2429" s="28"/>
      <c r="V2429" s="28"/>
      <c r="W2429" s="28"/>
      <c r="X2429" s="28"/>
      <c r="Y2429" s="28"/>
      <c r="Z2429" s="28"/>
    </row>
    <row r="2430" spans="1:26" x14ac:dyDescent="0.25">
      <c r="B2430" s="23" t="s">
        <v>1600</v>
      </c>
    </row>
    <row r="2431" spans="1:26" x14ac:dyDescent="0.25">
      <c r="B2431" t="s">
        <v>1913</v>
      </c>
      <c r="C2431" t="s">
        <v>1602</v>
      </c>
      <c r="D2431" t="s">
        <v>1837</v>
      </c>
      <c r="E2431" s="31">
        <v>1.4999999999999999E-2</v>
      </c>
      <c r="F2431" t="s">
        <v>1604</v>
      </c>
      <c r="G2431" t="s">
        <v>1605</v>
      </c>
      <c r="H2431" s="32">
        <v>29.57</v>
      </c>
      <c r="I2431" t="s">
        <v>1606</v>
      </c>
      <c r="J2431" s="33">
        <f>ROUND(E2431/I2429* H2431,5)</f>
        <v>0.44355</v>
      </c>
      <c r="K2431" s="34"/>
    </row>
    <row r="2432" spans="1:26" x14ac:dyDescent="0.25">
      <c r="B2432" t="s">
        <v>1914</v>
      </c>
      <c r="C2432" t="s">
        <v>1602</v>
      </c>
      <c r="D2432" t="s">
        <v>1835</v>
      </c>
      <c r="E2432" s="31">
        <v>1.4999999999999999E-2</v>
      </c>
      <c r="F2432" t="s">
        <v>1604</v>
      </c>
      <c r="G2432" t="s">
        <v>1605</v>
      </c>
      <c r="H2432" s="32">
        <v>25.36</v>
      </c>
      <c r="I2432" t="s">
        <v>1606</v>
      </c>
      <c r="J2432" s="33">
        <f>ROUND(E2432/I2429* H2432,5)</f>
        <v>0.38040000000000002</v>
      </c>
      <c r="K2432" s="34"/>
    </row>
    <row r="2433" spans="1:26" x14ac:dyDescent="0.25">
      <c r="D2433" s="35" t="s">
        <v>1607</v>
      </c>
      <c r="E2433" s="34"/>
      <c r="H2433" s="34"/>
      <c r="K2433" s="32">
        <f>SUM(J2431:J2432)</f>
        <v>0.82394999999999996</v>
      </c>
    </row>
    <row r="2434" spans="1:26" x14ac:dyDescent="0.25">
      <c r="B2434" s="23" t="s">
        <v>1612</v>
      </c>
      <c r="E2434" s="34"/>
      <c r="H2434" s="34"/>
      <c r="K2434" s="34"/>
    </row>
    <row r="2435" spans="1:26" x14ac:dyDescent="0.25">
      <c r="B2435" t="s">
        <v>2296</v>
      </c>
      <c r="C2435" t="s">
        <v>23</v>
      </c>
      <c r="D2435" t="s">
        <v>1325</v>
      </c>
      <c r="E2435" s="31">
        <v>1</v>
      </c>
      <c r="G2435" t="s">
        <v>1605</v>
      </c>
      <c r="H2435" s="32">
        <v>2.6</v>
      </c>
      <c r="I2435" t="s">
        <v>1606</v>
      </c>
      <c r="J2435" s="33">
        <f>ROUND(E2435* H2435,5)</f>
        <v>2.6</v>
      </c>
      <c r="K2435" s="34"/>
    </row>
    <row r="2436" spans="1:26" x14ac:dyDescent="0.25">
      <c r="D2436" s="35" t="s">
        <v>1622</v>
      </c>
      <c r="E2436" s="34"/>
      <c r="H2436" s="34"/>
      <c r="K2436" s="32">
        <f>SUM(J2435:J2435)</f>
        <v>2.6</v>
      </c>
    </row>
    <row r="2437" spans="1:26" x14ac:dyDescent="0.25">
      <c r="E2437" s="34"/>
      <c r="H2437" s="34"/>
      <c r="K2437" s="34"/>
    </row>
    <row r="2438" spans="1:26" x14ac:dyDescent="0.25">
      <c r="D2438" s="35" t="s">
        <v>1702</v>
      </c>
      <c r="E2438" s="34"/>
      <c r="H2438" s="34">
        <v>1.5</v>
      </c>
      <c r="I2438" t="s">
        <v>1625</v>
      </c>
      <c r="J2438">
        <f>ROUND(H2438/100*K2433,5)</f>
        <v>1.2359999999999999E-2</v>
      </c>
      <c r="K2438" s="34"/>
    </row>
    <row r="2439" spans="1:26" x14ac:dyDescent="0.25">
      <c r="D2439" s="35" t="s">
        <v>1628</v>
      </c>
      <c r="E2439" s="34"/>
      <c r="H2439" s="34"/>
      <c r="K2439" s="36">
        <f>SUM(J2430:J2438)</f>
        <v>3.4363100000000002</v>
      </c>
    </row>
    <row r="2440" spans="1:26" x14ac:dyDescent="0.25">
      <c r="D2440" s="35" t="s">
        <v>1710</v>
      </c>
      <c r="E2440" s="34"/>
      <c r="H2440" s="34">
        <v>10</v>
      </c>
      <c r="I2440" t="s">
        <v>1625</v>
      </c>
      <c r="K2440" s="32">
        <f>ROUND(H2440/100*K2439,5)</f>
        <v>0.34362999999999999</v>
      </c>
    </row>
    <row r="2441" spans="1:26" x14ac:dyDescent="0.25">
      <c r="D2441" s="35" t="s">
        <v>1629</v>
      </c>
      <c r="E2441" s="34"/>
      <c r="H2441" s="34"/>
      <c r="K2441" s="36">
        <f>SUM(K2439:K2440)</f>
        <v>3.7799400000000003</v>
      </c>
    </row>
    <row r="2443" spans="1:26" ht="45" customHeight="1" x14ac:dyDescent="0.25">
      <c r="A2443" s="27" t="s">
        <v>2297</v>
      </c>
      <c r="B2443" s="27" t="s">
        <v>1322</v>
      </c>
      <c r="C2443" s="28" t="s">
        <v>17</v>
      </c>
      <c r="D2443" s="7" t="s">
        <v>1323</v>
      </c>
      <c r="E2443" s="6"/>
      <c r="F2443" s="6"/>
      <c r="G2443" s="28"/>
      <c r="H2443" s="29" t="s">
        <v>1599</v>
      </c>
      <c r="I2443" s="5">
        <v>1</v>
      </c>
      <c r="J2443" s="4"/>
      <c r="K2443" s="30">
        <f>ROUND(K2455,2)</f>
        <v>2.61</v>
      </c>
      <c r="L2443" s="28"/>
      <c r="M2443" s="28"/>
      <c r="N2443" s="28"/>
      <c r="O2443" s="28"/>
      <c r="P2443" s="28"/>
      <c r="Q2443" s="28"/>
      <c r="R2443" s="28"/>
      <c r="S2443" s="28"/>
      <c r="T2443" s="28"/>
      <c r="U2443" s="28"/>
      <c r="V2443" s="28"/>
      <c r="W2443" s="28"/>
      <c r="X2443" s="28"/>
      <c r="Y2443" s="28"/>
      <c r="Z2443" s="28"/>
    </row>
    <row r="2444" spans="1:26" x14ac:dyDescent="0.25">
      <c r="B2444" s="23" t="s">
        <v>1600</v>
      </c>
    </row>
    <row r="2445" spans="1:26" x14ac:dyDescent="0.25">
      <c r="B2445" t="s">
        <v>1914</v>
      </c>
      <c r="C2445" t="s">
        <v>1602</v>
      </c>
      <c r="D2445" t="s">
        <v>1835</v>
      </c>
      <c r="E2445" s="31">
        <v>1.2E-2</v>
      </c>
      <c r="F2445" t="s">
        <v>1604</v>
      </c>
      <c r="G2445" t="s">
        <v>1605</v>
      </c>
      <c r="H2445" s="32">
        <v>25.36</v>
      </c>
      <c r="I2445" t="s">
        <v>1606</v>
      </c>
      <c r="J2445" s="33">
        <f>ROUND(E2445/I2443* H2445,5)</f>
        <v>0.30431999999999998</v>
      </c>
      <c r="K2445" s="34"/>
    </row>
    <row r="2446" spans="1:26" x14ac:dyDescent="0.25">
      <c r="B2446" t="s">
        <v>1913</v>
      </c>
      <c r="C2446" t="s">
        <v>1602</v>
      </c>
      <c r="D2446" t="s">
        <v>1837</v>
      </c>
      <c r="E2446" s="31">
        <v>1.2E-2</v>
      </c>
      <c r="F2446" t="s">
        <v>1604</v>
      </c>
      <c r="G2446" t="s">
        <v>1605</v>
      </c>
      <c r="H2446" s="32">
        <v>29.57</v>
      </c>
      <c r="I2446" t="s">
        <v>1606</v>
      </c>
      <c r="J2446" s="33">
        <f>ROUND(E2446/I2443* H2446,5)</f>
        <v>0.35483999999999999</v>
      </c>
      <c r="K2446" s="34"/>
    </row>
    <row r="2447" spans="1:26" x14ac:dyDescent="0.25">
      <c r="D2447" s="35" t="s">
        <v>1607</v>
      </c>
      <c r="E2447" s="34"/>
      <c r="H2447" s="34"/>
      <c r="K2447" s="32">
        <f>SUM(J2445:J2446)</f>
        <v>0.65915999999999997</v>
      </c>
    </row>
    <row r="2448" spans="1:26" x14ac:dyDescent="0.25">
      <c r="B2448" s="23" t="s">
        <v>1612</v>
      </c>
      <c r="E2448" s="34"/>
      <c r="H2448" s="34"/>
      <c r="K2448" s="34"/>
    </row>
    <row r="2449" spans="1:26" x14ac:dyDescent="0.25">
      <c r="B2449" t="s">
        <v>2298</v>
      </c>
      <c r="C2449" t="s">
        <v>23</v>
      </c>
      <c r="D2449" t="s">
        <v>1323</v>
      </c>
      <c r="E2449" s="31">
        <v>1</v>
      </c>
      <c r="G2449" t="s">
        <v>1605</v>
      </c>
      <c r="H2449" s="32">
        <v>1.7</v>
      </c>
      <c r="I2449" t="s">
        <v>1606</v>
      </c>
      <c r="J2449" s="33">
        <f>ROUND(E2449* H2449,5)</f>
        <v>1.7</v>
      </c>
      <c r="K2449" s="34"/>
    </row>
    <row r="2450" spans="1:26" x14ac:dyDescent="0.25">
      <c r="D2450" s="35" t="s">
        <v>1622</v>
      </c>
      <c r="E2450" s="34"/>
      <c r="H2450" s="34"/>
      <c r="K2450" s="32">
        <f>SUM(J2449:J2449)</f>
        <v>1.7</v>
      </c>
    </row>
    <row r="2451" spans="1:26" x14ac:dyDescent="0.25">
      <c r="E2451" s="34"/>
      <c r="H2451" s="34"/>
      <c r="K2451" s="34"/>
    </row>
    <row r="2452" spans="1:26" x14ac:dyDescent="0.25">
      <c r="D2452" s="35" t="s">
        <v>1702</v>
      </c>
      <c r="E2452" s="34"/>
      <c r="H2452" s="34">
        <v>1.5</v>
      </c>
      <c r="I2452" t="s">
        <v>1625</v>
      </c>
      <c r="J2452">
        <f>ROUND(H2452/100*K2447,5)</f>
        <v>9.8899999999999995E-3</v>
      </c>
      <c r="K2452" s="34"/>
    </row>
    <row r="2453" spans="1:26" x14ac:dyDescent="0.25">
      <c r="D2453" s="35" t="s">
        <v>1628</v>
      </c>
      <c r="E2453" s="34"/>
      <c r="H2453" s="34"/>
      <c r="K2453" s="36">
        <f>SUM(J2444:J2452)</f>
        <v>2.3690500000000001</v>
      </c>
    </row>
    <row r="2454" spans="1:26" x14ac:dyDescent="0.25">
      <c r="D2454" s="35" t="s">
        <v>1710</v>
      </c>
      <c r="E2454" s="34"/>
      <c r="H2454" s="34">
        <v>10</v>
      </c>
      <c r="I2454" t="s">
        <v>1625</v>
      </c>
      <c r="K2454" s="32">
        <f>ROUND(H2454/100*K2453,5)</f>
        <v>0.23691000000000001</v>
      </c>
    </row>
    <row r="2455" spans="1:26" x14ac:dyDescent="0.25">
      <c r="D2455" s="35" t="s">
        <v>1629</v>
      </c>
      <c r="E2455" s="34"/>
      <c r="H2455" s="34"/>
      <c r="K2455" s="36">
        <f>SUM(K2453:K2454)</f>
        <v>2.6059600000000001</v>
      </c>
    </row>
    <row r="2457" spans="1:26" ht="45" customHeight="1" x14ac:dyDescent="0.25">
      <c r="A2457" s="27" t="s">
        <v>2299</v>
      </c>
      <c r="B2457" s="27" t="s">
        <v>725</v>
      </c>
      <c r="C2457" s="28" t="s">
        <v>17</v>
      </c>
      <c r="D2457" s="7" t="s">
        <v>726</v>
      </c>
      <c r="E2457" s="6"/>
      <c r="F2457" s="6"/>
      <c r="G2457" s="28"/>
      <c r="H2457" s="29" t="s">
        <v>1599</v>
      </c>
      <c r="I2457" s="5">
        <v>1</v>
      </c>
      <c r="J2457" s="4"/>
      <c r="K2457" s="30">
        <f>ROUND(K2469,2)</f>
        <v>1.96</v>
      </c>
      <c r="L2457" s="28"/>
      <c r="M2457" s="28"/>
      <c r="N2457" s="28"/>
      <c r="O2457" s="28"/>
      <c r="P2457" s="28"/>
      <c r="Q2457" s="28"/>
      <c r="R2457" s="28"/>
      <c r="S2457" s="28"/>
      <c r="T2457" s="28"/>
      <c r="U2457" s="28"/>
      <c r="V2457" s="28"/>
      <c r="W2457" s="28"/>
      <c r="X2457" s="28"/>
      <c r="Y2457" s="28"/>
      <c r="Z2457" s="28"/>
    </row>
    <row r="2458" spans="1:26" x14ac:dyDescent="0.25">
      <c r="B2458" s="23" t="s">
        <v>1600</v>
      </c>
    </row>
    <row r="2459" spans="1:26" x14ac:dyDescent="0.25">
      <c r="B2459" t="s">
        <v>1914</v>
      </c>
      <c r="C2459" t="s">
        <v>1602</v>
      </c>
      <c r="D2459" t="s">
        <v>1835</v>
      </c>
      <c r="E2459" s="31">
        <v>0.02</v>
      </c>
      <c r="F2459" t="s">
        <v>1604</v>
      </c>
      <c r="G2459" t="s">
        <v>1605</v>
      </c>
      <c r="H2459" s="32">
        <v>25.36</v>
      </c>
      <c r="I2459" t="s">
        <v>1606</v>
      </c>
      <c r="J2459" s="33">
        <f>ROUND(E2459/I2457* H2459,5)</f>
        <v>0.50719999999999998</v>
      </c>
      <c r="K2459" s="34"/>
    </row>
    <row r="2460" spans="1:26" x14ac:dyDescent="0.25">
      <c r="B2460" t="s">
        <v>1913</v>
      </c>
      <c r="C2460" t="s">
        <v>1602</v>
      </c>
      <c r="D2460" t="s">
        <v>1837</v>
      </c>
      <c r="E2460" s="31">
        <v>1.6E-2</v>
      </c>
      <c r="F2460" t="s">
        <v>1604</v>
      </c>
      <c r="G2460" t="s">
        <v>1605</v>
      </c>
      <c r="H2460" s="32">
        <v>29.57</v>
      </c>
      <c r="I2460" t="s">
        <v>1606</v>
      </c>
      <c r="J2460" s="33">
        <f>ROUND(E2460/I2457* H2460,5)</f>
        <v>0.47311999999999999</v>
      </c>
      <c r="K2460" s="34"/>
    </row>
    <row r="2461" spans="1:26" x14ac:dyDescent="0.25">
      <c r="D2461" s="35" t="s">
        <v>1607</v>
      </c>
      <c r="E2461" s="34"/>
      <c r="H2461" s="34"/>
      <c r="K2461" s="32">
        <f>SUM(J2459:J2460)</f>
        <v>0.98031999999999997</v>
      </c>
    </row>
    <row r="2462" spans="1:26" x14ac:dyDescent="0.25">
      <c r="B2462" s="23" t="s">
        <v>1612</v>
      </c>
      <c r="E2462" s="34"/>
      <c r="H2462" s="34"/>
      <c r="K2462" s="34"/>
    </row>
    <row r="2463" spans="1:26" x14ac:dyDescent="0.25">
      <c r="B2463" t="s">
        <v>2300</v>
      </c>
      <c r="C2463" t="s">
        <v>17</v>
      </c>
      <c r="D2463" t="s">
        <v>2301</v>
      </c>
      <c r="E2463" s="31">
        <v>1.02</v>
      </c>
      <c r="G2463" t="s">
        <v>1605</v>
      </c>
      <c r="H2463" s="32">
        <v>0.77</v>
      </c>
      <c r="I2463" t="s">
        <v>1606</v>
      </c>
      <c r="J2463" s="33">
        <f>ROUND(E2463* H2463,5)</f>
        <v>0.78539999999999999</v>
      </c>
      <c r="K2463" s="34"/>
    </row>
    <row r="2464" spans="1:26" x14ac:dyDescent="0.25">
      <c r="D2464" s="35" t="s">
        <v>1622</v>
      </c>
      <c r="E2464" s="34"/>
      <c r="H2464" s="34"/>
      <c r="K2464" s="32">
        <f>SUM(J2463:J2463)</f>
        <v>0.78539999999999999</v>
      </c>
    </row>
    <row r="2465" spans="1:26" x14ac:dyDescent="0.25">
      <c r="E2465" s="34"/>
      <c r="H2465" s="34"/>
      <c r="K2465" s="34"/>
    </row>
    <row r="2466" spans="1:26" x14ac:dyDescent="0.25">
      <c r="D2466" s="35" t="s">
        <v>1702</v>
      </c>
      <c r="E2466" s="34"/>
      <c r="H2466" s="34">
        <v>1.5</v>
      </c>
      <c r="I2466" t="s">
        <v>1625</v>
      </c>
      <c r="J2466">
        <f>ROUND(H2466/100*K2461,5)</f>
        <v>1.47E-2</v>
      </c>
      <c r="K2466" s="34"/>
    </row>
    <row r="2467" spans="1:26" x14ac:dyDescent="0.25">
      <c r="D2467" s="35" t="s">
        <v>1628</v>
      </c>
      <c r="E2467" s="34"/>
      <c r="H2467" s="34"/>
      <c r="K2467" s="36">
        <f>SUM(J2458:J2466)</f>
        <v>1.7804199999999999</v>
      </c>
    </row>
    <row r="2468" spans="1:26" x14ac:dyDescent="0.25">
      <c r="D2468" s="35" t="s">
        <v>1710</v>
      </c>
      <c r="E2468" s="34"/>
      <c r="H2468" s="34">
        <v>10</v>
      </c>
      <c r="I2468" t="s">
        <v>1625</v>
      </c>
      <c r="K2468" s="32">
        <f>ROUND(H2468/100*K2467,5)</f>
        <v>0.17804</v>
      </c>
    </row>
    <row r="2469" spans="1:26" x14ac:dyDescent="0.25">
      <c r="D2469" s="35" t="s">
        <v>1629</v>
      </c>
      <c r="E2469" s="34"/>
      <c r="H2469" s="34"/>
      <c r="K2469" s="36">
        <f>SUM(K2467:K2468)</f>
        <v>1.9584599999999999</v>
      </c>
    </row>
    <row r="2471" spans="1:26" ht="45" customHeight="1" x14ac:dyDescent="0.25">
      <c r="A2471" s="27" t="s">
        <v>2302</v>
      </c>
      <c r="B2471" s="27" t="s">
        <v>745</v>
      </c>
      <c r="C2471" s="28" t="s">
        <v>17</v>
      </c>
      <c r="D2471" s="7" t="s">
        <v>746</v>
      </c>
      <c r="E2471" s="6"/>
      <c r="F2471" s="6"/>
      <c r="G2471" s="28"/>
      <c r="H2471" s="29" t="s">
        <v>1599</v>
      </c>
      <c r="I2471" s="5">
        <v>1</v>
      </c>
      <c r="J2471" s="4"/>
      <c r="K2471" s="30">
        <f>ROUND(K2483,2)</f>
        <v>2.25</v>
      </c>
      <c r="L2471" s="28"/>
      <c r="M2471" s="28"/>
      <c r="N2471" s="28"/>
      <c r="O2471" s="28"/>
      <c r="P2471" s="28"/>
      <c r="Q2471" s="28"/>
      <c r="R2471" s="28"/>
      <c r="S2471" s="28"/>
      <c r="T2471" s="28"/>
      <c r="U2471" s="28"/>
      <c r="V2471" s="28"/>
      <c r="W2471" s="28"/>
      <c r="X2471" s="28"/>
      <c r="Y2471" s="28"/>
      <c r="Z2471" s="28"/>
    </row>
    <row r="2472" spans="1:26" x14ac:dyDescent="0.25">
      <c r="B2472" s="23" t="s">
        <v>1600</v>
      </c>
    </row>
    <row r="2473" spans="1:26" x14ac:dyDescent="0.25">
      <c r="B2473" t="s">
        <v>1914</v>
      </c>
      <c r="C2473" t="s">
        <v>1602</v>
      </c>
      <c r="D2473" t="s">
        <v>1835</v>
      </c>
      <c r="E2473" s="31">
        <v>0.02</v>
      </c>
      <c r="F2473" t="s">
        <v>1604</v>
      </c>
      <c r="G2473" t="s">
        <v>1605</v>
      </c>
      <c r="H2473" s="32">
        <v>25.36</v>
      </c>
      <c r="I2473" t="s">
        <v>1606</v>
      </c>
      <c r="J2473" s="33">
        <f>ROUND(E2473/I2471* H2473,5)</f>
        <v>0.50719999999999998</v>
      </c>
      <c r="K2473" s="34"/>
    </row>
    <row r="2474" spans="1:26" x14ac:dyDescent="0.25">
      <c r="B2474" t="s">
        <v>1913</v>
      </c>
      <c r="C2474" t="s">
        <v>1602</v>
      </c>
      <c r="D2474" t="s">
        <v>1837</v>
      </c>
      <c r="E2474" s="31">
        <v>1.6E-2</v>
      </c>
      <c r="F2474" t="s">
        <v>1604</v>
      </c>
      <c r="G2474" t="s">
        <v>1605</v>
      </c>
      <c r="H2474" s="32">
        <v>29.57</v>
      </c>
      <c r="I2474" t="s">
        <v>1606</v>
      </c>
      <c r="J2474" s="33">
        <f>ROUND(E2474/I2471* H2474,5)</f>
        <v>0.47311999999999999</v>
      </c>
      <c r="K2474" s="34"/>
    </row>
    <row r="2475" spans="1:26" x14ac:dyDescent="0.25">
      <c r="D2475" s="35" t="s">
        <v>1607</v>
      </c>
      <c r="E2475" s="34"/>
      <c r="H2475" s="34"/>
      <c r="K2475" s="32">
        <f>SUM(J2473:J2474)</f>
        <v>0.98031999999999997</v>
      </c>
    </row>
    <row r="2476" spans="1:26" x14ac:dyDescent="0.25">
      <c r="B2476" s="23" t="s">
        <v>1612</v>
      </c>
      <c r="E2476" s="34"/>
      <c r="H2476" s="34"/>
      <c r="K2476" s="34"/>
    </row>
    <row r="2477" spans="1:26" x14ac:dyDescent="0.25">
      <c r="B2477" t="s">
        <v>2303</v>
      </c>
      <c r="C2477" t="s">
        <v>17</v>
      </c>
      <c r="D2477" t="s">
        <v>2304</v>
      </c>
      <c r="E2477" s="31">
        <v>1.02</v>
      </c>
      <c r="G2477" t="s">
        <v>1605</v>
      </c>
      <c r="H2477" s="32">
        <v>1.03</v>
      </c>
      <c r="I2477" t="s">
        <v>1606</v>
      </c>
      <c r="J2477" s="33">
        <f>ROUND(E2477* H2477,5)</f>
        <v>1.0506</v>
      </c>
      <c r="K2477" s="34"/>
    </row>
    <row r="2478" spans="1:26" x14ac:dyDescent="0.25">
      <c r="D2478" s="35" t="s">
        <v>1622</v>
      </c>
      <c r="E2478" s="34"/>
      <c r="H2478" s="34"/>
      <c r="K2478" s="32">
        <f>SUM(J2477:J2477)</f>
        <v>1.0506</v>
      </c>
    </row>
    <row r="2479" spans="1:26" x14ac:dyDescent="0.25">
      <c r="E2479" s="34"/>
      <c r="H2479" s="34"/>
      <c r="K2479" s="34"/>
    </row>
    <row r="2480" spans="1:26" x14ac:dyDescent="0.25">
      <c r="D2480" s="35" t="s">
        <v>1702</v>
      </c>
      <c r="E2480" s="34"/>
      <c r="H2480" s="34">
        <v>1.5</v>
      </c>
      <c r="I2480" t="s">
        <v>1625</v>
      </c>
      <c r="J2480">
        <f>ROUND(H2480/100*K2475,5)</f>
        <v>1.47E-2</v>
      </c>
      <c r="K2480" s="34"/>
    </row>
    <row r="2481" spans="1:26" x14ac:dyDescent="0.25">
      <c r="D2481" s="35" t="s">
        <v>1628</v>
      </c>
      <c r="E2481" s="34"/>
      <c r="H2481" s="34"/>
      <c r="K2481" s="36">
        <f>SUM(J2472:J2480)</f>
        <v>2.04562</v>
      </c>
    </row>
    <row r="2482" spans="1:26" x14ac:dyDescent="0.25">
      <c r="D2482" s="35" t="s">
        <v>1710</v>
      </c>
      <c r="E2482" s="34"/>
      <c r="H2482" s="34">
        <v>10</v>
      </c>
      <c r="I2482" t="s">
        <v>1625</v>
      </c>
      <c r="K2482" s="32">
        <f>ROUND(H2482/100*K2481,5)</f>
        <v>0.20455999999999999</v>
      </c>
    </row>
    <row r="2483" spans="1:26" x14ac:dyDescent="0.25">
      <c r="D2483" s="35" t="s">
        <v>1629</v>
      </c>
      <c r="E2483" s="34"/>
      <c r="H2483" s="34"/>
      <c r="K2483" s="36">
        <f>SUM(K2481:K2482)</f>
        <v>2.2501799999999998</v>
      </c>
    </row>
    <row r="2485" spans="1:26" ht="45" customHeight="1" x14ac:dyDescent="0.25">
      <c r="A2485" s="27" t="s">
        <v>2305</v>
      </c>
      <c r="B2485" s="27" t="s">
        <v>1480</v>
      </c>
      <c r="C2485" s="28" t="s">
        <v>17</v>
      </c>
      <c r="D2485" s="7" t="s">
        <v>1481</v>
      </c>
      <c r="E2485" s="6"/>
      <c r="F2485" s="6"/>
      <c r="G2485" s="28"/>
      <c r="H2485" s="29" t="s">
        <v>1599</v>
      </c>
      <c r="I2485" s="5">
        <v>1</v>
      </c>
      <c r="J2485" s="4"/>
      <c r="K2485" s="30">
        <f>ROUND(K2497,2)</f>
        <v>2.25</v>
      </c>
      <c r="L2485" s="28"/>
      <c r="M2485" s="28"/>
      <c r="N2485" s="28"/>
      <c r="O2485" s="28"/>
      <c r="P2485" s="28"/>
      <c r="Q2485" s="28"/>
      <c r="R2485" s="28"/>
      <c r="S2485" s="28"/>
      <c r="T2485" s="28"/>
      <c r="U2485" s="28"/>
      <c r="V2485" s="28"/>
      <c r="W2485" s="28"/>
      <c r="X2485" s="28"/>
      <c r="Y2485" s="28"/>
      <c r="Z2485" s="28"/>
    </row>
    <row r="2486" spans="1:26" x14ac:dyDescent="0.25">
      <c r="B2486" s="23" t="s">
        <v>1600</v>
      </c>
    </row>
    <row r="2487" spans="1:26" x14ac:dyDescent="0.25">
      <c r="B2487" t="s">
        <v>1914</v>
      </c>
      <c r="C2487" t="s">
        <v>1602</v>
      </c>
      <c r="D2487" t="s">
        <v>1835</v>
      </c>
      <c r="E2487" s="31">
        <v>0.02</v>
      </c>
      <c r="F2487" t="s">
        <v>1604</v>
      </c>
      <c r="G2487" t="s">
        <v>1605</v>
      </c>
      <c r="H2487" s="32">
        <v>25.36</v>
      </c>
      <c r="I2487" t="s">
        <v>1606</v>
      </c>
      <c r="J2487" s="33">
        <f>ROUND(E2487/I2485* H2487,5)</f>
        <v>0.50719999999999998</v>
      </c>
      <c r="K2487" s="34"/>
    </row>
    <row r="2488" spans="1:26" x14ac:dyDescent="0.25">
      <c r="B2488" t="s">
        <v>1913</v>
      </c>
      <c r="C2488" t="s">
        <v>1602</v>
      </c>
      <c r="D2488" t="s">
        <v>1837</v>
      </c>
      <c r="E2488" s="31">
        <v>1.6E-2</v>
      </c>
      <c r="F2488" t="s">
        <v>1604</v>
      </c>
      <c r="G2488" t="s">
        <v>1605</v>
      </c>
      <c r="H2488" s="32">
        <v>29.57</v>
      </c>
      <c r="I2488" t="s">
        <v>1606</v>
      </c>
      <c r="J2488" s="33">
        <f>ROUND(E2488/I2485* H2488,5)</f>
        <v>0.47311999999999999</v>
      </c>
      <c r="K2488" s="34"/>
    </row>
    <row r="2489" spans="1:26" x14ac:dyDescent="0.25">
      <c r="D2489" s="35" t="s">
        <v>1607</v>
      </c>
      <c r="E2489" s="34"/>
      <c r="H2489" s="34"/>
      <c r="K2489" s="32">
        <f>SUM(J2487:J2488)</f>
        <v>0.98031999999999997</v>
      </c>
    </row>
    <row r="2490" spans="1:26" x14ac:dyDescent="0.25">
      <c r="B2490" s="23" t="s">
        <v>1612</v>
      </c>
      <c r="E2490" s="34"/>
      <c r="H2490" s="34"/>
      <c r="K2490" s="34"/>
    </row>
    <row r="2491" spans="1:26" x14ac:dyDescent="0.25">
      <c r="B2491" t="s">
        <v>2303</v>
      </c>
      <c r="C2491" t="s">
        <v>17</v>
      </c>
      <c r="D2491" t="s">
        <v>2304</v>
      </c>
      <c r="E2491" s="31">
        <v>1.02</v>
      </c>
      <c r="G2491" t="s">
        <v>1605</v>
      </c>
      <c r="H2491" s="32">
        <v>1.03</v>
      </c>
      <c r="I2491" t="s">
        <v>1606</v>
      </c>
      <c r="J2491" s="33">
        <f>ROUND(E2491* H2491,5)</f>
        <v>1.0506</v>
      </c>
      <c r="K2491" s="34"/>
    </row>
    <row r="2492" spans="1:26" x14ac:dyDescent="0.25">
      <c r="D2492" s="35" t="s">
        <v>1622</v>
      </c>
      <c r="E2492" s="34"/>
      <c r="H2492" s="34"/>
      <c r="K2492" s="32">
        <f>SUM(J2491:J2491)</f>
        <v>1.0506</v>
      </c>
    </row>
    <row r="2493" spans="1:26" x14ac:dyDescent="0.25">
      <c r="E2493" s="34"/>
      <c r="H2493" s="34"/>
      <c r="K2493" s="34"/>
    </row>
    <row r="2494" spans="1:26" x14ac:dyDescent="0.25">
      <c r="D2494" s="35" t="s">
        <v>1702</v>
      </c>
      <c r="E2494" s="34"/>
      <c r="H2494" s="34">
        <v>1.5</v>
      </c>
      <c r="I2494" t="s">
        <v>1625</v>
      </c>
      <c r="J2494">
        <f>ROUND(H2494/100*K2489,5)</f>
        <v>1.47E-2</v>
      </c>
      <c r="K2494" s="34"/>
    </row>
    <row r="2495" spans="1:26" x14ac:dyDescent="0.25">
      <c r="D2495" s="35" t="s">
        <v>1628</v>
      </c>
      <c r="E2495" s="34"/>
      <c r="H2495" s="34"/>
      <c r="K2495" s="36">
        <f>SUM(J2486:J2494)</f>
        <v>2.04562</v>
      </c>
    </row>
    <row r="2496" spans="1:26" x14ac:dyDescent="0.25">
      <c r="D2496" s="35" t="s">
        <v>1710</v>
      </c>
      <c r="E2496" s="34"/>
      <c r="H2496" s="34">
        <v>10</v>
      </c>
      <c r="I2496" t="s">
        <v>1625</v>
      </c>
      <c r="K2496" s="32">
        <f>ROUND(H2496/100*K2495,5)</f>
        <v>0.20455999999999999</v>
      </c>
    </row>
    <row r="2497" spans="1:26" x14ac:dyDescent="0.25">
      <c r="D2497" s="35" t="s">
        <v>1629</v>
      </c>
      <c r="E2497" s="34"/>
      <c r="H2497" s="34"/>
      <c r="K2497" s="36">
        <f>SUM(K2495:K2496)</f>
        <v>2.2501799999999998</v>
      </c>
    </row>
    <row r="2499" spans="1:26" ht="45" customHeight="1" x14ac:dyDescent="0.25">
      <c r="A2499" s="27" t="s">
        <v>2306</v>
      </c>
      <c r="B2499" s="27" t="s">
        <v>747</v>
      </c>
      <c r="C2499" s="28" t="s">
        <v>17</v>
      </c>
      <c r="D2499" s="7" t="s">
        <v>748</v>
      </c>
      <c r="E2499" s="6"/>
      <c r="F2499" s="6"/>
      <c r="G2499" s="28"/>
      <c r="H2499" s="29" t="s">
        <v>1599</v>
      </c>
      <c r="I2499" s="5">
        <v>1</v>
      </c>
      <c r="J2499" s="4"/>
      <c r="K2499" s="30">
        <f>ROUND(K2511,2)</f>
        <v>2.64</v>
      </c>
      <c r="L2499" s="28"/>
      <c r="M2499" s="28"/>
      <c r="N2499" s="28"/>
      <c r="O2499" s="28"/>
      <c r="P2499" s="28"/>
      <c r="Q2499" s="28"/>
      <c r="R2499" s="28"/>
      <c r="S2499" s="28"/>
      <c r="T2499" s="28"/>
      <c r="U2499" s="28"/>
      <c r="V2499" s="28"/>
      <c r="W2499" s="28"/>
      <c r="X2499" s="28"/>
      <c r="Y2499" s="28"/>
      <c r="Z2499" s="28"/>
    </row>
    <row r="2500" spans="1:26" x14ac:dyDescent="0.25">
      <c r="B2500" s="23" t="s">
        <v>1600</v>
      </c>
    </row>
    <row r="2501" spans="1:26" x14ac:dyDescent="0.25">
      <c r="B2501" t="s">
        <v>1913</v>
      </c>
      <c r="C2501" t="s">
        <v>1602</v>
      </c>
      <c r="D2501" t="s">
        <v>1837</v>
      </c>
      <c r="E2501" s="31">
        <v>1.6E-2</v>
      </c>
      <c r="F2501" t="s">
        <v>1604</v>
      </c>
      <c r="G2501" t="s">
        <v>1605</v>
      </c>
      <c r="H2501" s="32">
        <v>29.57</v>
      </c>
      <c r="I2501" t="s">
        <v>1606</v>
      </c>
      <c r="J2501" s="33">
        <f>ROUND(E2501/I2499* H2501,5)</f>
        <v>0.47311999999999999</v>
      </c>
      <c r="K2501" s="34"/>
    </row>
    <row r="2502" spans="1:26" x14ac:dyDescent="0.25">
      <c r="B2502" t="s">
        <v>1914</v>
      </c>
      <c r="C2502" t="s">
        <v>1602</v>
      </c>
      <c r="D2502" t="s">
        <v>1835</v>
      </c>
      <c r="E2502" s="31">
        <v>0.02</v>
      </c>
      <c r="F2502" t="s">
        <v>1604</v>
      </c>
      <c r="G2502" t="s">
        <v>1605</v>
      </c>
      <c r="H2502" s="32">
        <v>25.36</v>
      </c>
      <c r="I2502" t="s">
        <v>1606</v>
      </c>
      <c r="J2502" s="33">
        <f>ROUND(E2502/I2499* H2502,5)</f>
        <v>0.50719999999999998</v>
      </c>
      <c r="K2502" s="34"/>
    </row>
    <row r="2503" spans="1:26" x14ac:dyDescent="0.25">
      <c r="D2503" s="35" t="s">
        <v>1607</v>
      </c>
      <c r="E2503" s="34"/>
      <c r="H2503" s="34"/>
      <c r="K2503" s="32">
        <f>SUM(J2501:J2502)</f>
        <v>0.98031999999999997</v>
      </c>
    </row>
    <row r="2504" spans="1:26" x14ac:dyDescent="0.25">
      <c r="B2504" s="23" t="s">
        <v>1612</v>
      </c>
      <c r="E2504" s="34"/>
      <c r="H2504" s="34"/>
      <c r="K2504" s="34"/>
    </row>
    <row r="2505" spans="1:26" x14ac:dyDescent="0.25">
      <c r="B2505" t="s">
        <v>2307</v>
      </c>
      <c r="C2505" t="s">
        <v>17</v>
      </c>
      <c r="D2505" t="s">
        <v>1842</v>
      </c>
      <c r="E2505" s="31">
        <v>1.02</v>
      </c>
      <c r="G2505" t="s">
        <v>1605</v>
      </c>
      <c r="H2505" s="32">
        <v>1.38</v>
      </c>
      <c r="I2505" t="s">
        <v>1606</v>
      </c>
      <c r="J2505" s="33">
        <f>ROUND(E2505* H2505,5)</f>
        <v>1.4076</v>
      </c>
      <c r="K2505" s="34"/>
    </row>
    <row r="2506" spans="1:26" x14ac:dyDescent="0.25">
      <c r="D2506" s="35" t="s">
        <v>1622</v>
      </c>
      <c r="E2506" s="34"/>
      <c r="H2506" s="34"/>
      <c r="K2506" s="32">
        <f>SUM(J2505:J2505)</f>
        <v>1.4076</v>
      </c>
    </row>
    <row r="2507" spans="1:26" x14ac:dyDescent="0.25">
      <c r="E2507" s="34"/>
      <c r="H2507" s="34"/>
      <c r="K2507" s="34"/>
    </row>
    <row r="2508" spans="1:26" x14ac:dyDescent="0.25">
      <c r="D2508" s="35" t="s">
        <v>1702</v>
      </c>
      <c r="E2508" s="34"/>
      <c r="H2508" s="34">
        <v>1.5</v>
      </c>
      <c r="I2508" t="s">
        <v>1625</v>
      </c>
      <c r="J2508">
        <f>ROUND(H2508/100*K2503,5)</f>
        <v>1.47E-2</v>
      </c>
      <c r="K2508" s="34"/>
    </row>
    <row r="2509" spans="1:26" x14ac:dyDescent="0.25">
      <c r="D2509" s="35" t="s">
        <v>1628</v>
      </c>
      <c r="E2509" s="34"/>
      <c r="H2509" s="34"/>
      <c r="K2509" s="36">
        <f>SUM(J2500:J2508)</f>
        <v>2.4026199999999998</v>
      </c>
    </row>
    <row r="2510" spans="1:26" x14ac:dyDescent="0.25">
      <c r="D2510" s="35" t="s">
        <v>1710</v>
      </c>
      <c r="E2510" s="34"/>
      <c r="H2510" s="34">
        <v>10</v>
      </c>
      <c r="I2510" t="s">
        <v>1625</v>
      </c>
      <c r="K2510" s="32">
        <f>ROUND(H2510/100*K2509,5)</f>
        <v>0.24026</v>
      </c>
    </row>
    <row r="2511" spans="1:26" x14ac:dyDescent="0.25">
      <c r="D2511" s="35" t="s">
        <v>1629</v>
      </c>
      <c r="E2511" s="34"/>
      <c r="H2511" s="34"/>
      <c r="K2511" s="36">
        <f>SUM(K2509:K2510)</f>
        <v>2.6428799999999999</v>
      </c>
    </row>
    <row r="2513" spans="1:26" ht="45" customHeight="1" x14ac:dyDescent="0.25">
      <c r="A2513" s="27" t="s">
        <v>2308</v>
      </c>
      <c r="B2513" s="27" t="s">
        <v>749</v>
      </c>
      <c r="C2513" s="28" t="s">
        <v>17</v>
      </c>
      <c r="D2513" s="7" t="s">
        <v>750</v>
      </c>
      <c r="E2513" s="6"/>
      <c r="F2513" s="6"/>
      <c r="G2513" s="28"/>
      <c r="H2513" s="29" t="s">
        <v>1599</v>
      </c>
      <c r="I2513" s="5">
        <v>1</v>
      </c>
      <c r="J2513" s="4"/>
      <c r="K2513" s="30">
        <f>ROUND(K2525,2)</f>
        <v>3.39</v>
      </c>
      <c r="L2513" s="28"/>
      <c r="M2513" s="28"/>
      <c r="N2513" s="28"/>
      <c r="O2513" s="28"/>
      <c r="P2513" s="28"/>
      <c r="Q2513" s="28"/>
      <c r="R2513" s="28"/>
      <c r="S2513" s="28"/>
      <c r="T2513" s="28"/>
      <c r="U2513" s="28"/>
      <c r="V2513" s="28"/>
      <c r="W2513" s="28"/>
      <c r="X2513" s="28"/>
      <c r="Y2513" s="28"/>
      <c r="Z2513" s="28"/>
    </row>
    <row r="2514" spans="1:26" x14ac:dyDescent="0.25">
      <c r="B2514" s="23" t="s">
        <v>1600</v>
      </c>
    </row>
    <row r="2515" spans="1:26" x14ac:dyDescent="0.25">
      <c r="B2515" t="s">
        <v>1914</v>
      </c>
      <c r="C2515" t="s">
        <v>1602</v>
      </c>
      <c r="D2515" t="s">
        <v>1835</v>
      </c>
      <c r="E2515" s="31">
        <v>0.02</v>
      </c>
      <c r="F2515" t="s">
        <v>1604</v>
      </c>
      <c r="G2515" t="s">
        <v>1605</v>
      </c>
      <c r="H2515" s="32">
        <v>25.36</v>
      </c>
      <c r="I2515" t="s">
        <v>1606</v>
      </c>
      <c r="J2515" s="33">
        <f>ROUND(E2515/I2513* H2515,5)</f>
        <v>0.50719999999999998</v>
      </c>
      <c r="K2515" s="34"/>
    </row>
    <row r="2516" spans="1:26" x14ac:dyDescent="0.25">
      <c r="B2516" t="s">
        <v>1913</v>
      </c>
      <c r="C2516" t="s">
        <v>1602</v>
      </c>
      <c r="D2516" t="s">
        <v>1837</v>
      </c>
      <c r="E2516" s="31">
        <v>1.6E-2</v>
      </c>
      <c r="F2516" t="s">
        <v>1604</v>
      </c>
      <c r="G2516" t="s">
        <v>1605</v>
      </c>
      <c r="H2516" s="32">
        <v>29.57</v>
      </c>
      <c r="I2516" t="s">
        <v>1606</v>
      </c>
      <c r="J2516" s="33">
        <f>ROUND(E2516/I2513* H2516,5)</f>
        <v>0.47311999999999999</v>
      </c>
      <c r="K2516" s="34"/>
    </row>
    <row r="2517" spans="1:26" x14ac:dyDescent="0.25">
      <c r="D2517" s="35" t="s">
        <v>1607</v>
      </c>
      <c r="E2517" s="34"/>
      <c r="H2517" s="34"/>
      <c r="K2517" s="32">
        <f>SUM(J2515:J2516)</f>
        <v>0.98031999999999997</v>
      </c>
    </row>
    <row r="2518" spans="1:26" x14ac:dyDescent="0.25">
      <c r="B2518" s="23" t="s">
        <v>1612</v>
      </c>
      <c r="E2518" s="34"/>
      <c r="H2518" s="34"/>
      <c r="K2518" s="34"/>
    </row>
    <row r="2519" spans="1:26" x14ac:dyDescent="0.25">
      <c r="B2519" t="s">
        <v>2309</v>
      </c>
      <c r="C2519" t="s">
        <v>17</v>
      </c>
      <c r="D2519" t="s">
        <v>2310</v>
      </c>
      <c r="E2519" s="31">
        <v>1.02</v>
      </c>
      <c r="G2519" t="s">
        <v>1605</v>
      </c>
      <c r="H2519" s="32">
        <v>2.0499999999999998</v>
      </c>
      <c r="I2519" t="s">
        <v>1606</v>
      </c>
      <c r="J2519" s="33">
        <f>ROUND(E2519* H2519,5)</f>
        <v>2.0910000000000002</v>
      </c>
      <c r="K2519" s="34"/>
    </row>
    <row r="2520" spans="1:26" x14ac:dyDescent="0.25">
      <c r="D2520" s="35" t="s">
        <v>1622</v>
      </c>
      <c r="E2520" s="34"/>
      <c r="H2520" s="34"/>
      <c r="K2520" s="32">
        <f>SUM(J2519:J2519)</f>
        <v>2.0910000000000002</v>
      </c>
    </row>
    <row r="2521" spans="1:26" x14ac:dyDescent="0.25">
      <c r="E2521" s="34"/>
      <c r="H2521" s="34"/>
      <c r="K2521" s="34"/>
    </row>
    <row r="2522" spans="1:26" x14ac:dyDescent="0.25">
      <c r="D2522" s="35" t="s">
        <v>1702</v>
      </c>
      <c r="E2522" s="34"/>
      <c r="H2522" s="34">
        <v>1.5</v>
      </c>
      <c r="I2522" t="s">
        <v>1625</v>
      </c>
      <c r="J2522">
        <f>ROUND(H2522/100*K2517,5)</f>
        <v>1.47E-2</v>
      </c>
      <c r="K2522" s="34"/>
    </row>
    <row r="2523" spans="1:26" x14ac:dyDescent="0.25">
      <c r="D2523" s="35" t="s">
        <v>1628</v>
      </c>
      <c r="E2523" s="34"/>
      <c r="H2523" s="34"/>
      <c r="K2523" s="36">
        <f>SUM(J2514:J2522)</f>
        <v>3.08602</v>
      </c>
    </row>
    <row r="2524" spans="1:26" x14ac:dyDescent="0.25">
      <c r="D2524" s="35" t="s">
        <v>1710</v>
      </c>
      <c r="E2524" s="34"/>
      <c r="H2524" s="34">
        <v>10</v>
      </c>
      <c r="I2524" t="s">
        <v>1625</v>
      </c>
      <c r="K2524" s="32">
        <f>ROUND(H2524/100*K2523,5)</f>
        <v>0.30859999999999999</v>
      </c>
    </row>
    <row r="2525" spans="1:26" x14ac:dyDescent="0.25">
      <c r="D2525" s="35" t="s">
        <v>1629</v>
      </c>
      <c r="E2525" s="34"/>
      <c r="H2525" s="34"/>
      <c r="K2525" s="36">
        <f>SUM(K2523:K2524)</f>
        <v>3.3946199999999997</v>
      </c>
    </row>
    <row r="2527" spans="1:26" ht="45" customHeight="1" x14ac:dyDescent="0.25">
      <c r="A2527" s="27" t="s">
        <v>2311</v>
      </c>
      <c r="B2527" s="27" t="s">
        <v>686</v>
      </c>
      <c r="C2527" s="28" t="s">
        <v>17</v>
      </c>
      <c r="D2527" s="7" t="s">
        <v>687</v>
      </c>
      <c r="E2527" s="6"/>
      <c r="F2527" s="6"/>
      <c r="G2527" s="28"/>
      <c r="H2527" s="29" t="s">
        <v>1599</v>
      </c>
      <c r="I2527" s="5">
        <v>1</v>
      </c>
      <c r="J2527" s="4"/>
      <c r="K2527" s="30">
        <f>ROUND(K2539,2)</f>
        <v>7.92</v>
      </c>
      <c r="L2527" s="28"/>
      <c r="M2527" s="28"/>
      <c r="N2527" s="28"/>
      <c r="O2527" s="28"/>
      <c r="P2527" s="28"/>
      <c r="Q2527" s="28"/>
      <c r="R2527" s="28"/>
      <c r="S2527" s="28"/>
      <c r="T2527" s="28"/>
      <c r="U2527" s="28"/>
      <c r="V2527" s="28"/>
      <c r="W2527" s="28"/>
      <c r="X2527" s="28"/>
      <c r="Y2527" s="28"/>
      <c r="Z2527" s="28"/>
    </row>
    <row r="2528" spans="1:26" x14ac:dyDescent="0.25">
      <c r="B2528" s="23" t="s">
        <v>1600</v>
      </c>
    </row>
    <row r="2529" spans="1:26" x14ac:dyDescent="0.25">
      <c r="B2529" t="s">
        <v>1913</v>
      </c>
      <c r="C2529" t="s">
        <v>1602</v>
      </c>
      <c r="D2529" t="s">
        <v>1837</v>
      </c>
      <c r="E2529" s="31">
        <v>4.2000000000000003E-2</v>
      </c>
      <c r="F2529" t="s">
        <v>1604</v>
      </c>
      <c r="G2529" t="s">
        <v>1605</v>
      </c>
      <c r="H2529" s="32">
        <v>29.57</v>
      </c>
      <c r="I2529" t="s">
        <v>1606</v>
      </c>
      <c r="J2529" s="33">
        <f>ROUND(E2529/I2527* H2529,5)</f>
        <v>1.24194</v>
      </c>
      <c r="K2529" s="34"/>
    </row>
    <row r="2530" spans="1:26" x14ac:dyDescent="0.25">
      <c r="B2530" t="s">
        <v>1914</v>
      </c>
      <c r="C2530" t="s">
        <v>1602</v>
      </c>
      <c r="D2530" t="s">
        <v>1835</v>
      </c>
      <c r="E2530" s="31">
        <v>0.02</v>
      </c>
      <c r="F2530" t="s">
        <v>1604</v>
      </c>
      <c r="G2530" t="s">
        <v>1605</v>
      </c>
      <c r="H2530" s="32">
        <v>25.36</v>
      </c>
      <c r="I2530" t="s">
        <v>1606</v>
      </c>
      <c r="J2530" s="33">
        <f>ROUND(E2530/I2527* H2530,5)</f>
        <v>0.50719999999999998</v>
      </c>
      <c r="K2530" s="34"/>
    </row>
    <row r="2531" spans="1:26" x14ac:dyDescent="0.25">
      <c r="D2531" s="35" t="s">
        <v>1607</v>
      </c>
      <c r="E2531" s="34"/>
      <c r="H2531" s="34"/>
      <c r="K2531" s="32">
        <f>SUM(J2529:J2530)</f>
        <v>1.7491400000000001</v>
      </c>
    </row>
    <row r="2532" spans="1:26" x14ac:dyDescent="0.25">
      <c r="B2532" s="23" t="s">
        <v>1612</v>
      </c>
      <c r="E2532" s="34"/>
      <c r="H2532" s="34"/>
      <c r="K2532" s="34"/>
    </row>
    <row r="2533" spans="1:26" x14ac:dyDescent="0.25">
      <c r="B2533" t="s">
        <v>2312</v>
      </c>
      <c r="C2533" t="s">
        <v>17</v>
      </c>
      <c r="D2533" t="s">
        <v>2313</v>
      </c>
      <c r="E2533" s="31">
        <v>1.02</v>
      </c>
      <c r="G2533" t="s">
        <v>1605</v>
      </c>
      <c r="H2533" s="32">
        <v>5.32</v>
      </c>
      <c r="I2533" t="s">
        <v>1606</v>
      </c>
      <c r="J2533" s="33">
        <f>ROUND(E2533* H2533,5)</f>
        <v>5.4264000000000001</v>
      </c>
      <c r="K2533" s="34"/>
    </row>
    <row r="2534" spans="1:26" x14ac:dyDescent="0.25">
      <c r="D2534" s="35" t="s">
        <v>1622</v>
      </c>
      <c r="E2534" s="34"/>
      <c r="H2534" s="34"/>
      <c r="K2534" s="32">
        <f>SUM(J2533:J2533)</f>
        <v>5.4264000000000001</v>
      </c>
    </row>
    <row r="2535" spans="1:26" x14ac:dyDescent="0.25">
      <c r="E2535" s="34"/>
      <c r="H2535" s="34"/>
      <c r="K2535" s="34"/>
    </row>
    <row r="2536" spans="1:26" x14ac:dyDescent="0.25">
      <c r="D2536" s="35" t="s">
        <v>1702</v>
      </c>
      <c r="E2536" s="34"/>
      <c r="H2536" s="34">
        <v>1.5</v>
      </c>
      <c r="I2536" t="s">
        <v>1625</v>
      </c>
      <c r="J2536">
        <f>ROUND(H2536/100*K2531,5)</f>
        <v>2.6239999999999999E-2</v>
      </c>
      <c r="K2536" s="34"/>
    </row>
    <row r="2537" spans="1:26" x14ac:dyDescent="0.25">
      <c r="D2537" s="35" t="s">
        <v>1628</v>
      </c>
      <c r="E2537" s="34"/>
      <c r="H2537" s="34"/>
      <c r="K2537" s="36">
        <f>SUM(J2528:J2536)</f>
        <v>7.2017799999999994</v>
      </c>
    </row>
    <row r="2538" spans="1:26" x14ac:dyDescent="0.25">
      <c r="D2538" s="35" t="s">
        <v>1710</v>
      </c>
      <c r="E2538" s="34"/>
      <c r="H2538" s="34">
        <v>10</v>
      </c>
      <c r="I2538" t="s">
        <v>1625</v>
      </c>
      <c r="K2538" s="32">
        <f>ROUND(H2538/100*K2537,5)</f>
        <v>0.72018000000000004</v>
      </c>
    </row>
    <row r="2539" spans="1:26" x14ac:dyDescent="0.25">
      <c r="D2539" s="35" t="s">
        <v>1629</v>
      </c>
      <c r="E2539" s="34"/>
      <c r="H2539" s="34"/>
      <c r="K2539" s="36">
        <f>SUM(K2537:K2538)</f>
        <v>7.9219599999999994</v>
      </c>
    </row>
    <row r="2541" spans="1:26" ht="45" customHeight="1" x14ac:dyDescent="0.25">
      <c r="A2541" s="27" t="s">
        <v>2314</v>
      </c>
      <c r="B2541" s="27" t="s">
        <v>1159</v>
      </c>
      <c r="C2541" s="28" t="s">
        <v>23</v>
      </c>
      <c r="D2541" s="7" t="s">
        <v>1160</v>
      </c>
      <c r="E2541" s="6"/>
      <c r="F2541" s="6"/>
      <c r="G2541" s="28"/>
      <c r="H2541" s="29" t="s">
        <v>1599</v>
      </c>
      <c r="I2541" s="5">
        <v>1</v>
      </c>
      <c r="J2541" s="4"/>
      <c r="K2541" s="30">
        <f>ROUND(K2553,2)</f>
        <v>950.54</v>
      </c>
      <c r="L2541" s="28"/>
      <c r="M2541" s="28"/>
      <c r="N2541" s="28"/>
      <c r="O2541" s="28"/>
      <c r="P2541" s="28"/>
      <c r="Q2541" s="28"/>
      <c r="R2541" s="28"/>
      <c r="S2541" s="28"/>
      <c r="T2541" s="28"/>
      <c r="U2541" s="28"/>
      <c r="V2541" s="28"/>
      <c r="W2541" s="28"/>
      <c r="X2541" s="28"/>
      <c r="Y2541" s="28"/>
      <c r="Z2541" s="28"/>
    </row>
    <row r="2542" spans="1:26" x14ac:dyDescent="0.25">
      <c r="B2542" s="23" t="s">
        <v>1600</v>
      </c>
    </row>
    <row r="2543" spans="1:26" x14ac:dyDescent="0.25">
      <c r="B2543" t="s">
        <v>1914</v>
      </c>
      <c r="C2543" t="s">
        <v>1602</v>
      </c>
      <c r="D2543" t="s">
        <v>1835</v>
      </c>
      <c r="E2543" s="31">
        <v>1.0999999999999999E-2</v>
      </c>
      <c r="F2543" t="s">
        <v>1604</v>
      </c>
      <c r="G2543" t="s">
        <v>1605</v>
      </c>
      <c r="H2543" s="32">
        <v>25.36</v>
      </c>
      <c r="I2543" t="s">
        <v>1606</v>
      </c>
      <c r="J2543" s="33">
        <f>ROUND(E2543/I2541* H2543,5)</f>
        <v>0.27895999999999999</v>
      </c>
      <c r="K2543" s="34"/>
    </row>
    <row r="2544" spans="1:26" x14ac:dyDescent="0.25">
      <c r="B2544" t="s">
        <v>1913</v>
      </c>
      <c r="C2544" t="s">
        <v>1602</v>
      </c>
      <c r="D2544" t="s">
        <v>1837</v>
      </c>
      <c r="E2544" s="31">
        <v>1.0999999999999999E-2</v>
      </c>
      <c r="F2544" t="s">
        <v>1604</v>
      </c>
      <c r="G2544" t="s">
        <v>1605</v>
      </c>
      <c r="H2544" s="32">
        <v>29.57</v>
      </c>
      <c r="I2544" t="s">
        <v>1606</v>
      </c>
      <c r="J2544" s="33">
        <f>ROUND(E2544/I2541* H2544,5)</f>
        <v>0.32527</v>
      </c>
      <c r="K2544" s="34"/>
    </row>
    <row r="2545" spans="1:26" x14ac:dyDescent="0.25">
      <c r="D2545" s="35" t="s">
        <v>1607</v>
      </c>
      <c r="E2545" s="34"/>
      <c r="H2545" s="34"/>
      <c r="K2545" s="32">
        <f>SUM(J2543:J2544)</f>
        <v>0.60423000000000004</v>
      </c>
    </row>
    <row r="2546" spans="1:26" x14ac:dyDescent="0.25">
      <c r="B2546" s="23" t="s">
        <v>1612</v>
      </c>
      <c r="E2546" s="34"/>
      <c r="H2546" s="34"/>
      <c r="K2546" s="34"/>
    </row>
    <row r="2547" spans="1:26" x14ac:dyDescent="0.25">
      <c r="B2547" t="s">
        <v>2315</v>
      </c>
      <c r="C2547" t="s">
        <v>17</v>
      </c>
      <c r="D2547" t="s">
        <v>1160</v>
      </c>
      <c r="E2547" s="31">
        <v>1</v>
      </c>
      <c r="G2547" t="s">
        <v>1605</v>
      </c>
      <c r="H2547" s="32">
        <v>863.51</v>
      </c>
      <c r="I2547" t="s">
        <v>1606</v>
      </c>
      <c r="J2547" s="33">
        <f>ROUND(E2547* H2547,5)</f>
        <v>863.51</v>
      </c>
      <c r="K2547" s="34"/>
    </row>
    <row r="2548" spans="1:26" x14ac:dyDescent="0.25">
      <c r="D2548" s="35" t="s">
        <v>1622</v>
      </c>
      <c r="E2548" s="34"/>
      <c r="H2548" s="34"/>
      <c r="K2548" s="32">
        <f>SUM(J2547:J2547)</f>
        <v>863.51</v>
      </c>
    </row>
    <row r="2549" spans="1:26" x14ac:dyDescent="0.25">
      <c r="E2549" s="34"/>
      <c r="H2549" s="34"/>
      <c r="K2549" s="34"/>
    </row>
    <row r="2550" spans="1:26" x14ac:dyDescent="0.25">
      <c r="D2550" s="35" t="s">
        <v>1702</v>
      </c>
      <c r="E2550" s="34"/>
      <c r="H2550" s="34">
        <v>1.5</v>
      </c>
      <c r="I2550" t="s">
        <v>1625</v>
      </c>
      <c r="J2550">
        <f>ROUND(H2550/100*K2545,5)</f>
        <v>9.0600000000000003E-3</v>
      </c>
      <c r="K2550" s="34"/>
    </row>
    <row r="2551" spans="1:26" x14ac:dyDescent="0.25">
      <c r="D2551" s="35" t="s">
        <v>1628</v>
      </c>
      <c r="E2551" s="34"/>
      <c r="H2551" s="34"/>
      <c r="K2551" s="36">
        <f>SUM(J2542:J2550)</f>
        <v>864.12329</v>
      </c>
    </row>
    <row r="2552" spans="1:26" x14ac:dyDescent="0.25">
      <c r="D2552" s="35" t="s">
        <v>1710</v>
      </c>
      <c r="E2552" s="34"/>
      <c r="H2552" s="34">
        <v>10</v>
      </c>
      <c r="I2552" t="s">
        <v>1625</v>
      </c>
      <c r="K2552" s="32">
        <f>ROUND(H2552/100*K2551,5)</f>
        <v>86.412329999999997</v>
      </c>
    </row>
    <row r="2553" spans="1:26" x14ac:dyDescent="0.25">
      <c r="D2553" s="35" t="s">
        <v>1629</v>
      </c>
      <c r="E2553" s="34"/>
      <c r="H2553" s="34"/>
      <c r="K2553" s="36">
        <f>SUM(K2551:K2552)</f>
        <v>950.53561999999999</v>
      </c>
    </row>
    <row r="2555" spans="1:26" ht="45" customHeight="1" x14ac:dyDescent="0.25">
      <c r="A2555" s="27" t="s">
        <v>2316</v>
      </c>
      <c r="B2555" s="27" t="s">
        <v>1346</v>
      </c>
      <c r="C2555" s="28" t="s">
        <v>17</v>
      </c>
      <c r="D2555" s="7" t="s">
        <v>1347</v>
      </c>
      <c r="E2555" s="6"/>
      <c r="F2555" s="6"/>
      <c r="G2555" s="28"/>
      <c r="H2555" s="29" t="s">
        <v>1599</v>
      </c>
      <c r="I2555" s="5">
        <v>1</v>
      </c>
      <c r="J2555" s="4"/>
      <c r="K2555" s="30">
        <f>ROUND(K2569,2)</f>
        <v>26.5</v>
      </c>
      <c r="L2555" s="28"/>
      <c r="M2555" s="28"/>
      <c r="N2555" s="28"/>
      <c r="O2555" s="28"/>
      <c r="P2555" s="28"/>
      <c r="Q2555" s="28"/>
      <c r="R2555" s="28"/>
      <c r="S2555" s="28"/>
      <c r="T2555" s="28"/>
      <c r="U2555" s="28"/>
      <c r="V2555" s="28"/>
      <c r="W2555" s="28"/>
      <c r="X2555" s="28"/>
      <c r="Y2555" s="28"/>
      <c r="Z2555" s="28"/>
    </row>
    <row r="2556" spans="1:26" x14ac:dyDescent="0.25">
      <c r="B2556" s="23" t="s">
        <v>1600</v>
      </c>
    </row>
    <row r="2557" spans="1:26" x14ac:dyDescent="0.25">
      <c r="B2557" t="s">
        <v>1913</v>
      </c>
      <c r="C2557" t="s">
        <v>1602</v>
      </c>
      <c r="D2557" t="s">
        <v>1837</v>
      </c>
      <c r="E2557" s="31">
        <v>0.16500000000000001</v>
      </c>
      <c r="F2557" t="s">
        <v>1604</v>
      </c>
      <c r="G2557" t="s">
        <v>1605</v>
      </c>
      <c r="H2557" s="32">
        <v>29.57</v>
      </c>
      <c r="I2557" t="s">
        <v>1606</v>
      </c>
      <c r="J2557" s="33">
        <f>ROUND(E2557/I2555* H2557,5)</f>
        <v>4.8790500000000003</v>
      </c>
      <c r="K2557" s="34"/>
    </row>
    <row r="2558" spans="1:26" x14ac:dyDescent="0.25">
      <c r="B2558" t="s">
        <v>1914</v>
      </c>
      <c r="C2558" t="s">
        <v>1602</v>
      </c>
      <c r="D2558" t="s">
        <v>1835</v>
      </c>
      <c r="E2558" s="31">
        <v>8.2000000000000003E-2</v>
      </c>
      <c r="F2558" t="s">
        <v>1604</v>
      </c>
      <c r="G2558" t="s">
        <v>1605</v>
      </c>
      <c r="H2558" s="32">
        <v>25.36</v>
      </c>
      <c r="I2558" t="s">
        <v>1606</v>
      </c>
      <c r="J2558" s="33">
        <f>ROUND(E2558/I2555* H2558,5)</f>
        <v>2.07952</v>
      </c>
      <c r="K2558" s="34"/>
    </row>
    <row r="2559" spans="1:26" x14ac:dyDescent="0.25">
      <c r="D2559" s="35" t="s">
        <v>1607</v>
      </c>
      <c r="E2559" s="34"/>
      <c r="H2559" s="34"/>
      <c r="K2559" s="32">
        <f>SUM(J2557:J2558)</f>
        <v>6.9585699999999999</v>
      </c>
    </row>
    <row r="2560" spans="1:26" x14ac:dyDescent="0.25">
      <c r="B2560" s="23" t="s">
        <v>1612</v>
      </c>
      <c r="E2560" s="34"/>
      <c r="H2560" s="34"/>
      <c r="K2560" s="34"/>
    </row>
    <row r="2561" spans="1:26" x14ac:dyDescent="0.25">
      <c r="B2561" t="s">
        <v>2317</v>
      </c>
      <c r="C2561" t="s">
        <v>23</v>
      </c>
      <c r="D2561" t="s">
        <v>2318</v>
      </c>
      <c r="E2561" s="31">
        <v>1.02</v>
      </c>
      <c r="G2561" t="s">
        <v>1605</v>
      </c>
      <c r="H2561" s="32">
        <v>11.41</v>
      </c>
      <c r="I2561" t="s">
        <v>1606</v>
      </c>
      <c r="J2561" s="33">
        <f>ROUND(E2561* H2561,5)</f>
        <v>11.638199999999999</v>
      </c>
      <c r="K2561" s="34"/>
    </row>
    <row r="2562" spans="1:26" x14ac:dyDescent="0.25">
      <c r="B2562" t="s">
        <v>2319</v>
      </c>
      <c r="C2562" t="s">
        <v>23</v>
      </c>
      <c r="D2562" t="s">
        <v>2320</v>
      </c>
      <c r="E2562" s="31">
        <v>1</v>
      </c>
      <c r="G2562" t="s">
        <v>1605</v>
      </c>
      <c r="H2562" s="32">
        <v>1.47</v>
      </c>
      <c r="I2562" t="s">
        <v>1606</v>
      </c>
      <c r="J2562" s="33">
        <f>ROUND(E2562* H2562,5)</f>
        <v>1.47</v>
      </c>
      <c r="K2562" s="34"/>
    </row>
    <row r="2563" spans="1:26" x14ac:dyDescent="0.25">
      <c r="B2563" t="s">
        <v>2321</v>
      </c>
      <c r="C2563" t="s">
        <v>23</v>
      </c>
      <c r="D2563" t="s">
        <v>2322</v>
      </c>
      <c r="E2563" s="31">
        <v>1</v>
      </c>
      <c r="G2563" t="s">
        <v>1605</v>
      </c>
      <c r="H2563" s="32">
        <v>3.92</v>
      </c>
      <c r="I2563" t="s">
        <v>1606</v>
      </c>
      <c r="J2563" s="33">
        <f>ROUND(E2563* H2563,5)</f>
        <v>3.92</v>
      </c>
      <c r="K2563" s="34"/>
    </row>
    <row r="2564" spans="1:26" x14ac:dyDescent="0.25">
      <c r="D2564" s="35" t="s">
        <v>1622</v>
      </c>
      <c r="E2564" s="34"/>
      <c r="H2564" s="34"/>
      <c r="K2564" s="32">
        <f>SUM(J2561:J2563)</f>
        <v>17.028199999999998</v>
      </c>
    </row>
    <row r="2565" spans="1:26" x14ac:dyDescent="0.25">
      <c r="E2565" s="34"/>
      <c r="H2565" s="34"/>
      <c r="K2565" s="34"/>
    </row>
    <row r="2566" spans="1:26" x14ac:dyDescent="0.25">
      <c r="D2566" s="35" t="s">
        <v>1702</v>
      </c>
      <c r="E2566" s="34"/>
      <c r="H2566" s="34">
        <v>1.5</v>
      </c>
      <c r="I2566" t="s">
        <v>1625</v>
      </c>
      <c r="J2566">
        <f>ROUND(H2566/100*K2559,5)</f>
        <v>0.10438</v>
      </c>
      <c r="K2566" s="34"/>
    </row>
    <row r="2567" spans="1:26" x14ac:dyDescent="0.25">
      <c r="D2567" s="35" t="s">
        <v>1628</v>
      </c>
      <c r="E2567" s="34"/>
      <c r="H2567" s="34"/>
      <c r="K2567" s="36">
        <f>SUM(J2556:J2566)</f>
        <v>24.091149999999999</v>
      </c>
    </row>
    <row r="2568" spans="1:26" x14ac:dyDescent="0.25">
      <c r="D2568" s="35" t="s">
        <v>1710</v>
      </c>
      <c r="E2568" s="34"/>
      <c r="H2568" s="34">
        <v>10</v>
      </c>
      <c r="I2568" t="s">
        <v>1625</v>
      </c>
      <c r="K2568" s="32">
        <f>ROUND(H2568/100*K2567,5)</f>
        <v>2.4091200000000002</v>
      </c>
    </row>
    <row r="2569" spans="1:26" x14ac:dyDescent="0.25">
      <c r="D2569" s="35" t="s">
        <v>1629</v>
      </c>
      <c r="E2569" s="34"/>
      <c r="H2569" s="34"/>
      <c r="K2569" s="36">
        <f>SUM(K2567:K2568)</f>
        <v>26.50027</v>
      </c>
    </row>
    <row r="2571" spans="1:26" ht="45" customHeight="1" x14ac:dyDescent="0.25">
      <c r="A2571" s="27" t="s">
        <v>2323</v>
      </c>
      <c r="B2571" s="27" t="s">
        <v>692</v>
      </c>
      <c r="C2571" s="28" t="s">
        <v>17</v>
      </c>
      <c r="D2571" s="7" t="s">
        <v>693</v>
      </c>
      <c r="E2571" s="6"/>
      <c r="F2571" s="6"/>
      <c r="G2571" s="28"/>
      <c r="H2571" s="29" t="s">
        <v>1599</v>
      </c>
      <c r="I2571" s="5">
        <v>1</v>
      </c>
      <c r="J2571" s="4"/>
      <c r="K2571" s="30">
        <f>ROUND(K2586,2)</f>
        <v>36.5</v>
      </c>
      <c r="L2571" s="28"/>
      <c r="M2571" s="28"/>
      <c r="N2571" s="28"/>
      <c r="O2571" s="28"/>
      <c r="P2571" s="28"/>
      <c r="Q2571" s="28"/>
      <c r="R2571" s="28"/>
      <c r="S2571" s="28"/>
      <c r="T2571" s="28"/>
      <c r="U2571" s="28"/>
      <c r="V2571" s="28"/>
      <c r="W2571" s="28"/>
      <c r="X2571" s="28"/>
      <c r="Y2571" s="28"/>
      <c r="Z2571" s="28"/>
    </row>
    <row r="2572" spans="1:26" x14ac:dyDescent="0.25">
      <c r="B2572" s="23" t="s">
        <v>1600</v>
      </c>
    </row>
    <row r="2573" spans="1:26" x14ac:dyDescent="0.25">
      <c r="B2573" t="s">
        <v>1914</v>
      </c>
      <c r="C2573" t="s">
        <v>1602</v>
      </c>
      <c r="D2573" t="s">
        <v>1835</v>
      </c>
      <c r="E2573" s="31">
        <v>9.6000000000000002E-2</v>
      </c>
      <c r="F2573" t="s">
        <v>1604</v>
      </c>
      <c r="G2573" t="s">
        <v>1605</v>
      </c>
      <c r="H2573" s="32">
        <v>25.36</v>
      </c>
      <c r="I2573" t="s">
        <v>1606</v>
      </c>
      <c r="J2573" s="33">
        <f>ROUND(E2573/I2571* H2573,5)</f>
        <v>2.4345599999999998</v>
      </c>
      <c r="K2573" s="34"/>
    </row>
    <row r="2574" spans="1:26" x14ac:dyDescent="0.25">
      <c r="B2574" t="s">
        <v>1913</v>
      </c>
      <c r="C2574" t="s">
        <v>1602</v>
      </c>
      <c r="D2574" t="s">
        <v>1837</v>
      </c>
      <c r="E2574" s="31">
        <v>0.20799999999999999</v>
      </c>
      <c r="F2574" t="s">
        <v>1604</v>
      </c>
      <c r="G2574" t="s">
        <v>1605</v>
      </c>
      <c r="H2574" s="32">
        <v>29.57</v>
      </c>
      <c r="I2574" t="s">
        <v>1606</v>
      </c>
      <c r="J2574" s="33">
        <f>ROUND(E2574/I2571* H2574,5)</f>
        <v>6.1505599999999996</v>
      </c>
      <c r="K2574" s="34"/>
    </row>
    <row r="2575" spans="1:26" x14ac:dyDescent="0.25">
      <c r="D2575" s="35" t="s">
        <v>1607</v>
      </c>
      <c r="E2575" s="34"/>
      <c r="H2575" s="34"/>
      <c r="K2575" s="32">
        <f>SUM(J2573:J2574)</f>
        <v>8.5851199999999999</v>
      </c>
    </row>
    <row r="2576" spans="1:26" x14ac:dyDescent="0.25">
      <c r="B2576" s="23" t="s">
        <v>1612</v>
      </c>
      <c r="E2576" s="34"/>
      <c r="H2576" s="34"/>
      <c r="K2576" s="34"/>
    </row>
    <row r="2577" spans="1:26" x14ac:dyDescent="0.25">
      <c r="B2577" t="s">
        <v>2324</v>
      </c>
      <c r="C2577" t="s">
        <v>23</v>
      </c>
      <c r="D2577" t="s">
        <v>2325</v>
      </c>
      <c r="E2577" s="31">
        <v>1</v>
      </c>
      <c r="G2577" t="s">
        <v>1605</v>
      </c>
      <c r="H2577" s="32">
        <v>6.19</v>
      </c>
      <c r="I2577" t="s">
        <v>1606</v>
      </c>
      <c r="J2577" s="33">
        <f>ROUND(E2577* H2577,5)</f>
        <v>6.19</v>
      </c>
      <c r="K2577" s="34"/>
    </row>
    <row r="2578" spans="1:26" x14ac:dyDescent="0.25">
      <c r="B2578" t="s">
        <v>2326</v>
      </c>
      <c r="C2578" t="s">
        <v>17</v>
      </c>
      <c r="D2578" t="s">
        <v>2327</v>
      </c>
      <c r="E2578" s="31">
        <v>1</v>
      </c>
      <c r="G2578" t="s">
        <v>1605</v>
      </c>
      <c r="H2578" s="32">
        <v>3.23</v>
      </c>
      <c r="I2578" t="s">
        <v>1606</v>
      </c>
      <c r="J2578" s="33">
        <f>ROUND(E2578* H2578,5)</f>
        <v>3.23</v>
      </c>
      <c r="K2578" s="34"/>
    </row>
    <row r="2579" spans="1:26" x14ac:dyDescent="0.25">
      <c r="B2579" t="s">
        <v>2328</v>
      </c>
      <c r="C2579" t="s">
        <v>23</v>
      </c>
      <c r="D2579" t="s">
        <v>2329</v>
      </c>
      <c r="E2579" s="31">
        <v>1</v>
      </c>
      <c r="G2579" t="s">
        <v>1605</v>
      </c>
      <c r="H2579" s="32">
        <v>4.75</v>
      </c>
      <c r="I2579" t="s">
        <v>1606</v>
      </c>
      <c r="J2579" s="33">
        <f>ROUND(E2579* H2579,5)</f>
        <v>4.75</v>
      </c>
      <c r="K2579" s="34"/>
    </row>
    <row r="2580" spans="1:26" x14ac:dyDescent="0.25">
      <c r="B2580" t="s">
        <v>2330</v>
      </c>
      <c r="C2580" t="s">
        <v>17</v>
      </c>
      <c r="D2580" t="s">
        <v>2331</v>
      </c>
      <c r="E2580" s="31">
        <v>1</v>
      </c>
      <c r="G2580" t="s">
        <v>1605</v>
      </c>
      <c r="H2580" s="32">
        <v>10.3</v>
      </c>
      <c r="I2580" t="s">
        <v>1606</v>
      </c>
      <c r="J2580" s="33">
        <f>ROUND(E2580* H2580,5)</f>
        <v>10.3</v>
      </c>
      <c r="K2580" s="34"/>
    </row>
    <row r="2581" spans="1:26" x14ac:dyDescent="0.25">
      <c r="D2581" s="35" t="s">
        <v>1622</v>
      </c>
      <c r="E2581" s="34"/>
      <c r="H2581" s="34"/>
      <c r="K2581" s="32">
        <f>SUM(J2577:J2580)</f>
        <v>24.47</v>
      </c>
    </row>
    <row r="2582" spans="1:26" x14ac:dyDescent="0.25">
      <c r="E2582" s="34"/>
      <c r="H2582" s="34"/>
      <c r="K2582" s="34"/>
    </row>
    <row r="2583" spans="1:26" x14ac:dyDescent="0.25">
      <c r="D2583" s="35" t="s">
        <v>1702</v>
      </c>
      <c r="E2583" s="34"/>
      <c r="H2583" s="34">
        <v>1.5</v>
      </c>
      <c r="I2583" t="s">
        <v>1625</v>
      </c>
      <c r="J2583">
        <f>ROUND(H2583/100*K2575,5)</f>
        <v>0.12878000000000001</v>
      </c>
      <c r="K2583" s="34"/>
    </row>
    <row r="2584" spans="1:26" x14ac:dyDescent="0.25">
      <c r="D2584" s="35" t="s">
        <v>1628</v>
      </c>
      <c r="E2584" s="34"/>
      <c r="H2584" s="34"/>
      <c r="K2584" s="36">
        <f>SUM(J2572:J2583)</f>
        <v>33.183900000000001</v>
      </c>
    </row>
    <row r="2585" spans="1:26" x14ac:dyDescent="0.25">
      <c r="D2585" s="35" t="s">
        <v>1710</v>
      </c>
      <c r="E2585" s="34"/>
      <c r="H2585" s="34">
        <v>10</v>
      </c>
      <c r="I2585" t="s">
        <v>1625</v>
      </c>
      <c r="K2585" s="32">
        <f>ROUND(H2585/100*K2584,5)</f>
        <v>3.31839</v>
      </c>
    </row>
    <row r="2586" spans="1:26" x14ac:dyDescent="0.25">
      <c r="D2586" s="35" t="s">
        <v>1629</v>
      </c>
      <c r="E2586" s="34"/>
      <c r="H2586" s="34"/>
      <c r="K2586" s="36">
        <f>SUM(K2584:K2585)</f>
        <v>36.502290000000002</v>
      </c>
    </row>
    <row r="2588" spans="1:26" ht="45" customHeight="1" x14ac:dyDescent="0.25">
      <c r="A2588" s="27" t="s">
        <v>2332</v>
      </c>
      <c r="B2588" s="27" t="s">
        <v>1320</v>
      </c>
      <c r="C2588" s="28" t="s">
        <v>17</v>
      </c>
      <c r="D2588" s="7" t="s">
        <v>1321</v>
      </c>
      <c r="E2588" s="6"/>
      <c r="F2588" s="6"/>
      <c r="G2588" s="28"/>
      <c r="H2588" s="29" t="s">
        <v>1599</v>
      </c>
      <c r="I2588" s="5">
        <v>1</v>
      </c>
      <c r="J2588" s="4"/>
      <c r="K2588" s="30">
        <f>ROUND(K2602,2)</f>
        <v>30.2</v>
      </c>
      <c r="L2588" s="28"/>
      <c r="M2588" s="28"/>
      <c r="N2588" s="28"/>
      <c r="O2588" s="28"/>
      <c r="P2588" s="28"/>
      <c r="Q2588" s="28"/>
      <c r="R2588" s="28"/>
      <c r="S2588" s="28"/>
      <c r="T2588" s="28"/>
      <c r="U2588" s="28"/>
      <c r="V2588" s="28"/>
      <c r="W2588" s="28"/>
      <c r="X2588" s="28"/>
      <c r="Y2588" s="28"/>
      <c r="Z2588" s="28"/>
    </row>
    <row r="2589" spans="1:26" x14ac:dyDescent="0.25">
      <c r="B2589" s="23" t="s">
        <v>1600</v>
      </c>
    </row>
    <row r="2590" spans="1:26" x14ac:dyDescent="0.25">
      <c r="B2590" t="s">
        <v>1913</v>
      </c>
      <c r="C2590" t="s">
        <v>1602</v>
      </c>
      <c r="D2590" t="s">
        <v>1837</v>
      </c>
      <c r="E2590" s="31">
        <v>0.19</v>
      </c>
      <c r="F2590" t="s">
        <v>1604</v>
      </c>
      <c r="G2590" t="s">
        <v>1605</v>
      </c>
      <c r="H2590" s="32">
        <v>29.57</v>
      </c>
      <c r="I2590" t="s">
        <v>1606</v>
      </c>
      <c r="J2590" s="33">
        <f>ROUND(E2590/I2588* H2590,5)</f>
        <v>5.6182999999999996</v>
      </c>
      <c r="K2590" s="34"/>
    </row>
    <row r="2591" spans="1:26" x14ac:dyDescent="0.25">
      <c r="B2591" t="s">
        <v>1914</v>
      </c>
      <c r="C2591" t="s">
        <v>1602</v>
      </c>
      <c r="D2591" t="s">
        <v>1835</v>
      </c>
      <c r="E2591" s="31">
        <v>8.7999999999999995E-2</v>
      </c>
      <c r="F2591" t="s">
        <v>1604</v>
      </c>
      <c r="G2591" t="s">
        <v>1605</v>
      </c>
      <c r="H2591" s="32">
        <v>25.36</v>
      </c>
      <c r="I2591" t="s">
        <v>1606</v>
      </c>
      <c r="J2591" s="33">
        <f>ROUND(E2591/I2588* H2591,5)</f>
        <v>2.2316799999999999</v>
      </c>
      <c r="K2591" s="34"/>
    </row>
    <row r="2592" spans="1:26" x14ac:dyDescent="0.25">
      <c r="D2592" s="35" t="s">
        <v>1607</v>
      </c>
      <c r="E2592" s="34"/>
      <c r="H2592" s="34"/>
      <c r="K2592" s="32">
        <f>SUM(J2590:J2591)</f>
        <v>7.8499799999999995</v>
      </c>
    </row>
    <row r="2593" spans="1:26" x14ac:dyDescent="0.25">
      <c r="B2593" s="23" t="s">
        <v>1612</v>
      </c>
      <c r="E2593" s="34"/>
      <c r="H2593" s="34"/>
      <c r="K2593" s="34"/>
    </row>
    <row r="2594" spans="1:26" x14ac:dyDescent="0.25">
      <c r="B2594" t="s">
        <v>2333</v>
      </c>
      <c r="C2594" t="s">
        <v>17</v>
      </c>
      <c r="D2594" t="s">
        <v>2334</v>
      </c>
      <c r="E2594" s="31">
        <v>1</v>
      </c>
      <c r="G2594" t="s">
        <v>1605</v>
      </c>
      <c r="H2594" s="32">
        <v>10.41</v>
      </c>
      <c r="I2594" t="s">
        <v>1606</v>
      </c>
      <c r="J2594" s="33">
        <f>ROUND(E2594* H2594,5)</f>
        <v>10.41</v>
      </c>
      <c r="K2594" s="34"/>
    </row>
    <row r="2595" spans="1:26" x14ac:dyDescent="0.25">
      <c r="B2595" t="s">
        <v>2335</v>
      </c>
      <c r="C2595" t="s">
        <v>17</v>
      </c>
      <c r="D2595" t="s">
        <v>2336</v>
      </c>
      <c r="E2595" s="31">
        <v>1</v>
      </c>
      <c r="G2595" t="s">
        <v>1605</v>
      </c>
      <c r="H2595" s="32">
        <v>5.12</v>
      </c>
      <c r="I2595" t="s">
        <v>1606</v>
      </c>
      <c r="J2595" s="33">
        <f>ROUND(E2595* H2595,5)</f>
        <v>5.12</v>
      </c>
      <c r="K2595" s="34"/>
    </row>
    <row r="2596" spans="1:26" x14ac:dyDescent="0.25">
      <c r="B2596" t="s">
        <v>2337</v>
      </c>
      <c r="C2596" t="s">
        <v>23</v>
      </c>
      <c r="D2596" t="s">
        <v>2338</v>
      </c>
      <c r="E2596" s="31">
        <v>1</v>
      </c>
      <c r="G2596" t="s">
        <v>1605</v>
      </c>
      <c r="H2596" s="32">
        <v>3.96</v>
      </c>
      <c r="I2596" t="s">
        <v>1606</v>
      </c>
      <c r="J2596" s="33">
        <f>ROUND(E2596* H2596,5)</f>
        <v>3.96</v>
      </c>
      <c r="K2596" s="34"/>
    </row>
    <row r="2597" spans="1:26" x14ac:dyDescent="0.25">
      <c r="D2597" s="35" t="s">
        <v>1622</v>
      </c>
      <c r="E2597" s="34"/>
      <c r="H2597" s="34"/>
      <c r="K2597" s="32">
        <f>SUM(J2594:J2596)</f>
        <v>19.490000000000002</v>
      </c>
    </row>
    <row r="2598" spans="1:26" x14ac:dyDescent="0.25">
      <c r="E2598" s="34"/>
      <c r="H2598" s="34"/>
      <c r="K2598" s="34"/>
    </row>
    <row r="2599" spans="1:26" x14ac:dyDescent="0.25">
      <c r="D2599" s="35" t="s">
        <v>1702</v>
      </c>
      <c r="E2599" s="34"/>
      <c r="H2599" s="34">
        <v>1.5</v>
      </c>
      <c r="I2599" t="s">
        <v>1625</v>
      </c>
      <c r="J2599">
        <f>ROUND(H2599/100*K2592,5)</f>
        <v>0.11774999999999999</v>
      </c>
      <c r="K2599" s="34"/>
    </row>
    <row r="2600" spans="1:26" x14ac:dyDescent="0.25">
      <c r="D2600" s="35" t="s">
        <v>1628</v>
      </c>
      <c r="E2600" s="34"/>
      <c r="H2600" s="34"/>
      <c r="K2600" s="36">
        <f>SUM(J2589:J2599)</f>
        <v>27.457730000000002</v>
      </c>
    </row>
    <row r="2601" spans="1:26" x14ac:dyDescent="0.25">
      <c r="D2601" s="35" t="s">
        <v>1710</v>
      </c>
      <c r="E2601" s="34"/>
      <c r="H2601" s="34">
        <v>10</v>
      </c>
      <c r="I2601" t="s">
        <v>1625</v>
      </c>
      <c r="K2601" s="32">
        <f>ROUND(H2601/100*K2600,5)</f>
        <v>2.7457699999999998</v>
      </c>
    </row>
    <row r="2602" spans="1:26" x14ac:dyDescent="0.25">
      <c r="D2602" s="35" t="s">
        <v>1629</v>
      </c>
      <c r="E2602" s="34"/>
      <c r="H2602" s="34"/>
      <c r="K2602" s="36">
        <f>SUM(K2600:K2601)</f>
        <v>30.203500000000002</v>
      </c>
    </row>
    <row r="2604" spans="1:26" ht="45" customHeight="1" x14ac:dyDescent="0.25">
      <c r="A2604" s="27" t="s">
        <v>2339</v>
      </c>
      <c r="B2604" s="27" t="s">
        <v>733</v>
      </c>
      <c r="C2604" s="28" t="s">
        <v>17</v>
      </c>
      <c r="D2604" s="7" t="s">
        <v>734</v>
      </c>
      <c r="E2604" s="6"/>
      <c r="F2604" s="6"/>
      <c r="G2604" s="28"/>
      <c r="H2604" s="29" t="s">
        <v>1599</v>
      </c>
      <c r="I2604" s="5">
        <v>1</v>
      </c>
      <c r="J2604" s="4"/>
      <c r="K2604" s="30">
        <f>ROUND(K2616,2)</f>
        <v>2.12</v>
      </c>
      <c r="L2604" s="28"/>
      <c r="M2604" s="28"/>
      <c r="N2604" s="28"/>
      <c r="O2604" s="28"/>
      <c r="P2604" s="28"/>
      <c r="Q2604" s="28"/>
      <c r="R2604" s="28"/>
      <c r="S2604" s="28"/>
      <c r="T2604" s="28"/>
      <c r="U2604" s="28"/>
      <c r="V2604" s="28"/>
      <c r="W2604" s="28"/>
      <c r="X2604" s="28"/>
      <c r="Y2604" s="28"/>
      <c r="Z2604" s="28"/>
    </row>
    <row r="2605" spans="1:26" x14ac:dyDescent="0.25">
      <c r="B2605" s="23" t="s">
        <v>1600</v>
      </c>
    </row>
    <row r="2606" spans="1:26" x14ac:dyDescent="0.25">
      <c r="B2606" t="s">
        <v>1914</v>
      </c>
      <c r="C2606" t="s">
        <v>1602</v>
      </c>
      <c r="D2606" t="s">
        <v>1835</v>
      </c>
      <c r="E2606" s="31">
        <v>1.2E-2</v>
      </c>
      <c r="F2606" t="s">
        <v>1604</v>
      </c>
      <c r="G2606" t="s">
        <v>1605</v>
      </c>
      <c r="H2606" s="32">
        <v>25.36</v>
      </c>
      <c r="I2606" t="s">
        <v>1606</v>
      </c>
      <c r="J2606" s="33">
        <f>ROUND(E2606/I2604* H2606,5)</f>
        <v>0.30431999999999998</v>
      </c>
      <c r="K2606" s="34"/>
    </row>
    <row r="2607" spans="1:26" x14ac:dyDescent="0.25">
      <c r="B2607" t="s">
        <v>1913</v>
      </c>
      <c r="C2607" t="s">
        <v>1602</v>
      </c>
      <c r="D2607" t="s">
        <v>1837</v>
      </c>
      <c r="E2607" s="31">
        <v>1.2E-2</v>
      </c>
      <c r="F2607" t="s">
        <v>1604</v>
      </c>
      <c r="G2607" t="s">
        <v>1605</v>
      </c>
      <c r="H2607" s="32">
        <v>29.57</v>
      </c>
      <c r="I2607" t="s">
        <v>1606</v>
      </c>
      <c r="J2607" s="33">
        <f>ROUND(E2607/I2604* H2607,5)</f>
        <v>0.35483999999999999</v>
      </c>
      <c r="K2607" s="34"/>
    </row>
    <row r="2608" spans="1:26" x14ac:dyDescent="0.25">
      <c r="D2608" s="35" t="s">
        <v>1607</v>
      </c>
      <c r="E2608" s="34"/>
      <c r="H2608" s="34"/>
      <c r="K2608" s="32">
        <f>SUM(J2606:J2607)</f>
        <v>0.65915999999999997</v>
      </c>
    </row>
    <row r="2609" spans="1:26" x14ac:dyDescent="0.25">
      <c r="B2609" s="23" t="s">
        <v>1612</v>
      </c>
      <c r="E2609" s="34"/>
      <c r="H2609" s="34"/>
      <c r="K2609" s="34"/>
    </row>
    <row r="2610" spans="1:26" x14ac:dyDescent="0.25">
      <c r="B2610" t="s">
        <v>2340</v>
      </c>
      <c r="C2610" t="s">
        <v>17</v>
      </c>
      <c r="D2610" t="s">
        <v>2341</v>
      </c>
      <c r="E2610" s="31">
        <v>1.02</v>
      </c>
      <c r="G2610" t="s">
        <v>1605</v>
      </c>
      <c r="H2610" s="32">
        <v>1.23</v>
      </c>
      <c r="I2610" t="s">
        <v>1606</v>
      </c>
      <c r="J2610" s="33">
        <f>ROUND(E2610* H2610,5)</f>
        <v>1.2545999999999999</v>
      </c>
      <c r="K2610" s="34"/>
    </row>
    <row r="2611" spans="1:26" x14ac:dyDescent="0.25">
      <c r="D2611" s="35" t="s">
        <v>1622</v>
      </c>
      <c r="E2611" s="34"/>
      <c r="H2611" s="34"/>
      <c r="K2611" s="32">
        <f>SUM(J2610:J2610)</f>
        <v>1.2545999999999999</v>
      </c>
    </row>
    <row r="2612" spans="1:26" x14ac:dyDescent="0.25">
      <c r="E2612" s="34"/>
      <c r="H2612" s="34"/>
      <c r="K2612" s="34"/>
    </row>
    <row r="2613" spans="1:26" x14ac:dyDescent="0.25">
      <c r="D2613" s="35" t="s">
        <v>1702</v>
      </c>
      <c r="E2613" s="34"/>
      <c r="H2613" s="34">
        <v>1.5</v>
      </c>
      <c r="I2613" t="s">
        <v>1625</v>
      </c>
      <c r="J2613">
        <f>ROUND(H2613/100*K2608,5)</f>
        <v>9.8899999999999995E-3</v>
      </c>
      <c r="K2613" s="34"/>
    </row>
    <row r="2614" spans="1:26" x14ac:dyDescent="0.25">
      <c r="D2614" s="35" t="s">
        <v>1628</v>
      </c>
      <c r="E2614" s="34"/>
      <c r="H2614" s="34"/>
      <c r="K2614" s="36">
        <f>SUM(J2605:J2613)</f>
        <v>1.9236499999999999</v>
      </c>
    </row>
    <row r="2615" spans="1:26" x14ac:dyDescent="0.25">
      <c r="D2615" s="35" t="s">
        <v>1710</v>
      </c>
      <c r="E2615" s="34"/>
      <c r="H2615" s="34">
        <v>10</v>
      </c>
      <c r="I2615" t="s">
        <v>1625</v>
      </c>
      <c r="K2615" s="32">
        <f>ROUND(H2615/100*K2614,5)</f>
        <v>0.19237000000000001</v>
      </c>
    </row>
    <row r="2616" spans="1:26" x14ac:dyDescent="0.25">
      <c r="D2616" s="35" t="s">
        <v>1629</v>
      </c>
      <c r="E2616" s="34"/>
      <c r="H2616" s="34"/>
      <c r="K2616" s="36">
        <f>SUM(K2614:K2615)</f>
        <v>2.1160199999999998</v>
      </c>
    </row>
    <row r="2618" spans="1:26" ht="45" customHeight="1" x14ac:dyDescent="0.25">
      <c r="A2618" s="27" t="s">
        <v>2342</v>
      </c>
      <c r="B2618" s="27" t="s">
        <v>735</v>
      </c>
      <c r="C2618" s="28" t="s">
        <v>17</v>
      </c>
      <c r="D2618" s="7" t="s">
        <v>736</v>
      </c>
      <c r="E2618" s="6"/>
      <c r="F2618" s="6"/>
      <c r="G2618" s="28"/>
      <c r="H2618" s="29" t="s">
        <v>1599</v>
      </c>
      <c r="I2618" s="5">
        <v>1</v>
      </c>
      <c r="J2618" s="4"/>
      <c r="K2618" s="30">
        <f>ROUND(K2630,2)</f>
        <v>2.64</v>
      </c>
      <c r="L2618" s="28"/>
      <c r="M2618" s="28"/>
      <c r="N2618" s="28"/>
      <c r="O2618" s="28"/>
      <c r="P2618" s="28"/>
      <c r="Q2618" s="28"/>
      <c r="R2618" s="28"/>
      <c r="S2618" s="28"/>
      <c r="T2618" s="28"/>
      <c r="U2618" s="28"/>
      <c r="V2618" s="28"/>
      <c r="W2618" s="28"/>
      <c r="X2618" s="28"/>
      <c r="Y2618" s="28"/>
      <c r="Z2618" s="28"/>
    </row>
    <row r="2619" spans="1:26" x14ac:dyDescent="0.25">
      <c r="B2619" s="23" t="s">
        <v>1600</v>
      </c>
    </row>
    <row r="2620" spans="1:26" x14ac:dyDescent="0.25">
      <c r="B2620" t="s">
        <v>1913</v>
      </c>
      <c r="C2620" t="s">
        <v>1602</v>
      </c>
      <c r="D2620" t="s">
        <v>1837</v>
      </c>
      <c r="E2620" s="31">
        <v>1.2E-2</v>
      </c>
      <c r="F2620" t="s">
        <v>1604</v>
      </c>
      <c r="G2620" t="s">
        <v>1605</v>
      </c>
      <c r="H2620" s="32">
        <v>29.57</v>
      </c>
      <c r="I2620" t="s">
        <v>1606</v>
      </c>
      <c r="J2620" s="33">
        <f>ROUND(E2620/I2618* H2620,5)</f>
        <v>0.35483999999999999</v>
      </c>
      <c r="K2620" s="34"/>
    </row>
    <row r="2621" spans="1:26" x14ac:dyDescent="0.25">
      <c r="B2621" t="s">
        <v>1914</v>
      </c>
      <c r="C2621" t="s">
        <v>1602</v>
      </c>
      <c r="D2621" t="s">
        <v>1835</v>
      </c>
      <c r="E2621" s="31">
        <v>1.2E-2</v>
      </c>
      <c r="F2621" t="s">
        <v>1604</v>
      </c>
      <c r="G2621" t="s">
        <v>1605</v>
      </c>
      <c r="H2621" s="32">
        <v>25.36</v>
      </c>
      <c r="I2621" t="s">
        <v>1606</v>
      </c>
      <c r="J2621" s="33">
        <f>ROUND(E2621/I2618* H2621,5)</f>
        <v>0.30431999999999998</v>
      </c>
      <c r="K2621" s="34"/>
    </row>
    <row r="2622" spans="1:26" x14ac:dyDescent="0.25">
      <c r="D2622" s="35" t="s">
        <v>1607</v>
      </c>
      <c r="E2622" s="34"/>
      <c r="H2622" s="34"/>
      <c r="K2622" s="32">
        <f>SUM(J2620:J2621)</f>
        <v>0.65915999999999997</v>
      </c>
    </row>
    <row r="2623" spans="1:26" x14ac:dyDescent="0.25">
      <c r="B2623" s="23" t="s">
        <v>1612</v>
      </c>
      <c r="E2623" s="34"/>
      <c r="H2623" s="34"/>
      <c r="K2623" s="34"/>
    </row>
    <row r="2624" spans="1:26" x14ac:dyDescent="0.25">
      <c r="B2624" t="s">
        <v>2343</v>
      </c>
      <c r="C2624" t="s">
        <v>17</v>
      </c>
      <c r="D2624" t="s">
        <v>2344</v>
      </c>
      <c r="E2624" s="31">
        <v>1.02</v>
      </c>
      <c r="G2624" t="s">
        <v>1605</v>
      </c>
      <c r="H2624" s="32">
        <v>1.7</v>
      </c>
      <c r="I2624" t="s">
        <v>1606</v>
      </c>
      <c r="J2624" s="33">
        <f>ROUND(E2624* H2624,5)</f>
        <v>1.734</v>
      </c>
      <c r="K2624" s="34"/>
    </row>
    <row r="2625" spans="1:26" x14ac:dyDescent="0.25">
      <c r="D2625" s="35" t="s">
        <v>1622</v>
      </c>
      <c r="E2625" s="34"/>
      <c r="H2625" s="34"/>
      <c r="K2625" s="32">
        <f>SUM(J2624:J2624)</f>
        <v>1.734</v>
      </c>
    </row>
    <row r="2626" spans="1:26" x14ac:dyDescent="0.25">
      <c r="E2626" s="34"/>
      <c r="H2626" s="34"/>
      <c r="K2626" s="34"/>
    </row>
    <row r="2627" spans="1:26" x14ac:dyDescent="0.25">
      <c r="D2627" s="35" t="s">
        <v>1702</v>
      </c>
      <c r="E2627" s="34"/>
      <c r="H2627" s="34">
        <v>1.5</v>
      </c>
      <c r="I2627" t="s">
        <v>1625</v>
      </c>
      <c r="J2627">
        <f>ROUND(H2627/100*K2622,5)</f>
        <v>9.8899999999999995E-3</v>
      </c>
      <c r="K2627" s="34"/>
    </row>
    <row r="2628" spans="1:26" x14ac:dyDescent="0.25">
      <c r="D2628" s="35" t="s">
        <v>1628</v>
      </c>
      <c r="E2628" s="34"/>
      <c r="H2628" s="34"/>
      <c r="K2628" s="36">
        <f>SUM(J2619:J2627)</f>
        <v>2.4030499999999999</v>
      </c>
    </row>
    <row r="2629" spans="1:26" x14ac:dyDescent="0.25">
      <c r="D2629" s="35" t="s">
        <v>1710</v>
      </c>
      <c r="E2629" s="34"/>
      <c r="H2629" s="34">
        <v>10</v>
      </c>
      <c r="I2629" t="s">
        <v>1625</v>
      </c>
      <c r="K2629" s="32">
        <f>ROUND(H2629/100*K2628,5)</f>
        <v>0.24031</v>
      </c>
    </row>
    <row r="2630" spans="1:26" x14ac:dyDescent="0.25">
      <c r="D2630" s="35" t="s">
        <v>1629</v>
      </c>
      <c r="E2630" s="34"/>
      <c r="H2630" s="34"/>
      <c r="K2630" s="36">
        <f>SUM(K2628:K2629)</f>
        <v>2.6433599999999999</v>
      </c>
    </row>
    <row r="2632" spans="1:26" ht="45" customHeight="1" x14ac:dyDescent="0.25">
      <c r="A2632" s="27" t="s">
        <v>2345</v>
      </c>
      <c r="B2632" s="27" t="s">
        <v>741</v>
      </c>
      <c r="C2632" s="28" t="s">
        <v>17</v>
      </c>
      <c r="D2632" s="7" t="s">
        <v>742</v>
      </c>
      <c r="E2632" s="6"/>
      <c r="F2632" s="6"/>
      <c r="G2632" s="28"/>
      <c r="H2632" s="29" t="s">
        <v>1599</v>
      </c>
      <c r="I2632" s="5">
        <v>1</v>
      </c>
      <c r="J2632" s="4"/>
      <c r="K2632" s="30">
        <f>ROUND(K2644,2)</f>
        <v>5.72</v>
      </c>
      <c r="L2632" s="28"/>
      <c r="M2632" s="28"/>
      <c r="N2632" s="28"/>
      <c r="O2632" s="28"/>
      <c r="P2632" s="28"/>
      <c r="Q2632" s="28"/>
      <c r="R2632" s="28"/>
      <c r="S2632" s="28"/>
      <c r="T2632" s="28"/>
      <c r="U2632" s="28"/>
      <c r="V2632" s="28"/>
      <c r="W2632" s="28"/>
      <c r="X2632" s="28"/>
      <c r="Y2632" s="28"/>
      <c r="Z2632" s="28"/>
    </row>
    <row r="2633" spans="1:26" x14ac:dyDescent="0.25">
      <c r="B2633" s="23" t="s">
        <v>1600</v>
      </c>
    </row>
    <row r="2634" spans="1:26" x14ac:dyDescent="0.25">
      <c r="B2634" t="s">
        <v>1914</v>
      </c>
      <c r="C2634" t="s">
        <v>1602</v>
      </c>
      <c r="D2634" t="s">
        <v>1835</v>
      </c>
      <c r="E2634" s="31">
        <v>3.2000000000000001E-2</v>
      </c>
      <c r="F2634" t="s">
        <v>1604</v>
      </c>
      <c r="G2634" t="s">
        <v>1605</v>
      </c>
      <c r="H2634" s="32">
        <v>25.36</v>
      </c>
      <c r="I2634" t="s">
        <v>1606</v>
      </c>
      <c r="J2634" s="33">
        <f>ROUND(E2634/I2632* H2634,5)</f>
        <v>0.81152000000000002</v>
      </c>
      <c r="K2634" s="34"/>
    </row>
    <row r="2635" spans="1:26" x14ac:dyDescent="0.25">
      <c r="B2635" t="s">
        <v>1913</v>
      </c>
      <c r="C2635" t="s">
        <v>1602</v>
      </c>
      <c r="D2635" t="s">
        <v>1837</v>
      </c>
      <c r="E2635" s="31">
        <v>3.2000000000000001E-2</v>
      </c>
      <c r="F2635" t="s">
        <v>1604</v>
      </c>
      <c r="G2635" t="s">
        <v>1605</v>
      </c>
      <c r="H2635" s="32">
        <v>29.57</v>
      </c>
      <c r="I2635" t="s">
        <v>1606</v>
      </c>
      <c r="J2635" s="33">
        <f>ROUND(E2635/I2632* H2635,5)</f>
        <v>0.94623999999999997</v>
      </c>
      <c r="K2635" s="34"/>
    </row>
    <row r="2636" spans="1:26" x14ac:dyDescent="0.25">
      <c r="D2636" s="35" t="s">
        <v>1607</v>
      </c>
      <c r="E2636" s="34"/>
      <c r="H2636" s="34"/>
      <c r="K2636" s="32">
        <f>SUM(J2634:J2635)</f>
        <v>1.75776</v>
      </c>
    </row>
    <row r="2637" spans="1:26" x14ac:dyDescent="0.25">
      <c r="B2637" s="23" t="s">
        <v>1612</v>
      </c>
      <c r="E2637" s="34"/>
      <c r="H2637" s="34"/>
      <c r="K2637" s="34"/>
    </row>
    <row r="2638" spans="1:26" x14ac:dyDescent="0.25">
      <c r="B2638" t="s">
        <v>2346</v>
      </c>
      <c r="C2638" t="s">
        <v>17</v>
      </c>
      <c r="D2638" t="s">
        <v>2347</v>
      </c>
      <c r="E2638" s="31">
        <v>1.02</v>
      </c>
      <c r="G2638" t="s">
        <v>1605</v>
      </c>
      <c r="H2638" s="32">
        <v>3.35</v>
      </c>
      <c r="I2638" t="s">
        <v>1606</v>
      </c>
      <c r="J2638" s="33">
        <f>ROUND(E2638* H2638,5)</f>
        <v>3.4169999999999998</v>
      </c>
      <c r="K2638" s="34"/>
    </row>
    <row r="2639" spans="1:26" x14ac:dyDescent="0.25">
      <c r="D2639" s="35" t="s">
        <v>1622</v>
      </c>
      <c r="E2639" s="34"/>
      <c r="H2639" s="34"/>
      <c r="K2639" s="32">
        <f>SUM(J2638:J2638)</f>
        <v>3.4169999999999998</v>
      </c>
    </row>
    <row r="2640" spans="1:26" x14ac:dyDescent="0.25">
      <c r="E2640" s="34"/>
      <c r="H2640" s="34"/>
      <c r="K2640" s="34"/>
    </row>
    <row r="2641" spans="1:26" x14ac:dyDescent="0.25">
      <c r="D2641" s="35" t="s">
        <v>1702</v>
      </c>
      <c r="E2641" s="34"/>
      <c r="H2641" s="34">
        <v>1.5</v>
      </c>
      <c r="I2641" t="s">
        <v>1625</v>
      </c>
      <c r="J2641">
        <f>ROUND(H2641/100*K2636,5)</f>
        <v>2.6370000000000001E-2</v>
      </c>
      <c r="K2641" s="34"/>
    </row>
    <row r="2642" spans="1:26" x14ac:dyDescent="0.25">
      <c r="D2642" s="35" t="s">
        <v>1628</v>
      </c>
      <c r="E2642" s="34"/>
      <c r="H2642" s="34"/>
      <c r="K2642" s="36">
        <f>SUM(J2633:J2641)</f>
        <v>5.20113</v>
      </c>
    </row>
    <row r="2643" spans="1:26" x14ac:dyDescent="0.25">
      <c r="D2643" s="35" t="s">
        <v>1710</v>
      </c>
      <c r="E2643" s="34"/>
      <c r="H2643" s="34">
        <v>10</v>
      </c>
      <c r="I2643" t="s">
        <v>1625</v>
      </c>
      <c r="K2643" s="32">
        <f>ROUND(H2643/100*K2642,5)</f>
        <v>0.52010999999999996</v>
      </c>
    </row>
    <row r="2644" spans="1:26" x14ac:dyDescent="0.25">
      <c r="D2644" s="35" t="s">
        <v>1629</v>
      </c>
      <c r="E2644" s="34"/>
      <c r="H2644" s="34"/>
      <c r="K2644" s="36">
        <f>SUM(K2642:K2643)</f>
        <v>5.7212399999999999</v>
      </c>
    </row>
    <row r="2646" spans="1:26" ht="45" customHeight="1" x14ac:dyDescent="0.25">
      <c r="A2646" s="27" t="s">
        <v>2348</v>
      </c>
      <c r="B2646" s="27" t="s">
        <v>743</v>
      </c>
      <c r="C2646" s="28" t="s">
        <v>17</v>
      </c>
      <c r="D2646" s="7" t="s">
        <v>744</v>
      </c>
      <c r="E2646" s="6"/>
      <c r="F2646" s="6"/>
      <c r="G2646" s="28"/>
      <c r="H2646" s="29" t="s">
        <v>1599</v>
      </c>
      <c r="I2646" s="5">
        <v>1</v>
      </c>
      <c r="J2646" s="4"/>
      <c r="K2646" s="30">
        <f>ROUND(K2658,2)</f>
        <v>10.88</v>
      </c>
      <c r="L2646" s="28"/>
      <c r="M2646" s="28"/>
      <c r="N2646" s="28"/>
      <c r="O2646" s="28"/>
      <c r="P2646" s="28"/>
      <c r="Q2646" s="28"/>
      <c r="R2646" s="28"/>
      <c r="S2646" s="28"/>
      <c r="T2646" s="28"/>
      <c r="U2646" s="28"/>
      <c r="V2646" s="28"/>
      <c r="W2646" s="28"/>
      <c r="X2646" s="28"/>
      <c r="Y2646" s="28"/>
      <c r="Z2646" s="28"/>
    </row>
    <row r="2647" spans="1:26" x14ac:dyDescent="0.25">
      <c r="B2647" s="23" t="s">
        <v>1600</v>
      </c>
    </row>
    <row r="2648" spans="1:26" x14ac:dyDescent="0.25">
      <c r="B2648" t="s">
        <v>1914</v>
      </c>
      <c r="C2648" t="s">
        <v>1602</v>
      </c>
      <c r="D2648" t="s">
        <v>1835</v>
      </c>
      <c r="E2648" s="31">
        <v>3.2000000000000001E-2</v>
      </c>
      <c r="F2648" t="s">
        <v>1604</v>
      </c>
      <c r="G2648" t="s">
        <v>1605</v>
      </c>
      <c r="H2648" s="32">
        <v>25.36</v>
      </c>
      <c r="I2648" t="s">
        <v>1606</v>
      </c>
      <c r="J2648" s="33">
        <f>ROUND(E2648/I2646* H2648,5)</f>
        <v>0.81152000000000002</v>
      </c>
      <c r="K2648" s="34"/>
    </row>
    <row r="2649" spans="1:26" x14ac:dyDescent="0.25">
      <c r="B2649" t="s">
        <v>1913</v>
      </c>
      <c r="C2649" t="s">
        <v>1602</v>
      </c>
      <c r="D2649" t="s">
        <v>1837</v>
      </c>
      <c r="E2649" s="31">
        <v>3.2000000000000001E-2</v>
      </c>
      <c r="F2649" t="s">
        <v>1604</v>
      </c>
      <c r="G2649" t="s">
        <v>1605</v>
      </c>
      <c r="H2649" s="32">
        <v>29.57</v>
      </c>
      <c r="I2649" t="s">
        <v>1606</v>
      </c>
      <c r="J2649" s="33">
        <f>ROUND(E2649/I2646* H2649,5)</f>
        <v>0.94623999999999997</v>
      </c>
      <c r="K2649" s="34"/>
    </row>
    <row r="2650" spans="1:26" x14ac:dyDescent="0.25">
      <c r="D2650" s="35" t="s">
        <v>1607</v>
      </c>
      <c r="E2650" s="34"/>
      <c r="H2650" s="34"/>
      <c r="K2650" s="32">
        <f>SUM(J2648:J2649)</f>
        <v>1.75776</v>
      </c>
    </row>
    <row r="2651" spans="1:26" x14ac:dyDescent="0.25">
      <c r="B2651" s="23" t="s">
        <v>1612</v>
      </c>
      <c r="E2651" s="34"/>
      <c r="H2651" s="34"/>
      <c r="K2651" s="34"/>
    </row>
    <row r="2652" spans="1:26" x14ac:dyDescent="0.25">
      <c r="B2652" t="s">
        <v>2349</v>
      </c>
      <c r="C2652" t="s">
        <v>17</v>
      </c>
      <c r="D2652" t="s">
        <v>2350</v>
      </c>
      <c r="E2652" s="31">
        <v>1.02</v>
      </c>
      <c r="G2652" t="s">
        <v>1605</v>
      </c>
      <c r="H2652" s="32">
        <v>7.95</v>
      </c>
      <c r="I2652" t="s">
        <v>1606</v>
      </c>
      <c r="J2652" s="33">
        <f>ROUND(E2652* H2652,5)</f>
        <v>8.109</v>
      </c>
      <c r="K2652" s="34"/>
    </row>
    <row r="2653" spans="1:26" x14ac:dyDescent="0.25">
      <c r="D2653" s="35" t="s">
        <v>1622</v>
      </c>
      <c r="E2653" s="34"/>
      <c r="H2653" s="34"/>
      <c r="K2653" s="32">
        <f>SUM(J2652:J2652)</f>
        <v>8.109</v>
      </c>
    </row>
    <row r="2654" spans="1:26" x14ac:dyDescent="0.25">
      <c r="E2654" s="34"/>
      <c r="H2654" s="34"/>
      <c r="K2654" s="34"/>
    </row>
    <row r="2655" spans="1:26" x14ac:dyDescent="0.25">
      <c r="D2655" s="35" t="s">
        <v>1702</v>
      </c>
      <c r="E2655" s="34"/>
      <c r="H2655" s="34">
        <v>1.5</v>
      </c>
      <c r="I2655" t="s">
        <v>1625</v>
      </c>
      <c r="J2655">
        <f>ROUND(H2655/100*K2650,5)</f>
        <v>2.6370000000000001E-2</v>
      </c>
      <c r="K2655" s="34"/>
    </row>
    <row r="2656" spans="1:26" x14ac:dyDescent="0.25">
      <c r="D2656" s="35" t="s">
        <v>1628</v>
      </c>
      <c r="E2656" s="34"/>
      <c r="H2656" s="34"/>
      <c r="K2656" s="36">
        <f>SUM(J2647:J2655)</f>
        <v>9.8931299999999993</v>
      </c>
    </row>
    <row r="2657" spans="1:26" x14ac:dyDescent="0.25">
      <c r="D2657" s="35" t="s">
        <v>1710</v>
      </c>
      <c r="E2657" s="34"/>
      <c r="H2657" s="34">
        <v>10</v>
      </c>
      <c r="I2657" t="s">
        <v>1625</v>
      </c>
      <c r="K2657" s="32">
        <f>ROUND(H2657/100*K2656,5)</f>
        <v>0.98931000000000002</v>
      </c>
    </row>
    <row r="2658" spans="1:26" x14ac:dyDescent="0.25">
      <c r="D2658" s="35" t="s">
        <v>1629</v>
      </c>
      <c r="E2658" s="34"/>
      <c r="H2658" s="34"/>
      <c r="K2658" s="36">
        <f>SUM(K2656:K2657)</f>
        <v>10.882439999999999</v>
      </c>
    </row>
    <row r="2660" spans="1:26" ht="45" customHeight="1" x14ac:dyDescent="0.25">
      <c r="A2660" s="27" t="s">
        <v>2351</v>
      </c>
      <c r="B2660" s="27" t="s">
        <v>1308</v>
      </c>
      <c r="C2660" s="28" t="s">
        <v>17</v>
      </c>
      <c r="D2660" s="7" t="s">
        <v>1309</v>
      </c>
      <c r="E2660" s="6"/>
      <c r="F2660" s="6"/>
      <c r="G2660" s="28"/>
      <c r="H2660" s="29" t="s">
        <v>1599</v>
      </c>
      <c r="I2660" s="5">
        <v>1</v>
      </c>
      <c r="J2660" s="4"/>
      <c r="K2660" s="30">
        <f>ROUND(K2672,2)</f>
        <v>2.12</v>
      </c>
      <c r="L2660" s="28"/>
      <c r="M2660" s="28"/>
      <c r="N2660" s="28"/>
      <c r="O2660" s="28"/>
      <c r="P2660" s="28"/>
      <c r="Q2660" s="28"/>
      <c r="R2660" s="28"/>
      <c r="S2660" s="28"/>
      <c r="T2660" s="28"/>
      <c r="U2660" s="28"/>
      <c r="V2660" s="28"/>
      <c r="W2660" s="28"/>
      <c r="X2660" s="28"/>
      <c r="Y2660" s="28"/>
      <c r="Z2660" s="28"/>
    </row>
    <row r="2661" spans="1:26" x14ac:dyDescent="0.25">
      <c r="B2661" s="23" t="s">
        <v>1600</v>
      </c>
    </row>
    <row r="2662" spans="1:26" x14ac:dyDescent="0.25">
      <c r="B2662" t="s">
        <v>1914</v>
      </c>
      <c r="C2662" t="s">
        <v>1602</v>
      </c>
      <c r="D2662" t="s">
        <v>1835</v>
      </c>
      <c r="E2662" s="31">
        <v>1.2E-2</v>
      </c>
      <c r="F2662" t="s">
        <v>1604</v>
      </c>
      <c r="G2662" t="s">
        <v>1605</v>
      </c>
      <c r="H2662" s="32">
        <v>25.36</v>
      </c>
      <c r="I2662" t="s">
        <v>1606</v>
      </c>
      <c r="J2662" s="33">
        <f>ROUND(E2662/I2660* H2662,5)</f>
        <v>0.30431999999999998</v>
      </c>
      <c r="K2662" s="34"/>
    </row>
    <row r="2663" spans="1:26" x14ac:dyDescent="0.25">
      <c r="B2663" t="s">
        <v>1913</v>
      </c>
      <c r="C2663" t="s">
        <v>1602</v>
      </c>
      <c r="D2663" t="s">
        <v>1837</v>
      </c>
      <c r="E2663" s="31">
        <v>1.2E-2</v>
      </c>
      <c r="F2663" t="s">
        <v>1604</v>
      </c>
      <c r="G2663" t="s">
        <v>1605</v>
      </c>
      <c r="H2663" s="32">
        <v>29.57</v>
      </c>
      <c r="I2663" t="s">
        <v>1606</v>
      </c>
      <c r="J2663" s="33">
        <f>ROUND(E2663/I2660* H2663,5)</f>
        <v>0.35483999999999999</v>
      </c>
      <c r="K2663" s="34"/>
    </row>
    <row r="2664" spans="1:26" x14ac:dyDescent="0.25">
      <c r="D2664" s="35" t="s">
        <v>1607</v>
      </c>
      <c r="E2664" s="34"/>
      <c r="H2664" s="34"/>
      <c r="K2664" s="32">
        <f>SUM(J2662:J2663)</f>
        <v>0.65915999999999997</v>
      </c>
    </row>
    <row r="2665" spans="1:26" x14ac:dyDescent="0.25">
      <c r="B2665" s="23" t="s">
        <v>1612</v>
      </c>
      <c r="E2665" s="34"/>
      <c r="H2665" s="34"/>
      <c r="K2665" s="34"/>
    </row>
    <row r="2666" spans="1:26" x14ac:dyDescent="0.25">
      <c r="B2666" t="s">
        <v>2340</v>
      </c>
      <c r="C2666" t="s">
        <v>17</v>
      </c>
      <c r="D2666" t="s">
        <v>2341</v>
      </c>
      <c r="E2666" s="31">
        <v>1.02</v>
      </c>
      <c r="G2666" t="s">
        <v>1605</v>
      </c>
      <c r="H2666" s="32">
        <v>1.23</v>
      </c>
      <c r="I2666" t="s">
        <v>1606</v>
      </c>
      <c r="J2666" s="33">
        <f>ROUND(E2666* H2666,5)</f>
        <v>1.2545999999999999</v>
      </c>
      <c r="K2666" s="34"/>
    </row>
    <row r="2667" spans="1:26" x14ac:dyDescent="0.25">
      <c r="D2667" s="35" t="s">
        <v>1622</v>
      </c>
      <c r="E2667" s="34"/>
      <c r="H2667" s="34"/>
      <c r="K2667" s="32">
        <f>SUM(J2666:J2666)</f>
        <v>1.2545999999999999</v>
      </c>
    </row>
    <row r="2668" spans="1:26" x14ac:dyDescent="0.25">
      <c r="E2668" s="34"/>
      <c r="H2668" s="34"/>
      <c r="K2668" s="34"/>
    </row>
    <row r="2669" spans="1:26" x14ac:dyDescent="0.25">
      <c r="D2669" s="35" t="s">
        <v>1702</v>
      </c>
      <c r="E2669" s="34"/>
      <c r="H2669" s="34">
        <v>1.5</v>
      </c>
      <c r="I2669" t="s">
        <v>1625</v>
      </c>
      <c r="J2669">
        <f>ROUND(H2669/100*K2664,5)</f>
        <v>9.8899999999999995E-3</v>
      </c>
      <c r="K2669" s="34"/>
    </row>
    <row r="2670" spans="1:26" x14ac:dyDescent="0.25">
      <c r="D2670" s="35" t="s">
        <v>1628</v>
      </c>
      <c r="E2670" s="34"/>
      <c r="H2670" s="34"/>
      <c r="K2670" s="36">
        <f>SUM(J2661:J2669)</f>
        <v>1.9236499999999999</v>
      </c>
    </row>
    <row r="2671" spans="1:26" x14ac:dyDescent="0.25">
      <c r="D2671" s="35" t="s">
        <v>1710</v>
      </c>
      <c r="E2671" s="34"/>
      <c r="H2671" s="34">
        <v>10</v>
      </c>
      <c r="I2671" t="s">
        <v>1625</v>
      </c>
      <c r="K2671" s="32">
        <f>ROUND(H2671/100*K2670,5)</f>
        <v>0.19237000000000001</v>
      </c>
    </row>
    <row r="2672" spans="1:26" x14ac:dyDescent="0.25">
      <c r="D2672" s="35" t="s">
        <v>1629</v>
      </c>
      <c r="E2672" s="34"/>
      <c r="H2672" s="34"/>
      <c r="K2672" s="36">
        <f>SUM(K2670:K2671)</f>
        <v>2.1160199999999998</v>
      </c>
    </row>
    <row r="2674" spans="1:26" ht="45" customHeight="1" x14ac:dyDescent="0.25">
      <c r="A2674" s="27" t="s">
        <v>2352</v>
      </c>
      <c r="B2674" s="27" t="s">
        <v>1310</v>
      </c>
      <c r="C2674" s="28" t="s">
        <v>17</v>
      </c>
      <c r="D2674" s="7" t="s">
        <v>1311</v>
      </c>
      <c r="E2674" s="6"/>
      <c r="F2674" s="6"/>
      <c r="G2674" s="28"/>
      <c r="H2674" s="29" t="s">
        <v>1599</v>
      </c>
      <c r="I2674" s="5">
        <v>1</v>
      </c>
      <c r="J2674" s="4"/>
      <c r="K2674" s="30">
        <f>ROUND(K2686,2)</f>
        <v>2.64</v>
      </c>
      <c r="L2674" s="28"/>
      <c r="M2674" s="28"/>
      <c r="N2674" s="28"/>
      <c r="O2674" s="28"/>
      <c r="P2674" s="28"/>
      <c r="Q2674" s="28"/>
      <c r="R2674" s="28"/>
      <c r="S2674" s="28"/>
      <c r="T2674" s="28"/>
      <c r="U2674" s="28"/>
      <c r="V2674" s="28"/>
      <c r="W2674" s="28"/>
      <c r="X2674" s="28"/>
      <c r="Y2674" s="28"/>
      <c r="Z2674" s="28"/>
    </row>
    <row r="2675" spans="1:26" x14ac:dyDescent="0.25">
      <c r="B2675" s="23" t="s">
        <v>1600</v>
      </c>
    </row>
    <row r="2676" spans="1:26" x14ac:dyDescent="0.25">
      <c r="B2676" t="s">
        <v>1914</v>
      </c>
      <c r="C2676" t="s">
        <v>1602</v>
      </c>
      <c r="D2676" t="s">
        <v>1835</v>
      </c>
      <c r="E2676" s="31">
        <v>1.2E-2</v>
      </c>
      <c r="F2676" t="s">
        <v>1604</v>
      </c>
      <c r="G2676" t="s">
        <v>1605</v>
      </c>
      <c r="H2676" s="32">
        <v>25.36</v>
      </c>
      <c r="I2676" t="s">
        <v>1606</v>
      </c>
      <c r="J2676" s="33">
        <f>ROUND(E2676/I2674* H2676,5)</f>
        <v>0.30431999999999998</v>
      </c>
      <c r="K2676" s="34"/>
    </row>
    <row r="2677" spans="1:26" x14ac:dyDescent="0.25">
      <c r="B2677" t="s">
        <v>1913</v>
      </c>
      <c r="C2677" t="s">
        <v>1602</v>
      </c>
      <c r="D2677" t="s">
        <v>1837</v>
      </c>
      <c r="E2677" s="31">
        <v>1.2E-2</v>
      </c>
      <c r="F2677" t="s">
        <v>1604</v>
      </c>
      <c r="G2677" t="s">
        <v>1605</v>
      </c>
      <c r="H2677" s="32">
        <v>29.57</v>
      </c>
      <c r="I2677" t="s">
        <v>1606</v>
      </c>
      <c r="J2677" s="33">
        <f>ROUND(E2677/I2674* H2677,5)</f>
        <v>0.35483999999999999</v>
      </c>
      <c r="K2677" s="34"/>
    </row>
    <row r="2678" spans="1:26" x14ac:dyDescent="0.25">
      <c r="D2678" s="35" t="s">
        <v>1607</v>
      </c>
      <c r="E2678" s="34"/>
      <c r="H2678" s="34"/>
      <c r="K2678" s="32">
        <f>SUM(J2676:J2677)</f>
        <v>0.65915999999999997</v>
      </c>
    </row>
    <row r="2679" spans="1:26" x14ac:dyDescent="0.25">
      <c r="B2679" s="23" t="s">
        <v>1612</v>
      </c>
      <c r="E2679" s="34"/>
      <c r="H2679" s="34"/>
      <c r="K2679" s="34"/>
    </row>
    <row r="2680" spans="1:26" x14ac:dyDescent="0.25">
      <c r="B2680" t="s">
        <v>2343</v>
      </c>
      <c r="C2680" t="s">
        <v>17</v>
      </c>
      <c r="D2680" t="s">
        <v>2344</v>
      </c>
      <c r="E2680" s="31">
        <v>1.02</v>
      </c>
      <c r="G2680" t="s">
        <v>1605</v>
      </c>
      <c r="H2680" s="32">
        <v>1.7</v>
      </c>
      <c r="I2680" t="s">
        <v>1606</v>
      </c>
      <c r="J2680" s="33">
        <f>ROUND(E2680* H2680,5)</f>
        <v>1.734</v>
      </c>
      <c r="K2680" s="34"/>
    </row>
    <row r="2681" spans="1:26" x14ac:dyDescent="0.25">
      <c r="D2681" s="35" t="s">
        <v>1622</v>
      </c>
      <c r="E2681" s="34"/>
      <c r="H2681" s="34"/>
      <c r="K2681" s="32">
        <f>SUM(J2680:J2680)</f>
        <v>1.734</v>
      </c>
    </row>
    <row r="2682" spans="1:26" x14ac:dyDescent="0.25">
      <c r="E2682" s="34"/>
      <c r="H2682" s="34"/>
      <c r="K2682" s="34"/>
    </row>
    <row r="2683" spans="1:26" x14ac:dyDescent="0.25">
      <c r="D2683" s="35" t="s">
        <v>1702</v>
      </c>
      <c r="E2683" s="34"/>
      <c r="H2683" s="34">
        <v>1.5</v>
      </c>
      <c r="I2683" t="s">
        <v>1625</v>
      </c>
      <c r="J2683">
        <f>ROUND(H2683/100*K2678,5)</f>
        <v>9.8899999999999995E-3</v>
      </c>
      <c r="K2683" s="34"/>
    </row>
    <row r="2684" spans="1:26" x14ac:dyDescent="0.25">
      <c r="D2684" s="35" t="s">
        <v>1628</v>
      </c>
      <c r="E2684" s="34"/>
      <c r="H2684" s="34"/>
      <c r="K2684" s="36">
        <f>SUM(J2675:J2683)</f>
        <v>2.4030499999999999</v>
      </c>
    </row>
    <row r="2685" spans="1:26" x14ac:dyDescent="0.25">
      <c r="D2685" s="35" t="s">
        <v>1710</v>
      </c>
      <c r="E2685" s="34"/>
      <c r="H2685" s="34">
        <v>10</v>
      </c>
      <c r="I2685" t="s">
        <v>1625</v>
      </c>
      <c r="K2685" s="32">
        <f>ROUND(H2685/100*K2684,5)</f>
        <v>0.24031</v>
      </c>
    </row>
    <row r="2686" spans="1:26" x14ac:dyDescent="0.25">
      <c r="D2686" s="35" t="s">
        <v>1629</v>
      </c>
      <c r="E2686" s="34"/>
      <c r="H2686" s="34"/>
      <c r="K2686" s="36">
        <f>SUM(K2684:K2685)</f>
        <v>2.6433599999999999</v>
      </c>
    </row>
    <row r="2688" spans="1:26" ht="45" customHeight="1" x14ac:dyDescent="0.25">
      <c r="A2688" s="27" t="s">
        <v>2353</v>
      </c>
      <c r="B2688" s="27" t="s">
        <v>1029</v>
      </c>
      <c r="C2688" s="28" t="s">
        <v>17</v>
      </c>
      <c r="D2688" s="7" t="s">
        <v>1030</v>
      </c>
      <c r="E2688" s="6"/>
      <c r="F2688" s="6"/>
      <c r="G2688" s="28"/>
      <c r="H2688" s="29" t="s">
        <v>1599</v>
      </c>
      <c r="I2688" s="5">
        <v>1</v>
      </c>
      <c r="J2688" s="4"/>
      <c r="K2688" s="30">
        <f>ROUND(K2700,2)</f>
        <v>6.21</v>
      </c>
      <c r="L2688" s="28"/>
      <c r="M2688" s="28"/>
      <c r="N2688" s="28"/>
      <c r="O2688" s="28"/>
      <c r="P2688" s="28"/>
      <c r="Q2688" s="28"/>
      <c r="R2688" s="28"/>
      <c r="S2688" s="28"/>
      <c r="T2688" s="28"/>
      <c r="U2688" s="28"/>
      <c r="V2688" s="28"/>
      <c r="W2688" s="28"/>
      <c r="X2688" s="28"/>
      <c r="Y2688" s="28"/>
      <c r="Z2688" s="28"/>
    </row>
    <row r="2689" spans="1:26" x14ac:dyDescent="0.25">
      <c r="B2689" s="23" t="s">
        <v>1600</v>
      </c>
    </row>
    <row r="2690" spans="1:26" x14ac:dyDescent="0.25">
      <c r="B2690" t="s">
        <v>1914</v>
      </c>
      <c r="C2690" t="s">
        <v>1602</v>
      </c>
      <c r="D2690" t="s">
        <v>1835</v>
      </c>
      <c r="E2690" s="31">
        <v>0.04</v>
      </c>
      <c r="F2690" t="s">
        <v>1604</v>
      </c>
      <c r="G2690" t="s">
        <v>1605</v>
      </c>
      <c r="H2690" s="32">
        <v>25.36</v>
      </c>
      <c r="I2690" t="s">
        <v>1606</v>
      </c>
      <c r="J2690" s="33">
        <f>ROUND(E2690/I2688* H2690,5)</f>
        <v>1.0144</v>
      </c>
      <c r="K2690" s="34"/>
    </row>
    <row r="2691" spans="1:26" x14ac:dyDescent="0.25">
      <c r="B2691" t="s">
        <v>1913</v>
      </c>
      <c r="C2691" t="s">
        <v>1602</v>
      </c>
      <c r="D2691" t="s">
        <v>1837</v>
      </c>
      <c r="E2691" s="31">
        <v>0.04</v>
      </c>
      <c r="F2691" t="s">
        <v>1604</v>
      </c>
      <c r="G2691" t="s">
        <v>1605</v>
      </c>
      <c r="H2691" s="32">
        <v>29.57</v>
      </c>
      <c r="I2691" t="s">
        <v>1606</v>
      </c>
      <c r="J2691" s="33">
        <f>ROUND(E2691/I2688* H2691,5)</f>
        <v>1.1828000000000001</v>
      </c>
      <c r="K2691" s="34"/>
    </row>
    <row r="2692" spans="1:26" x14ac:dyDescent="0.25">
      <c r="D2692" s="35" t="s">
        <v>1607</v>
      </c>
      <c r="E2692" s="34"/>
      <c r="H2692" s="34"/>
      <c r="K2692" s="32">
        <f>SUM(J2690:J2691)</f>
        <v>2.1972</v>
      </c>
    </row>
    <row r="2693" spans="1:26" x14ac:dyDescent="0.25">
      <c r="B2693" s="23" t="s">
        <v>1612</v>
      </c>
      <c r="E2693" s="34"/>
      <c r="H2693" s="34"/>
      <c r="K2693" s="34"/>
    </row>
    <row r="2694" spans="1:26" x14ac:dyDescent="0.25">
      <c r="B2694" t="s">
        <v>2346</v>
      </c>
      <c r="C2694" t="s">
        <v>17</v>
      </c>
      <c r="D2694" t="s">
        <v>2347</v>
      </c>
      <c r="E2694" s="31">
        <v>1.02</v>
      </c>
      <c r="G2694" t="s">
        <v>1605</v>
      </c>
      <c r="H2694" s="32">
        <v>3.35</v>
      </c>
      <c r="I2694" t="s">
        <v>1606</v>
      </c>
      <c r="J2694" s="33">
        <f>ROUND(E2694* H2694,5)</f>
        <v>3.4169999999999998</v>
      </c>
      <c r="K2694" s="34"/>
    </row>
    <row r="2695" spans="1:26" x14ac:dyDescent="0.25">
      <c r="D2695" s="35" t="s">
        <v>1622</v>
      </c>
      <c r="E2695" s="34"/>
      <c r="H2695" s="34"/>
      <c r="K2695" s="32">
        <f>SUM(J2694:J2694)</f>
        <v>3.4169999999999998</v>
      </c>
    </row>
    <row r="2696" spans="1:26" x14ac:dyDescent="0.25">
      <c r="E2696" s="34"/>
      <c r="H2696" s="34"/>
      <c r="K2696" s="34"/>
    </row>
    <row r="2697" spans="1:26" x14ac:dyDescent="0.25">
      <c r="D2697" s="35" t="s">
        <v>1702</v>
      </c>
      <c r="E2697" s="34"/>
      <c r="H2697" s="34">
        <v>1.5</v>
      </c>
      <c r="I2697" t="s">
        <v>1625</v>
      </c>
      <c r="J2697">
        <f>ROUND(H2697/100*K2692,5)</f>
        <v>3.2960000000000003E-2</v>
      </c>
      <c r="K2697" s="34"/>
    </row>
    <row r="2698" spans="1:26" x14ac:dyDescent="0.25">
      <c r="D2698" s="35" t="s">
        <v>1628</v>
      </c>
      <c r="E2698" s="34"/>
      <c r="H2698" s="34"/>
      <c r="K2698" s="36">
        <f>SUM(J2689:J2697)</f>
        <v>5.6471600000000004</v>
      </c>
    </row>
    <row r="2699" spans="1:26" x14ac:dyDescent="0.25">
      <c r="D2699" s="35" t="s">
        <v>1710</v>
      </c>
      <c r="E2699" s="34"/>
      <c r="H2699" s="34">
        <v>10</v>
      </c>
      <c r="I2699" t="s">
        <v>1625</v>
      </c>
      <c r="K2699" s="32">
        <f>ROUND(H2699/100*K2698,5)</f>
        <v>0.56472</v>
      </c>
    </row>
    <row r="2700" spans="1:26" x14ac:dyDescent="0.25">
      <c r="D2700" s="35" t="s">
        <v>1629</v>
      </c>
      <c r="E2700" s="34"/>
      <c r="H2700" s="34"/>
      <c r="K2700" s="36">
        <f>SUM(K2698:K2699)</f>
        <v>6.2118800000000007</v>
      </c>
    </row>
    <row r="2702" spans="1:26" ht="45" customHeight="1" x14ac:dyDescent="0.25">
      <c r="A2702" s="27" t="s">
        <v>2354</v>
      </c>
      <c r="B2702" s="27" t="s">
        <v>1021</v>
      </c>
      <c r="C2702" s="28" t="s">
        <v>17</v>
      </c>
      <c r="D2702" s="7" t="s">
        <v>1022</v>
      </c>
      <c r="E2702" s="6"/>
      <c r="F2702" s="6"/>
      <c r="G2702" s="28"/>
      <c r="H2702" s="29" t="s">
        <v>1599</v>
      </c>
      <c r="I2702" s="5">
        <v>1</v>
      </c>
      <c r="J2702" s="4"/>
      <c r="K2702" s="30">
        <f>ROUND(K2714,2)</f>
        <v>1.76</v>
      </c>
      <c r="L2702" s="28"/>
      <c r="M2702" s="28"/>
      <c r="N2702" s="28"/>
      <c r="O2702" s="28"/>
      <c r="P2702" s="28"/>
      <c r="Q2702" s="28"/>
      <c r="R2702" s="28"/>
      <c r="S2702" s="28"/>
      <c r="T2702" s="28"/>
      <c r="U2702" s="28"/>
      <c r="V2702" s="28"/>
      <c r="W2702" s="28"/>
      <c r="X2702" s="28"/>
      <c r="Y2702" s="28"/>
      <c r="Z2702" s="28"/>
    </row>
    <row r="2703" spans="1:26" x14ac:dyDescent="0.25">
      <c r="B2703" s="23" t="s">
        <v>1600</v>
      </c>
    </row>
    <row r="2704" spans="1:26" x14ac:dyDescent="0.25">
      <c r="B2704" t="s">
        <v>1913</v>
      </c>
      <c r="C2704" t="s">
        <v>1602</v>
      </c>
      <c r="D2704" t="s">
        <v>1837</v>
      </c>
      <c r="E2704" s="31">
        <v>1.4999999999999999E-2</v>
      </c>
      <c r="F2704" t="s">
        <v>1604</v>
      </c>
      <c r="G2704" t="s">
        <v>1605</v>
      </c>
      <c r="H2704" s="32">
        <v>29.57</v>
      </c>
      <c r="I2704" t="s">
        <v>1606</v>
      </c>
      <c r="J2704" s="33">
        <f>ROUND(E2704/I2702* H2704,5)</f>
        <v>0.44355</v>
      </c>
      <c r="K2704" s="34"/>
    </row>
    <row r="2705" spans="1:26" x14ac:dyDescent="0.25">
      <c r="B2705" t="s">
        <v>1914</v>
      </c>
      <c r="C2705" t="s">
        <v>1602</v>
      </c>
      <c r="D2705" t="s">
        <v>1835</v>
      </c>
      <c r="E2705" s="31">
        <v>1.4999999999999999E-2</v>
      </c>
      <c r="F2705" t="s">
        <v>1604</v>
      </c>
      <c r="G2705" t="s">
        <v>1605</v>
      </c>
      <c r="H2705" s="32">
        <v>25.36</v>
      </c>
      <c r="I2705" t="s">
        <v>1606</v>
      </c>
      <c r="J2705" s="33">
        <f>ROUND(E2705/I2702* H2705,5)</f>
        <v>0.38040000000000002</v>
      </c>
      <c r="K2705" s="34"/>
    </row>
    <row r="2706" spans="1:26" x14ac:dyDescent="0.25">
      <c r="D2706" s="35" t="s">
        <v>1607</v>
      </c>
      <c r="E2706" s="34"/>
      <c r="H2706" s="34"/>
      <c r="K2706" s="32">
        <f>SUM(J2704:J2705)</f>
        <v>0.82394999999999996</v>
      </c>
    </row>
    <row r="2707" spans="1:26" x14ac:dyDescent="0.25">
      <c r="B2707" s="23" t="s">
        <v>1612</v>
      </c>
      <c r="E2707" s="34"/>
      <c r="H2707" s="34"/>
      <c r="K2707" s="34"/>
    </row>
    <row r="2708" spans="1:26" x14ac:dyDescent="0.25">
      <c r="B2708" t="s">
        <v>2355</v>
      </c>
      <c r="C2708" t="s">
        <v>17</v>
      </c>
      <c r="D2708" t="s">
        <v>2356</v>
      </c>
      <c r="E2708" s="31">
        <v>1.02</v>
      </c>
      <c r="G2708" t="s">
        <v>1605</v>
      </c>
      <c r="H2708" s="32">
        <v>0.75</v>
      </c>
      <c r="I2708" t="s">
        <v>1606</v>
      </c>
      <c r="J2708" s="33">
        <f>ROUND(E2708* H2708,5)</f>
        <v>0.76500000000000001</v>
      </c>
      <c r="K2708" s="34"/>
    </row>
    <row r="2709" spans="1:26" x14ac:dyDescent="0.25">
      <c r="D2709" s="35" t="s">
        <v>1622</v>
      </c>
      <c r="E2709" s="34"/>
      <c r="H2709" s="34"/>
      <c r="K2709" s="32">
        <f>SUM(J2708:J2708)</f>
        <v>0.76500000000000001</v>
      </c>
    </row>
    <row r="2710" spans="1:26" x14ac:dyDescent="0.25">
      <c r="E2710" s="34"/>
      <c r="H2710" s="34"/>
      <c r="K2710" s="34"/>
    </row>
    <row r="2711" spans="1:26" x14ac:dyDescent="0.25">
      <c r="D2711" s="35" t="s">
        <v>1702</v>
      </c>
      <c r="E2711" s="34"/>
      <c r="H2711" s="34">
        <v>1.5</v>
      </c>
      <c r="I2711" t="s">
        <v>1625</v>
      </c>
      <c r="J2711">
        <f>ROUND(H2711/100*K2706,5)</f>
        <v>1.2359999999999999E-2</v>
      </c>
      <c r="K2711" s="34"/>
    </row>
    <row r="2712" spans="1:26" x14ac:dyDescent="0.25">
      <c r="D2712" s="35" t="s">
        <v>1628</v>
      </c>
      <c r="E2712" s="34"/>
      <c r="H2712" s="34"/>
      <c r="K2712" s="36">
        <f>SUM(J2703:J2711)</f>
        <v>1.60131</v>
      </c>
    </row>
    <row r="2713" spans="1:26" x14ac:dyDescent="0.25">
      <c r="D2713" s="35" t="s">
        <v>1710</v>
      </c>
      <c r="E2713" s="34"/>
      <c r="H2713" s="34">
        <v>10</v>
      </c>
      <c r="I2713" t="s">
        <v>1625</v>
      </c>
      <c r="K2713" s="32">
        <f>ROUND(H2713/100*K2712,5)</f>
        <v>0.16012999999999999</v>
      </c>
    </row>
    <row r="2714" spans="1:26" x14ac:dyDescent="0.25">
      <c r="D2714" s="35" t="s">
        <v>1629</v>
      </c>
      <c r="E2714" s="34"/>
      <c r="H2714" s="34"/>
      <c r="K2714" s="36">
        <f>SUM(K2712:K2713)</f>
        <v>1.7614399999999999</v>
      </c>
    </row>
    <row r="2716" spans="1:26" ht="45" customHeight="1" x14ac:dyDescent="0.25">
      <c r="A2716" s="27" t="s">
        <v>2357</v>
      </c>
      <c r="B2716" s="27" t="s">
        <v>737</v>
      </c>
      <c r="C2716" s="28" t="s">
        <v>17</v>
      </c>
      <c r="D2716" s="7" t="s">
        <v>738</v>
      </c>
      <c r="E2716" s="6"/>
      <c r="F2716" s="6"/>
      <c r="G2716" s="28"/>
      <c r="H2716" s="29" t="s">
        <v>1599</v>
      </c>
      <c r="I2716" s="5">
        <v>1</v>
      </c>
      <c r="J2716" s="4"/>
      <c r="K2716" s="30">
        <f>ROUND(K2728,2)</f>
        <v>1.29</v>
      </c>
      <c r="L2716" s="28"/>
      <c r="M2716" s="28"/>
      <c r="N2716" s="28"/>
      <c r="O2716" s="28"/>
      <c r="P2716" s="28"/>
      <c r="Q2716" s="28"/>
      <c r="R2716" s="28"/>
      <c r="S2716" s="28"/>
      <c r="T2716" s="28"/>
      <c r="U2716" s="28"/>
      <c r="V2716" s="28"/>
      <c r="W2716" s="28"/>
      <c r="X2716" s="28"/>
      <c r="Y2716" s="28"/>
      <c r="Z2716" s="28"/>
    </row>
    <row r="2717" spans="1:26" x14ac:dyDescent="0.25">
      <c r="B2717" s="23" t="s">
        <v>1600</v>
      </c>
    </row>
    <row r="2718" spans="1:26" x14ac:dyDescent="0.25">
      <c r="B2718" t="s">
        <v>1914</v>
      </c>
      <c r="C2718" t="s">
        <v>1602</v>
      </c>
      <c r="D2718" t="s">
        <v>1835</v>
      </c>
      <c r="E2718" s="31">
        <v>1.4999999999999999E-2</v>
      </c>
      <c r="F2718" t="s">
        <v>1604</v>
      </c>
      <c r="G2718" t="s">
        <v>1605</v>
      </c>
      <c r="H2718" s="32">
        <v>25.36</v>
      </c>
      <c r="I2718" t="s">
        <v>1606</v>
      </c>
      <c r="J2718" s="33">
        <f>ROUND(E2718/I2716* H2718,5)</f>
        <v>0.38040000000000002</v>
      </c>
      <c r="K2718" s="34"/>
    </row>
    <row r="2719" spans="1:26" x14ac:dyDescent="0.25">
      <c r="B2719" t="s">
        <v>1913</v>
      </c>
      <c r="C2719" t="s">
        <v>1602</v>
      </c>
      <c r="D2719" t="s">
        <v>1837</v>
      </c>
      <c r="E2719" s="31">
        <v>1.4999999999999999E-2</v>
      </c>
      <c r="F2719" t="s">
        <v>1604</v>
      </c>
      <c r="G2719" t="s">
        <v>1605</v>
      </c>
      <c r="H2719" s="32">
        <v>29.57</v>
      </c>
      <c r="I2719" t="s">
        <v>1606</v>
      </c>
      <c r="J2719" s="33">
        <f>ROUND(E2719/I2716* H2719,5)</f>
        <v>0.44355</v>
      </c>
      <c r="K2719" s="34"/>
    </row>
    <row r="2720" spans="1:26" x14ac:dyDescent="0.25">
      <c r="D2720" s="35" t="s">
        <v>1607</v>
      </c>
      <c r="E2720" s="34"/>
      <c r="H2720" s="34"/>
      <c r="K2720" s="32">
        <f>SUM(J2718:J2719)</f>
        <v>0.82394999999999996</v>
      </c>
    </row>
    <row r="2721" spans="1:26" x14ac:dyDescent="0.25">
      <c r="B2721" s="23" t="s">
        <v>1612</v>
      </c>
      <c r="E2721" s="34"/>
      <c r="H2721" s="34"/>
      <c r="K2721" s="34"/>
    </row>
    <row r="2722" spans="1:26" x14ac:dyDescent="0.25">
      <c r="B2722" t="s">
        <v>2358</v>
      </c>
      <c r="C2722" t="s">
        <v>17</v>
      </c>
      <c r="D2722" t="s">
        <v>2359</v>
      </c>
      <c r="E2722" s="31">
        <v>1.02</v>
      </c>
      <c r="G2722" t="s">
        <v>1605</v>
      </c>
      <c r="H2722" s="32">
        <v>0.33</v>
      </c>
      <c r="I2722" t="s">
        <v>1606</v>
      </c>
      <c r="J2722" s="33">
        <f>ROUND(E2722* H2722,5)</f>
        <v>0.33660000000000001</v>
      </c>
      <c r="K2722" s="34"/>
    </row>
    <row r="2723" spans="1:26" x14ac:dyDescent="0.25">
      <c r="D2723" s="35" t="s">
        <v>1622</v>
      </c>
      <c r="E2723" s="34"/>
      <c r="H2723" s="34"/>
      <c r="K2723" s="32">
        <f>SUM(J2722:J2722)</f>
        <v>0.33660000000000001</v>
      </c>
    </row>
    <row r="2724" spans="1:26" x14ac:dyDescent="0.25">
      <c r="E2724" s="34"/>
      <c r="H2724" s="34"/>
      <c r="K2724" s="34"/>
    </row>
    <row r="2725" spans="1:26" x14ac:dyDescent="0.25">
      <c r="D2725" s="35" t="s">
        <v>1702</v>
      </c>
      <c r="E2725" s="34"/>
      <c r="H2725" s="34">
        <v>1.5</v>
      </c>
      <c r="I2725" t="s">
        <v>1625</v>
      </c>
      <c r="J2725">
        <f>ROUND(H2725/100*K2720,5)</f>
        <v>1.2359999999999999E-2</v>
      </c>
      <c r="K2725" s="34"/>
    </row>
    <row r="2726" spans="1:26" x14ac:dyDescent="0.25">
      <c r="D2726" s="35" t="s">
        <v>1628</v>
      </c>
      <c r="E2726" s="34"/>
      <c r="H2726" s="34"/>
      <c r="K2726" s="36">
        <f>SUM(J2717:J2725)</f>
        <v>1.1729099999999999</v>
      </c>
    </row>
    <row r="2727" spans="1:26" x14ac:dyDescent="0.25">
      <c r="D2727" s="35" t="s">
        <v>1710</v>
      </c>
      <c r="E2727" s="34"/>
      <c r="H2727" s="34">
        <v>10</v>
      </c>
      <c r="I2727" t="s">
        <v>1625</v>
      </c>
      <c r="K2727" s="32">
        <f>ROUND(H2727/100*K2726,5)</f>
        <v>0.11729000000000001</v>
      </c>
    </row>
    <row r="2728" spans="1:26" x14ac:dyDescent="0.25">
      <c r="D2728" s="35" t="s">
        <v>1629</v>
      </c>
      <c r="E2728" s="34"/>
      <c r="H2728" s="34"/>
      <c r="K2728" s="36">
        <f>SUM(K2726:K2727)</f>
        <v>1.2902</v>
      </c>
    </row>
    <row r="2730" spans="1:26" ht="45" customHeight="1" x14ac:dyDescent="0.25">
      <c r="A2730" s="27" t="s">
        <v>2360</v>
      </c>
      <c r="B2730" s="27" t="s">
        <v>739</v>
      </c>
      <c r="C2730" s="28" t="s">
        <v>17</v>
      </c>
      <c r="D2730" s="7" t="s">
        <v>740</v>
      </c>
      <c r="E2730" s="6"/>
      <c r="F2730" s="6"/>
      <c r="G2730" s="28"/>
      <c r="H2730" s="29" t="s">
        <v>1599</v>
      </c>
      <c r="I2730" s="5">
        <v>1</v>
      </c>
      <c r="J2730" s="4"/>
      <c r="K2730" s="30">
        <f>ROUND(K2742,2)</f>
        <v>1.55</v>
      </c>
      <c r="L2730" s="28"/>
      <c r="M2730" s="28"/>
      <c r="N2730" s="28"/>
      <c r="O2730" s="28"/>
      <c r="P2730" s="28"/>
      <c r="Q2730" s="28"/>
      <c r="R2730" s="28"/>
      <c r="S2730" s="28"/>
      <c r="T2730" s="28"/>
      <c r="U2730" s="28"/>
      <c r="V2730" s="28"/>
      <c r="W2730" s="28"/>
      <c r="X2730" s="28"/>
      <c r="Y2730" s="28"/>
      <c r="Z2730" s="28"/>
    </row>
    <row r="2731" spans="1:26" x14ac:dyDescent="0.25">
      <c r="B2731" s="23" t="s">
        <v>1600</v>
      </c>
    </row>
    <row r="2732" spans="1:26" x14ac:dyDescent="0.25">
      <c r="B2732" t="s">
        <v>1914</v>
      </c>
      <c r="C2732" t="s">
        <v>1602</v>
      </c>
      <c r="D2732" t="s">
        <v>1835</v>
      </c>
      <c r="E2732" s="31">
        <v>1.4999999999999999E-2</v>
      </c>
      <c r="F2732" t="s">
        <v>1604</v>
      </c>
      <c r="G2732" t="s">
        <v>1605</v>
      </c>
      <c r="H2732" s="32">
        <v>25.36</v>
      </c>
      <c r="I2732" t="s">
        <v>1606</v>
      </c>
      <c r="J2732" s="33">
        <f>ROUND(E2732/I2730* H2732,5)</f>
        <v>0.38040000000000002</v>
      </c>
      <c r="K2732" s="34"/>
    </row>
    <row r="2733" spans="1:26" x14ac:dyDescent="0.25">
      <c r="B2733" t="s">
        <v>1913</v>
      </c>
      <c r="C2733" t="s">
        <v>1602</v>
      </c>
      <c r="D2733" t="s">
        <v>1837</v>
      </c>
      <c r="E2733" s="31">
        <v>1.4999999999999999E-2</v>
      </c>
      <c r="F2733" t="s">
        <v>1604</v>
      </c>
      <c r="G2733" t="s">
        <v>1605</v>
      </c>
      <c r="H2733" s="32">
        <v>29.57</v>
      </c>
      <c r="I2733" t="s">
        <v>1606</v>
      </c>
      <c r="J2733" s="33">
        <f>ROUND(E2733/I2730* H2733,5)</f>
        <v>0.44355</v>
      </c>
      <c r="K2733" s="34"/>
    </row>
    <row r="2734" spans="1:26" x14ac:dyDescent="0.25">
      <c r="D2734" s="35" t="s">
        <v>1607</v>
      </c>
      <c r="E2734" s="34"/>
      <c r="H2734" s="34"/>
      <c r="K2734" s="32">
        <f>SUM(J2732:J2733)</f>
        <v>0.82394999999999996</v>
      </c>
    </row>
    <row r="2735" spans="1:26" x14ac:dyDescent="0.25">
      <c r="B2735" s="23" t="s">
        <v>1612</v>
      </c>
      <c r="E2735" s="34"/>
      <c r="H2735" s="34"/>
      <c r="K2735" s="34"/>
    </row>
    <row r="2736" spans="1:26" x14ac:dyDescent="0.25">
      <c r="B2736" t="s">
        <v>2361</v>
      </c>
      <c r="C2736" t="s">
        <v>17</v>
      </c>
      <c r="D2736" t="s">
        <v>2362</v>
      </c>
      <c r="E2736" s="31">
        <v>1.02</v>
      </c>
      <c r="G2736" t="s">
        <v>1605</v>
      </c>
      <c r="H2736" s="32">
        <v>0.56000000000000005</v>
      </c>
      <c r="I2736" t="s">
        <v>1606</v>
      </c>
      <c r="J2736" s="33">
        <f>ROUND(E2736* H2736,5)</f>
        <v>0.57120000000000004</v>
      </c>
      <c r="K2736" s="34"/>
    </row>
    <row r="2737" spans="1:26" x14ac:dyDescent="0.25">
      <c r="D2737" s="35" t="s">
        <v>1622</v>
      </c>
      <c r="E2737" s="34"/>
      <c r="H2737" s="34"/>
      <c r="K2737" s="32">
        <f>SUM(J2736:J2736)</f>
        <v>0.57120000000000004</v>
      </c>
    </row>
    <row r="2738" spans="1:26" x14ac:dyDescent="0.25">
      <c r="E2738" s="34"/>
      <c r="H2738" s="34"/>
      <c r="K2738" s="34"/>
    </row>
    <row r="2739" spans="1:26" x14ac:dyDescent="0.25">
      <c r="D2739" s="35" t="s">
        <v>1702</v>
      </c>
      <c r="E2739" s="34"/>
      <c r="H2739" s="34">
        <v>1.5</v>
      </c>
      <c r="I2739" t="s">
        <v>1625</v>
      </c>
      <c r="J2739">
        <f>ROUND(H2739/100*K2734,5)</f>
        <v>1.2359999999999999E-2</v>
      </c>
      <c r="K2739" s="34"/>
    </row>
    <row r="2740" spans="1:26" x14ac:dyDescent="0.25">
      <c r="D2740" s="35" t="s">
        <v>1628</v>
      </c>
      <c r="E2740" s="34"/>
      <c r="H2740" s="34"/>
      <c r="K2740" s="36">
        <f>SUM(J2731:J2739)</f>
        <v>1.40751</v>
      </c>
    </row>
    <row r="2741" spans="1:26" x14ac:dyDescent="0.25">
      <c r="D2741" s="35" t="s">
        <v>1710</v>
      </c>
      <c r="E2741" s="34"/>
      <c r="H2741" s="34">
        <v>10</v>
      </c>
      <c r="I2741" t="s">
        <v>1625</v>
      </c>
      <c r="K2741" s="32">
        <f>ROUND(H2741/100*K2740,5)</f>
        <v>0.14074999999999999</v>
      </c>
    </row>
    <row r="2742" spans="1:26" x14ac:dyDescent="0.25">
      <c r="D2742" s="35" t="s">
        <v>1629</v>
      </c>
      <c r="E2742" s="34"/>
      <c r="H2742" s="34"/>
      <c r="K2742" s="36">
        <f>SUM(K2740:K2741)</f>
        <v>1.54826</v>
      </c>
    </row>
    <row r="2744" spans="1:26" ht="45" customHeight="1" x14ac:dyDescent="0.25">
      <c r="A2744" s="27" t="s">
        <v>2363</v>
      </c>
      <c r="B2744" s="27" t="s">
        <v>1312</v>
      </c>
      <c r="C2744" s="28" t="s">
        <v>17</v>
      </c>
      <c r="D2744" s="7" t="s">
        <v>1313</v>
      </c>
      <c r="E2744" s="6"/>
      <c r="F2744" s="6"/>
      <c r="G2744" s="28"/>
      <c r="H2744" s="29" t="s">
        <v>1599</v>
      </c>
      <c r="I2744" s="5">
        <v>1</v>
      </c>
      <c r="J2744" s="4"/>
      <c r="K2744" s="30">
        <f>ROUND(K2756,2)</f>
        <v>1.3</v>
      </c>
      <c r="L2744" s="28"/>
      <c r="M2744" s="28"/>
      <c r="N2744" s="28"/>
      <c r="O2744" s="28"/>
      <c r="P2744" s="28"/>
      <c r="Q2744" s="28"/>
      <c r="R2744" s="28"/>
      <c r="S2744" s="28"/>
      <c r="T2744" s="28"/>
      <c r="U2744" s="28"/>
      <c r="V2744" s="28"/>
      <c r="W2744" s="28"/>
      <c r="X2744" s="28"/>
      <c r="Y2744" s="28"/>
      <c r="Z2744" s="28"/>
    </row>
    <row r="2745" spans="1:26" x14ac:dyDescent="0.25">
      <c r="B2745" s="23" t="s">
        <v>1600</v>
      </c>
    </row>
    <row r="2746" spans="1:26" x14ac:dyDescent="0.25">
      <c r="B2746" t="s">
        <v>1913</v>
      </c>
      <c r="C2746" t="s">
        <v>1602</v>
      </c>
      <c r="D2746" t="s">
        <v>1837</v>
      </c>
      <c r="E2746" s="31">
        <v>1.4999999999999999E-2</v>
      </c>
      <c r="F2746" t="s">
        <v>1604</v>
      </c>
      <c r="G2746" t="s">
        <v>1605</v>
      </c>
      <c r="H2746" s="32">
        <v>29.57</v>
      </c>
      <c r="I2746" t="s">
        <v>1606</v>
      </c>
      <c r="J2746" s="33">
        <f>ROUND(E2746/I2744* H2746,5)</f>
        <v>0.44355</v>
      </c>
      <c r="K2746" s="34"/>
    </row>
    <row r="2747" spans="1:26" x14ac:dyDescent="0.25">
      <c r="B2747" t="s">
        <v>1914</v>
      </c>
      <c r="C2747" t="s">
        <v>1602</v>
      </c>
      <c r="D2747" t="s">
        <v>1835</v>
      </c>
      <c r="E2747" s="31">
        <v>1.4999999999999999E-2</v>
      </c>
      <c r="F2747" t="s">
        <v>1604</v>
      </c>
      <c r="G2747" t="s">
        <v>1605</v>
      </c>
      <c r="H2747" s="32">
        <v>25.36</v>
      </c>
      <c r="I2747" t="s">
        <v>1606</v>
      </c>
      <c r="J2747" s="33">
        <f>ROUND(E2747/I2744* H2747,5)</f>
        <v>0.38040000000000002</v>
      </c>
      <c r="K2747" s="34"/>
    </row>
    <row r="2748" spans="1:26" x14ac:dyDescent="0.25">
      <c r="D2748" s="35" t="s">
        <v>1607</v>
      </c>
      <c r="E2748" s="34"/>
      <c r="H2748" s="34"/>
      <c r="K2748" s="32">
        <f>SUM(J2746:J2747)</f>
        <v>0.82394999999999996</v>
      </c>
    </row>
    <row r="2749" spans="1:26" x14ac:dyDescent="0.25">
      <c r="B2749" s="23" t="s">
        <v>1612</v>
      </c>
      <c r="E2749" s="34"/>
      <c r="H2749" s="34"/>
      <c r="K2749" s="34"/>
    </row>
    <row r="2750" spans="1:26" x14ac:dyDescent="0.25">
      <c r="B2750" t="s">
        <v>2364</v>
      </c>
      <c r="C2750" t="s">
        <v>17</v>
      </c>
      <c r="D2750" t="s">
        <v>2365</v>
      </c>
      <c r="E2750" s="31">
        <v>1.02</v>
      </c>
      <c r="G2750" t="s">
        <v>1605</v>
      </c>
      <c r="H2750" s="32">
        <v>0.34</v>
      </c>
      <c r="I2750" t="s">
        <v>1606</v>
      </c>
      <c r="J2750" s="33">
        <f>ROUND(E2750* H2750,5)</f>
        <v>0.3468</v>
      </c>
      <c r="K2750" s="34"/>
    </row>
    <row r="2751" spans="1:26" x14ac:dyDescent="0.25">
      <c r="D2751" s="35" t="s">
        <v>1622</v>
      </c>
      <c r="E2751" s="34"/>
      <c r="H2751" s="34"/>
      <c r="K2751" s="32">
        <f>SUM(J2750:J2750)</f>
        <v>0.3468</v>
      </c>
    </row>
    <row r="2752" spans="1:26" x14ac:dyDescent="0.25">
      <c r="E2752" s="34"/>
      <c r="H2752" s="34"/>
      <c r="K2752" s="34"/>
    </row>
    <row r="2753" spans="1:26" x14ac:dyDescent="0.25">
      <c r="D2753" s="35" t="s">
        <v>1702</v>
      </c>
      <c r="E2753" s="34"/>
      <c r="H2753" s="34">
        <v>1.5</v>
      </c>
      <c r="I2753" t="s">
        <v>1625</v>
      </c>
      <c r="J2753">
        <f>ROUND(H2753/100*K2748,5)</f>
        <v>1.2359999999999999E-2</v>
      </c>
      <c r="K2753" s="34"/>
    </row>
    <row r="2754" spans="1:26" x14ac:dyDescent="0.25">
      <c r="D2754" s="35" t="s">
        <v>1628</v>
      </c>
      <c r="E2754" s="34"/>
      <c r="H2754" s="34"/>
      <c r="K2754" s="36">
        <f>SUM(J2745:J2753)</f>
        <v>1.1831099999999999</v>
      </c>
    </row>
    <row r="2755" spans="1:26" x14ac:dyDescent="0.25">
      <c r="D2755" s="35" t="s">
        <v>1710</v>
      </c>
      <c r="E2755" s="34"/>
      <c r="H2755" s="34">
        <v>10</v>
      </c>
      <c r="I2755" t="s">
        <v>1625</v>
      </c>
      <c r="K2755" s="32">
        <f>ROUND(H2755/100*K2754,5)</f>
        <v>0.11831</v>
      </c>
    </row>
    <row r="2756" spans="1:26" x14ac:dyDescent="0.25">
      <c r="D2756" s="35" t="s">
        <v>1629</v>
      </c>
      <c r="E2756" s="34"/>
      <c r="H2756" s="34"/>
      <c r="K2756" s="36">
        <f>SUM(K2754:K2755)</f>
        <v>1.3014199999999998</v>
      </c>
    </row>
    <row r="2758" spans="1:26" ht="45" customHeight="1" x14ac:dyDescent="0.25">
      <c r="A2758" s="27" t="s">
        <v>2366</v>
      </c>
      <c r="B2758" s="27" t="s">
        <v>1314</v>
      </c>
      <c r="C2758" s="28" t="s">
        <v>17</v>
      </c>
      <c r="D2758" s="7" t="s">
        <v>1315</v>
      </c>
      <c r="E2758" s="6"/>
      <c r="F2758" s="6"/>
      <c r="G2758" s="28"/>
      <c r="H2758" s="29" t="s">
        <v>1599</v>
      </c>
      <c r="I2758" s="5">
        <v>1</v>
      </c>
      <c r="J2758" s="4"/>
      <c r="K2758" s="30">
        <f>ROUND(K2770,2)</f>
        <v>1.51</v>
      </c>
      <c r="L2758" s="28"/>
      <c r="M2758" s="28"/>
      <c r="N2758" s="28"/>
      <c r="O2758" s="28"/>
      <c r="P2758" s="28"/>
      <c r="Q2758" s="28"/>
      <c r="R2758" s="28"/>
      <c r="S2758" s="28"/>
      <c r="T2758" s="28"/>
      <c r="U2758" s="28"/>
      <c r="V2758" s="28"/>
      <c r="W2758" s="28"/>
      <c r="X2758" s="28"/>
      <c r="Y2758" s="28"/>
      <c r="Z2758" s="28"/>
    </row>
    <row r="2759" spans="1:26" x14ac:dyDescent="0.25">
      <c r="B2759" s="23" t="s">
        <v>1600</v>
      </c>
    </row>
    <row r="2760" spans="1:26" x14ac:dyDescent="0.25">
      <c r="B2760" t="s">
        <v>1914</v>
      </c>
      <c r="C2760" t="s">
        <v>1602</v>
      </c>
      <c r="D2760" t="s">
        <v>1835</v>
      </c>
      <c r="E2760" s="31">
        <v>1.4999999999999999E-2</v>
      </c>
      <c r="F2760" t="s">
        <v>1604</v>
      </c>
      <c r="G2760" t="s">
        <v>1605</v>
      </c>
      <c r="H2760" s="32">
        <v>25.36</v>
      </c>
      <c r="I2760" t="s">
        <v>1606</v>
      </c>
      <c r="J2760" s="33">
        <f>ROUND(E2760/I2758* H2760,5)</f>
        <v>0.38040000000000002</v>
      </c>
      <c r="K2760" s="34"/>
    </row>
    <row r="2761" spans="1:26" x14ac:dyDescent="0.25">
      <c r="B2761" t="s">
        <v>1913</v>
      </c>
      <c r="C2761" t="s">
        <v>1602</v>
      </c>
      <c r="D2761" t="s">
        <v>1837</v>
      </c>
      <c r="E2761" s="31">
        <v>1.4999999999999999E-2</v>
      </c>
      <c r="F2761" t="s">
        <v>1604</v>
      </c>
      <c r="G2761" t="s">
        <v>1605</v>
      </c>
      <c r="H2761" s="32">
        <v>29.57</v>
      </c>
      <c r="I2761" t="s">
        <v>1606</v>
      </c>
      <c r="J2761" s="33">
        <f>ROUND(E2761/I2758* H2761,5)</f>
        <v>0.44355</v>
      </c>
      <c r="K2761" s="34"/>
    </row>
    <row r="2762" spans="1:26" x14ac:dyDescent="0.25">
      <c r="D2762" s="35" t="s">
        <v>1607</v>
      </c>
      <c r="E2762" s="34"/>
      <c r="H2762" s="34"/>
      <c r="K2762" s="32">
        <f>SUM(J2760:J2761)</f>
        <v>0.82394999999999996</v>
      </c>
    </row>
    <row r="2763" spans="1:26" x14ac:dyDescent="0.25">
      <c r="B2763" s="23" t="s">
        <v>1612</v>
      </c>
      <c r="E2763" s="34"/>
      <c r="H2763" s="34"/>
      <c r="K2763" s="34"/>
    </row>
    <row r="2764" spans="1:26" x14ac:dyDescent="0.25">
      <c r="B2764" t="s">
        <v>2367</v>
      </c>
      <c r="C2764" t="s">
        <v>17</v>
      </c>
      <c r="D2764" t="s">
        <v>2368</v>
      </c>
      <c r="E2764" s="31">
        <v>1.02</v>
      </c>
      <c r="G2764" t="s">
        <v>1605</v>
      </c>
      <c r="H2764" s="32">
        <v>0.53</v>
      </c>
      <c r="I2764" t="s">
        <v>1606</v>
      </c>
      <c r="J2764" s="33">
        <f>ROUND(E2764* H2764,5)</f>
        <v>0.54059999999999997</v>
      </c>
      <c r="K2764" s="34"/>
    </row>
    <row r="2765" spans="1:26" x14ac:dyDescent="0.25">
      <c r="D2765" s="35" t="s">
        <v>1622</v>
      </c>
      <c r="E2765" s="34"/>
      <c r="H2765" s="34"/>
      <c r="K2765" s="32">
        <f>SUM(J2764:J2764)</f>
        <v>0.54059999999999997</v>
      </c>
    </row>
    <row r="2766" spans="1:26" x14ac:dyDescent="0.25">
      <c r="E2766" s="34"/>
      <c r="H2766" s="34"/>
      <c r="K2766" s="34"/>
    </row>
    <row r="2767" spans="1:26" x14ac:dyDescent="0.25">
      <c r="D2767" s="35" t="s">
        <v>1702</v>
      </c>
      <c r="E2767" s="34"/>
      <c r="H2767" s="34">
        <v>1.5</v>
      </c>
      <c r="I2767" t="s">
        <v>1625</v>
      </c>
      <c r="J2767">
        <f>ROUND(H2767/100*K2762,5)</f>
        <v>1.2359999999999999E-2</v>
      </c>
      <c r="K2767" s="34"/>
    </row>
    <row r="2768" spans="1:26" x14ac:dyDescent="0.25">
      <c r="D2768" s="35" t="s">
        <v>1628</v>
      </c>
      <c r="E2768" s="34"/>
      <c r="H2768" s="34"/>
      <c r="K2768" s="36">
        <f>SUM(J2759:J2767)</f>
        <v>1.3769099999999999</v>
      </c>
    </row>
    <row r="2769" spans="1:26" x14ac:dyDescent="0.25">
      <c r="D2769" s="35" t="s">
        <v>1710</v>
      </c>
      <c r="E2769" s="34"/>
      <c r="H2769" s="34">
        <v>10</v>
      </c>
      <c r="I2769" t="s">
        <v>1625</v>
      </c>
      <c r="K2769" s="32">
        <f>ROUND(H2769/100*K2768,5)</f>
        <v>0.13769000000000001</v>
      </c>
    </row>
    <row r="2770" spans="1:26" x14ac:dyDescent="0.25">
      <c r="D2770" s="35" t="s">
        <v>1629</v>
      </c>
      <c r="E2770" s="34"/>
      <c r="H2770" s="34"/>
      <c r="K2770" s="36">
        <f>SUM(K2768:K2769)</f>
        <v>1.5145999999999999</v>
      </c>
    </row>
    <row r="2772" spans="1:26" ht="45" customHeight="1" x14ac:dyDescent="0.25">
      <c r="A2772" s="27" t="s">
        <v>2369</v>
      </c>
      <c r="B2772" s="27" t="s">
        <v>1084</v>
      </c>
      <c r="C2772" s="28" t="s">
        <v>23</v>
      </c>
      <c r="D2772" s="7" t="s">
        <v>1085</v>
      </c>
      <c r="E2772" s="6"/>
      <c r="F2772" s="6"/>
      <c r="G2772" s="28"/>
      <c r="H2772" s="29" t="s">
        <v>1599</v>
      </c>
      <c r="I2772" s="5">
        <v>1</v>
      </c>
      <c r="J2772" s="4"/>
      <c r="K2772" s="30">
        <f>ROUND(K2783,2)</f>
        <v>12.6</v>
      </c>
      <c r="L2772" s="28"/>
      <c r="M2772" s="28"/>
      <c r="N2772" s="28"/>
      <c r="O2772" s="28"/>
      <c r="P2772" s="28"/>
      <c r="Q2772" s="28"/>
      <c r="R2772" s="28"/>
      <c r="S2772" s="28"/>
      <c r="T2772" s="28"/>
      <c r="U2772" s="28"/>
      <c r="V2772" s="28"/>
      <c r="W2772" s="28"/>
      <c r="X2772" s="28"/>
      <c r="Y2772" s="28"/>
      <c r="Z2772" s="28"/>
    </row>
    <row r="2773" spans="1:26" x14ac:dyDescent="0.25">
      <c r="B2773" s="23" t="s">
        <v>1600</v>
      </c>
    </row>
    <row r="2774" spans="1:26" x14ac:dyDescent="0.25">
      <c r="B2774" t="s">
        <v>2231</v>
      </c>
      <c r="C2774" t="s">
        <v>1602</v>
      </c>
      <c r="D2774" t="s">
        <v>1767</v>
      </c>
      <c r="E2774" s="31">
        <v>0.26600000000000001</v>
      </c>
      <c r="F2774" t="s">
        <v>1604</v>
      </c>
      <c r="G2774" t="s">
        <v>1605</v>
      </c>
      <c r="H2774" s="32">
        <v>29.57</v>
      </c>
      <c r="I2774" t="s">
        <v>1606</v>
      </c>
      <c r="J2774" s="33">
        <f>ROUND(E2774/I2772* H2774,5)</f>
        <v>7.8656199999999998</v>
      </c>
      <c r="K2774" s="34"/>
    </row>
    <row r="2775" spans="1:26" x14ac:dyDescent="0.25">
      <c r="D2775" s="35" t="s">
        <v>1607</v>
      </c>
      <c r="E2775" s="34"/>
      <c r="H2775" s="34"/>
      <c r="K2775" s="32">
        <f>SUM(J2774:J2774)</f>
        <v>7.8656199999999998</v>
      </c>
    </row>
    <row r="2776" spans="1:26" x14ac:dyDescent="0.25">
      <c r="B2776" s="23" t="s">
        <v>1612</v>
      </c>
      <c r="E2776" s="34"/>
      <c r="H2776" s="34"/>
      <c r="K2776" s="34"/>
    </row>
    <row r="2777" spans="1:26" x14ac:dyDescent="0.25">
      <c r="B2777" t="s">
        <v>2370</v>
      </c>
      <c r="C2777" t="s">
        <v>23</v>
      </c>
      <c r="D2777" t="s">
        <v>1085</v>
      </c>
      <c r="E2777" s="31">
        <v>1</v>
      </c>
      <c r="G2777" t="s">
        <v>1605</v>
      </c>
      <c r="H2777" s="32">
        <v>3.47</v>
      </c>
      <c r="I2777" t="s">
        <v>1606</v>
      </c>
      <c r="J2777" s="33">
        <f>ROUND(E2777* H2777,5)</f>
        <v>3.47</v>
      </c>
      <c r="K2777" s="34"/>
    </row>
    <row r="2778" spans="1:26" x14ac:dyDescent="0.25">
      <c r="D2778" s="35" t="s">
        <v>1622</v>
      </c>
      <c r="E2778" s="34"/>
      <c r="H2778" s="34"/>
      <c r="K2778" s="32">
        <f>SUM(J2777:J2777)</f>
        <v>3.47</v>
      </c>
    </row>
    <row r="2779" spans="1:26" x14ac:dyDescent="0.25">
      <c r="E2779" s="34"/>
      <c r="H2779" s="34"/>
      <c r="K2779" s="34"/>
    </row>
    <row r="2780" spans="1:26" x14ac:dyDescent="0.25">
      <c r="D2780" s="35" t="s">
        <v>1702</v>
      </c>
      <c r="E2780" s="34"/>
      <c r="H2780" s="34">
        <v>1.5</v>
      </c>
      <c r="I2780" t="s">
        <v>1625</v>
      </c>
      <c r="J2780">
        <f>ROUND(H2780/100*K2775,5)</f>
        <v>0.11798</v>
      </c>
      <c r="K2780" s="34"/>
    </row>
    <row r="2781" spans="1:26" x14ac:dyDescent="0.25">
      <c r="D2781" s="35" t="s">
        <v>1628</v>
      </c>
      <c r="E2781" s="34"/>
      <c r="H2781" s="34"/>
      <c r="K2781" s="36">
        <f>SUM(J2773:J2780)</f>
        <v>11.4536</v>
      </c>
    </row>
    <row r="2782" spans="1:26" x14ac:dyDescent="0.25">
      <c r="D2782" s="35" t="s">
        <v>1710</v>
      </c>
      <c r="E2782" s="34"/>
      <c r="H2782" s="34">
        <v>10</v>
      </c>
      <c r="I2782" t="s">
        <v>1625</v>
      </c>
      <c r="K2782" s="32">
        <f>ROUND(H2782/100*K2781,5)</f>
        <v>1.1453599999999999</v>
      </c>
    </row>
    <row r="2783" spans="1:26" x14ac:dyDescent="0.25">
      <c r="D2783" s="35" t="s">
        <v>1629</v>
      </c>
      <c r="E2783" s="34"/>
      <c r="H2783" s="34"/>
      <c r="K2783" s="36">
        <f>SUM(K2781:K2782)</f>
        <v>12.59896</v>
      </c>
    </row>
    <row r="2785" spans="1:26" ht="45" customHeight="1" x14ac:dyDescent="0.25">
      <c r="A2785" s="27" t="s">
        <v>2371</v>
      </c>
      <c r="B2785" s="27" t="s">
        <v>1385</v>
      </c>
      <c r="C2785" s="28" t="s">
        <v>17</v>
      </c>
      <c r="D2785" s="7" t="s">
        <v>1386</v>
      </c>
      <c r="E2785" s="6"/>
      <c r="F2785" s="6"/>
      <c r="G2785" s="28"/>
      <c r="H2785" s="29" t="s">
        <v>1599</v>
      </c>
      <c r="I2785" s="5">
        <v>1</v>
      </c>
      <c r="J2785" s="4"/>
      <c r="K2785" s="30">
        <f>ROUND(K2798,2)</f>
        <v>15.13</v>
      </c>
      <c r="L2785" s="28"/>
      <c r="M2785" s="28"/>
      <c r="N2785" s="28"/>
      <c r="O2785" s="28"/>
      <c r="P2785" s="28"/>
      <c r="Q2785" s="28"/>
      <c r="R2785" s="28"/>
      <c r="S2785" s="28"/>
      <c r="T2785" s="28"/>
      <c r="U2785" s="28"/>
      <c r="V2785" s="28"/>
      <c r="W2785" s="28"/>
      <c r="X2785" s="28"/>
      <c r="Y2785" s="28"/>
      <c r="Z2785" s="28"/>
    </row>
    <row r="2786" spans="1:26" x14ac:dyDescent="0.25">
      <c r="B2786" s="23" t="s">
        <v>1600</v>
      </c>
    </row>
    <row r="2787" spans="1:26" x14ac:dyDescent="0.25">
      <c r="B2787" t="s">
        <v>1914</v>
      </c>
      <c r="C2787" t="s">
        <v>1602</v>
      </c>
      <c r="D2787" t="s">
        <v>1835</v>
      </c>
      <c r="E2787" s="31">
        <v>0.2</v>
      </c>
      <c r="F2787" t="s">
        <v>1604</v>
      </c>
      <c r="G2787" t="s">
        <v>1605</v>
      </c>
      <c r="H2787" s="32">
        <v>25.36</v>
      </c>
      <c r="I2787" t="s">
        <v>1606</v>
      </c>
      <c r="J2787" s="33">
        <f>ROUND(E2787/I2785* H2787,5)</f>
        <v>5.0720000000000001</v>
      </c>
      <c r="K2787" s="34"/>
    </row>
    <row r="2788" spans="1:26" x14ac:dyDescent="0.25">
      <c r="B2788" t="s">
        <v>1913</v>
      </c>
      <c r="C2788" t="s">
        <v>1602</v>
      </c>
      <c r="D2788" t="s">
        <v>1837</v>
      </c>
      <c r="E2788" s="31">
        <v>0.2</v>
      </c>
      <c r="F2788" t="s">
        <v>1604</v>
      </c>
      <c r="G2788" t="s">
        <v>1605</v>
      </c>
      <c r="H2788" s="32">
        <v>29.57</v>
      </c>
      <c r="I2788" t="s">
        <v>1606</v>
      </c>
      <c r="J2788" s="33">
        <f>ROUND(E2788/I2785* H2788,5)</f>
        <v>5.9139999999999997</v>
      </c>
      <c r="K2788" s="34"/>
    </row>
    <row r="2789" spans="1:26" x14ac:dyDescent="0.25">
      <c r="D2789" s="35" t="s">
        <v>1607</v>
      </c>
      <c r="E2789" s="34"/>
      <c r="H2789" s="34"/>
      <c r="K2789" s="32">
        <f>SUM(J2787:J2788)</f>
        <v>10.986000000000001</v>
      </c>
    </row>
    <row r="2790" spans="1:26" x14ac:dyDescent="0.25">
      <c r="B2790" s="23" t="s">
        <v>1612</v>
      </c>
      <c r="E2790" s="34"/>
      <c r="H2790" s="34"/>
      <c r="K2790" s="34"/>
    </row>
    <row r="2791" spans="1:26" x14ac:dyDescent="0.25">
      <c r="B2791" t="s">
        <v>2372</v>
      </c>
      <c r="C2791" t="s">
        <v>23</v>
      </c>
      <c r="D2791" t="s">
        <v>2373</v>
      </c>
      <c r="E2791" s="31">
        <v>1</v>
      </c>
      <c r="G2791" t="s">
        <v>1605</v>
      </c>
      <c r="H2791" s="32">
        <v>0.22</v>
      </c>
      <c r="I2791" t="s">
        <v>1606</v>
      </c>
      <c r="J2791" s="33">
        <f>ROUND(E2791* H2791,5)</f>
        <v>0.22</v>
      </c>
      <c r="K2791" s="34"/>
    </row>
    <row r="2792" spans="1:26" x14ac:dyDescent="0.25">
      <c r="B2792" t="s">
        <v>2374</v>
      </c>
      <c r="C2792" t="s">
        <v>17</v>
      </c>
      <c r="D2792" t="s">
        <v>2375</v>
      </c>
      <c r="E2792" s="31">
        <v>1.02</v>
      </c>
      <c r="G2792" t="s">
        <v>1605</v>
      </c>
      <c r="H2792" s="32">
        <v>2.34</v>
      </c>
      <c r="I2792" t="s">
        <v>1606</v>
      </c>
      <c r="J2792" s="33">
        <f>ROUND(E2792* H2792,5)</f>
        <v>2.3868</v>
      </c>
      <c r="K2792" s="34"/>
    </row>
    <row r="2793" spans="1:26" x14ac:dyDescent="0.25">
      <c r="D2793" s="35" t="s">
        <v>1622</v>
      </c>
      <c r="E2793" s="34"/>
      <c r="H2793" s="34"/>
      <c r="K2793" s="32">
        <f>SUM(J2791:J2792)</f>
        <v>2.6068000000000002</v>
      </c>
    </row>
    <row r="2794" spans="1:26" x14ac:dyDescent="0.25">
      <c r="E2794" s="34"/>
      <c r="H2794" s="34"/>
      <c r="K2794" s="34"/>
    </row>
    <row r="2795" spans="1:26" x14ac:dyDescent="0.25">
      <c r="D2795" s="35" t="s">
        <v>1702</v>
      </c>
      <c r="E2795" s="34"/>
      <c r="H2795" s="34">
        <v>1.5</v>
      </c>
      <c r="I2795" t="s">
        <v>1625</v>
      </c>
      <c r="J2795">
        <f>ROUND(H2795/100*K2789,5)</f>
        <v>0.16478999999999999</v>
      </c>
      <c r="K2795" s="34"/>
    </row>
    <row r="2796" spans="1:26" x14ac:dyDescent="0.25">
      <c r="D2796" s="35" t="s">
        <v>1628</v>
      </c>
      <c r="E2796" s="34"/>
      <c r="H2796" s="34"/>
      <c r="K2796" s="36">
        <f>SUM(J2786:J2795)</f>
        <v>13.75759</v>
      </c>
    </row>
    <row r="2797" spans="1:26" x14ac:dyDescent="0.25">
      <c r="D2797" s="35" t="s">
        <v>1710</v>
      </c>
      <c r="E2797" s="34"/>
      <c r="H2797" s="34">
        <v>10</v>
      </c>
      <c r="I2797" t="s">
        <v>1625</v>
      </c>
      <c r="K2797" s="32">
        <f>ROUND(H2797/100*K2796,5)</f>
        <v>1.3757600000000001</v>
      </c>
    </row>
    <row r="2798" spans="1:26" x14ac:dyDescent="0.25">
      <c r="D2798" s="35" t="s">
        <v>1629</v>
      </c>
      <c r="E2798" s="34"/>
      <c r="H2798" s="34"/>
      <c r="K2798" s="36">
        <f>SUM(K2796:K2797)</f>
        <v>15.13335</v>
      </c>
    </row>
    <row r="2800" spans="1:26" ht="45" customHeight="1" x14ac:dyDescent="0.25">
      <c r="A2800" s="27" t="s">
        <v>2376</v>
      </c>
      <c r="B2800" s="27" t="s">
        <v>1086</v>
      </c>
      <c r="C2800" s="28" t="s">
        <v>23</v>
      </c>
      <c r="D2800" s="7" t="s">
        <v>1087</v>
      </c>
      <c r="E2800" s="6"/>
      <c r="F2800" s="6"/>
      <c r="G2800" s="28"/>
      <c r="H2800" s="29" t="s">
        <v>1599</v>
      </c>
      <c r="I2800" s="5">
        <v>1</v>
      </c>
      <c r="J2800" s="4"/>
      <c r="K2800" s="30">
        <f>ROUND(K2811,2)</f>
        <v>6.96</v>
      </c>
      <c r="L2800" s="28"/>
      <c r="M2800" s="28"/>
      <c r="N2800" s="28"/>
      <c r="O2800" s="28"/>
      <c r="P2800" s="28"/>
      <c r="Q2800" s="28"/>
      <c r="R2800" s="28"/>
      <c r="S2800" s="28"/>
      <c r="T2800" s="28"/>
      <c r="U2800" s="28"/>
      <c r="V2800" s="28"/>
      <c r="W2800" s="28"/>
      <c r="X2800" s="28"/>
      <c r="Y2800" s="28"/>
      <c r="Z2800" s="28"/>
    </row>
    <row r="2801" spans="1:26" x14ac:dyDescent="0.25">
      <c r="B2801" s="23" t="s">
        <v>1600</v>
      </c>
    </row>
    <row r="2802" spans="1:26" x14ac:dyDescent="0.25">
      <c r="B2802" t="s">
        <v>2231</v>
      </c>
      <c r="C2802" t="s">
        <v>1602</v>
      </c>
      <c r="D2802" t="s">
        <v>1767</v>
      </c>
      <c r="E2802" s="31">
        <v>2.1999999999999999E-2</v>
      </c>
      <c r="F2802" t="s">
        <v>1604</v>
      </c>
      <c r="G2802" t="s">
        <v>1605</v>
      </c>
      <c r="H2802" s="32">
        <v>29.57</v>
      </c>
      <c r="I2802" t="s">
        <v>1606</v>
      </c>
      <c r="J2802" s="33">
        <f>ROUND(E2802/I2800* H2802,5)</f>
        <v>0.65054000000000001</v>
      </c>
      <c r="K2802" s="34"/>
    </row>
    <row r="2803" spans="1:26" x14ac:dyDescent="0.25">
      <c r="D2803" s="35" t="s">
        <v>1607</v>
      </c>
      <c r="E2803" s="34"/>
      <c r="H2803" s="34"/>
      <c r="K2803" s="32">
        <f>SUM(J2802:J2802)</f>
        <v>0.65054000000000001</v>
      </c>
    </row>
    <row r="2804" spans="1:26" x14ac:dyDescent="0.25">
      <c r="B2804" s="23" t="s">
        <v>1612</v>
      </c>
      <c r="E2804" s="34"/>
      <c r="H2804" s="34"/>
      <c r="K2804" s="34"/>
    </row>
    <row r="2805" spans="1:26" x14ac:dyDescent="0.25">
      <c r="B2805" t="s">
        <v>2377</v>
      </c>
      <c r="C2805" t="s">
        <v>23</v>
      </c>
      <c r="D2805" t="s">
        <v>1087</v>
      </c>
      <c r="E2805" s="31">
        <v>1</v>
      </c>
      <c r="G2805" t="s">
        <v>1605</v>
      </c>
      <c r="H2805" s="32">
        <v>5.67</v>
      </c>
      <c r="I2805" t="s">
        <v>1606</v>
      </c>
      <c r="J2805" s="33">
        <f>ROUND(E2805* H2805,5)</f>
        <v>5.67</v>
      </c>
      <c r="K2805" s="34"/>
    </row>
    <row r="2806" spans="1:26" x14ac:dyDescent="0.25">
      <c r="D2806" s="35" t="s">
        <v>1622</v>
      </c>
      <c r="E2806" s="34"/>
      <c r="H2806" s="34"/>
      <c r="K2806" s="32">
        <f>SUM(J2805:J2805)</f>
        <v>5.67</v>
      </c>
    </row>
    <row r="2807" spans="1:26" x14ac:dyDescent="0.25">
      <c r="E2807" s="34"/>
      <c r="H2807" s="34"/>
      <c r="K2807" s="34"/>
    </row>
    <row r="2808" spans="1:26" x14ac:dyDescent="0.25">
      <c r="D2808" s="35" t="s">
        <v>1702</v>
      </c>
      <c r="E2808" s="34"/>
      <c r="H2808" s="34">
        <v>1.5</v>
      </c>
      <c r="I2808" t="s">
        <v>1625</v>
      </c>
      <c r="J2808">
        <f>ROUND(H2808/100*K2803,5)</f>
        <v>9.7599999999999996E-3</v>
      </c>
      <c r="K2808" s="34"/>
    </row>
    <row r="2809" spans="1:26" x14ac:dyDescent="0.25">
      <c r="D2809" s="35" t="s">
        <v>1628</v>
      </c>
      <c r="E2809" s="34"/>
      <c r="H2809" s="34"/>
      <c r="K2809" s="36">
        <f>SUM(J2801:J2808)</f>
        <v>6.3303000000000003</v>
      </c>
    </row>
    <row r="2810" spans="1:26" x14ac:dyDescent="0.25">
      <c r="D2810" s="35" t="s">
        <v>1710</v>
      </c>
      <c r="E2810" s="34"/>
      <c r="H2810" s="34">
        <v>10</v>
      </c>
      <c r="I2810" t="s">
        <v>1625</v>
      </c>
      <c r="K2810" s="32">
        <f>ROUND(H2810/100*K2809,5)</f>
        <v>0.63302999999999998</v>
      </c>
    </row>
    <row r="2811" spans="1:26" x14ac:dyDescent="0.25">
      <c r="D2811" s="35" t="s">
        <v>1629</v>
      </c>
      <c r="E2811" s="34"/>
      <c r="H2811" s="34"/>
      <c r="K2811" s="36">
        <f>SUM(K2809:K2810)</f>
        <v>6.96333</v>
      </c>
    </row>
    <row r="2813" spans="1:26" ht="45" customHeight="1" x14ac:dyDescent="0.25">
      <c r="A2813" s="27" t="s">
        <v>2378</v>
      </c>
      <c r="B2813" s="27" t="s">
        <v>787</v>
      </c>
      <c r="C2813" s="28" t="s">
        <v>23</v>
      </c>
      <c r="D2813" s="7" t="s">
        <v>788</v>
      </c>
      <c r="E2813" s="6"/>
      <c r="F2813" s="6"/>
      <c r="G2813" s="28"/>
      <c r="H2813" s="29" t="s">
        <v>1599</v>
      </c>
      <c r="I2813" s="5">
        <v>1</v>
      </c>
      <c r="J2813" s="4"/>
      <c r="K2813" s="30">
        <f>ROUND(K2826,2)</f>
        <v>100.5</v>
      </c>
      <c r="L2813" s="28"/>
      <c r="M2813" s="28"/>
      <c r="N2813" s="28"/>
      <c r="O2813" s="28"/>
      <c r="P2813" s="28"/>
      <c r="Q2813" s="28"/>
      <c r="R2813" s="28"/>
      <c r="S2813" s="28"/>
      <c r="T2813" s="28"/>
      <c r="U2813" s="28"/>
      <c r="V2813" s="28"/>
      <c r="W2813" s="28"/>
      <c r="X2813" s="28"/>
      <c r="Y2813" s="28"/>
      <c r="Z2813" s="28"/>
    </row>
    <row r="2814" spans="1:26" x14ac:dyDescent="0.25">
      <c r="B2814" s="23" t="s">
        <v>1600</v>
      </c>
    </row>
    <row r="2815" spans="1:26" x14ac:dyDescent="0.25">
      <c r="B2815" t="s">
        <v>1914</v>
      </c>
      <c r="C2815" t="s">
        <v>1602</v>
      </c>
      <c r="D2815" t="s">
        <v>1835</v>
      </c>
      <c r="E2815" s="31">
        <v>0.2</v>
      </c>
      <c r="F2815" t="s">
        <v>1604</v>
      </c>
      <c r="G2815" t="s">
        <v>1605</v>
      </c>
      <c r="H2815" s="32">
        <v>25.36</v>
      </c>
      <c r="I2815" t="s">
        <v>1606</v>
      </c>
      <c r="J2815" s="33">
        <f>ROUND(E2815/I2813* H2815,5)</f>
        <v>5.0720000000000001</v>
      </c>
      <c r="K2815" s="34"/>
    </row>
    <row r="2816" spans="1:26" x14ac:dyDescent="0.25">
      <c r="B2816" t="s">
        <v>1913</v>
      </c>
      <c r="C2816" t="s">
        <v>1602</v>
      </c>
      <c r="D2816" t="s">
        <v>1837</v>
      </c>
      <c r="E2816" s="31">
        <v>0.23</v>
      </c>
      <c r="F2816" t="s">
        <v>1604</v>
      </c>
      <c r="G2816" t="s">
        <v>1605</v>
      </c>
      <c r="H2816" s="32">
        <v>29.57</v>
      </c>
      <c r="I2816" t="s">
        <v>1606</v>
      </c>
      <c r="J2816" s="33">
        <f>ROUND(E2816/I2813* H2816,5)</f>
        <v>6.8010999999999999</v>
      </c>
      <c r="K2816" s="34"/>
    </row>
    <row r="2817" spans="1:26" x14ac:dyDescent="0.25">
      <c r="D2817" s="35" t="s">
        <v>1607</v>
      </c>
      <c r="E2817" s="34"/>
      <c r="H2817" s="34"/>
      <c r="K2817" s="32">
        <f>SUM(J2815:J2816)</f>
        <v>11.873100000000001</v>
      </c>
    </row>
    <row r="2818" spans="1:26" x14ac:dyDescent="0.25">
      <c r="B2818" s="23" t="s">
        <v>1612</v>
      </c>
      <c r="E2818" s="34"/>
      <c r="H2818" s="34"/>
      <c r="K2818" s="34"/>
    </row>
    <row r="2819" spans="1:26" x14ac:dyDescent="0.25">
      <c r="B2819" t="s">
        <v>2379</v>
      </c>
      <c r="C2819" t="s">
        <v>23</v>
      </c>
      <c r="D2819" t="s">
        <v>2380</v>
      </c>
      <c r="E2819" s="31">
        <v>1</v>
      </c>
      <c r="G2819" t="s">
        <v>1605</v>
      </c>
      <c r="H2819" s="32">
        <v>78.86</v>
      </c>
      <c r="I2819" t="s">
        <v>1606</v>
      </c>
      <c r="J2819" s="33">
        <f>ROUND(E2819* H2819,5)</f>
        <v>78.86</v>
      </c>
      <c r="K2819" s="34"/>
    </row>
    <row r="2820" spans="1:26" x14ac:dyDescent="0.25">
      <c r="B2820" t="s">
        <v>2381</v>
      </c>
      <c r="C2820" t="s">
        <v>23</v>
      </c>
      <c r="D2820" t="s">
        <v>2382</v>
      </c>
      <c r="E2820" s="31">
        <v>1</v>
      </c>
      <c r="G2820" t="s">
        <v>1605</v>
      </c>
      <c r="H2820" s="32">
        <v>0.45</v>
      </c>
      <c r="I2820" t="s">
        <v>1606</v>
      </c>
      <c r="J2820" s="33">
        <f>ROUND(E2820* H2820,5)</f>
        <v>0.45</v>
      </c>
      <c r="K2820" s="34"/>
    </row>
    <row r="2821" spans="1:26" x14ac:dyDescent="0.25">
      <c r="D2821" s="35" t="s">
        <v>1622</v>
      </c>
      <c r="E2821" s="34"/>
      <c r="H2821" s="34"/>
      <c r="K2821" s="32">
        <f>SUM(J2819:J2820)</f>
        <v>79.31</v>
      </c>
    </row>
    <row r="2822" spans="1:26" x14ac:dyDescent="0.25">
      <c r="E2822" s="34"/>
      <c r="H2822" s="34"/>
      <c r="K2822" s="34"/>
    </row>
    <row r="2823" spans="1:26" x14ac:dyDescent="0.25">
      <c r="D2823" s="35" t="s">
        <v>1702</v>
      </c>
      <c r="E2823" s="34"/>
      <c r="H2823" s="34">
        <v>1.5</v>
      </c>
      <c r="I2823" t="s">
        <v>1625</v>
      </c>
      <c r="J2823">
        <f>ROUND(H2823/100*K2817,5)</f>
        <v>0.17810000000000001</v>
      </c>
      <c r="K2823" s="34"/>
    </row>
    <row r="2824" spans="1:26" x14ac:dyDescent="0.25">
      <c r="D2824" s="35" t="s">
        <v>1628</v>
      </c>
      <c r="E2824" s="34"/>
      <c r="H2824" s="34"/>
      <c r="K2824" s="36">
        <f>SUM(J2814:J2823)</f>
        <v>91.361200000000011</v>
      </c>
    </row>
    <row r="2825" spans="1:26" x14ac:dyDescent="0.25">
      <c r="D2825" s="35" t="s">
        <v>1710</v>
      </c>
      <c r="E2825" s="34"/>
      <c r="H2825" s="34">
        <v>10</v>
      </c>
      <c r="I2825" t="s">
        <v>1625</v>
      </c>
      <c r="K2825" s="32">
        <f>ROUND(H2825/100*K2824,5)</f>
        <v>9.13612</v>
      </c>
    </row>
    <row r="2826" spans="1:26" x14ac:dyDescent="0.25">
      <c r="D2826" s="35" t="s">
        <v>1629</v>
      </c>
      <c r="E2826" s="34"/>
      <c r="H2826" s="34"/>
      <c r="K2826" s="36">
        <f>SUM(K2824:K2825)</f>
        <v>100.49732000000002</v>
      </c>
    </row>
    <row r="2828" spans="1:26" ht="45" customHeight="1" x14ac:dyDescent="0.25">
      <c r="A2828" s="27" t="s">
        <v>2383</v>
      </c>
      <c r="B2828" s="27" t="s">
        <v>815</v>
      </c>
      <c r="C2828" s="28" t="s">
        <v>23</v>
      </c>
      <c r="D2828" s="7" t="s">
        <v>816</v>
      </c>
      <c r="E2828" s="6"/>
      <c r="F2828" s="6"/>
      <c r="G2828" s="28"/>
      <c r="H2828" s="29" t="s">
        <v>1599</v>
      </c>
      <c r="I2828" s="5">
        <v>1</v>
      </c>
      <c r="J2828" s="4"/>
      <c r="K2828" s="30">
        <f>ROUND(K2841,2)</f>
        <v>26.62</v>
      </c>
      <c r="L2828" s="28"/>
      <c r="M2828" s="28"/>
      <c r="N2828" s="28"/>
      <c r="O2828" s="28"/>
      <c r="P2828" s="28"/>
      <c r="Q2828" s="28"/>
      <c r="R2828" s="28"/>
      <c r="S2828" s="28"/>
      <c r="T2828" s="28"/>
      <c r="U2828" s="28"/>
      <c r="V2828" s="28"/>
      <c r="W2828" s="28"/>
      <c r="X2828" s="28"/>
      <c r="Y2828" s="28"/>
      <c r="Z2828" s="28"/>
    </row>
    <row r="2829" spans="1:26" x14ac:dyDescent="0.25">
      <c r="B2829" s="23" t="s">
        <v>1600</v>
      </c>
    </row>
    <row r="2830" spans="1:26" x14ac:dyDescent="0.25">
      <c r="B2830" t="s">
        <v>1913</v>
      </c>
      <c r="C2830" t="s">
        <v>1602</v>
      </c>
      <c r="D2830" t="s">
        <v>1837</v>
      </c>
      <c r="E2830" s="31">
        <v>0.2</v>
      </c>
      <c r="F2830" t="s">
        <v>1604</v>
      </c>
      <c r="G2830" t="s">
        <v>1605</v>
      </c>
      <c r="H2830" s="32">
        <v>29.57</v>
      </c>
      <c r="I2830" t="s">
        <v>1606</v>
      </c>
      <c r="J2830" s="33">
        <f>ROUND(E2830/I2828* H2830,5)</f>
        <v>5.9139999999999997</v>
      </c>
      <c r="K2830" s="34"/>
    </row>
    <row r="2831" spans="1:26" x14ac:dyDescent="0.25">
      <c r="B2831" t="s">
        <v>1914</v>
      </c>
      <c r="C2831" t="s">
        <v>1602</v>
      </c>
      <c r="D2831" t="s">
        <v>1835</v>
      </c>
      <c r="E2831" s="31">
        <v>0.2</v>
      </c>
      <c r="F2831" t="s">
        <v>1604</v>
      </c>
      <c r="G2831" t="s">
        <v>1605</v>
      </c>
      <c r="H2831" s="32">
        <v>25.36</v>
      </c>
      <c r="I2831" t="s">
        <v>1606</v>
      </c>
      <c r="J2831" s="33">
        <f>ROUND(E2831/I2828* H2831,5)</f>
        <v>5.0720000000000001</v>
      </c>
      <c r="K2831" s="34"/>
    </row>
    <row r="2832" spans="1:26" x14ac:dyDescent="0.25">
      <c r="D2832" s="35" t="s">
        <v>1607</v>
      </c>
      <c r="E2832" s="34"/>
      <c r="H2832" s="34"/>
      <c r="K2832" s="32">
        <f>SUM(J2830:J2831)</f>
        <v>10.986000000000001</v>
      </c>
    </row>
    <row r="2833" spans="1:26" x14ac:dyDescent="0.25">
      <c r="B2833" s="23" t="s">
        <v>1612</v>
      </c>
      <c r="E2833" s="34"/>
      <c r="H2833" s="34"/>
      <c r="K2833" s="34"/>
    </row>
    <row r="2834" spans="1:26" x14ac:dyDescent="0.25">
      <c r="B2834" t="s">
        <v>2384</v>
      </c>
      <c r="C2834" t="s">
        <v>23</v>
      </c>
      <c r="D2834" t="s">
        <v>2385</v>
      </c>
      <c r="E2834" s="31">
        <v>1</v>
      </c>
      <c r="G2834" t="s">
        <v>1605</v>
      </c>
      <c r="H2834" s="32">
        <v>12.6</v>
      </c>
      <c r="I2834" t="s">
        <v>1606</v>
      </c>
      <c r="J2834" s="33">
        <f>ROUND(E2834* H2834,5)</f>
        <v>12.6</v>
      </c>
      <c r="K2834" s="34"/>
    </row>
    <row r="2835" spans="1:26" x14ac:dyDescent="0.25">
      <c r="B2835" t="s">
        <v>2381</v>
      </c>
      <c r="C2835" t="s">
        <v>23</v>
      </c>
      <c r="D2835" t="s">
        <v>2382</v>
      </c>
      <c r="E2835" s="31">
        <v>1</v>
      </c>
      <c r="G2835" t="s">
        <v>1605</v>
      </c>
      <c r="H2835" s="32">
        <v>0.45</v>
      </c>
      <c r="I2835" t="s">
        <v>1606</v>
      </c>
      <c r="J2835" s="33">
        <f>ROUND(E2835* H2835,5)</f>
        <v>0.45</v>
      </c>
      <c r="K2835" s="34"/>
    </row>
    <row r="2836" spans="1:26" x14ac:dyDescent="0.25">
      <c r="D2836" s="35" t="s">
        <v>1622</v>
      </c>
      <c r="E2836" s="34"/>
      <c r="H2836" s="34"/>
      <c r="K2836" s="32">
        <f>SUM(J2834:J2835)</f>
        <v>13.049999999999999</v>
      </c>
    </row>
    <row r="2837" spans="1:26" x14ac:dyDescent="0.25">
      <c r="E2837" s="34"/>
      <c r="H2837" s="34"/>
      <c r="K2837" s="34"/>
    </row>
    <row r="2838" spans="1:26" x14ac:dyDescent="0.25">
      <c r="D2838" s="35" t="s">
        <v>1702</v>
      </c>
      <c r="E2838" s="34"/>
      <c r="H2838" s="34">
        <v>1.5</v>
      </c>
      <c r="I2838" t="s">
        <v>1625</v>
      </c>
      <c r="J2838">
        <f>ROUND(H2838/100*K2832,5)</f>
        <v>0.16478999999999999</v>
      </c>
      <c r="K2838" s="34"/>
    </row>
    <row r="2839" spans="1:26" x14ac:dyDescent="0.25">
      <c r="D2839" s="35" t="s">
        <v>1628</v>
      </c>
      <c r="E2839" s="34"/>
      <c r="H2839" s="34"/>
      <c r="K2839" s="36">
        <f>SUM(J2829:J2838)</f>
        <v>24.200789999999998</v>
      </c>
    </row>
    <row r="2840" spans="1:26" x14ac:dyDescent="0.25">
      <c r="D2840" s="35" t="s">
        <v>1710</v>
      </c>
      <c r="E2840" s="34"/>
      <c r="H2840" s="34">
        <v>10</v>
      </c>
      <c r="I2840" t="s">
        <v>1625</v>
      </c>
      <c r="K2840" s="32">
        <f>ROUND(H2840/100*K2839,5)</f>
        <v>2.42008</v>
      </c>
    </row>
    <row r="2841" spans="1:26" x14ac:dyDescent="0.25">
      <c r="D2841" s="35" t="s">
        <v>1629</v>
      </c>
      <c r="E2841" s="34"/>
      <c r="H2841" s="34"/>
      <c r="K2841" s="36">
        <f>SUM(K2839:K2840)</f>
        <v>26.620869999999996</v>
      </c>
    </row>
    <row r="2843" spans="1:26" ht="45" customHeight="1" x14ac:dyDescent="0.25">
      <c r="A2843" s="27" t="s">
        <v>2386</v>
      </c>
      <c r="B2843" s="27" t="s">
        <v>813</v>
      </c>
      <c r="C2843" s="28" t="s">
        <v>23</v>
      </c>
      <c r="D2843" s="7" t="s">
        <v>814</v>
      </c>
      <c r="E2843" s="6"/>
      <c r="F2843" s="6"/>
      <c r="G2843" s="28"/>
      <c r="H2843" s="29" t="s">
        <v>1599</v>
      </c>
      <c r="I2843" s="5">
        <v>1</v>
      </c>
      <c r="J2843" s="4"/>
      <c r="K2843" s="30">
        <f>ROUND(K2856,2)</f>
        <v>26.85</v>
      </c>
      <c r="L2843" s="28"/>
      <c r="M2843" s="28"/>
      <c r="N2843" s="28"/>
      <c r="O2843" s="28"/>
      <c r="P2843" s="28"/>
      <c r="Q2843" s="28"/>
      <c r="R2843" s="28"/>
      <c r="S2843" s="28"/>
      <c r="T2843" s="28"/>
      <c r="U2843" s="28"/>
      <c r="V2843" s="28"/>
      <c r="W2843" s="28"/>
      <c r="X2843" s="28"/>
      <c r="Y2843" s="28"/>
      <c r="Z2843" s="28"/>
    </row>
    <row r="2844" spans="1:26" x14ac:dyDescent="0.25">
      <c r="B2844" s="23" t="s">
        <v>1600</v>
      </c>
    </row>
    <row r="2845" spans="1:26" x14ac:dyDescent="0.25">
      <c r="B2845" t="s">
        <v>1913</v>
      </c>
      <c r="C2845" t="s">
        <v>1602</v>
      </c>
      <c r="D2845" t="s">
        <v>1837</v>
      </c>
      <c r="E2845" s="31">
        <v>0.2</v>
      </c>
      <c r="F2845" t="s">
        <v>1604</v>
      </c>
      <c r="G2845" t="s">
        <v>1605</v>
      </c>
      <c r="H2845" s="32">
        <v>29.57</v>
      </c>
      <c r="I2845" t="s">
        <v>1606</v>
      </c>
      <c r="J2845" s="33">
        <f>ROUND(E2845/I2843* H2845,5)</f>
        <v>5.9139999999999997</v>
      </c>
      <c r="K2845" s="34"/>
    </row>
    <row r="2846" spans="1:26" x14ac:dyDescent="0.25">
      <c r="B2846" t="s">
        <v>1914</v>
      </c>
      <c r="C2846" t="s">
        <v>1602</v>
      </c>
      <c r="D2846" t="s">
        <v>1835</v>
      </c>
      <c r="E2846" s="31">
        <v>0.2</v>
      </c>
      <c r="F2846" t="s">
        <v>1604</v>
      </c>
      <c r="G2846" t="s">
        <v>1605</v>
      </c>
      <c r="H2846" s="32">
        <v>25.36</v>
      </c>
      <c r="I2846" t="s">
        <v>1606</v>
      </c>
      <c r="J2846" s="33">
        <f>ROUND(E2846/I2843* H2846,5)</f>
        <v>5.0720000000000001</v>
      </c>
      <c r="K2846" s="34"/>
    </row>
    <row r="2847" spans="1:26" x14ac:dyDescent="0.25">
      <c r="D2847" s="35" t="s">
        <v>1607</v>
      </c>
      <c r="E2847" s="34"/>
      <c r="H2847" s="34"/>
      <c r="K2847" s="32">
        <f>SUM(J2845:J2846)</f>
        <v>10.986000000000001</v>
      </c>
    </row>
    <row r="2848" spans="1:26" x14ac:dyDescent="0.25">
      <c r="B2848" s="23" t="s">
        <v>1612</v>
      </c>
      <c r="E2848" s="34"/>
      <c r="H2848" s="34"/>
      <c r="K2848" s="34"/>
    </row>
    <row r="2849" spans="1:26" x14ac:dyDescent="0.25">
      <c r="B2849" t="s">
        <v>2381</v>
      </c>
      <c r="C2849" t="s">
        <v>23</v>
      </c>
      <c r="D2849" t="s">
        <v>2382</v>
      </c>
      <c r="E2849" s="31">
        <v>1</v>
      </c>
      <c r="G2849" t="s">
        <v>1605</v>
      </c>
      <c r="H2849" s="32">
        <v>0.45</v>
      </c>
      <c r="I2849" t="s">
        <v>1606</v>
      </c>
      <c r="J2849" s="33">
        <f>ROUND(E2849* H2849,5)</f>
        <v>0.45</v>
      </c>
      <c r="K2849" s="34"/>
    </row>
    <row r="2850" spans="1:26" x14ac:dyDescent="0.25">
      <c r="B2850" t="s">
        <v>2387</v>
      </c>
      <c r="C2850" t="s">
        <v>23</v>
      </c>
      <c r="D2850" t="s">
        <v>2388</v>
      </c>
      <c r="E2850" s="31">
        <v>1</v>
      </c>
      <c r="G2850" t="s">
        <v>1605</v>
      </c>
      <c r="H2850" s="32">
        <v>12.81</v>
      </c>
      <c r="I2850" t="s">
        <v>1606</v>
      </c>
      <c r="J2850" s="33">
        <f>ROUND(E2850* H2850,5)</f>
        <v>12.81</v>
      </c>
      <c r="K2850" s="34"/>
    </row>
    <row r="2851" spans="1:26" x14ac:dyDescent="0.25">
      <c r="D2851" s="35" t="s">
        <v>1622</v>
      </c>
      <c r="E2851" s="34"/>
      <c r="H2851" s="34"/>
      <c r="K2851" s="32">
        <f>SUM(J2849:J2850)</f>
        <v>13.26</v>
      </c>
    </row>
    <row r="2852" spans="1:26" x14ac:dyDescent="0.25">
      <c r="E2852" s="34"/>
      <c r="H2852" s="34"/>
      <c r="K2852" s="34"/>
    </row>
    <row r="2853" spans="1:26" x14ac:dyDescent="0.25">
      <c r="D2853" s="35" t="s">
        <v>1702</v>
      </c>
      <c r="E2853" s="34"/>
      <c r="H2853" s="34">
        <v>1.5</v>
      </c>
      <c r="I2853" t="s">
        <v>1625</v>
      </c>
      <c r="J2853">
        <f>ROUND(H2853/100*K2847,5)</f>
        <v>0.16478999999999999</v>
      </c>
      <c r="K2853" s="34"/>
    </row>
    <row r="2854" spans="1:26" x14ac:dyDescent="0.25">
      <c r="D2854" s="35" t="s">
        <v>1628</v>
      </c>
      <c r="E2854" s="34"/>
      <c r="H2854" s="34"/>
      <c r="K2854" s="36">
        <f>SUM(J2844:J2853)</f>
        <v>24.410790000000002</v>
      </c>
    </row>
    <row r="2855" spans="1:26" x14ac:dyDescent="0.25">
      <c r="D2855" s="35" t="s">
        <v>1710</v>
      </c>
      <c r="E2855" s="34"/>
      <c r="H2855" s="34">
        <v>10</v>
      </c>
      <c r="I2855" t="s">
        <v>1625</v>
      </c>
      <c r="K2855" s="32">
        <f>ROUND(H2855/100*K2854,5)</f>
        <v>2.4410799999999999</v>
      </c>
    </row>
    <row r="2856" spans="1:26" x14ac:dyDescent="0.25">
      <c r="D2856" s="35" t="s">
        <v>1629</v>
      </c>
      <c r="E2856" s="34"/>
      <c r="H2856" s="34"/>
      <c r="K2856" s="36">
        <f>SUM(K2854:K2855)</f>
        <v>26.851870000000002</v>
      </c>
    </row>
    <row r="2858" spans="1:26" ht="45" customHeight="1" x14ac:dyDescent="0.25">
      <c r="A2858" s="27" t="s">
        <v>2389</v>
      </c>
      <c r="B2858" s="27" t="s">
        <v>795</v>
      </c>
      <c r="C2858" s="28" t="s">
        <v>23</v>
      </c>
      <c r="D2858" s="7" t="s">
        <v>796</v>
      </c>
      <c r="E2858" s="6"/>
      <c r="F2858" s="6"/>
      <c r="G2858" s="28"/>
      <c r="H2858" s="29" t="s">
        <v>1599</v>
      </c>
      <c r="I2858" s="5">
        <v>1</v>
      </c>
      <c r="J2858" s="4"/>
      <c r="K2858" s="30">
        <f>ROUND(K2871,2)</f>
        <v>45.11</v>
      </c>
      <c r="L2858" s="28"/>
      <c r="M2858" s="28"/>
      <c r="N2858" s="28"/>
      <c r="O2858" s="28"/>
      <c r="P2858" s="28"/>
      <c r="Q2858" s="28"/>
      <c r="R2858" s="28"/>
      <c r="S2858" s="28"/>
      <c r="T2858" s="28"/>
      <c r="U2858" s="28"/>
      <c r="V2858" s="28"/>
      <c r="W2858" s="28"/>
      <c r="X2858" s="28"/>
      <c r="Y2858" s="28"/>
      <c r="Z2858" s="28"/>
    </row>
    <row r="2859" spans="1:26" x14ac:dyDescent="0.25">
      <c r="B2859" s="23" t="s">
        <v>1600</v>
      </c>
    </row>
    <row r="2860" spans="1:26" x14ac:dyDescent="0.25">
      <c r="B2860" t="s">
        <v>1913</v>
      </c>
      <c r="C2860" t="s">
        <v>1602</v>
      </c>
      <c r="D2860" t="s">
        <v>1837</v>
      </c>
      <c r="E2860" s="31">
        <v>0.2</v>
      </c>
      <c r="F2860" t="s">
        <v>1604</v>
      </c>
      <c r="G2860" t="s">
        <v>1605</v>
      </c>
      <c r="H2860" s="32">
        <v>29.57</v>
      </c>
      <c r="I2860" t="s">
        <v>1606</v>
      </c>
      <c r="J2860" s="33">
        <f>ROUND(E2860/I2858* H2860,5)</f>
        <v>5.9139999999999997</v>
      </c>
      <c r="K2860" s="34"/>
    </row>
    <row r="2861" spans="1:26" x14ac:dyDescent="0.25">
      <c r="B2861" t="s">
        <v>1914</v>
      </c>
      <c r="C2861" t="s">
        <v>1602</v>
      </c>
      <c r="D2861" t="s">
        <v>1835</v>
      </c>
      <c r="E2861" s="31">
        <v>0.2</v>
      </c>
      <c r="F2861" t="s">
        <v>1604</v>
      </c>
      <c r="G2861" t="s">
        <v>1605</v>
      </c>
      <c r="H2861" s="32">
        <v>25.36</v>
      </c>
      <c r="I2861" t="s">
        <v>1606</v>
      </c>
      <c r="J2861" s="33">
        <f>ROUND(E2861/I2858* H2861,5)</f>
        <v>5.0720000000000001</v>
      </c>
      <c r="K2861" s="34"/>
    </row>
    <row r="2862" spans="1:26" x14ac:dyDescent="0.25">
      <c r="D2862" s="35" t="s">
        <v>1607</v>
      </c>
      <c r="E2862" s="34"/>
      <c r="H2862" s="34"/>
      <c r="K2862" s="32">
        <f>SUM(J2860:J2861)</f>
        <v>10.986000000000001</v>
      </c>
    </row>
    <row r="2863" spans="1:26" x14ac:dyDescent="0.25">
      <c r="B2863" s="23" t="s">
        <v>1612</v>
      </c>
      <c r="E2863" s="34"/>
      <c r="H2863" s="34"/>
      <c r="K2863" s="34"/>
    </row>
    <row r="2864" spans="1:26" x14ac:dyDescent="0.25">
      <c r="B2864" t="s">
        <v>2381</v>
      </c>
      <c r="C2864" t="s">
        <v>23</v>
      </c>
      <c r="D2864" t="s">
        <v>2382</v>
      </c>
      <c r="E2864" s="31">
        <v>1</v>
      </c>
      <c r="G2864" t="s">
        <v>1605</v>
      </c>
      <c r="H2864" s="32">
        <v>0.45</v>
      </c>
      <c r="I2864" t="s">
        <v>1606</v>
      </c>
      <c r="J2864" s="33">
        <f>ROUND(E2864* H2864,5)</f>
        <v>0.45</v>
      </c>
      <c r="K2864" s="34"/>
    </row>
    <row r="2865" spans="1:26" x14ac:dyDescent="0.25">
      <c r="B2865" t="s">
        <v>2390</v>
      </c>
      <c r="C2865" t="s">
        <v>23</v>
      </c>
      <c r="D2865" t="s">
        <v>2391</v>
      </c>
      <c r="E2865" s="31">
        <v>1</v>
      </c>
      <c r="G2865" t="s">
        <v>1605</v>
      </c>
      <c r="H2865" s="32">
        <v>29.41</v>
      </c>
      <c r="I2865" t="s">
        <v>1606</v>
      </c>
      <c r="J2865" s="33">
        <f>ROUND(E2865* H2865,5)</f>
        <v>29.41</v>
      </c>
      <c r="K2865" s="34"/>
    </row>
    <row r="2866" spans="1:26" x14ac:dyDescent="0.25">
      <c r="D2866" s="35" t="s">
        <v>1622</v>
      </c>
      <c r="E2866" s="34"/>
      <c r="H2866" s="34"/>
      <c r="K2866" s="32">
        <f>SUM(J2864:J2865)</f>
        <v>29.86</v>
      </c>
    </row>
    <row r="2867" spans="1:26" x14ac:dyDescent="0.25">
      <c r="E2867" s="34"/>
      <c r="H2867" s="34"/>
      <c r="K2867" s="34"/>
    </row>
    <row r="2868" spans="1:26" x14ac:dyDescent="0.25">
      <c r="D2868" s="35" t="s">
        <v>1702</v>
      </c>
      <c r="E2868" s="34"/>
      <c r="H2868" s="34">
        <v>1.5</v>
      </c>
      <c r="I2868" t="s">
        <v>1625</v>
      </c>
      <c r="J2868">
        <f>ROUND(H2868/100*K2862,5)</f>
        <v>0.16478999999999999</v>
      </c>
      <c r="K2868" s="34"/>
    </row>
    <row r="2869" spans="1:26" x14ac:dyDescent="0.25">
      <c r="D2869" s="35" t="s">
        <v>1628</v>
      </c>
      <c r="E2869" s="34"/>
      <c r="H2869" s="34"/>
      <c r="K2869" s="36">
        <f>SUM(J2859:J2868)</f>
        <v>41.01079</v>
      </c>
    </row>
    <row r="2870" spans="1:26" x14ac:dyDescent="0.25">
      <c r="D2870" s="35" t="s">
        <v>1710</v>
      </c>
      <c r="E2870" s="34"/>
      <c r="H2870" s="34">
        <v>10</v>
      </c>
      <c r="I2870" t="s">
        <v>1625</v>
      </c>
      <c r="K2870" s="32">
        <f>ROUND(H2870/100*K2869,5)</f>
        <v>4.1010799999999996</v>
      </c>
    </row>
    <row r="2871" spans="1:26" x14ac:dyDescent="0.25">
      <c r="D2871" s="35" t="s">
        <v>1629</v>
      </c>
      <c r="E2871" s="34"/>
      <c r="H2871" s="34"/>
      <c r="K2871" s="36">
        <f>SUM(K2869:K2870)</f>
        <v>45.111869999999996</v>
      </c>
    </row>
    <row r="2873" spans="1:26" ht="45" customHeight="1" x14ac:dyDescent="0.25">
      <c r="A2873" s="27" t="s">
        <v>2392</v>
      </c>
      <c r="B2873" s="27" t="s">
        <v>797</v>
      </c>
      <c r="C2873" s="28" t="s">
        <v>23</v>
      </c>
      <c r="D2873" s="7" t="s">
        <v>798</v>
      </c>
      <c r="E2873" s="6"/>
      <c r="F2873" s="6"/>
      <c r="G2873" s="28"/>
      <c r="H2873" s="29" t="s">
        <v>1599</v>
      </c>
      <c r="I2873" s="5">
        <v>1</v>
      </c>
      <c r="J2873" s="4"/>
      <c r="K2873" s="30">
        <f>ROUND(K2886,2)</f>
        <v>45.69</v>
      </c>
      <c r="L2873" s="28"/>
      <c r="M2873" s="28"/>
      <c r="N2873" s="28"/>
      <c r="O2873" s="28"/>
      <c r="P2873" s="28"/>
      <c r="Q2873" s="28"/>
      <c r="R2873" s="28"/>
      <c r="S2873" s="28"/>
      <c r="T2873" s="28"/>
      <c r="U2873" s="28"/>
      <c r="V2873" s="28"/>
      <c r="W2873" s="28"/>
      <c r="X2873" s="28"/>
      <c r="Y2873" s="28"/>
      <c r="Z2873" s="28"/>
    </row>
    <row r="2874" spans="1:26" x14ac:dyDescent="0.25">
      <c r="B2874" s="23" t="s">
        <v>1600</v>
      </c>
    </row>
    <row r="2875" spans="1:26" x14ac:dyDescent="0.25">
      <c r="B2875" t="s">
        <v>1914</v>
      </c>
      <c r="C2875" t="s">
        <v>1602</v>
      </c>
      <c r="D2875" t="s">
        <v>1835</v>
      </c>
      <c r="E2875" s="31">
        <v>0.2</v>
      </c>
      <c r="F2875" t="s">
        <v>1604</v>
      </c>
      <c r="G2875" t="s">
        <v>1605</v>
      </c>
      <c r="H2875" s="32">
        <v>25.36</v>
      </c>
      <c r="I2875" t="s">
        <v>1606</v>
      </c>
      <c r="J2875" s="33">
        <f>ROUND(E2875/I2873* H2875,5)</f>
        <v>5.0720000000000001</v>
      </c>
      <c r="K2875" s="34"/>
    </row>
    <row r="2876" spans="1:26" x14ac:dyDescent="0.25">
      <c r="B2876" t="s">
        <v>1913</v>
      </c>
      <c r="C2876" t="s">
        <v>1602</v>
      </c>
      <c r="D2876" t="s">
        <v>1837</v>
      </c>
      <c r="E2876" s="31">
        <v>0.2</v>
      </c>
      <c r="F2876" t="s">
        <v>1604</v>
      </c>
      <c r="G2876" t="s">
        <v>1605</v>
      </c>
      <c r="H2876" s="32">
        <v>29.57</v>
      </c>
      <c r="I2876" t="s">
        <v>1606</v>
      </c>
      <c r="J2876" s="33">
        <f>ROUND(E2876/I2873* H2876,5)</f>
        <v>5.9139999999999997</v>
      </c>
      <c r="K2876" s="34"/>
    </row>
    <row r="2877" spans="1:26" x14ac:dyDescent="0.25">
      <c r="D2877" s="35" t="s">
        <v>1607</v>
      </c>
      <c r="E2877" s="34"/>
      <c r="H2877" s="34"/>
      <c r="K2877" s="32">
        <f>SUM(J2875:J2876)</f>
        <v>10.986000000000001</v>
      </c>
    </row>
    <row r="2878" spans="1:26" x14ac:dyDescent="0.25">
      <c r="B2878" s="23" t="s">
        <v>1612</v>
      </c>
      <c r="E2878" s="34"/>
      <c r="H2878" s="34"/>
      <c r="K2878" s="34"/>
    </row>
    <row r="2879" spans="1:26" x14ac:dyDescent="0.25">
      <c r="B2879" t="s">
        <v>2381</v>
      </c>
      <c r="C2879" t="s">
        <v>23</v>
      </c>
      <c r="D2879" t="s">
        <v>2382</v>
      </c>
      <c r="E2879" s="31">
        <v>1</v>
      </c>
      <c r="G2879" t="s">
        <v>1605</v>
      </c>
      <c r="H2879" s="32">
        <v>0.45</v>
      </c>
      <c r="I2879" t="s">
        <v>1606</v>
      </c>
      <c r="J2879" s="33">
        <f>ROUND(E2879* H2879,5)</f>
        <v>0.45</v>
      </c>
      <c r="K2879" s="34"/>
    </row>
    <row r="2880" spans="1:26" x14ac:dyDescent="0.25">
      <c r="B2880" t="s">
        <v>2393</v>
      </c>
      <c r="C2880" t="s">
        <v>23</v>
      </c>
      <c r="D2880" t="s">
        <v>2394</v>
      </c>
      <c r="E2880" s="31">
        <v>1</v>
      </c>
      <c r="G2880" t="s">
        <v>1605</v>
      </c>
      <c r="H2880" s="32">
        <v>29.94</v>
      </c>
      <c r="I2880" t="s">
        <v>1606</v>
      </c>
      <c r="J2880" s="33">
        <f>ROUND(E2880* H2880,5)</f>
        <v>29.94</v>
      </c>
      <c r="K2880" s="34"/>
    </row>
    <row r="2881" spans="1:26" x14ac:dyDescent="0.25">
      <c r="D2881" s="35" t="s">
        <v>1622</v>
      </c>
      <c r="E2881" s="34"/>
      <c r="H2881" s="34"/>
      <c r="K2881" s="32">
        <f>SUM(J2879:J2880)</f>
        <v>30.39</v>
      </c>
    </row>
    <row r="2882" spans="1:26" x14ac:dyDescent="0.25">
      <c r="E2882" s="34"/>
      <c r="H2882" s="34"/>
      <c r="K2882" s="34"/>
    </row>
    <row r="2883" spans="1:26" x14ac:dyDescent="0.25">
      <c r="D2883" s="35" t="s">
        <v>1702</v>
      </c>
      <c r="E2883" s="34"/>
      <c r="H2883" s="34">
        <v>1.5</v>
      </c>
      <c r="I2883" t="s">
        <v>1625</v>
      </c>
      <c r="J2883">
        <f>ROUND(H2883/100*K2877,5)</f>
        <v>0.16478999999999999</v>
      </c>
      <c r="K2883" s="34"/>
    </row>
    <row r="2884" spans="1:26" x14ac:dyDescent="0.25">
      <c r="D2884" s="35" t="s">
        <v>1628</v>
      </c>
      <c r="E2884" s="34"/>
      <c r="H2884" s="34"/>
      <c r="K2884" s="36">
        <f>SUM(J2874:J2883)</f>
        <v>41.540790000000001</v>
      </c>
    </row>
    <row r="2885" spans="1:26" x14ac:dyDescent="0.25">
      <c r="D2885" s="35" t="s">
        <v>1710</v>
      </c>
      <c r="E2885" s="34"/>
      <c r="H2885" s="34">
        <v>10</v>
      </c>
      <c r="I2885" t="s">
        <v>1625</v>
      </c>
      <c r="K2885" s="32">
        <f>ROUND(H2885/100*K2884,5)</f>
        <v>4.1540800000000004</v>
      </c>
    </row>
    <row r="2886" spans="1:26" x14ac:dyDescent="0.25">
      <c r="D2886" s="35" t="s">
        <v>1629</v>
      </c>
      <c r="E2886" s="34"/>
      <c r="H2886" s="34"/>
      <c r="K2886" s="36">
        <f>SUM(K2884:K2885)</f>
        <v>45.694870000000002</v>
      </c>
    </row>
    <row r="2888" spans="1:26" ht="45" customHeight="1" x14ac:dyDescent="0.25">
      <c r="A2888" s="27" t="s">
        <v>2395</v>
      </c>
      <c r="B2888" s="27" t="s">
        <v>799</v>
      </c>
      <c r="C2888" s="28" t="s">
        <v>23</v>
      </c>
      <c r="D2888" s="7" t="s">
        <v>800</v>
      </c>
      <c r="E2888" s="6"/>
      <c r="F2888" s="6"/>
      <c r="G2888" s="28"/>
      <c r="H2888" s="29" t="s">
        <v>1599</v>
      </c>
      <c r="I2888" s="5">
        <v>1</v>
      </c>
      <c r="J2888" s="4"/>
      <c r="K2888" s="30">
        <f>ROUND(K2901,2)</f>
        <v>47.44</v>
      </c>
      <c r="L2888" s="28"/>
      <c r="M2888" s="28"/>
      <c r="N2888" s="28"/>
      <c r="O2888" s="28"/>
      <c r="P2888" s="28"/>
      <c r="Q2888" s="28"/>
      <c r="R2888" s="28"/>
      <c r="S2888" s="28"/>
      <c r="T2888" s="28"/>
      <c r="U2888" s="28"/>
      <c r="V2888" s="28"/>
      <c r="W2888" s="28"/>
      <c r="X2888" s="28"/>
      <c r="Y2888" s="28"/>
      <c r="Z2888" s="28"/>
    </row>
    <row r="2889" spans="1:26" x14ac:dyDescent="0.25">
      <c r="B2889" s="23" t="s">
        <v>1600</v>
      </c>
    </row>
    <row r="2890" spans="1:26" x14ac:dyDescent="0.25">
      <c r="B2890" t="s">
        <v>1914</v>
      </c>
      <c r="C2890" t="s">
        <v>1602</v>
      </c>
      <c r="D2890" t="s">
        <v>1835</v>
      </c>
      <c r="E2890" s="31">
        <v>0.2</v>
      </c>
      <c r="F2890" t="s">
        <v>1604</v>
      </c>
      <c r="G2890" t="s">
        <v>1605</v>
      </c>
      <c r="H2890" s="32">
        <v>25.36</v>
      </c>
      <c r="I2890" t="s">
        <v>1606</v>
      </c>
      <c r="J2890" s="33">
        <f>ROUND(E2890/I2888* H2890,5)</f>
        <v>5.0720000000000001</v>
      </c>
      <c r="K2890" s="34"/>
    </row>
    <row r="2891" spans="1:26" x14ac:dyDescent="0.25">
      <c r="B2891" t="s">
        <v>1913</v>
      </c>
      <c r="C2891" t="s">
        <v>1602</v>
      </c>
      <c r="D2891" t="s">
        <v>1837</v>
      </c>
      <c r="E2891" s="31">
        <v>0.2</v>
      </c>
      <c r="F2891" t="s">
        <v>1604</v>
      </c>
      <c r="G2891" t="s">
        <v>1605</v>
      </c>
      <c r="H2891" s="32">
        <v>29.57</v>
      </c>
      <c r="I2891" t="s">
        <v>1606</v>
      </c>
      <c r="J2891" s="33">
        <f>ROUND(E2891/I2888* H2891,5)</f>
        <v>5.9139999999999997</v>
      </c>
      <c r="K2891" s="34"/>
    </row>
    <row r="2892" spans="1:26" x14ac:dyDescent="0.25">
      <c r="D2892" s="35" t="s">
        <v>1607</v>
      </c>
      <c r="E2892" s="34"/>
      <c r="H2892" s="34"/>
      <c r="K2892" s="32">
        <f>SUM(J2890:J2891)</f>
        <v>10.986000000000001</v>
      </c>
    </row>
    <row r="2893" spans="1:26" x14ac:dyDescent="0.25">
      <c r="B2893" s="23" t="s">
        <v>1612</v>
      </c>
      <c r="E2893" s="34"/>
      <c r="H2893" s="34"/>
      <c r="K2893" s="34"/>
    </row>
    <row r="2894" spans="1:26" x14ac:dyDescent="0.25">
      <c r="B2894" t="s">
        <v>2381</v>
      </c>
      <c r="C2894" t="s">
        <v>23</v>
      </c>
      <c r="D2894" t="s">
        <v>2382</v>
      </c>
      <c r="E2894" s="31">
        <v>1</v>
      </c>
      <c r="G2894" t="s">
        <v>1605</v>
      </c>
      <c r="H2894" s="32">
        <v>0.45</v>
      </c>
      <c r="I2894" t="s">
        <v>1606</v>
      </c>
      <c r="J2894" s="33">
        <f>ROUND(E2894* H2894,5)</f>
        <v>0.45</v>
      </c>
      <c r="K2894" s="34"/>
    </row>
    <row r="2895" spans="1:26" x14ac:dyDescent="0.25">
      <c r="B2895" t="s">
        <v>2396</v>
      </c>
      <c r="C2895" t="s">
        <v>23</v>
      </c>
      <c r="D2895" t="s">
        <v>2397</v>
      </c>
      <c r="E2895" s="31">
        <v>1</v>
      </c>
      <c r="G2895" t="s">
        <v>1605</v>
      </c>
      <c r="H2895" s="32">
        <v>31.53</v>
      </c>
      <c r="I2895" t="s">
        <v>1606</v>
      </c>
      <c r="J2895" s="33">
        <f>ROUND(E2895* H2895,5)</f>
        <v>31.53</v>
      </c>
      <c r="K2895" s="34"/>
    </row>
    <row r="2896" spans="1:26" x14ac:dyDescent="0.25">
      <c r="D2896" s="35" t="s">
        <v>1622</v>
      </c>
      <c r="E2896" s="34"/>
      <c r="H2896" s="34"/>
      <c r="K2896" s="32">
        <f>SUM(J2894:J2895)</f>
        <v>31.98</v>
      </c>
    </row>
    <row r="2897" spans="1:26" x14ac:dyDescent="0.25">
      <c r="E2897" s="34"/>
      <c r="H2897" s="34"/>
      <c r="K2897" s="34"/>
    </row>
    <row r="2898" spans="1:26" x14ac:dyDescent="0.25">
      <c r="D2898" s="35" t="s">
        <v>1702</v>
      </c>
      <c r="E2898" s="34"/>
      <c r="H2898" s="34">
        <v>1.5</v>
      </c>
      <c r="I2898" t="s">
        <v>1625</v>
      </c>
      <c r="J2898">
        <f>ROUND(H2898/100*K2892,5)</f>
        <v>0.16478999999999999</v>
      </c>
      <c r="K2898" s="34"/>
    </row>
    <row r="2899" spans="1:26" x14ac:dyDescent="0.25">
      <c r="D2899" s="35" t="s">
        <v>1628</v>
      </c>
      <c r="E2899" s="34"/>
      <c r="H2899" s="34"/>
      <c r="K2899" s="36">
        <f>SUM(J2889:J2898)</f>
        <v>43.130790000000005</v>
      </c>
    </row>
    <row r="2900" spans="1:26" x14ac:dyDescent="0.25">
      <c r="D2900" s="35" t="s">
        <v>1710</v>
      </c>
      <c r="E2900" s="34"/>
      <c r="H2900" s="34">
        <v>10</v>
      </c>
      <c r="I2900" t="s">
        <v>1625</v>
      </c>
      <c r="K2900" s="32">
        <f>ROUND(H2900/100*K2899,5)</f>
        <v>4.3130800000000002</v>
      </c>
    </row>
    <row r="2901" spans="1:26" x14ac:dyDescent="0.25">
      <c r="D2901" s="35" t="s">
        <v>1629</v>
      </c>
      <c r="E2901" s="34"/>
      <c r="H2901" s="34"/>
      <c r="K2901" s="36">
        <f>SUM(K2899:K2900)</f>
        <v>47.443870000000004</v>
      </c>
    </row>
    <row r="2903" spans="1:26" ht="45" customHeight="1" x14ac:dyDescent="0.25">
      <c r="A2903" s="27" t="s">
        <v>2398</v>
      </c>
      <c r="B2903" s="27" t="s">
        <v>811</v>
      </c>
      <c r="C2903" s="28" t="s">
        <v>23</v>
      </c>
      <c r="D2903" s="7" t="s">
        <v>812</v>
      </c>
      <c r="E2903" s="6"/>
      <c r="F2903" s="6"/>
      <c r="G2903" s="28"/>
      <c r="H2903" s="29" t="s">
        <v>1599</v>
      </c>
      <c r="I2903" s="5">
        <v>1</v>
      </c>
      <c r="J2903" s="4"/>
      <c r="K2903" s="30">
        <f>ROUND(K2916,2)</f>
        <v>58.2</v>
      </c>
      <c r="L2903" s="28"/>
      <c r="M2903" s="28"/>
      <c r="N2903" s="28"/>
      <c r="O2903" s="28"/>
      <c r="P2903" s="28"/>
      <c r="Q2903" s="28"/>
      <c r="R2903" s="28"/>
      <c r="S2903" s="28"/>
      <c r="T2903" s="28"/>
      <c r="U2903" s="28"/>
      <c r="V2903" s="28"/>
      <c r="W2903" s="28"/>
      <c r="X2903" s="28"/>
      <c r="Y2903" s="28"/>
      <c r="Z2903" s="28"/>
    </row>
    <row r="2904" spans="1:26" x14ac:dyDescent="0.25">
      <c r="B2904" s="23" t="s">
        <v>1600</v>
      </c>
    </row>
    <row r="2905" spans="1:26" x14ac:dyDescent="0.25">
      <c r="B2905" t="s">
        <v>1913</v>
      </c>
      <c r="C2905" t="s">
        <v>1602</v>
      </c>
      <c r="D2905" t="s">
        <v>1837</v>
      </c>
      <c r="E2905" s="31">
        <v>0.2</v>
      </c>
      <c r="F2905" t="s">
        <v>1604</v>
      </c>
      <c r="G2905" t="s">
        <v>1605</v>
      </c>
      <c r="H2905" s="32">
        <v>29.57</v>
      </c>
      <c r="I2905" t="s">
        <v>1606</v>
      </c>
      <c r="J2905" s="33">
        <f>ROUND(E2905/I2903* H2905,5)</f>
        <v>5.9139999999999997</v>
      </c>
      <c r="K2905" s="34"/>
    </row>
    <row r="2906" spans="1:26" x14ac:dyDescent="0.25">
      <c r="B2906" t="s">
        <v>1914</v>
      </c>
      <c r="C2906" t="s">
        <v>1602</v>
      </c>
      <c r="D2906" t="s">
        <v>1835</v>
      </c>
      <c r="E2906" s="31">
        <v>0.2</v>
      </c>
      <c r="F2906" t="s">
        <v>1604</v>
      </c>
      <c r="G2906" t="s">
        <v>1605</v>
      </c>
      <c r="H2906" s="32">
        <v>25.36</v>
      </c>
      <c r="I2906" t="s">
        <v>1606</v>
      </c>
      <c r="J2906" s="33">
        <f>ROUND(E2906/I2903* H2906,5)</f>
        <v>5.0720000000000001</v>
      </c>
      <c r="K2906" s="34"/>
    </row>
    <row r="2907" spans="1:26" x14ac:dyDescent="0.25">
      <c r="D2907" s="35" t="s">
        <v>1607</v>
      </c>
      <c r="E2907" s="34"/>
      <c r="H2907" s="34"/>
      <c r="K2907" s="32">
        <f>SUM(J2905:J2906)</f>
        <v>10.986000000000001</v>
      </c>
    </row>
    <row r="2908" spans="1:26" x14ac:dyDescent="0.25">
      <c r="B2908" s="23" t="s">
        <v>1612</v>
      </c>
      <c r="E2908" s="34"/>
      <c r="H2908" s="34"/>
      <c r="K2908" s="34"/>
    </row>
    <row r="2909" spans="1:26" x14ac:dyDescent="0.25">
      <c r="B2909" t="s">
        <v>2399</v>
      </c>
      <c r="C2909" t="s">
        <v>23</v>
      </c>
      <c r="D2909" t="s">
        <v>2400</v>
      </c>
      <c r="E2909" s="31">
        <v>1</v>
      </c>
      <c r="G2909" t="s">
        <v>1605</v>
      </c>
      <c r="H2909" s="32">
        <v>41.31</v>
      </c>
      <c r="I2909" t="s">
        <v>1606</v>
      </c>
      <c r="J2909" s="33">
        <f>ROUND(E2909* H2909,5)</f>
        <v>41.31</v>
      </c>
      <c r="K2909" s="34"/>
    </row>
    <row r="2910" spans="1:26" x14ac:dyDescent="0.25">
      <c r="B2910" t="s">
        <v>2381</v>
      </c>
      <c r="C2910" t="s">
        <v>23</v>
      </c>
      <c r="D2910" t="s">
        <v>2382</v>
      </c>
      <c r="E2910" s="31">
        <v>1</v>
      </c>
      <c r="G2910" t="s">
        <v>1605</v>
      </c>
      <c r="H2910" s="32">
        <v>0.45</v>
      </c>
      <c r="I2910" t="s">
        <v>1606</v>
      </c>
      <c r="J2910" s="33">
        <f>ROUND(E2910* H2910,5)</f>
        <v>0.45</v>
      </c>
      <c r="K2910" s="34"/>
    </row>
    <row r="2911" spans="1:26" x14ac:dyDescent="0.25">
      <c r="D2911" s="35" t="s">
        <v>1622</v>
      </c>
      <c r="E2911" s="34"/>
      <c r="H2911" s="34"/>
      <c r="K2911" s="32">
        <f>SUM(J2909:J2910)</f>
        <v>41.760000000000005</v>
      </c>
    </row>
    <row r="2912" spans="1:26" x14ac:dyDescent="0.25">
      <c r="E2912" s="34"/>
      <c r="H2912" s="34"/>
      <c r="K2912" s="34"/>
    </row>
    <row r="2913" spans="1:26" x14ac:dyDescent="0.25">
      <c r="D2913" s="35" t="s">
        <v>1702</v>
      </c>
      <c r="E2913" s="34"/>
      <c r="H2913" s="34">
        <v>1.5</v>
      </c>
      <c r="I2913" t="s">
        <v>1625</v>
      </c>
      <c r="J2913">
        <f>ROUND(H2913/100*K2907,5)</f>
        <v>0.16478999999999999</v>
      </c>
      <c r="K2913" s="34"/>
    </row>
    <row r="2914" spans="1:26" x14ac:dyDescent="0.25">
      <c r="D2914" s="35" t="s">
        <v>1628</v>
      </c>
      <c r="E2914" s="34"/>
      <c r="H2914" s="34"/>
      <c r="K2914" s="36">
        <f>SUM(J2904:J2913)</f>
        <v>52.910790000000006</v>
      </c>
    </row>
    <row r="2915" spans="1:26" x14ac:dyDescent="0.25">
      <c r="D2915" s="35" t="s">
        <v>1710</v>
      </c>
      <c r="E2915" s="34"/>
      <c r="H2915" s="34">
        <v>10</v>
      </c>
      <c r="I2915" t="s">
        <v>1625</v>
      </c>
      <c r="K2915" s="32">
        <f>ROUND(H2915/100*K2914,5)</f>
        <v>5.29108</v>
      </c>
    </row>
    <row r="2916" spans="1:26" x14ac:dyDescent="0.25">
      <c r="D2916" s="35" t="s">
        <v>1629</v>
      </c>
      <c r="E2916" s="34"/>
      <c r="H2916" s="34"/>
      <c r="K2916" s="36">
        <f>SUM(K2914:K2915)</f>
        <v>58.201870000000007</v>
      </c>
    </row>
    <row r="2918" spans="1:26" ht="45" customHeight="1" x14ac:dyDescent="0.25">
      <c r="A2918" s="27" t="s">
        <v>2401</v>
      </c>
      <c r="B2918" s="27" t="s">
        <v>801</v>
      </c>
      <c r="C2918" s="28" t="s">
        <v>23</v>
      </c>
      <c r="D2918" s="7" t="s">
        <v>802</v>
      </c>
      <c r="E2918" s="6"/>
      <c r="F2918" s="6"/>
      <c r="G2918" s="28"/>
      <c r="H2918" s="29" t="s">
        <v>1599</v>
      </c>
      <c r="I2918" s="5">
        <v>1</v>
      </c>
      <c r="J2918" s="4"/>
      <c r="K2918" s="30">
        <f>ROUND(K2931,2)</f>
        <v>83.95</v>
      </c>
      <c r="L2918" s="28"/>
      <c r="M2918" s="28"/>
      <c r="N2918" s="28"/>
      <c r="O2918" s="28"/>
      <c r="P2918" s="28"/>
      <c r="Q2918" s="28"/>
      <c r="R2918" s="28"/>
      <c r="S2918" s="28"/>
      <c r="T2918" s="28"/>
      <c r="U2918" s="28"/>
      <c r="V2918" s="28"/>
      <c r="W2918" s="28"/>
      <c r="X2918" s="28"/>
      <c r="Y2918" s="28"/>
      <c r="Z2918" s="28"/>
    </row>
    <row r="2919" spans="1:26" x14ac:dyDescent="0.25">
      <c r="B2919" s="23" t="s">
        <v>1600</v>
      </c>
    </row>
    <row r="2920" spans="1:26" x14ac:dyDescent="0.25">
      <c r="B2920" t="s">
        <v>1913</v>
      </c>
      <c r="C2920" t="s">
        <v>1602</v>
      </c>
      <c r="D2920" t="s">
        <v>1837</v>
      </c>
      <c r="E2920" s="31">
        <v>0.23</v>
      </c>
      <c r="F2920" t="s">
        <v>1604</v>
      </c>
      <c r="G2920" t="s">
        <v>1605</v>
      </c>
      <c r="H2920" s="32">
        <v>29.57</v>
      </c>
      <c r="I2920" t="s">
        <v>1606</v>
      </c>
      <c r="J2920" s="33">
        <f>ROUND(E2920/I2918* H2920,5)</f>
        <v>6.8010999999999999</v>
      </c>
      <c r="K2920" s="34"/>
    </row>
    <row r="2921" spans="1:26" x14ac:dyDescent="0.25">
      <c r="B2921" t="s">
        <v>1914</v>
      </c>
      <c r="C2921" t="s">
        <v>1602</v>
      </c>
      <c r="D2921" t="s">
        <v>1835</v>
      </c>
      <c r="E2921" s="31">
        <v>0.2</v>
      </c>
      <c r="F2921" t="s">
        <v>1604</v>
      </c>
      <c r="G2921" t="s">
        <v>1605</v>
      </c>
      <c r="H2921" s="32">
        <v>25.36</v>
      </c>
      <c r="I2921" t="s">
        <v>1606</v>
      </c>
      <c r="J2921" s="33">
        <f>ROUND(E2921/I2918* H2921,5)</f>
        <v>5.0720000000000001</v>
      </c>
      <c r="K2921" s="34"/>
    </row>
    <row r="2922" spans="1:26" x14ac:dyDescent="0.25">
      <c r="D2922" s="35" t="s">
        <v>1607</v>
      </c>
      <c r="E2922" s="34"/>
      <c r="H2922" s="34"/>
      <c r="K2922" s="32">
        <f>SUM(J2920:J2921)</f>
        <v>11.873100000000001</v>
      </c>
    </row>
    <row r="2923" spans="1:26" x14ac:dyDescent="0.25">
      <c r="B2923" s="23" t="s">
        <v>1612</v>
      </c>
      <c r="E2923" s="34"/>
      <c r="H2923" s="34"/>
      <c r="K2923" s="34"/>
    </row>
    <row r="2924" spans="1:26" x14ac:dyDescent="0.25">
      <c r="B2924" t="s">
        <v>2402</v>
      </c>
      <c r="C2924" t="s">
        <v>23</v>
      </c>
      <c r="D2924" t="s">
        <v>2403</v>
      </c>
      <c r="E2924" s="31">
        <v>1</v>
      </c>
      <c r="G2924" t="s">
        <v>1605</v>
      </c>
      <c r="H2924" s="32">
        <v>63.82</v>
      </c>
      <c r="I2924" t="s">
        <v>1606</v>
      </c>
      <c r="J2924" s="33">
        <f>ROUND(E2924* H2924,5)</f>
        <v>63.82</v>
      </c>
      <c r="K2924" s="34"/>
    </row>
    <row r="2925" spans="1:26" x14ac:dyDescent="0.25">
      <c r="B2925" t="s">
        <v>2381</v>
      </c>
      <c r="C2925" t="s">
        <v>23</v>
      </c>
      <c r="D2925" t="s">
        <v>2382</v>
      </c>
      <c r="E2925" s="31">
        <v>1</v>
      </c>
      <c r="G2925" t="s">
        <v>1605</v>
      </c>
      <c r="H2925" s="32">
        <v>0.45</v>
      </c>
      <c r="I2925" t="s">
        <v>1606</v>
      </c>
      <c r="J2925" s="33">
        <f>ROUND(E2925* H2925,5)</f>
        <v>0.45</v>
      </c>
      <c r="K2925" s="34"/>
    </row>
    <row r="2926" spans="1:26" x14ac:dyDescent="0.25">
      <c r="D2926" s="35" t="s">
        <v>1622</v>
      </c>
      <c r="E2926" s="34"/>
      <c r="H2926" s="34"/>
      <c r="K2926" s="32">
        <f>SUM(J2924:J2925)</f>
        <v>64.27</v>
      </c>
    </row>
    <row r="2927" spans="1:26" x14ac:dyDescent="0.25">
      <c r="E2927" s="34"/>
      <c r="H2927" s="34"/>
      <c r="K2927" s="34"/>
    </row>
    <row r="2928" spans="1:26" x14ac:dyDescent="0.25">
      <c r="D2928" s="35" t="s">
        <v>1702</v>
      </c>
      <c r="E2928" s="34"/>
      <c r="H2928" s="34">
        <v>1.5</v>
      </c>
      <c r="I2928" t="s">
        <v>1625</v>
      </c>
      <c r="J2928">
        <f>ROUND(H2928/100*K2922,5)</f>
        <v>0.17810000000000001</v>
      </c>
      <c r="K2928" s="34"/>
    </row>
    <row r="2929" spans="1:26" x14ac:dyDescent="0.25">
      <c r="D2929" s="35" t="s">
        <v>1628</v>
      </c>
      <c r="E2929" s="34"/>
      <c r="H2929" s="34"/>
      <c r="K2929" s="36">
        <f>SUM(J2919:J2928)</f>
        <v>76.321200000000005</v>
      </c>
    </row>
    <row r="2930" spans="1:26" x14ac:dyDescent="0.25">
      <c r="D2930" s="35" t="s">
        <v>1710</v>
      </c>
      <c r="E2930" s="34"/>
      <c r="H2930" s="34">
        <v>10</v>
      </c>
      <c r="I2930" t="s">
        <v>1625</v>
      </c>
      <c r="K2930" s="32">
        <f>ROUND(H2930/100*K2929,5)</f>
        <v>7.6321199999999996</v>
      </c>
    </row>
    <row r="2931" spans="1:26" x14ac:dyDescent="0.25">
      <c r="D2931" s="35" t="s">
        <v>1629</v>
      </c>
      <c r="E2931" s="34"/>
      <c r="H2931" s="34"/>
      <c r="K2931" s="36">
        <f>SUM(K2929:K2930)</f>
        <v>83.953320000000005</v>
      </c>
    </row>
    <row r="2933" spans="1:26" ht="45" customHeight="1" x14ac:dyDescent="0.25">
      <c r="A2933" s="27" t="s">
        <v>2404</v>
      </c>
      <c r="B2933" s="27" t="s">
        <v>1375</v>
      </c>
      <c r="C2933" s="28" t="s">
        <v>23</v>
      </c>
      <c r="D2933" s="7" t="s">
        <v>1376</v>
      </c>
      <c r="E2933" s="6"/>
      <c r="F2933" s="6"/>
      <c r="G2933" s="28"/>
      <c r="H2933" s="29" t="s">
        <v>1599</v>
      </c>
      <c r="I2933" s="5">
        <v>1</v>
      </c>
      <c r="J2933" s="4"/>
      <c r="K2933" s="30">
        <f>ROUND(K2945,2)</f>
        <v>2165.63</v>
      </c>
      <c r="L2933" s="28"/>
      <c r="M2933" s="28"/>
      <c r="N2933" s="28"/>
      <c r="O2933" s="28"/>
      <c r="P2933" s="28"/>
      <c r="Q2933" s="28"/>
      <c r="R2933" s="28"/>
      <c r="S2933" s="28"/>
      <c r="T2933" s="28"/>
      <c r="U2933" s="28"/>
      <c r="V2933" s="28"/>
      <c r="W2933" s="28"/>
      <c r="X2933" s="28"/>
      <c r="Y2933" s="28"/>
      <c r="Z2933" s="28"/>
    </row>
    <row r="2934" spans="1:26" x14ac:dyDescent="0.25">
      <c r="B2934" s="23" t="s">
        <v>1600</v>
      </c>
    </row>
    <row r="2935" spans="1:26" x14ac:dyDescent="0.25">
      <c r="B2935" t="s">
        <v>1914</v>
      </c>
      <c r="C2935" t="s">
        <v>1602</v>
      </c>
      <c r="D2935" t="s">
        <v>1835</v>
      </c>
      <c r="E2935" s="31">
        <v>1</v>
      </c>
      <c r="F2935" t="s">
        <v>1604</v>
      </c>
      <c r="G2935" t="s">
        <v>1605</v>
      </c>
      <c r="H2935" s="32">
        <v>25.36</v>
      </c>
      <c r="I2935" t="s">
        <v>1606</v>
      </c>
      <c r="J2935" s="33">
        <f>ROUND(E2935/I2933* H2935,5)</f>
        <v>25.36</v>
      </c>
      <c r="K2935" s="34"/>
    </row>
    <row r="2936" spans="1:26" x14ac:dyDescent="0.25">
      <c r="B2936" t="s">
        <v>1913</v>
      </c>
      <c r="C2936" t="s">
        <v>1602</v>
      </c>
      <c r="D2936" t="s">
        <v>1837</v>
      </c>
      <c r="E2936" s="31">
        <v>1</v>
      </c>
      <c r="F2936" t="s">
        <v>1604</v>
      </c>
      <c r="G2936" t="s">
        <v>1605</v>
      </c>
      <c r="H2936" s="32">
        <v>29.57</v>
      </c>
      <c r="I2936" t="s">
        <v>1606</v>
      </c>
      <c r="J2936" s="33">
        <f>ROUND(E2936/I2933* H2936,5)</f>
        <v>29.57</v>
      </c>
      <c r="K2936" s="34"/>
    </row>
    <row r="2937" spans="1:26" x14ac:dyDescent="0.25">
      <c r="D2937" s="35" t="s">
        <v>1607</v>
      </c>
      <c r="E2937" s="34"/>
      <c r="H2937" s="34"/>
      <c r="K2937" s="32">
        <f>SUM(J2935:J2936)</f>
        <v>54.93</v>
      </c>
    </row>
    <row r="2938" spans="1:26" x14ac:dyDescent="0.25">
      <c r="B2938" s="23" t="s">
        <v>1612</v>
      </c>
      <c r="E2938" s="34"/>
      <c r="H2938" s="34"/>
      <c r="K2938" s="34"/>
    </row>
    <row r="2939" spans="1:26" ht="195" x14ac:dyDescent="0.25">
      <c r="B2939" t="s">
        <v>2405</v>
      </c>
      <c r="C2939" t="s">
        <v>23</v>
      </c>
      <c r="D2939" s="37" t="s">
        <v>2406</v>
      </c>
      <c r="E2939" s="31">
        <v>1</v>
      </c>
      <c r="G2939" t="s">
        <v>1605</v>
      </c>
      <c r="H2939" s="32">
        <v>1913</v>
      </c>
      <c r="I2939" t="s">
        <v>1606</v>
      </c>
      <c r="J2939" s="33">
        <f>ROUND(E2939* H2939,5)</f>
        <v>1913</v>
      </c>
      <c r="K2939" s="34"/>
    </row>
    <row r="2940" spans="1:26" x14ac:dyDescent="0.25">
      <c r="D2940" s="35" t="s">
        <v>1622</v>
      </c>
      <c r="E2940" s="34"/>
      <c r="H2940" s="34"/>
      <c r="K2940" s="32">
        <f>SUM(J2939:J2939)</f>
        <v>1913</v>
      </c>
    </row>
    <row r="2941" spans="1:26" x14ac:dyDescent="0.25">
      <c r="E2941" s="34"/>
      <c r="H2941" s="34"/>
      <c r="K2941" s="34"/>
    </row>
    <row r="2942" spans="1:26" x14ac:dyDescent="0.25">
      <c r="D2942" s="35" t="s">
        <v>1702</v>
      </c>
      <c r="E2942" s="34"/>
      <c r="H2942" s="34">
        <v>1.5</v>
      </c>
      <c r="I2942" t="s">
        <v>1625</v>
      </c>
      <c r="J2942">
        <f>ROUND(H2942/100*K2937,5)</f>
        <v>0.82394999999999996</v>
      </c>
      <c r="K2942" s="34"/>
    </row>
    <row r="2943" spans="1:26" x14ac:dyDescent="0.25">
      <c r="D2943" s="35" t="s">
        <v>1628</v>
      </c>
      <c r="E2943" s="34"/>
      <c r="H2943" s="34"/>
      <c r="K2943" s="36">
        <f>SUM(J2934:J2942)</f>
        <v>1968.75395</v>
      </c>
    </row>
    <row r="2944" spans="1:26" x14ac:dyDescent="0.25">
      <c r="D2944" s="35" t="s">
        <v>1710</v>
      </c>
      <c r="E2944" s="34"/>
      <c r="H2944" s="34">
        <v>10</v>
      </c>
      <c r="I2944" t="s">
        <v>1625</v>
      </c>
      <c r="K2944" s="32">
        <f>ROUND(H2944/100*K2943,5)</f>
        <v>196.87540000000001</v>
      </c>
    </row>
    <row r="2945" spans="1:26" x14ac:dyDescent="0.25">
      <c r="D2945" s="35" t="s">
        <v>1629</v>
      </c>
      <c r="E2945" s="34"/>
      <c r="H2945" s="34"/>
      <c r="K2945" s="36">
        <f>SUM(K2943:K2944)</f>
        <v>2165.6293500000002</v>
      </c>
    </row>
    <row r="2947" spans="1:26" ht="45" customHeight="1" x14ac:dyDescent="0.25">
      <c r="A2947" s="27" t="s">
        <v>2407</v>
      </c>
      <c r="B2947" s="27" t="s">
        <v>1377</v>
      </c>
      <c r="C2947" s="28" t="s">
        <v>23</v>
      </c>
      <c r="D2947" s="7" t="s">
        <v>1378</v>
      </c>
      <c r="E2947" s="6"/>
      <c r="F2947" s="6"/>
      <c r="G2947" s="28"/>
      <c r="H2947" s="29" t="s">
        <v>1599</v>
      </c>
      <c r="I2947" s="5">
        <v>1</v>
      </c>
      <c r="J2947" s="4"/>
      <c r="K2947" s="30">
        <f>ROUND(K2959,2)</f>
        <v>1491.33</v>
      </c>
      <c r="L2947" s="28"/>
      <c r="M2947" s="28"/>
      <c r="N2947" s="28"/>
      <c r="O2947" s="28"/>
      <c r="P2947" s="28"/>
      <c r="Q2947" s="28"/>
      <c r="R2947" s="28"/>
      <c r="S2947" s="28"/>
      <c r="T2947" s="28"/>
      <c r="U2947" s="28"/>
      <c r="V2947" s="28"/>
      <c r="W2947" s="28"/>
      <c r="X2947" s="28"/>
      <c r="Y2947" s="28"/>
      <c r="Z2947" s="28"/>
    </row>
    <row r="2948" spans="1:26" x14ac:dyDescent="0.25">
      <c r="B2948" s="23" t="s">
        <v>1600</v>
      </c>
    </row>
    <row r="2949" spans="1:26" x14ac:dyDescent="0.25">
      <c r="B2949" t="s">
        <v>1914</v>
      </c>
      <c r="C2949" t="s">
        <v>1602</v>
      </c>
      <c r="D2949" t="s">
        <v>1835</v>
      </c>
      <c r="E2949" s="31">
        <v>1</v>
      </c>
      <c r="F2949" t="s">
        <v>1604</v>
      </c>
      <c r="G2949" t="s">
        <v>1605</v>
      </c>
      <c r="H2949" s="32">
        <v>25.36</v>
      </c>
      <c r="I2949" t="s">
        <v>1606</v>
      </c>
      <c r="J2949" s="33">
        <f>ROUND(E2949/I2947* H2949,5)</f>
        <v>25.36</v>
      </c>
      <c r="K2949" s="34"/>
    </row>
    <row r="2950" spans="1:26" x14ac:dyDescent="0.25">
      <c r="B2950" t="s">
        <v>1913</v>
      </c>
      <c r="C2950" t="s">
        <v>1602</v>
      </c>
      <c r="D2950" t="s">
        <v>1837</v>
      </c>
      <c r="E2950" s="31">
        <v>1</v>
      </c>
      <c r="F2950" t="s">
        <v>1604</v>
      </c>
      <c r="G2950" t="s">
        <v>1605</v>
      </c>
      <c r="H2950" s="32">
        <v>29.57</v>
      </c>
      <c r="I2950" t="s">
        <v>1606</v>
      </c>
      <c r="J2950" s="33">
        <f>ROUND(E2950/I2947* H2950,5)</f>
        <v>29.57</v>
      </c>
      <c r="K2950" s="34"/>
    </row>
    <row r="2951" spans="1:26" x14ac:dyDescent="0.25">
      <c r="D2951" s="35" t="s">
        <v>1607</v>
      </c>
      <c r="E2951" s="34"/>
      <c r="H2951" s="34"/>
      <c r="K2951" s="32">
        <f>SUM(J2949:J2950)</f>
        <v>54.93</v>
      </c>
    </row>
    <row r="2952" spans="1:26" x14ac:dyDescent="0.25">
      <c r="B2952" s="23" t="s">
        <v>1596</v>
      </c>
      <c r="E2952" s="34"/>
      <c r="H2952" s="34"/>
      <c r="K2952" s="34"/>
    </row>
    <row r="2953" spans="1:26" ht="195" x14ac:dyDescent="0.25">
      <c r="B2953" t="s">
        <v>1679</v>
      </c>
      <c r="C2953" t="s">
        <v>23</v>
      </c>
      <c r="D2953" s="37" t="s">
        <v>1680</v>
      </c>
      <c r="E2953" s="31">
        <v>1</v>
      </c>
      <c r="G2953" t="s">
        <v>1605</v>
      </c>
      <c r="H2953" s="32">
        <v>1300</v>
      </c>
      <c r="I2953" t="s">
        <v>1606</v>
      </c>
      <c r="J2953" s="33">
        <f>ROUND(E2953* H2953,5)</f>
        <v>1300</v>
      </c>
      <c r="K2953" s="34"/>
    </row>
    <row r="2954" spans="1:26" x14ac:dyDescent="0.25">
      <c r="D2954" s="35" t="s">
        <v>1751</v>
      </c>
      <c r="E2954" s="34"/>
      <c r="H2954" s="34"/>
      <c r="K2954" s="32">
        <f>SUM(J2953:J2953)</f>
        <v>1300</v>
      </c>
    </row>
    <row r="2955" spans="1:26" x14ac:dyDescent="0.25">
      <c r="E2955" s="34"/>
      <c r="H2955" s="34"/>
      <c r="K2955" s="34"/>
    </row>
    <row r="2956" spans="1:26" x14ac:dyDescent="0.25">
      <c r="D2956" s="35" t="s">
        <v>1702</v>
      </c>
      <c r="E2956" s="34"/>
      <c r="H2956" s="34">
        <v>1.5</v>
      </c>
      <c r="I2956" t="s">
        <v>1625</v>
      </c>
      <c r="J2956">
        <f>ROUND(H2956/100*K2951,5)</f>
        <v>0.82394999999999996</v>
      </c>
      <c r="K2956" s="34"/>
    </row>
    <row r="2957" spans="1:26" x14ac:dyDescent="0.25">
      <c r="D2957" s="35" t="s">
        <v>1628</v>
      </c>
      <c r="E2957" s="34"/>
      <c r="H2957" s="34"/>
      <c r="K2957" s="36">
        <f>SUM(J2948:J2956)</f>
        <v>1355.75395</v>
      </c>
    </row>
    <row r="2958" spans="1:26" x14ac:dyDescent="0.25">
      <c r="D2958" s="35" t="s">
        <v>1710</v>
      </c>
      <c r="E2958" s="34"/>
      <c r="H2958" s="34">
        <v>10</v>
      </c>
      <c r="I2958" t="s">
        <v>1625</v>
      </c>
      <c r="K2958" s="32">
        <f>ROUND(H2958/100*K2957,5)</f>
        <v>135.5754</v>
      </c>
    </row>
    <row r="2959" spans="1:26" x14ac:dyDescent="0.25">
      <c r="D2959" s="35" t="s">
        <v>1629</v>
      </c>
      <c r="E2959" s="34"/>
      <c r="H2959" s="34"/>
      <c r="K2959" s="36">
        <f>SUM(K2957:K2958)</f>
        <v>1491.32935</v>
      </c>
    </row>
    <row r="2961" spans="1:26" ht="45" customHeight="1" x14ac:dyDescent="0.25">
      <c r="A2961" s="27" t="s">
        <v>2408</v>
      </c>
      <c r="B2961" s="27" t="s">
        <v>1379</v>
      </c>
      <c r="C2961" s="28" t="s">
        <v>23</v>
      </c>
      <c r="D2961" s="7" t="s">
        <v>1380</v>
      </c>
      <c r="E2961" s="6"/>
      <c r="F2961" s="6"/>
      <c r="G2961" s="28"/>
      <c r="H2961" s="29" t="s">
        <v>1599</v>
      </c>
      <c r="I2961" s="5">
        <v>1</v>
      </c>
      <c r="J2961" s="4"/>
      <c r="K2961" s="30">
        <f>ROUND(K2973,2)</f>
        <v>3672.65</v>
      </c>
      <c r="L2961" s="28"/>
      <c r="M2961" s="28"/>
      <c r="N2961" s="28"/>
      <c r="O2961" s="28"/>
      <c r="P2961" s="28"/>
      <c r="Q2961" s="28"/>
      <c r="R2961" s="28"/>
      <c r="S2961" s="28"/>
      <c r="T2961" s="28"/>
      <c r="U2961" s="28"/>
      <c r="V2961" s="28"/>
      <c r="W2961" s="28"/>
      <c r="X2961" s="28"/>
      <c r="Y2961" s="28"/>
      <c r="Z2961" s="28"/>
    </row>
    <row r="2962" spans="1:26" x14ac:dyDescent="0.25">
      <c r="B2962" s="23" t="s">
        <v>1600</v>
      </c>
    </row>
    <row r="2963" spans="1:26" x14ac:dyDescent="0.25">
      <c r="B2963" t="s">
        <v>1913</v>
      </c>
      <c r="C2963" t="s">
        <v>1602</v>
      </c>
      <c r="D2963" t="s">
        <v>1837</v>
      </c>
      <c r="E2963" s="31">
        <v>5</v>
      </c>
      <c r="F2963" t="s">
        <v>1604</v>
      </c>
      <c r="G2963" t="s">
        <v>1605</v>
      </c>
      <c r="H2963" s="32">
        <v>29.57</v>
      </c>
      <c r="I2963" t="s">
        <v>1606</v>
      </c>
      <c r="J2963" s="33">
        <f>ROUND(E2963/I2961* H2963,5)</f>
        <v>147.85</v>
      </c>
      <c r="K2963" s="34"/>
    </row>
    <row r="2964" spans="1:26" x14ac:dyDescent="0.25">
      <c r="B2964" t="s">
        <v>1914</v>
      </c>
      <c r="C2964" t="s">
        <v>1602</v>
      </c>
      <c r="D2964" t="s">
        <v>1835</v>
      </c>
      <c r="E2964" s="31">
        <v>5</v>
      </c>
      <c r="F2964" t="s">
        <v>1604</v>
      </c>
      <c r="G2964" t="s">
        <v>1605</v>
      </c>
      <c r="H2964" s="32">
        <v>25.36</v>
      </c>
      <c r="I2964" t="s">
        <v>1606</v>
      </c>
      <c r="J2964" s="33">
        <f>ROUND(E2964/I2961* H2964,5)</f>
        <v>126.8</v>
      </c>
      <c r="K2964" s="34"/>
    </row>
    <row r="2965" spans="1:26" x14ac:dyDescent="0.25">
      <c r="D2965" s="35" t="s">
        <v>1607</v>
      </c>
      <c r="E2965" s="34"/>
      <c r="H2965" s="34"/>
      <c r="K2965" s="32">
        <f>SUM(J2963:J2964)</f>
        <v>274.64999999999998</v>
      </c>
    </row>
    <row r="2966" spans="1:26" x14ac:dyDescent="0.25">
      <c r="B2966" s="23" t="s">
        <v>1612</v>
      </c>
      <c r="E2966" s="34"/>
      <c r="H2966" s="34"/>
      <c r="K2966" s="34"/>
    </row>
    <row r="2967" spans="1:26" ht="210" x14ac:dyDescent="0.25">
      <c r="B2967" t="s">
        <v>2409</v>
      </c>
      <c r="C2967" t="s">
        <v>23</v>
      </c>
      <c r="D2967" s="37" t="s">
        <v>2410</v>
      </c>
      <c r="E2967" s="31">
        <v>1</v>
      </c>
      <c r="G2967" t="s">
        <v>1605</v>
      </c>
      <c r="H2967" s="32">
        <v>3060</v>
      </c>
      <c r="I2967" t="s">
        <v>1606</v>
      </c>
      <c r="J2967" s="33">
        <f>ROUND(E2967* H2967,5)</f>
        <v>3060</v>
      </c>
      <c r="K2967" s="34"/>
    </row>
    <row r="2968" spans="1:26" x14ac:dyDescent="0.25">
      <c r="D2968" s="35" t="s">
        <v>1622</v>
      </c>
      <c r="E2968" s="34"/>
      <c r="H2968" s="34"/>
      <c r="K2968" s="32">
        <f>SUM(J2967:J2967)</f>
        <v>3060</v>
      </c>
    </row>
    <row r="2969" spans="1:26" x14ac:dyDescent="0.25">
      <c r="E2969" s="34"/>
      <c r="H2969" s="34"/>
      <c r="K2969" s="34"/>
    </row>
    <row r="2970" spans="1:26" x14ac:dyDescent="0.25">
      <c r="D2970" s="35" t="s">
        <v>1702</v>
      </c>
      <c r="E2970" s="34"/>
      <c r="H2970" s="34">
        <v>1.5</v>
      </c>
      <c r="I2970" t="s">
        <v>1625</v>
      </c>
      <c r="J2970">
        <f>ROUND(H2970/100*K2965,5)</f>
        <v>4.1197499999999998</v>
      </c>
      <c r="K2970" s="34"/>
    </row>
    <row r="2971" spans="1:26" x14ac:dyDescent="0.25">
      <c r="D2971" s="35" t="s">
        <v>1628</v>
      </c>
      <c r="E2971" s="34"/>
      <c r="H2971" s="34"/>
      <c r="K2971" s="36">
        <f>SUM(J2962:J2970)</f>
        <v>3338.7697499999999</v>
      </c>
    </row>
    <row r="2972" spans="1:26" x14ac:dyDescent="0.25">
      <c r="D2972" s="35" t="s">
        <v>1710</v>
      </c>
      <c r="E2972" s="34"/>
      <c r="H2972" s="34">
        <v>10</v>
      </c>
      <c r="I2972" t="s">
        <v>1625</v>
      </c>
      <c r="K2972" s="32">
        <f>ROUND(H2972/100*K2971,5)</f>
        <v>333.87698</v>
      </c>
    </row>
    <row r="2973" spans="1:26" x14ac:dyDescent="0.25">
      <c r="D2973" s="35" t="s">
        <v>1629</v>
      </c>
      <c r="E2973" s="34"/>
      <c r="H2973" s="34"/>
      <c r="K2973" s="36">
        <f>SUM(K2971:K2972)</f>
        <v>3672.6467299999999</v>
      </c>
    </row>
    <row r="2975" spans="1:26" ht="45" customHeight="1" x14ac:dyDescent="0.25">
      <c r="A2975" s="27" t="s">
        <v>2411</v>
      </c>
      <c r="B2975" s="27" t="s">
        <v>1381</v>
      </c>
      <c r="C2975" s="28" t="s">
        <v>23</v>
      </c>
      <c r="D2975" s="7" t="s">
        <v>1382</v>
      </c>
      <c r="E2975" s="6"/>
      <c r="F2975" s="6"/>
      <c r="G2975" s="28"/>
      <c r="H2975" s="29" t="s">
        <v>1599</v>
      </c>
      <c r="I2975" s="5">
        <v>1</v>
      </c>
      <c r="J2975" s="4"/>
      <c r="K2975" s="30">
        <f>ROUND(K2987,2)</f>
        <v>2140.63</v>
      </c>
      <c r="L2975" s="28"/>
      <c r="M2975" s="28"/>
      <c r="N2975" s="28"/>
      <c r="O2975" s="28"/>
      <c r="P2975" s="28"/>
      <c r="Q2975" s="28"/>
      <c r="R2975" s="28"/>
      <c r="S2975" s="28"/>
      <c r="T2975" s="28"/>
      <c r="U2975" s="28"/>
      <c r="V2975" s="28"/>
      <c r="W2975" s="28"/>
      <c r="X2975" s="28"/>
      <c r="Y2975" s="28"/>
      <c r="Z2975" s="28"/>
    </row>
    <row r="2976" spans="1:26" x14ac:dyDescent="0.25">
      <c r="B2976" s="23" t="s">
        <v>1600</v>
      </c>
    </row>
    <row r="2977" spans="1:26" x14ac:dyDescent="0.25">
      <c r="B2977" t="s">
        <v>1914</v>
      </c>
      <c r="C2977" t="s">
        <v>1602</v>
      </c>
      <c r="D2977" t="s">
        <v>1835</v>
      </c>
      <c r="E2977" s="31">
        <v>8</v>
      </c>
      <c r="F2977" t="s">
        <v>1604</v>
      </c>
      <c r="G2977" t="s">
        <v>1605</v>
      </c>
      <c r="H2977" s="32">
        <v>25.36</v>
      </c>
      <c r="I2977" t="s">
        <v>1606</v>
      </c>
      <c r="J2977" s="33">
        <f>ROUND(E2977/I2975* H2977,5)</f>
        <v>202.88</v>
      </c>
      <c r="K2977" s="34"/>
    </row>
    <row r="2978" spans="1:26" x14ac:dyDescent="0.25">
      <c r="B2978" t="s">
        <v>1913</v>
      </c>
      <c r="C2978" t="s">
        <v>1602</v>
      </c>
      <c r="D2978" t="s">
        <v>1837</v>
      </c>
      <c r="E2978" s="31">
        <v>8</v>
      </c>
      <c r="F2978" t="s">
        <v>1604</v>
      </c>
      <c r="G2978" t="s">
        <v>1605</v>
      </c>
      <c r="H2978" s="32">
        <v>29.57</v>
      </c>
      <c r="I2978" t="s">
        <v>1606</v>
      </c>
      <c r="J2978" s="33">
        <f>ROUND(E2978/I2975* H2978,5)</f>
        <v>236.56</v>
      </c>
      <c r="K2978" s="34"/>
    </row>
    <row r="2979" spans="1:26" x14ac:dyDescent="0.25">
      <c r="D2979" s="35" t="s">
        <v>1607</v>
      </c>
      <c r="E2979" s="34"/>
      <c r="H2979" s="34"/>
      <c r="K2979" s="32">
        <f>SUM(J2977:J2978)</f>
        <v>439.44</v>
      </c>
    </row>
    <row r="2980" spans="1:26" x14ac:dyDescent="0.25">
      <c r="B2980" s="23" t="s">
        <v>1596</v>
      </c>
      <c r="E2980" s="34"/>
      <c r="H2980" s="34"/>
      <c r="K2980" s="34"/>
    </row>
    <row r="2981" spans="1:26" ht="195" x14ac:dyDescent="0.25">
      <c r="B2981" t="s">
        <v>1681</v>
      </c>
      <c r="C2981" t="s">
        <v>23</v>
      </c>
      <c r="D2981" s="37" t="s">
        <v>1682</v>
      </c>
      <c r="E2981" s="31">
        <v>1</v>
      </c>
      <c r="G2981" t="s">
        <v>1605</v>
      </c>
      <c r="H2981" s="32">
        <v>1500</v>
      </c>
      <c r="I2981" t="s">
        <v>1606</v>
      </c>
      <c r="J2981" s="33">
        <f>ROUND(E2981* H2981,5)</f>
        <v>1500</v>
      </c>
      <c r="K2981" s="34"/>
    </row>
    <row r="2982" spans="1:26" x14ac:dyDescent="0.25">
      <c r="D2982" s="35" t="s">
        <v>1751</v>
      </c>
      <c r="E2982" s="34"/>
      <c r="H2982" s="34"/>
      <c r="K2982" s="32">
        <f>SUM(J2981:J2981)</f>
        <v>1500</v>
      </c>
    </row>
    <row r="2983" spans="1:26" x14ac:dyDescent="0.25">
      <c r="E2983" s="34"/>
      <c r="H2983" s="34"/>
      <c r="K2983" s="34"/>
    </row>
    <row r="2984" spans="1:26" x14ac:dyDescent="0.25">
      <c r="D2984" s="35" t="s">
        <v>1702</v>
      </c>
      <c r="E2984" s="34"/>
      <c r="H2984" s="34">
        <v>1.5</v>
      </c>
      <c r="I2984" t="s">
        <v>1625</v>
      </c>
      <c r="J2984">
        <f>ROUND(H2984/100*K2979,5)</f>
        <v>6.5915999999999997</v>
      </c>
      <c r="K2984" s="34"/>
    </row>
    <row r="2985" spans="1:26" x14ac:dyDescent="0.25">
      <c r="D2985" s="35" t="s">
        <v>1628</v>
      </c>
      <c r="E2985" s="34"/>
      <c r="H2985" s="34"/>
      <c r="K2985" s="36">
        <f>SUM(J2976:J2984)</f>
        <v>1946.0316</v>
      </c>
    </row>
    <row r="2986" spans="1:26" x14ac:dyDescent="0.25">
      <c r="D2986" s="35" t="s">
        <v>1710</v>
      </c>
      <c r="E2986" s="34"/>
      <c r="H2986" s="34">
        <v>10</v>
      </c>
      <c r="I2986" t="s">
        <v>1625</v>
      </c>
      <c r="K2986" s="32">
        <f>ROUND(H2986/100*K2985,5)</f>
        <v>194.60316</v>
      </c>
    </row>
    <row r="2987" spans="1:26" x14ac:dyDescent="0.25">
      <c r="D2987" s="35" t="s">
        <v>1629</v>
      </c>
      <c r="E2987" s="34"/>
      <c r="H2987" s="34"/>
      <c r="K2987" s="36">
        <f>SUM(K2985:K2986)</f>
        <v>2140.6347599999999</v>
      </c>
    </row>
    <row r="2989" spans="1:26" ht="45" customHeight="1" x14ac:dyDescent="0.25">
      <c r="A2989" s="27" t="s">
        <v>2412</v>
      </c>
      <c r="B2989" s="27" t="s">
        <v>1033</v>
      </c>
      <c r="C2989" s="28" t="s">
        <v>23</v>
      </c>
      <c r="D2989" s="7" t="s">
        <v>1034</v>
      </c>
      <c r="E2989" s="6"/>
      <c r="F2989" s="6"/>
      <c r="G2989" s="28"/>
      <c r="H2989" s="29" t="s">
        <v>1599</v>
      </c>
      <c r="I2989" s="5">
        <v>1</v>
      </c>
      <c r="J2989" s="4"/>
      <c r="K2989" s="30">
        <f>ROUND(K3002,2)</f>
        <v>114.61</v>
      </c>
      <c r="L2989" s="28"/>
      <c r="M2989" s="28"/>
      <c r="N2989" s="28"/>
      <c r="O2989" s="28"/>
      <c r="P2989" s="28"/>
      <c r="Q2989" s="28"/>
      <c r="R2989" s="28"/>
      <c r="S2989" s="28"/>
      <c r="T2989" s="28"/>
      <c r="U2989" s="28"/>
      <c r="V2989" s="28"/>
      <c r="W2989" s="28"/>
      <c r="X2989" s="28"/>
      <c r="Y2989" s="28"/>
      <c r="Z2989" s="28"/>
    </row>
    <row r="2990" spans="1:26" x14ac:dyDescent="0.25">
      <c r="B2990" s="23" t="s">
        <v>1600</v>
      </c>
    </row>
    <row r="2991" spans="1:26" x14ac:dyDescent="0.25">
      <c r="B2991" t="s">
        <v>1914</v>
      </c>
      <c r="C2991" t="s">
        <v>1602</v>
      </c>
      <c r="D2991" t="s">
        <v>1835</v>
      </c>
      <c r="E2991" s="31">
        <v>0.2</v>
      </c>
      <c r="F2991" t="s">
        <v>1604</v>
      </c>
      <c r="G2991" t="s">
        <v>1605</v>
      </c>
      <c r="H2991" s="32">
        <v>25.36</v>
      </c>
      <c r="I2991" t="s">
        <v>1606</v>
      </c>
      <c r="J2991" s="33">
        <f>ROUND(E2991/I2989* H2991,5)</f>
        <v>5.0720000000000001</v>
      </c>
      <c r="K2991" s="34"/>
    </row>
    <row r="2992" spans="1:26" x14ac:dyDescent="0.25">
      <c r="B2992" t="s">
        <v>1913</v>
      </c>
      <c r="C2992" t="s">
        <v>1602</v>
      </c>
      <c r="D2992" t="s">
        <v>1837</v>
      </c>
      <c r="E2992" s="31">
        <v>0.35</v>
      </c>
      <c r="F2992" t="s">
        <v>1604</v>
      </c>
      <c r="G2992" t="s">
        <v>1605</v>
      </c>
      <c r="H2992" s="32">
        <v>29.57</v>
      </c>
      <c r="I2992" t="s">
        <v>1606</v>
      </c>
      <c r="J2992" s="33">
        <f>ROUND(E2992/I2989* H2992,5)</f>
        <v>10.349500000000001</v>
      </c>
      <c r="K2992" s="34"/>
    </row>
    <row r="2993" spans="1:26" x14ac:dyDescent="0.25">
      <c r="D2993" s="35" t="s">
        <v>1607</v>
      </c>
      <c r="E2993" s="34"/>
      <c r="H2993" s="34"/>
      <c r="K2993" s="32">
        <f>SUM(J2991:J2992)</f>
        <v>15.421500000000002</v>
      </c>
    </row>
    <row r="2994" spans="1:26" x14ac:dyDescent="0.25">
      <c r="B2994" s="23" t="s">
        <v>1612</v>
      </c>
      <c r="E2994" s="34"/>
      <c r="H2994" s="34"/>
      <c r="K2994" s="34"/>
    </row>
    <row r="2995" spans="1:26" x14ac:dyDescent="0.25">
      <c r="B2995" t="s">
        <v>2413</v>
      </c>
      <c r="C2995" t="s">
        <v>23</v>
      </c>
      <c r="D2995" t="s">
        <v>2414</v>
      </c>
      <c r="E2995" s="31">
        <v>1</v>
      </c>
      <c r="G2995" t="s">
        <v>1605</v>
      </c>
      <c r="H2995" s="32">
        <v>0.41</v>
      </c>
      <c r="I2995" t="s">
        <v>1606</v>
      </c>
      <c r="J2995" s="33">
        <f>ROUND(E2995* H2995,5)</f>
        <v>0.41</v>
      </c>
      <c r="K2995" s="34"/>
    </row>
    <row r="2996" spans="1:26" x14ac:dyDescent="0.25">
      <c r="B2996" t="s">
        <v>2415</v>
      </c>
      <c r="C2996" t="s">
        <v>23</v>
      </c>
      <c r="D2996" t="s">
        <v>2416</v>
      </c>
      <c r="E2996" s="31">
        <v>1</v>
      </c>
      <c r="G2996" t="s">
        <v>1605</v>
      </c>
      <c r="H2996" s="32">
        <v>88.13</v>
      </c>
      <c r="I2996" t="s">
        <v>1606</v>
      </c>
      <c r="J2996" s="33">
        <f>ROUND(E2996* H2996,5)</f>
        <v>88.13</v>
      </c>
      <c r="K2996" s="34"/>
    </row>
    <row r="2997" spans="1:26" x14ac:dyDescent="0.25">
      <c r="D2997" s="35" t="s">
        <v>1622</v>
      </c>
      <c r="E2997" s="34"/>
      <c r="H2997" s="34"/>
      <c r="K2997" s="32">
        <f>SUM(J2995:J2996)</f>
        <v>88.539999999999992</v>
      </c>
    </row>
    <row r="2998" spans="1:26" x14ac:dyDescent="0.25">
      <c r="E2998" s="34"/>
      <c r="H2998" s="34"/>
      <c r="K2998" s="34"/>
    </row>
    <row r="2999" spans="1:26" x14ac:dyDescent="0.25">
      <c r="D2999" s="35" t="s">
        <v>1702</v>
      </c>
      <c r="E2999" s="34"/>
      <c r="H2999" s="34">
        <v>1.5</v>
      </c>
      <c r="I2999" t="s">
        <v>1625</v>
      </c>
      <c r="J2999">
        <f>ROUND(H2999/100*K2993,5)</f>
        <v>0.23132</v>
      </c>
      <c r="K2999" s="34"/>
    </row>
    <row r="3000" spans="1:26" x14ac:dyDescent="0.25">
      <c r="D3000" s="35" t="s">
        <v>1628</v>
      </c>
      <c r="E3000" s="34"/>
      <c r="H3000" s="34"/>
      <c r="K3000" s="36">
        <f>SUM(J2990:J2999)</f>
        <v>104.19282</v>
      </c>
    </row>
    <row r="3001" spans="1:26" x14ac:dyDescent="0.25">
      <c r="D3001" s="35" t="s">
        <v>1710</v>
      </c>
      <c r="E3001" s="34"/>
      <c r="H3001" s="34">
        <v>10</v>
      </c>
      <c r="I3001" t="s">
        <v>1625</v>
      </c>
      <c r="K3001" s="32">
        <f>ROUND(H3001/100*K3000,5)</f>
        <v>10.419280000000001</v>
      </c>
    </row>
    <row r="3002" spans="1:26" x14ac:dyDescent="0.25">
      <c r="D3002" s="35" t="s">
        <v>1629</v>
      </c>
      <c r="E3002" s="34"/>
      <c r="H3002" s="34"/>
      <c r="K3002" s="36">
        <f>SUM(K3000:K3001)</f>
        <v>114.6121</v>
      </c>
    </row>
    <row r="3004" spans="1:26" ht="45" customHeight="1" x14ac:dyDescent="0.25">
      <c r="A3004" s="27" t="s">
        <v>2417</v>
      </c>
      <c r="B3004" s="27" t="s">
        <v>791</v>
      </c>
      <c r="C3004" s="28" t="s">
        <v>23</v>
      </c>
      <c r="D3004" s="7" t="s">
        <v>792</v>
      </c>
      <c r="E3004" s="6"/>
      <c r="F3004" s="6"/>
      <c r="G3004" s="28"/>
      <c r="H3004" s="29" t="s">
        <v>1599</v>
      </c>
      <c r="I3004" s="5">
        <v>1</v>
      </c>
      <c r="J3004" s="4"/>
      <c r="K3004" s="30">
        <f>ROUND(K3017,2)</f>
        <v>154.37</v>
      </c>
      <c r="L3004" s="28"/>
      <c r="M3004" s="28"/>
      <c r="N3004" s="28"/>
      <c r="O3004" s="28"/>
      <c r="P3004" s="28"/>
      <c r="Q3004" s="28"/>
      <c r="R3004" s="28"/>
      <c r="S3004" s="28"/>
      <c r="T3004" s="28"/>
      <c r="U3004" s="28"/>
      <c r="V3004" s="28"/>
      <c r="W3004" s="28"/>
      <c r="X3004" s="28"/>
      <c r="Y3004" s="28"/>
      <c r="Z3004" s="28"/>
    </row>
    <row r="3005" spans="1:26" x14ac:dyDescent="0.25">
      <c r="B3005" s="23" t="s">
        <v>1600</v>
      </c>
    </row>
    <row r="3006" spans="1:26" x14ac:dyDescent="0.25">
      <c r="B3006" t="s">
        <v>1913</v>
      </c>
      <c r="C3006" t="s">
        <v>1602</v>
      </c>
      <c r="D3006" t="s">
        <v>1837</v>
      </c>
      <c r="E3006" s="31">
        <v>0.35</v>
      </c>
      <c r="F3006" t="s">
        <v>1604</v>
      </c>
      <c r="G3006" t="s">
        <v>1605</v>
      </c>
      <c r="H3006" s="32">
        <v>29.57</v>
      </c>
      <c r="I3006" t="s">
        <v>1606</v>
      </c>
      <c r="J3006" s="33">
        <f>ROUND(E3006/I3004* H3006,5)</f>
        <v>10.349500000000001</v>
      </c>
      <c r="K3006" s="34"/>
    </row>
    <row r="3007" spans="1:26" x14ac:dyDescent="0.25">
      <c r="B3007" t="s">
        <v>1914</v>
      </c>
      <c r="C3007" t="s">
        <v>1602</v>
      </c>
      <c r="D3007" t="s">
        <v>1835</v>
      </c>
      <c r="E3007" s="31">
        <v>0.2</v>
      </c>
      <c r="F3007" t="s">
        <v>1604</v>
      </c>
      <c r="G3007" t="s">
        <v>1605</v>
      </c>
      <c r="H3007" s="32">
        <v>25.36</v>
      </c>
      <c r="I3007" t="s">
        <v>1606</v>
      </c>
      <c r="J3007" s="33">
        <f>ROUND(E3007/I3004* H3007,5)</f>
        <v>5.0720000000000001</v>
      </c>
      <c r="K3007" s="34"/>
    </row>
    <row r="3008" spans="1:26" x14ac:dyDescent="0.25">
      <c r="D3008" s="35" t="s">
        <v>1607</v>
      </c>
      <c r="E3008" s="34"/>
      <c r="H3008" s="34"/>
      <c r="K3008" s="32">
        <f>SUM(J3006:J3007)</f>
        <v>15.421500000000002</v>
      </c>
    </row>
    <row r="3009" spans="1:26" x14ac:dyDescent="0.25">
      <c r="B3009" s="23" t="s">
        <v>1612</v>
      </c>
      <c r="E3009" s="34"/>
      <c r="H3009" s="34"/>
      <c r="K3009" s="34"/>
    </row>
    <row r="3010" spans="1:26" x14ac:dyDescent="0.25">
      <c r="B3010" t="s">
        <v>2413</v>
      </c>
      <c r="C3010" t="s">
        <v>23</v>
      </c>
      <c r="D3010" t="s">
        <v>2414</v>
      </c>
      <c r="E3010" s="31">
        <v>1</v>
      </c>
      <c r="G3010" t="s">
        <v>1605</v>
      </c>
      <c r="H3010" s="32">
        <v>0.41</v>
      </c>
      <c r="I3010" t="s">
        <v>1606</v>
      </c>
      <c r="J3010" s="33">
        <f>ROUND(E3010* H3010,5)</f>
        <v>0.41</v>
      </c>
      <c r="K3010" s="34"/>
    </row>
    <row r="3011" spans="1:26" x14ac:dyDescent="0.25">
      <c r="B3011" t="s">
        <v>2418</v>
      </c>
      <c r="C3011" t="s">
        <v>23</v>
      </c>
      <c r="D3011" t="s">
        <v>2419</v>
      </c>
      <c r="E3011" s="31">
        <v>1</v>
      </c>
      <c r="G3011" t="s">
        <v>1605</v>
      </c>
      <c r="H3011" s="32">
        <v>124.27</v>
      </c>
      <c r="I3011" t="s">
        <v>1606</v>
      </c>
      <c r="J3011" s="33">
        <f>ROUND(E3011* H3011,5)</f>
        <v>124.27</v>
      </c>
      <c r="K3011" s="34"/>
    </row>
    <row r="3012" spans="1:26" x14ac:dyDescent="0.25">
      <c r="D3012" s="35" t="s">
        <v>1622</v>
      </c>
      <c r="E3012" s="34"/>
      <c r="H3012" s="34"/>
      <c r="K3012" s="32">
        <f>SUM(J3010:J3011)</f>
        <v>124.67999999999999</v>
      </c>
    </row>
    <row r="3013" spans="1:26" x14ac:dyDescent="0.25">
      <c r="E3013" s="34"/>
      <c r="H3013" s="34"/>
      <c r="K3013" s="34"/>
    </row>
    <row r="3014" spans="1:26" x14ac:dyDescent="0.25">
      <c r="D3014" s="35" t="s">
        <v>1702</v>
      </c>
      <c r="E3014" s="34"/>
      <c r="H3014" s="34">
        <v>1.5</v>
      </c>
      <c r="I3014" t="s">
        <v>1625</v>
      </c>
      <c r="J3014">
        <f>ROUND(H3014/100*K3008,5)</f>
        <v>0.23132</v>
      </c>
      <c r="K3014" s="34"/>
    </row>
    <row r="3015" spans="1:26" x14ac:dyDescent="0.25">
      <c r="D3015" s="35" t="s">
        <v>1628</v>
      </c>
      <c r="E3015" s="34"/>
      <c r="H3015" s="34"/>
      <c r="K3015" s="36">
        <f>SUM(J3005:J3014)</f>
        <v>140.33282</v>
      </c>
    </row>
    <row r="3016" spans="1:26" x14ac:dyDescent="0.25">
      <c r="D3016" s="35" t="s">
        <v>1710</v>
      </c>
      <c r="E3016" s="34"/>
      <c r="H3016" s="34">
        <v>10</v>
      </c>
      <c r="I3016" t="s">
        <v>1625</v>
      </c>
      <c r="K3016" s="32">
        <f>ROUND(H3016/100*K3015,5)</f>
        <v>14.03328</v>
      </c>
    </row>
    <row r="3017" spans="1:26" x14ac:dyDescent="0.25">
      <c r="D3017" s="35" t="s">
        <v>1629</v>
      </c>
      <c r="E3017" s="34"/>
      <c r="H3017" s="34"/>
      <c r="K3017" s="36">
        <f>SUM(K3015:K3016)</f>
        <v>154.36609999999999</v>
      </c>
    </row>
    <row r="3019" spans="1:26" ht="45" customHeight="1" x14ac:dyDescent="0.25">
      <c r="A3019" s="27" t="s">
        <v>2420</v>
      </c>
      <c r="B3019" s="27" t="s">
        <v>793</v>
      </c>
      <c r="C3019" s="28" t="s">
        <v>23</v>
      </c>
      <c r="D3019" s="7" t="s">
        <v>794</v>
      </c>
      <c r="E3019" s="6"/>
      <c r="F3019" s="6"/>
      <c r="G3019" s="28"/>
      <c r="H3019" s="29" t="s">
        <v>1599</v>
      </c>
      <c r="I3019" s="5">
        <v>1</v>
      </c>
      <c r="J3019" s="4"/>
      <c r="K3019" s="30">
        <f>ROUND(K3032,2)</f>
        <v>190.86</v>
      </c>
      <c r="L3019" s="28"/>
      <c r="M3019" s="28"/>
      <c r="N3019" s="28"/>
      <c r="O3019" s="28"/>
      <c r="P3019" s="28"/>
      <c r="Q3019" s="28"/>
      <c r="R3019" s="28"/>
      <c r="S3019" s="28"/>
      <c r="T3019" s="28"/>
      <c r="U3019" s="28"/>
      <c r="V3019" s="28"/>
      <c r="W3019" s="28"/>
      <c r="X3019" s="28"/>
      <c r="Y3019" s="28"/>
      <c r="Z3019" s="28"/>
    </row>
    <row r="3020" spans="1:26" x14ac:dyDescent="0.25">
      <c r="B3020" s="23" t="s">
        <v>1600</v>
      </c>
    </row>
    <row r="3021" spans="1:26" x14ac:dyDescent="0.25">
      <c r="B3021" t="s">
        <v>1914</v>
      </c>
      <c r="C3021" t="s">
        <v>1602</v>
      </c>
      <c r="D3021" t="s">
        <v>1835</v>
      </c>
      <c r="E3021" s="31">
        <v>0.2</v>
      </c>
      <c r="F3021" t="s">
        <v>1604</v>
      </c>
      <c r="G3021" t="s">
        <v>1605</v>
      </c>
      <c r="H3021" s="32">
        <v>25.36</v>
      </c>
      <c r="I3021" t="s">
        <v>1606</v>
      </c>
      <c r="J3021" s="33">
        <f>ROUND(E3021/I3019* H3021,5)</f>
        <v>5.0720000000000001</v>
      </c>
      <c r="K3021" s="34"/>
    </row>
    <row r="3022" spans="1:26" x14ac:dyDescent="0.25">
      <c r="B3022" t="s">
        <v>1913</v>
      </c>
      <c r="C3022" t="s">
        <v>1602</v>
      </c>
      <c r="D3022" t="s">
        <v>1837</v>
      </c>
      <c r="E3022" s="31">
        <v>0.35</v>
      </c>
      <c r="F3022" t="s">
        <v>1604</v>
      </c>
      <c r="G3022" t="s">
        <v>1605</v>
      </c>
      <c r="H3022" s="32">
        <v>29.57</v>
      </c>
      <c r="I3022" t="s">
        <v>1606</v>
      </c>
      <c r="J3022" s="33">
        <f>ROUND(E3022/I3019* H3022,5)</f>
        <v>10.349500000000001</v>
      </c>
      <c r="K3022" s="34"/>
    </row>
    <row r="3023" spans="1:26" x14ac:dyDescent="0.25">
      <c r="D3023" s="35" t="s">
        <v>1607</v>
      </c>
      <c r="E3023" s="34"/>
      <c r="H3023" s="34"/>
      <c r="K3023" s="32">
        <f>SUM(J3021:J3022)</f>
        <v>15.421500000000002</v>
      </c>
    </row>
    <row r="3024" spans="1:26" x14ac:dyDescent="0.25">
      <c r="B3024" s="23" t="s">
        <v>1612</v>
      </c>
      <c r="E3024" s="34"/>
      <c r="H3024" s="34"/>
      <c r="K3024" s="34"/>
    </row>
    <row r="3025" spans="1:26" x14ac:dyDescent="0.25">
      <c r="B3025" t="s">
        <v>2421</v>
      </c>
      <c r="C3025" t="s">
        <v>23</v>
      </c>
      <c r="D3025" t="s">
        <v>2422</v>
      </c>
      <c r="E3025" s="31">
        <v>1</v>
      </c>
      <c r="G3025" t="s">
        <v>1605</v>
      </c>
      <c r="H3025" s="32">
        <v>157.44999999999999</v>
      </c>
      <c r="I3025" t="s">
        <v>1606</v>
      </c>
      <c r="J3025" s="33">
        <f>ROUND(E3025* H3025,5)</f>
        <v>157.44999999999999</v>
      </c>
      <c r="K3025" s="34"/>
    </row>
    <row r="3026" spans="1:26" x14ac:dyDescent="0.25">
      <c r="B3026" t="s">
        <v>2413</v>
      </c>
      <c r="C3026" t="s">
        <v>23</v>
      </c>
      <c r="D3026" t="s">
        <v>2414</v>
      </c>
      <c r="E3026" s="31">
        <v>1</v>
      </c>
      <c r="G3026" t="s">
        <v>1605</v>
      </c>
      <c r="H3026" s="32">
        <v>0.41</v>
      </c>
      <c r="I3026" t="s">
        <v>1606</v>
      </c>
      <c r="J3026" s="33">
        <f>ROUND(E3026* H3026,5)</f>
        <v>0.41</v>
      </c>
      <c r="K3026" s="34"/>
    </row>
    <row r="3027" spans="1:26" x14ac:dyDescent="0.25">
      <c r="D3027" s="35" t="s">
        <v>1622</v>
      </c>
      <c r="E3027" s="34"/>
      <c r="H3027" s="34"/>
      <c r="K3027" s="32">
        <f>SUM(J3025:J3026)</f>
        <v>157.85999999999999</v>
      </c>
    </row>
    <row r="3028" spans="1:26" x14ac:dyDescent="0.25">
      <c r="E3028" s="34"/>
      <c r="H3028" s="34"/>
      <c r="K3028" s="34"/>
    </row>
    <row r="3029" spans="1:26" x14ac:dyDescent="0.25">
      <c r="D3029" s="35" t="s">
        <v>1702</v>
      </c>
      <c r="E3029" s="34"/>
      <c r="H3029" s="34">
        <v>1.5</v>
      </c>
      <c r="I3029" t="s">
        <v>1625</v>
      </c>
      <c r="J3029">
        <f>ROUND(H3029/100*K3023,5)</f>
        <v>0.23132</v>
      </c>
      <c r="K3029" s="34"/>
    </row>
    <row r="3030" spans="1:26" x14ac:dyDescent="0.25">
      <c r="D3030" s="35" t="s">
        <v>1628</v>
      </c>
      <c r="E3030" s="34"/>
      <c r="H3030" s="34"/>
      <c r="K3030" s="36">
        <f>SUM(J3020:J3029)</f>
        <v>173.51282</v>
      </c>
    </row>
    <row r="3031" spans="1:26" x14ac:dyDescent="0.25">
      <c r="D3031" s="35" t="s">
        <v>1710</v>
      </c>
      <c r="E3031" s="34"/>
      <c r="H3031" s="34">
        <v>10</v>
      </c>
      <c r="I3031" t="s">
        <v>1625</v>
      </c>
      <c r="K3031" s="32">
        <f>ROUND(H3031/100*K3030,5)</f>
        <v>17.351279999999999</v>
      </c>
    </row>
    <row r="3032" spans="1:26" x14ac:dyDescent="0.25">
      <c r="D3032" s="35" t="s">
        <v>1629</v>
      </c>
      <c r="E3032" s="34"/>
      <c r="H3032" s="34"/>
      <c r="K3032" s="36">
        <f>SUM(K3030:K3031)</f>
        <v>190.86410000000001</v>
      </c>
    </row>
    <row r="3034" spans="1:26" ht="45" customHeight="1" x14ac:dyDescent="0.25">
      <c r="A3034" s="27" t="s">
        <v>2423</v>
      </c>
      <c r="B3034" s="27" t="s">
        <v>805</v>
      </c>
      <c r="C3034" s="28" t="s">
        <v>23</v>
      </c>
      <c r="D3034" s="7" t="s">
        <v>806</v>
      </c>
      <c r="E3034" s="6"/>
      <c r="F3034" s="6"/>
      <c r="G3034" s="28"/>
      <c r="H3034" s="29" t="s">
        <v>1599</v>
      </c>
      <c r="I3034" s="5">
        <v>1</v>
      </c>
      <c r="J3034" s="4"/>
      <c r="K3034" s="30">
        <f>ROUND(K3046,2)</f>
        <v>32.299999999999997</v>
      </c>
      <c r="L3034" s="28"/>
      <c r="M3034" s="28"/>
      <c r="N3034" s="28"/>
      <c r="O3034" s="28"/>
      <c r="P3034" s="28"/>
      <c r="Q3034" s="28"/>
      <c r="R3034" s="28"/>
      <c r="S3034" s="28"/>
      <c r="T3034" s="28"/>
      <c r="U3034" s="28"/>
      <c r="V3034" s="28"/>
      <c r="W3034" s="28"/>
      <c r="X3034" s="28"/>
      <c r="Y3034" s="28"/>
      <c r="Z3034" s="28"/>
    </row>
    <row r="3035" spans="1:26" x14ac:dyDescent="0.25">
      <c r="B3035" s="23" t="s">
        <v>1600</v>
      </c>
    </row>
    <row r="3036" spans="1:26" x14ac:dyDescent="0.25">
      <c r="B3036" t="s">
        <v>1914</v>
      </c>
      <c r="C3036" t="s">
        <v>1602</v>
      </c>
      <c r="D3036" t="s">
        <v>1835</v>
      </c>
      <c r="E3036" s="31">
        <v>0.15</v>
      </c>
      <c r="F3036" t="s">
        <v>1604</v>
      </c>
      <c r="G3036" t="s">
        <v>1605</v>
      </c>
      <c r="H3036" s="32">
        <v>25.36</v>
      </c>
      <c r="I3036" t="s">
        <v>1606</v>
      </c>
      <c r="J3036" s="33">
        <f>ROUND(E3036/I3034* H3036,5)</f>
        <v>3.8039999999999998</v>
      </c>
      <c r="K3036" s="34"/>
    </row>
    <row r="3037" spans="1:26" x14ac:dyDescent="0.25">
      <c r="B3037" t="s">
        <v>1913</v>
      </c>
      <c r="C3037" t="s">
        <v>1602</v>
      </c>
      <c r="D3037" t="s">
        <v>1837</v>
      </c>
      <c r="E3037" s="31">
        <v>0.15</v>
      </c>
      <c r="F3037" t="s">
        <v>1604</v>
      </c>
      <c r="G3037" t="s">
        <v>1605</v>
      </c>
      <c r="H3037" s="32">
        <v>29.57</v>
      </c>
      <c r="I3037" t="s">
        <v>1606</v>
      </c>
      <c r="J3037" s="33">
        <f>ROUND(E3037/I3034* H3037,5)</f>
        <v>4.4355000000000002</v>
      </c>
      <c r="K3037" s="34"/>
    </row>
    <row r="3038" spans="1:26" x14ac:dyDescent="0.25">
      <c r="D3038" s="35" t="s">
        <v>1607</v>
      </c>
      <c r="E3038" s="34"/>
      <c r="H3038" s="34"/>
      <c r="K3038" s="32">
        <f>SUM(J3036:J3037)</f>
        <v>8.2394999999999996</v>
      </c>
    </row>
    <row r="3039" spans="1:26" x14ac:dyDescent="0.25">
      <c r="B3039" s="23" t="s">
        <v>1612</v>
      </c>
      <c r="E3039" s="34"/>
      <c r="H3039" s="34"/>
      <c r="K3039" s="34"/>
    </row>
    <row r="3040" spans="1:26" x14ac:dyDescent="0.25">
      <c r="B3040" t="s">
        <v>2424</v>
      </c>
      <c r="C3040" t="s">
        <v>23</v>
      </c>
      <c r="D3040" t="s">
        <v>806</v>
      </c>
      <c r="E3040" s="31">
        <v>1</v>
      </c>
      <c r="G3040" t="s">
        <v>1605</v>
      </c>
      <c r="H3040" s="32">
        <v>21</v>
      </c>
      <c r="I3040" t="s">
        <v>1606</v>
      </c>
      <c r="J3040" s="33">
        <f>ROUND(E3040* H3040,5)</f>
        <v>21</v>
      </c>
      <c r="K3040" s="34"/>
    </row>
    <row r="3041" spans="1:26" x14ac:dyDescent="0.25">
      <c r="D3041" s="35" t="s">
        <v>1622</v>
      </c>
      <c r="E3041" s="34"/>
      <c r="H3041" s="34"/>
      <c r="K3041" s="32">
        <f>SUM(J3040:J3040)</f>
        <v>21</v>
      </c>
    </row>
    <row r="3042" spans="1:26" x14ac:dyDescent="0.25">
      <c r="E3042" s="34"/>
      <c r="H3042" s="34"/>
      <c r="K3042" s="34"/>
    </row>
    <row r="3043" spans="1:26" x14ac:dyDescent="0.25">
      <c r="D3043" s="35" t="s">
        <v>1702</v>
      </c>
      <c r="E3043" s="34"/>
      <c r="H3043" s="34">
        <v>1.5</v>
      </c>
      <c r="I3043" t="s">
        <v>1625</v>
      </c>
      <c r="J3043">
        <f>ROUND(H3043/100*K3038,5)</f>
        <v>0.12359000000000001</v>
      </c>
      <c r="K3043" s="34"/>
    </row>
    <row r="3044" spans="1:26" x14ac:dyDescent="0.25">
      <c r="D3044" s="35" t="s">
        <v>1628</v>
      </c>
      <c r="E3044" s="34"/>
      <c r="H3044" s="34"/>
      <c r="K3044" s="36">
        <f>SUM(J3035:J3043)</f>
        <v>29.36309</v>
      </c>
    </row>
    <row r="3045" spans="1:26" x14ac:dyDescent="0.25">
      <c r="D3045" s="35" t="s">
        <v>1710</v>
      </c>
      <c r="E3045" s="34"/>
      <c r="H3045" s="34">
        <v>10</v>
      </c>
      <c r="I3045" t="s">
        <v>1625</v>
      </c>
      <c r="K3045" s="32">
        <f>ROUND(H3045/100*K3044,5)</f>
        <v>2.9363100000000002</v>
      </c>
    </row>
    <row r="3046" spans="1:26" x14ac:dyDescent="0.25">
      <c r="D3046" s="35" t="s">
        <v>1629</v>
      </c>
      <c r="E3046" s="34"/>
      <c r="H3046" s="34"/>
      <c r="K3046" s="36">
        <f>SUM(K3044:K3045)</f>
        <v>32.299399999999999</v>
      </c>
    </row>
    <row r="3048" spans="1:26" ht="45" customHeight="1" x14ac:dyDescent="0.25">
      <c r="A3048" s="27" t="s">
        <v>2425</v>
      </c>
      <c r="B3048" s="27" t="s">
        <v>1027</v>
      </c>
      <c r="C3048" s="28" t="s">
        <v>23</v>
      </c>
      <c r="D3048" s="7" t="s">
        <v>1028</v>
      </c>
      <c r="E3048" s="6"/>
      <c r="F3048" s="6"/>
      <c r="G3048" s="28"/>
      <c r="H3048" s="29" t="s">
        <v>1599</v>
      </c>
      <c r="I3048" s="5">
        <v>1</v>
      </c>
      <c r="J3048" s="4"/>
      <c r="K3048" s="30">
        <f>ROUND(K3061,2)</f>
        <v>52.32</v>
      </c>
      <c r="L3048" s="28"/>
      <c r="M3048" s="28"/>
      <c r="N3048" s="28"/>
      <c r="O3048" s="28"/>
      <c r="P3048" s="28"/>
      <c r="Q3048" s="28"/>
      <c r="R3048" s="28"/>
      <c r="S3048" s="28"/>
      <c r="T3048" s="28"/>
      <c r="U3048" s="28"/>
      <c r="V3048" s="28"/>
      <c r="W3048" s="28"/>
      <c r="X3048" s="28"/>
      <c r="Y3048" s="28"/>
      <c r="Z3048" s="28"/>
    </row>
    <row r="3049" spans="1:26" x14ac:dyDescent="0.25">
      <c r="B3049" s="23" t="s">
        <v>1600</v>
      </c>
    </row>
    <row r="3050" spans="1:26" x14ac:dyDescent="0.25">
      <c r="B3050" t="s">
        <v>1913</v>
      </c>
      <c r="C3050" t="s">
        <v>1602</v>
      </c>
      <c r="D3050" t="s">
        <v>1837</v>
      </c>
      <c r="E3050" s="31">
        <v>0.2</v>
      </c>
      <c r="F3050" t="s">
        <v>1604</v>
      </c>
      <c r="G3050" t="s">
        <v>1605</v>
      </c>
      <c r="H3050" s="32">
        <v>29.57</v>
      </c>
      <c r="I3050" t="s">
        <v>1606</v>
      </c>
      <c r="J3050" s="33">
        <f>ROUND(E3050/I3048* H3050,5)</f>
        <v>5.9139999999999997</v>
      </c>
      <c r="K3050" s="34"/>
    </row>
    <row r="3051" spans="1:26" x14ac:dyDescent="0.25">
      <c r="B3051" t="s">
        <v>1914</v>
      </c>
      <c r="C3051" t="s">
        <v>1602</v>
      </c>
      <c r="D3051" t="s">
        <v>1835</v>
      </c>
      <c r="E3051" s="31">
        <v>0.2</v>
      </c>
      <c r="F3051" t="s">
        <v>1604</v>
      </c>
      <c r="G3051" t="s">
        <v>1605</v>
      </c>
      <c r="H3051" s="32">
        <v>25.36</v>
      </c>
      <c r="I3051" t="s">
        <v>1606</v>
      </c>
      <c r="J3051" s="33">
        <f>ROUND(E3051/I3048* H3051,5)</f>
        <v>5.0720000000000001</v>
      </c>
      <c r="K3051" s="34"/>
    </row>
    <row r="3052" spans="1:26" x14ac:dyDescent="0.25">
      <c r="D3052" s="35" t="s">
        <v>1607</v>
      </c>
      <c r="E3052" s="34"/>
      <c r="H3052" s="34"/>
      <c r="K3052" s="32">
        <f>SUM(J3050:J3051)</f>
        <v>10.986000000000001</v>
      </c>
    </row>
    <row r="3053" spans="1:26" x14ac:dyDescent="0.25">
      <c r="B3053" s="23" t="s">
        <v>1612</v>
      </c>
      <c r="E3053" s="34"/>
      <c r="H3053" s="34"/>
      <c r="K3053" s="34"/>
    </row>
    <row r="3054" spans="1:26" x14ac:dyDescent="0.25">
      <c r="B3054" t="s">
        <v>2426</v>
      </c>
      <c r="C3054" t="s">
        <v>23</v>
      </c>
      <c r="D3054" t="s">
        <v>2427</v>
      </c>
      <c r="E3054" s="31">
        <v>1</v>
      </c>
      <c r="G3054" t="s">
        <v>1605</v>
      </c>
      <c r="H3054" s="32">
        <v>35.92</v>
      </c>
      <c r="I3054" t="s">
        <v>1606</v>
      </c>
      <c r="J3054" s="33">
        <f>ROUND(E3054* H3054,5)</f>
        <v>35.92</v>
      </c>
      <c r="K3054" s="34"/>
    </row>
    <row r="3055" spans="1:26" x14ac:dyDescent="0.25">
      <c r="B3055" t="s">
        <v>2428</v>
      </c>
      <c r="C3055" t="s">
        <v>23</v>
      </c>
      <c r="D3055" t="s">
        <v>2429</v>
      </c>
      <c r="E3055" s="31">
        <v>1</v>
      </c>
      <c r="G3055" t="s">
        <v>1605</v>
      </c>
      <c r="H3055" s="32">
        <v>0.49</v>
      </c>
      <c r="I3055" t="s">
        <v>1606</v>
      </c>
      <c r="J3055" s="33">
        <f>ROUND(E3055* H3055,5)</f>
        <v>0.49</v>
      </c>
      <c r="K3055" s="34"/>
    </row>
    <row r="3056" spans="1:26" x14ac:dyDescent="0.25">
      <c r="D3056" s="35" t="s">
        <v>1622</v>
      </c>
      <c r="E3056" s="34"/>
      <c r="H3056" s="34"/>
      <c r="K3056" s="32">
        <f>SUM(J3054:J3055)</f>
        <v>36.410000000000004</v>
      </c>
    </row>
    <row r="3057" spans="1:26" x14ac:dyDescent="0.25">
      <c r="E3057" s="34"/>
      <c r="H3057" s="34"/>
      <c r="K3057" s="34"/>
    </row>
    <row r="3058" spans="1:26" x14ac:dyDescent="0.25">
      <c r="D3058" s="35" t="s">
        <v>1702</v>
      </c>
      <c r="E3058" s="34"/>
      <c r="H3058" s="34">
        <v>1.5</v>
      </c>
      <c r="I3058" t="s">
        <v>1625</v>
      </c>
      <c r="J3058">
        <f>ROUND(H3058/100*K3052,5)</f>
        <v>0.16478999999999999</v>
      </c>
      <c r="K3058" s="34"/>
    </row>
    <row r="3059" spans="1:26" x14ac:dyDescent="0.25">
      <c r="D3059" s="35" t="s">
        <v>1628</v>
      </c>
      <c r="E3059" s="34"/>
      <c r="H3059" s="34"/>
      <c r="K3059" s="36">
        <f>SUM(J3049:J3058)</f>
        <v>47.560790000000011</v>
      </c>
    </row>
    <row r="3060" spans="1:26" x14ac:dyDescent="0.25">
      <c r="D3060" s="35" t="s">
        <v>1710</v>
      </c>
      <c r="E3060" s="34"/>
      <c r="H3060" s="34">
        <v>10</v>
      </c>
      <c r="I3060" t="s">
        <v>1625</v>
      </c>
      <c r="K3060" s="32">
        <f>ROUND(H3060/100*K3059,5)</f>
        <v>4.7560799999999999</v>
      </c>
    </row>
    <row r="3061" spans="1:26" x14ac:dyDescent="0.25">
      <c r="D3061" s="35" t="s">
        <v>1629</v>
      </c>
      <c r="E3061" s="34"/>
      <c r="H3061" s="34"/>
      <c r="K3061" s="36">
        <f>SUM(K3059:K3060)</f>
        <v>52.316870000000009</v>
      </c>
    </row>
    <row r="3063" spans="1:26" ht="45" customHeight="1" x14ac:dyDescent="0.25">
      <c r="A3063" s="27" t="s">
        <v>2430</v>
      </c>
      <c r="B3063" s="27" t="s">
        <v>1035</v>
      </c>
      <c r="C3063" s="28" t="s">
        <v>23</v>
      </c>
      <c r="D3063" s="7" t="s">
        <v>1036</v>
      </c>
      <c r="E3063" s="6"/>
      <c r="F3063" s="6"/>
      <c r="G3063" s="28"/>
      <c r="H3063" s="29" t="s">
        <v>1599</v>
      </c>
      <c r="I3063" s="5">
        <v>1</v>
      </c>
      <c r="J3063" s="4"/>
      <c r="K3063" s="30">
        <f>ROUND(K3076,2)</f>
        <v>87.07</v>
      </c>
      <c r="L3063" s="28"/>
      <c r="M3063" s="28"/>
      <c r="N3063" s="28"/>
      <c r="O3063" s="28"/>
      <c r="P3063" s="28"/>
      <c r="Q3063" s="28"/>
      <c r="R3063" s="28"/>
      <c r="S3063" s="28"/>
      <c r="T3063" s="28"/>
      <c r="U3063" s="28"/>
      <c r="V3063" s="28"/>
      <c r="W3063" s="28"/>
      <c r="X3063" s="28"/>
      <c r="Y3063" s="28"/>
      <c r="Z3063" s="28"/>
    </row>
    <row r="3064" spans="1:26" x14ac:dyDescent="0.25">
      <c r="B3064" s="23" t="s">
        <v>1600</v>
      </c>
    </row>
    <row r="3065" spans="1:26" x14ac:dyDescent="0.25">
      <c r="B3065" t="s">
        <v>1914</v>
      </c>
      <c r="C3065" t="s">
        <v>1602</v>
      </c>
      <c r="D3065" t="s">
        <v>1835</v>
      </c>
      <c r="E3065" s="31">
        <v>0.2</v>
      </c>
      <c r="F3065" t="s">
        <v>1604</v>
      </c>
      <c r="G3065" t="s">
        <v>1605</v>
      </c>
      <c r="H3065" s="32">
        <v>25.36</v>
      </c>
      <c r="I3065" t="s">
        <v>1606</v>
      </c>
      <c r="J3065" s="33">
        <f>ROUND(E3065/I3063* H3065,5)</f>
        <v>5.0720000000000001</v>
      </c>
      <c r="K3065" s="34"/>
    </row>
    <row r="3066" spans="1:26" x14ac:dyDescent="0.25">
      <c r="B3066" t="s">
        <v>1913</v>
      </c>
      <c r="C3066" t="s">
        <v>1602</v>
      </c>
      <c r="D3066" t="s">
        <v>1837</v>
      </c>
      <c r="E3066" s="31">
        <v>0.23</v>
      </c>
      <c r="F3066" t="s">
        <v>1604</v>
      </c>
      <c r="G3066" t="s">
        <v>1605</v>
      </c>
      <c r="H3066" s="32">
        <v>29.57</v>
      </c>
      <c r="I3066" t="s">
        <v>1606</v>
      </c>
      <c r="J3066" s="33">
        <f>ROUND(E3066/I3063* H3066,5)</f>
        <v>6.8010999999999999</v>
      </c>
      <c r="K3066" s="34"/>
    </row>
    <row r="3067" spans="1:26" x14ac:dyDescent="0.25">
      <c r="D3067" s="35" t="s">
        <v>1607</v>
      </c>
      <c r="E3067" s="34"/>
      <c r="H3067" s="34"/>
      <c r="K3067" s="32">
        <f>SUM(J3065:J3066)</f>
        <v>11.873100000000001</v>
      </c>
    </row>
    <row r="3068" spans="1:26" x14ac:dyDescent="0.25">
      <c r="B3068" s="23" t="s">
        <v>1612</v>
      </c>
      <c r="E3068" s="34"/>
      <c r="H3068" s="34"/>
      <c r="K3068" s="34"/>
    </row>
    <row r="3069" spans="1:26" x14ac:dyDescent="0.25">
      <c r="B3069" t="s">
        <v>2428</v>
      </c>
      <c r="C3069" t="s">
        <v>23</v>
      </c>
      <c r="D3069" t="s">
        <v>2429</v>
      </c>
      <c r="E3069" s="31">
        <v>1</v>
      </c>
      <c r="G3069" t="s">
        <v>1605</v>
      </c>
      <c r="H3069" s="32">
        <v>0.49</v>
      </c>
      <c r="I3069" t="s">
        <v>1606</v>
      </c>
      <c r="J3069" s="33">
        <f>ROUND(E3069* H3069,5)</f>
        <v>0.49</v>
      </c>
      <c r="K3069" s="34"/>
    </row>
    <row r="3070" spans="1:26" x14ac:dyDescent="0.25">
      <c r="B3070" t="s">
        <v>2431</v>
      </c>
      <c r="C3070" t="s">
        <v>23</v>
      </c>
      <c r="D3070" t="s">
        <v>2432</v>
      </c>
      <c r="E3070" s="31">
        <v>1</v>
      </c>
      <c r="G3070" t="s">
        <v>1605</v>
      </c>
      <c r="H3070" s="32">
        <v>66.61</v>
      </c>
      <c r="I3070" t="s">
        <v>1606</v>
      </c>
      <c r="J3070" s="33">
        <f>ROUND(E3070* H3070,5)</f>
        <v>66.61</v>
      </c>
      <c r="K3070" s="34"/>
    </row>
    <row r="3071" spans="1:26" x14ac:dyDescent="0.25">
      <c r="D3071" s="35" t="s">
        <v>1622</v>
      </c>
      <c r="E3071" s="34"/>
      <c r="H3071" s="34"/>
      <c r="K3071" s="32">
        <f>SUM(J3069:J3070)</f>
        <v>67.099999999999994</v>
      </c>
    </row>
    <row r="3072" spans="1:26" x14ac:dyDescent="0.25">
      <c r="E3072" s="34"/>
      <c r="H3072" s="34"/>
      <c r="K3072" s="34"/>
    </row>
    <row r="3073" spans="1:26" x14ac:dyDescent="0.25">
      <c r="D3073" s="35" t="s">
        <v>1702</v>
      </c>
      <c r="E3073" s="34"/>
      <c r="H3073" s="34">
        <v>1.5</v>
      </c>
      <c r="I3073" t="s">
        <v>1625</v>
      </c>
      <c r="J3073">
        <f>ROUND(H3073/100*K3067,5)</f>
        <v>0.17810000000000001</v>
      </c>
      <c r="K3073" s="34"/>
    </row>
    <row r="3074" spans="1:26" x14ac:dyDescent="0.25">
      <c r="D3074" s="35" t="s">
        <v>1628</v>
      </c>
      <c r="E3074" s="34"/>
      <c r="H3074" s="34"/>
      <c r="K3074" s="36">
        <f>SUM(J3064:J3073)</f>
        <v>79.151200000000003</v>
      </c>
    </row>
    <row r="3075" spans="1:26" x14ac:dyDescent="0.25">
      <c r="D3075" s="35" t="s">
        <v>1710</v>
      </c>
      <c r="E3075" s="34"/>
      <c r="H3075" s="34">
        <v>10</v>
      </c>
      <c r="I3075" t="s">
        <v>1625</v>
      </c>
      <c r="K3075" s="32">
        <f>ROUND(H3075/100*K3074,5)</f>
        <v>7.9151199999999999</v>
      </c>
    </row>
    <row r="3076" spans="1:26" x14ac:dyDescent="0.25">
      <c r="D3076" s="35" t="s">
        <v>1629</v>
      </c>
      <c r="E3076" s="34"/>
      <c r="H3076" s="34"/>
      <c r="K3076" s="36">
        <f>SUM(K3074:K3075)</f>
        <v>87.066320000000005</v>
      </c>
    </row>
    <row r="3078" spans="1:26" ht="45" customHeight="1" x14ac:dyDescent="0.25">
      <c r="A3078" s="27" t="s">
        <v>2433</v>
      </c>
      <c r="B3078" s="27" t="s">
        <v>789</v>
      </c>
      <c r="C3078" s="28" t="s">
        <v>23</v>
      </c>
      <c r="D3078" s="7" t="s">
        <v>790</v>
      </c>
      <c r="E3078" s="6"/>
      <c r="F3078" s="6"/>
      <c r="G3078" s="28"/>
      <c r="H3078" s="29" t="s">
        <v>1599</v>
      </c>
      <c r="I3078" s="5">
        <v>1</v>
      </c>
      <c r="J3078" s="4"/>
      <c r="K3078" s="30">
        <f>ROUND(K3091,2)</f>
        <v>325.39</v>
      </c>
      <c r="L3078" s="28"/>
      <c r="M3078" s="28"/>
      <c r="N3078" s="28"/>
      <c r="O3078" s="28"/>
      <c r="P3078" s="28"/>
      <c r="Q3078" s="28"/>
      <c r="R3078" s="28"/>
      <c r="S3078" s="28"/>
      <c r="T3078" s="28"/>
      <c r="U3078" s="28"/>
      <c r="V3078" s="28"/>
      <c r="W3078" s="28"/>
      <c r="X3078" s="28"/>
      <c r="Y3078" s="28"/>
      <c r="Z3078" s="28"/>
    </row>
    <row r="3079" spans="1:26" x14ac:dyDescent="0.25">
      <c r="B3079" s="23" t="s">
        <v>1600</v>
      </c>
    </row>
    <row r="3080" spans="1:26" x14ac:dyDescent="0.25">
      <c r="B3080" t="s">
        <v>1913</v>
      </c>
      <c r="C3080" t="s">
        <v>1602</v>
      </c>
      <c r="D3080" t="s">
        <v>1837</v>
      </c>
      <c r="E3080" s="31">
        <v>0.23</v>
      </c>
      <c r="F3080" t="s">
        <v>1604</v>
      </c>
      <c r="G3080" t="s">
        <v>1605</v>
      </c>
      <c r="H3080" s="32">
        <v>29.57</v>
      </c>
      <c r="I3080" t="s">
        <v>1606</v>
      </c>
      <c r="J3080" s="33">
        <f>ROUND(E3080/I3078* H3080,5)</f>
        <v>6.8010999999999999</v>
      </c>
      <c r="K3080" s="34"/>
    </row>
    <row r="3081" spans="1:26" x14ac:dyDescent="0.25">
      <c r="B3081" t="s">
        <v>1914</v>
      </c>
      <c r="C3081" t="s">
        <v>1602</v>
      </c>
      <c r="D3081" t="s">
        <v>1835</v>
      </c>
      <c r="E3081" s="31">
        <v>0.2</v>
      </c>
      <c r="F3081" t="s">
        <v>1604</v>
      </c>
      <c r="G3081" t="s">
        <v>1605</v>
      </c>
      <c r="H3081" s="32">
        <v>25.36</v>
      </c>
      <c r="I3081" t="s">
        <v>1606</v>
      </c>
      <c r="J3081" s="33">
        <f>ROUND(E3081/I3078* H3081,5)</f>
        <v>5.0720000000000001</v>
      </c>
      <c r="K3081" s="34"/>
    </row>
    <row r="3082" spans="1:26" x14ac:dyDescent="0.25">
      <c r="D3082" s="35" t="s">
        <v>1607</v>
      </c>
      <c r="E3082" s="34"/>
      <c r="H3082" s="34"/>
      <c r="K3082" s="32">
        <f>SUM(J3080:J3081)</f>
        <v>11.873100000000001</v>
      </c>
    </row>
    <row r="3083" spans="1:26" x14ac:dyDescent="0.25">
      <c r="B3083" s="23" t="s">
        <v>1612</v>
      </c>
      <c r="E3083" s="34"/>
      <c r="H3083" s="34"/>
      <c r="K3083" s="34"/>
    </row>
    <row r="3084" spans="1:26" x14ac:dyDescent="0.25">
      <c r="B3084" t="s">
        <v>2434</v>
      </c>
      <c r="C3084" t="s">
        <v>23</v>
      </c>
      <c r="D3084" t="s">
        <v>2435</v>
      </c>
      <c r="E3084" s="31">
        <v>1</v>
      </c>
      <c r="G3084" t="s">
        <v>1605</v>
      </c>
      <c r="H3084" s="32">
        <v>283.31</v>
      </c>
      <c r="I3084" t="s">
        <v>1606</v>
      </c>
      <c r="J3084" s="33">
        <f>ROUND(E3084* H3084,5)</f>
        <v>283.31</v>
      </c>
      <c r="K3084" s="34"/>
    </row>
    <row r="3085" spans="1:26" x14ac:dyDescent="0.25">
      <c r="B3085" t="s">
        <v>2436</v>
      </c>
      <c r="C3085" t="s">
        <v>23</v>
      </c>
      <c r="D3085" t="s">
        <v>2437</v>
      </c>
      <c r="E3085" s="31">
        <v>1</v>
      </c>
      <c r="G3085" t="s">
        <v>1605</v>
      </c>
      <c r="H3085" s="32">
        <v>0.45</v>
      </c>
      <c r="I3085" t="s">
        <v>1606</v>
      </c>
      <c r="J3085" s="33">
        <f>ROUND(E3085* H3085,5)</f>
        <v>0.45</v>
      </c>
      <c r="K3085" s="34"/>
    </row>
    <row r="3086" spans="1:26" x14ac:dyDescent="0.25">
      <c r="D3086" s="35" t="s">
        <v>1622</v>
      </c>
      <c r="E3086" s="34"/>
      <c r="H3086" s="34"/>
      <c r="K3086" s="32">
        <f>SUM(J3084:J3085)</f>
        <v>283.76</v>
      </c>
    </row>
    <row r="3087" spans="1:26" x14ac:dyDescent="0.25">
      <c r="E3087" s="34"/>
      <c r="H3087" s="34"/>
      <c r="K3087" s="34"/>
    </row>
    <row r="3088" spans="1:26" x14ac:dyDescent="0.25">
      <c r="D3088" s="35" t="s">
        <v>1702</v>
      </c>
      <c r="E3088" s="34"/>
      <c r="H3088" s="34">
        <v>1.5</v>
      </c>
      <c r="I3088" t="s">
        <v>1625</v>
      </c>
      <c r="J3088">
        <f>ROUND(H3088/100*K3082,5)</f>
        <v>0.17810000000000001</v>
      </c>
      <c r="K3088" s="34"/>
    </row>
    <row r="3089" spans="1:26" x14ac:dyDescent="0.25">
      <c r="D3089" s="35" t="s">
        <v>1628</v>
      </c>
      <c r="E3089" s="34"/>
      <c r="H3089" s="34"/>
      <c r="K3089" s="36">
        <f>SUM(J3079:J3088)</f>
        <v>295.81119999999999</v>
      </c>
    </row>
    <row r="3090" spans="1:26" x14ac:dyDescent="0.25">
      <c r="D3090" s="35" t="s">
        <v>1710</v>
      </c>
      <c r="E3090" s="34"/>
      <c r="H3090" s="34">
        <v>10</v>
      </c>
      <c r="I3090" t="s">
        <v>1625</v>
      </c>
      <c r="K3090" s="32">
        <f>ROUND(H3090/100*K3089,5)</f>
        <v>29.581119999999999</v>
      </c>
    </row>
    <row r="3091" spans="1:26" x14ac:dyDescent="0.25">
      <c r="D3091" s="35" t="s">
        <v>1629</v>
      </c>
      <c r="E3091" s="34"/>
      <c r="H3091" s="34"/>
      <c r="K3091" s="36">
        <f>SUM(K3089:K3090)</f>
        <v>325.39231999999998</v>
      </c>
    </row>
    <row r="3093" spans="1:26" ht="45" customHeight="1" x14ac:dyDescent="0.25">
      <c r="A3093" s="27" t="s">
        <v>2438</v>
      </c>
      <c r="B3093" s="27" t="s">
        <v>803</v>
      </c>
      <c r="C3093" s="28" t="s">
        <v>23</v>
      </c>
      <c r="D3093" s="7" t="s">
        <v>804</v>
      </c>
      <c r="E3093" s="6"/>
      <c r="F3093" s="6"/>
      <c r="G3093" s="28"/>
      <c r="H3093" s="29" t="s">
        <v>1599</v>
      </c>
      <c r="I3093" s="5">
        <v>1</v>
      </c>
      <c r="J3093" s="4"/>
      <c r="K3093" s="30">
        <f>ROUND(K3105,2)</f>
        <v>70.59</v>
      </c>
      <c r="L3093" s="28"/>
      <c r="M3093" s="28"/>
      <c r="N3093" s="28"/>
      <c r="O3093" s="28"/>
      <c r="P3093" s="28"/>
      <c r="Q3093" s="28"/>
      <c r="R3093" s="28"/>
      <c r="S3093" s="28"/>
      <c r="T3093" s="28"/>
      <c r="U3093" s="28"/>
      <c r="V3093" s="28"/>
      <c r="W3093" s="28"/>
      <c r="X3093" s="28"/>
      <c r="Y3093" s="28"/>
      <c r="Z3093" s="28"/>
    </row>
    <row r="3094" spans="1:26" x14ac:dyDescent="0.25">
      <c r="B3094" s="23" t="s">
        <v>1600</v>
      </c>
    </row>
    <row r="3095" spans="1:26" x14ac:dyDescent="0.25">
      <c r="B3095" t="s">
        <v>1913</v>
      </c>
      <c r="C3095" t="s">
        <v>1602</v>
      </c>
      <c r="D3095" t="s">
        <v>1837</v>
      </c>
      <c r="E3095" s="31">
        <v>0.31</v>
      </c>
      <c r="F3095" t="s">
        <v>1604</v>
      </c>
      <c r="G3095" t="s">
        <v>1605</v>
      </c>
      <c r="H3095" s="32">
        <v>29.57</v>
      </c>
      <c r="I3095" t="s">
        <v>1606</v>
      </c>
      <c r="J3095" s="33">
        <f>ROUND(E3095/I3093* H3095,5)</f>
        <v>9.1667000000000005</v>
      </c>
      <c r="K3095" s="34"/>
    </row>
    <row r="3096" spans="1:26" x14ac:dyDescent="0.25">
      <c r="B3096" t="s">
        <v>1914</v>
      </c>
      <c r="C3096" t="s">
        <v>1602</v>
      </c>
      <c r="D3096" t="s">
        <v>1835</v>
      </c>
      <c r="E3096" s="31">
        <v>0.05</v>
      </c>
      <c r="F3096" t="s">
        <v>1604</v>
      </c>
      <c r="G3096" t="s">
        <v>1605</v>
      </c>
      <c r="H3096" s="32">
        <v>25.36</v>
      </c>
      <c r="I3096" t="s">
        <v>1606</v>
      </c>
      <c r="J3096" s="33">
        <f>ROUND(E3096/I3093* H3096,5)</f>
        <v>1.268</v>
      </c>
      <c r="K3096" s="34"/>
    </row>
    <row r="3097" spans="1:26" x14ac:dyDescent="0.25">
      <c r="D3097" s="35" t="s">
        <v>1607</v>
      </c>
      <c r="E3097" s="34"/>
      <c r="H3097" s="34"/>
      <c r="K3097" s="32">
        <f>SUM(J3095:J3096)</f>
        <v>10.434700000000001</v>
      </c>
    </row>
    <row r="3098" spans="1:26" x14ac:dyDescent="0.25">
      <c r="B3098" s="23" t="s">
        <v>1612</v>
      </c>
      <c r="E3098" s="34"/>
      <c r="H3098" s="34"/>
      <c r="K3098" s="34"/>
    </row>
    <row r="3099" spans="1:26" x14ac:dyDescent="0.25">
      <c r="B3099" t="s">
        <v>2439</v>
      </c>
      <c r="C3099" t="s">
        <v>23</v>
      </c>
      <c r="D3099" t="s">
        <v>2440</v>
      </c>
      <c r="E3099" s="31">
        <v>1</v>
      </c>
      <c r="G3099" t="s">
        <v>1605</v>
      </c>
      <c r="H3099" s="32">
        <v>53.58</v>
      </c>
      <c r="I3099" t="s">
        <v>1606</v>
      </c>
      <c r="J3099" s="33">
        <f>ROUND(E3099* H3099,5)</f>
        <v>53.58</v>
      </c>
      <c r="K3099" s="34"/>
    </row>
    <row r="3100" spans="1:26" x14ac:dyDescent="0.25">
      <c r="D3100" s="35" t="s">
        <v>1622</v>
      </c>
      <c r="E3100" s="34"/>
      <c r="H3100" s="34"/>
      <c r="K3100" s="32">
        <f>SUM(J3099:J3099)</f>
        <v>53.58</v>
      </c>
    </row>
    <row r="3101" spans="1:26" x14ac:dyDescent="0.25">
      <c r="E3101" s="34"/>
      <c r="H3101" s="34"/>
      <c r="K3101" s="34"/>
    </row>
    <row r="3102" spans="1:26" x14ac:dyDescent="0.25">
      <c r="D3102" s="35" t="s">
        <v>1702</v>
      </c>
      <c r="E3102" s="34"/>
      <c r="H3102" s="34">
        <v>1.5</v>
      </c>
      <c r="I3102" t="s">
        <v>1625</v>
      </c>
      <c r="J3102">
        <f>ROUND(H3102/100*K3097,5)</f>
        <v>0.15651999999999999</v>
      </c>
      <c r="K3102" s="34"/>
    </row>
    <row r="3103" spans="1:26" x14ac:dyDescent="0.25">
      <c r="D3103" s="35" t="s">
        <v>1628</v>
      </c>
      <c r="E3103" s="34"/>
      <c r="H3103" s="34"/>
      <c r="K3103" s="36">
        <f>SUM(J3094:J3102)</f>
        <v>64.171220000000005</v>
      </c>
    </row>
    <row r="3104" spans="1:26" x14ac:dyDescent="0.25">
      <c r="D3104" s="35" t="s">
        <v>1710</v>
      </c>
      <c r="E3104" s="34"/>
      <c r="H3104" s="34">
        <v>10</v>
      </c>
      <c r="I3104" t="s">
        <v>1625</v>
      </c>
      <c r="K3104" s="32">
        <f>ROUND(H3104/100*K3103,5)</f>
        <v>6.4171199999999997</v>
      </c>
    </row>
    <row r="3105" spans="1:26" x14ac:dyDescent="0.25">
      <c r="D3105" s="35" t="s">
        <v>1629</v>
      </c>
      <c r="E3105" s="34"/>
      <c r="H3105" s="34"/>
      <c r="K3105" s="36">
        <f>SUM(K3103:K3104)</f>
        <v>70.588340000000002</v>
      </c>
    </row>
    <row r="3107" spans="1:26" ht="45" customHeight="1" x14ac:dyDescent="0.25">
      <c r="A3107" s="27" t="s">
        <v>2441</v>
      </c>
      <c r="B3107" s="27" t="s">
        <v>1037</v>
      </c>
      <c r="C3107" s="28" t="s">
        <v>23</v>
      </c>
      <c r="D3107" s="7" t="s">
        <v>1038</v>
      </c>
      <c r="E3107" s="6"/>
      <c r="F3107" s="6"/>
      <c r="G3107" s="28"/>
      <c r="H3107" s="29" t="s">
        <v>1599</v>
      </c>
      <c r="I3107" s="5">
        <v>1</v>
      </c>
      <c r="J3107" s="4"/>
      <c r="K3107" s="30">
        <f>ROUND(K3119,2)</f>
        <v>384.84</v>
      </c>
      <c r="L3107" s="28"/>
      <c r="M3107" s="28"/>
      <c r="N3107" s="28"/>
      <c r="O3107" s="28"/>
      <c r="P3107" s="28"/>
      <c r="Q3107" s="28"/>
      <c r="R3107" s="28"/>
      <c r="S3107" s="28"/>
      <c r="T3107" s="28"/>
      <c r="U3107" s="28"/>
      <c r="V3107" s="28"/>
      <c r="W3107" s="28"/>
      <c r="X3107" s="28"/>
      <c r="Y3107" s="28"/>
      <c r="Z3107" s="28"/>
    </row>
    <row r="3108" spans="1:26" x14ac:dyDescent="0.25">
      <c r="B3108" s="23" t="s">
        <v>1600</v>
      </c>
    </row>
    <row r="3109" spans="1:26" x14ac:dyDescent="0.25">
      <c r="B3109" t="s">
        <v>1913</v>
      </c>
      <c r="C3109" t="s">
        <v>1602</v>
      </c>
      <c r="D3109" t="s">
        <v>1837</v>
      </c>
      <c r="E3109" s="31">
        <v>3.3000000000000002E-2</v>
      </c>
      <c r="F3109" t="s">
        <v>1604</v>
      </c>
      <c r="G3109" t="s">
        <v>1605</v>
      </c>
      <c r="H3109" s="32">
        <v>29.57</v>
      </c>
      <c r="I3109" t="s">
        <v>1606</v>
      </c>
      <c r="J3109" s="33">
        <f>ROUND(E3109/I3107* H3109,5)</f>
        <v>0.97580999999999996</v>
      </c>
      <c r="K3109" s="34"/>
    </row>
    <row r="3110" spans="1:26" x14ac:dyDescent="0.25">
      <c r="B3110" t="s">
        <v>1914</v>
      </c>
      <c r="C3110" t="s">
        <v>1602</v>
      </c>
      <c r="D3110" t="s">
        <v>1835</v>
      </c>
      <c r="E3110" s="31">
        <v>0.15</v>
      </c>
      <c r="F3110" t="s">
        <v>1604</v>
      </c>
      <c r="G3110" t="s">
        <v>1605</v>
      </c>
      <c r="H3110" s="32">
        <v>25.36</v>
      </c>
      <c r="I3110" t="s">
        <v>1606</v>
      </c>
      <c r="J3110" s="33">
        <f>ROUND(E3110/I3107* H3110,5)</f>
        <v>3.8039999999999998</v>
      </c>
      <c r="K3110" s="34"/>
    </row>
    <row r="3111" spans="1:26" x14ac:dyDescent="0.25">
      <c r="D3111" s="35" t="s">
        <v>1607</v>
      </c>
      <c r="E3111" s="34"/>
      <c r="H3111" s="34"/>
      <c r="K3111" s="32">
        <f>SUM(J3109:J3110)</f>
        <v>4.7798099999999994</v>
      </c>
    </row>
    <row r="3112" spans="1:26" x14ac:dyDescent="0.25">
      <c r="B3112" s="23" t="s">
        <v>1612</v>
      </c>
      <c r="E3112" s="34"/>
      <c r="H3112" s="34"/>
      <c r="K3112" s="34"/>
    </row>
    <row r="3113" spans="1:26" x14ac:dyDescent="0.25">
      <c r="B3113" t="s">
        <v>2442</v>
      </c>
      <c r="C3113" t="s">
        <v>23</v>
      </c>
      <c r="D3113" t="s">
        <v>2443</v>
      </c>
      <c r="E3113" s="31">
        <v>1</v>
      </c>
      <c r="G3113" t="s">
        <v>1605</v>
      </c>
      <c r="H3113" s="32">
        <v>345</v>
      </c>
      <c r="I3113" t="s">
        <v>1606</v>
      </c>
      <c r="J3113" s="33">
        <f>ROUND(E3113* H3113,5)</f>
        <v>345</v>
      </c>
      <c r="K3113" s="34"/>
    </row>
    <row r="3114" spans="1:26" x14ac:dyDescent="0.25">
      <c r="D3114" s="35" t="s">
        <v>1622</v>
      </c>
      <c r="E3114" s="34"/>
      <c r="H3114" s="34"/>
      <c r="K3114" s="32">
        <f>SUM(J3113:J3113)</f>
        <v>345</v>
      </c>
    </row>
    <row r="3115" spans="1:26" x14ac:dyDescent="0.25">
      <c r="E3115" s="34"/>
      <c r="H3115" s="34"/>
      <c r="K3115" s="34"/>
    </row>
    <row r="3116" spans="1:26" x14ac:dyDescent="0.25">
      <c r="D3116" s="35" t="s">
        <v>1702</v>
      </c>
      <c r="E3116" s="34"/>
      <c r="H3116" s="34">
        <v>1.5</v>
      </c>
      <c r="I3116" t="s">
        <v>1625</v>
      </c>
      <c r="J3116">
        <f>ROUND(H3116/100*K3111,5)</f>
        <v>7.17E-2</v>
      </c>
      <c r="K3116" s="34"/>
    </row>
    <row r="3117" spans="1:26" x14ac:dyDescent="0.25">
      <c r="D3117" s="35" t="s">
        <v>1628</v>
      </c>
      <c r="E3117" s="34"/>
      <c r="H3117" s="34"/>
      <c r="K3117" s="36">
        <f>SUM(J3108:J3116)</f>
        <v>349.85151000000002</v>
      </c>
    </row>
    <row r="3118" spans="1:26" x14ac:dyDescent="0.25">
      <c r="D3118" s="35" t="s">
        <v>1710</v>
      </c>
      <c r="E3118" s="34"/>
      <c r="H3118" s="34">
        <v>10</v>
      </c>
      <c r="I3118" t="s">
        <v>1625</v>
      </c>
      <c r="K3118" s="32">
        <f>ROUND(H3118/100*K3117,5)</f>
        <v>34.985149999999997</v>
      </c>
    </row>
    <row r="3119" spans="1:26" x14ac:dyDescent="0.25">
      <c r="D3119" s="35" t="s">
        <v>1629</v>
      </c>
      <c r="E3119" s="34"/>
      <c r="H3119" s="34"/>
      <c r="K3119" s="36">
        <f>SUM(K3117:K3118)</f>
        <v>384.83665999999999</v>
      </c>
    </row>
    <row r="3121" spans="1:26" ht="45" customHeight="1" x14ac:dyDescent="0.25">
      <c r="A3121" s="27" t="s">
        <v>2444</v>
      </c>
      <c r="B3121" s="27" t="s">
        <v>757</v>
      </c>
      <c r="C3121" s="28" t="s">
        <v>23</v>
      </c>
      <c r="D3121" s="7" t="s">
        <v>758</v>
      </c>
      <c r="E3121" s="6"/>
      <c r="F3121" s="6"/>
      <c r="G3121" s="28"/>
      <c r="H3121" s="29" t="s">
        <v>1599</v>
      </c>
      <c r="I3121" s="5">
        <v>1</v>
      </c>
      <c r="J3121" s="4"/>
      <c r="K3121" s="30">
        <f>ROUND(K3133,2)</f>
        <v>16.23</v>
      </c>
      <c r="L3121" s="28"/>
      <c r="M3121" s="28"/>
      <c r="N3121" s="28"/>
      <c r="O3121" s="28"/>
      <c r="P3121" s="28"/>
      <c r="Q3121" s="28"/>
      <c r="R3121" s="28"/>
      <c r="S3121" s="28"/>
      <c r="T3121" s="28"/>
      <c r="U3121" s="28"/>
      <c r="V3121" s="28"/>
      <c r="W3121" s="28"/>
      <c r="X3121" s="28"/>
      <c r="Y3121" s="28"/>
      <c r="Z3121" s="28"/>
    </row>
    <row r="3122" spans="1:26" x14ac:dyDescent="0.25">
      <c r="B3122" s="23" t="s">
        <v>1600</v>
      </c>
    </row>
    <row r="3123" spans="1:26" x14ac:dyDescent="0.25">
      <c r="B3123" t="s">
        <v>1914</v>
      </c>
      <c r="C3123" t="s">
        <v>1602</v>
      </c>
      <c r="D3123" t="s">
        <v>1835</v>
      </c>
      <c r="E3123" s="31">
        <v>0.13300000000000001</v>
      </c>
      <c r="F3123" t="s">
        <v>1604</v>
      </c>
      <c r="G3123" t="s">
        <v>1605</v>
      </c>
      <c r="H3123" s="32">
        <v>25.36</v>
      </c>
      <c r="I3123" t="s">
        <v>1606</v>
      </c>
      <c r="J3123" s="33">
        <f>ROUND(E3123/I3121* H3123,5)</f>
        <v>3.3728799999999999</v>
      </c>
      <c r="K3123" s="34"/>
    </row>
    <row r="3124" spans="1:26" x14ac:dyDescent="0.25">
      <c r="B3124" t="s">
        <v>1913</v>
      </c>
      <c r="C3124" t="s">
        <v>1602</v>
      </c>
      <c r="D3124" t="s">
        <v>1837</v>
      </c>
      <c r="E3124" s="31">
        <v>0.15</v>
      </c>
      <c r="F3124" t="s">
        <v>1604</v>
      </c>
      <c r="G3124" t="s">
        <v>1605</v>
      </c>
      <c r="H3124" s="32">
        <v>29.57</v>
      </c>
      <c r="I3124" t="s">
        <v>1606</v>
      </c>
      <c r="J3124" s="33">
        <f>ROUND(E3124/I3121* H3124,5)</f>
        <v>4.4355000000000002</v>
      </c>
      <c r="K3124" s="34"/>
    </row>
    <row r="3125" spans="1:26" x14ac:dyDescent="0.25">
      <c r="D3125" s="35" t="s">
        <v>1607</v>
      </c>
      <c r="E3125" s="34"/>
      <c r="H3125" s="34"/>
      <c r="K3125" s="32">
        <f>SUM(J3123:J3124)</f>
        <v>7.8083799999999997</v>
      </c>
    </row>
    <row r="3126" spans="1:26" x14ac:dyDescent="0.25">
      <c r="B3126" s="23" t="s">
        <v>1612</v>
      </c>
      <c r="E3126" s="34"/>
      <c r="H3126" s="34"/>
      <c r="K3126" s="34"/>
    </row>
    <row r="3127" spans="1:26" x14ac:dyDescent="0.25">
      <c r="B3127" t="s">
        <v>2445</v>
      </c>
      <c r="C3127" t="s">
        <v>23</v>
      </c>
      <c r="D3127" t="s">
        <v>2446</v>
      </c>
      <c r="E3127" s="31">
        <v>1</v>
      </c>
      <c r="G3127" t="s">
        <v>1605</v>
      </c>
      <c r="H3127" s="32">
        <v>6.83</v>
      </c>
      <c r="I3127" t="s">
        <v>1606</v>
      </c>
      <c r="J3127" s="33">
        <f>ROUND(E3127* H3127,5)</f>
        <v>6.83</v>
      </c>
      <c r="K3127" s="34"/>
    </row>
    <row r="3128" spans="1:26" x14ac:dyDescent="0.25">
      <c r="D3128" s="35" t="s">
        <v>1622</v>
      </c>
      <c r="E3128" s="34"/>
      <c r="H3128" s="34"/>
      <c r="K3128" s="32">
        <f>SUM(J3127:J3127)</f>
        <v>6.83</v>
      </c>
    </row>
    <row r="3129" spans="1:26" x14ac:dyDescent="0.25">
      <c r="E3129" s="34"/>
      <c r="H3129" s="34"/>
      <c r="K3129" s="34"/>
    </row>
    <row r="3130" spans="1:26" x14ac:dyDescent="0.25">
      <c r="D3130" s="35" t="s">
        <v>1702</v>
      </c>
      <c r="E3130" s="34"/>
      <c r="H3130" s="34">
        <v>1.5</v>
      </c>
      <c r="I3130" t="s">
        <v>1625</v>
      </c>
      <c r="J3130">
        <f>ROUND(H3130/100*K3125,5)</f>
        <v>0.11713</v>
      </c>
      <c r="K3130" s="34"/>
    </row>
    <row r="3131" spans="1:26" x14ac:dyDescent="0.25">
      <c r="D3131" s="35" t="s">
        <v>1628</v>
      </c>
      <c r="E3131" s="34"/>
      <c r="H3131" s="34"/>
      <c r="K3131" s="36">
        <f>SUM(J3122:J3130)</f>
        <v>14.755509999999999</v>
      </c>
    </row>
    <row r="3132" spans="1:26" x14ac:dyDescent="0.25">
      <c r="D3132" s="35" t="s">
        <v>1710</v>
      </c>
      <c r="E3132" s="34"/>
      <c r="H3132" s="34">
        <v>10</v>
      </c>
      <c r="I3132" t="s">
        <v>1625</v>
      </c>
      <c r="K3132" s="32">
        <f>ROUND(H3132/100*K3131,5)</f>
        <v>1.4755499999999999</v>
      </c>
    </row>
    <row r="3133" spans="1:26" x14ac:dyDescent="0.25">
      <c r="D3133" s="35" t="s">
        <v>1629</v>
      </c>
      <c r="E3133" s="34"/>
      <c r="H3133" s="34"/>
      <c r="K3133" s="36">
        <f>SUM(K3131:K3132)</f>
        <v>16.231059999999999</v>
      </c>
    </row>
    <row r="3135" spans="1:26" ht="45" customHeight="1" x14ac:dyDescent="0.25">
      <c r="A3135" s="27" t="s">
        <v>2447</v>
      </c>
      <c r="B3135" s="27" t="s">
        <v>1185</v>
      </c>
      <c r="C3135" s="28" t="s">
        <v>23</v>
      </c>
      <c r="D3135" s="7" t="s">
        <v>1186</v>
      </c>
      <c r="E3135" s="6"/>
      <c r="F3135" s="6"/>
      <c r="G3135" s="28"/>
      <c r="H3135" s="29" t="s">
        <v>1599</v>
      </c>
      <c r="I3135" s="5">
        <v>1</v>
      </c>
      <c r="J3135" s="4"/>
      <c r="K3135" s="30">
        <f>ROUND(K3147,2)</f>
        <v>7.6</v>
      </c>
      <c r="L3135" s="28"/>
      <c r="M3135" s="28"/>
      <c r="N3135" s="28"/>
      <c r="O3135" s="28"/>
      <c r="P3135" s="28"/>
      <c r="Q3135" s="28"/>
      <c r="R3135" s="28"/>
      <c r="S3135" s="28"/>
      <c r="T3135" s="28"/>
      <c r="U3135" s="28"/>
      <c r="V3135" s="28"/>
      <c r="W3135" s="28"/>
      <c r="X3135" s="28"/>
      <c r="Y3135" s="28"/>
      <c r="Z3135" s="28"/>
    </row>
    <row r="3136" spans="1:26" x14ac:dyDescent="0.25">
      <c r="B3136" s="23" t="s">
        <v>1600</v>
      </c>
    </row>
    <row r="3137" spans="1:26" x14ac:dyDescent="0.25">
      <c r="B3137" t="s">
        <v>2231</v>
      </c>
      <c r="C3137" t="s">
        <v>1602</v>
      </c>
      <c r="D3137" t="s">
        <v>1767</v>
      </c>
      <c r="E3137" s="31">
        <v>4.3999999999999997E-2</v>
      </c>
      <c r="F3137" t="s">
        <v>1604</v>
      </c>
      <c r="G3137" t="s">
        <v>1605</v>
      </c>
      <c r="H3137" s="32">
        <v>29.57</v>
      </c>
      <c r="I3137" t="s">
        <v>1606</v>
      </c>
      <c r="J3137" s="33">
        <f>ROUND(E3137/I3135* H3137,5)</f>
        <v>1.30108</v>
      </c>
      <c r="K3137" s="34"/>
    </row>
    <row r="3138" spans="1:26" x14ac:dyDescent="0.25">
      <c r="B3138" t="s">
        <v>1959</v>
      </c>
      <c r="C3138" t="s">
        <v>1602</v>
      </c>
      <c r="D3138" t="s">
        <v>1846</v>
      </c>
      <c r="E3138" s="31">
        <v>5.5E-2</v>
      </c>
      <c r="F3138" t="s">
        <v>1604</v>
      </c>
      <c r="G3138" t="s">
        <v>1605</v>
      </c>
      <c r="H3138" s="32">
        <v>25.4</v>
      </c>
      <c r="I3138" t="s">
        <v>1606</v>
      </c>
      <c r="J3138" s="33">
        <f>ROUND(E3138/I3135* H3138,5)</f>
        <v>1.397</v>
      </c>
      <c r="K3138" s="34"/>
    </row>
    <row r="3139" spans="1:26" x14ac:dyDescent="0.25">
      <c r="D3139" s="35" t="s">
        <v>1607</v>
      </c>
      <c r="E3139" s="34"/>
      <c r="H3139" s="34"/>
      <c r="K3139" s="32">
        <f>SUM(J3137:J3138)</f>
        <v>2.69808</v>
      </c>
    </row>
    <row r="3140" spans="1:26" x14ac:dyDescent="0.25">
      <c r="B3140" s="23" t="s">
        <v>1612</v>
      </c>
      <c r="E3140" s="34"/>
      <c r="H3140" s="34"/>
      <c r="K3140" s="34"/>
    </row>
    <row r="3141" spans="1:26" x14ac:dyDescent="0.25">
      <c r="B3141" t="s">
        <v>2448</v>
      </c>
      <c r="C3141" t="s">
        <v>23</v>
      </c>
      <c r="D3141" t="s">
        <v>1186</v>
      </c>
      <c r="E3141" s="31">
        <v>1</v>
      </c>
      <c r="G3141" t="s">
        <v>1605</v>
      </c>
      <c r="H3141" s="32">
        <v>4.17</v>
      </c>
      <c r="I3141" t="s">
        <v>1606</v>
      </c>
      <c r="J3141" s="33">
        <f>ROUND(E3141* H3141,5)</f>
        <v>4.17</v>
      </c>
      <c r="K3141" s="34"/>
    </row>
    <row r="3142" spans="1:26" x14ac:dyDescent="0.25">
      <c r="D3142" s="35" t="s">
        <v>1622</v>
      </c>
      <c r="E3142" s="34"/>
      <c r="H3142" s="34"/>
      <c r="K3142" s="32">
        <f>SUM(J3141:J3141)</f>
        <v>4.17</v>
      </c>
    </row>
    <row r="3143" spans="1:26" x14ac:dyDescent="0.25">
      <c r="E3143" s="34"/>
      <c r="H3143" s="34"/>
      <c r="K3143" s="34"/>
    </row>
    <row r="3144" spans="1:26" x14ac:dyDescent="0.25">
      <c r="D3144" s="35" t="s">
        <v>1702</v>
      </c>
      <c r="E3144" s="34"/>
      <c r="H3144" s="34">
        <v>1.5</v>
      </c>
      <c r="I3144" t="s">
        <v>1625</v>
      </c>
      <c r="J3144">
        <f>ROUND(H3144/100*K3139,5)</f>
        <v>4.0469999999999999E-2</v>
      </c>
      <c r="K3144" s="34"/>
    </row>
    <row r="3145" spans="1:26" x14ac:dyDescent="0.25">
      <c r="D3145" s="35" t="s">
        <v>1628</v>
      </c>
      <c r="E3145" s="34"/>
      <c r="H3145" s="34"/>
      <c r="K3145" s="36">
        <f>SUM(J3136:J3144)</f>
        <v>6.90855</v>
      </c>
    </row>
    <row r="3146" spans="1:26" x14ac:dyDescent="0.25">
      <c r="D3146" s="35" t="s">
        <v>1710</v>
      </c>
      <c r="E3146" s="34"/>
      <c r="H3146" s="34">
        <v>10</v>
      </c>
      <c r="I3146" t="s">
        <v>1625</v>
      </c>
      <c r="K3146" s="32">
        <f>ROUND(H3146/100*K3145,5)</f>
        <v>0.69086000000000003</v>
      </c>
    </row>
    <row r="3147" spans="1:26" x14ac:dyDescent="0.25">
      <c r="D3147" s="35" t="s">
        <v>1629</v>
      </c>
      <c r="E3147" s="34"/>
      <c r="H3147" s="34"/>
      <c r="K3147" s="36">
        <f>SUM(K3145:K3146)</f>
        <v>7.5994099999999998</v>
      </c>
    </row>
    <row r="3149" spans="1:26" ht="45" customHeight="1" x14ac:dyDescent="0.25">
      <c r="A3149" s="27" t="s">
        <v>2449</v>
      </c>
      <c r="B3149" s="27" t="s">
        <v>759</v>
      </c>
      <c r="C3149" s="28" t="s">
        <v>23</v>
      </c>
      <c r="D3149" s="7" t="s">
        <v>760</v>
      </c>
      <c r="E3149" s="6"/>
      <c r="F3149" s="6"/>
      <c r="G3149" s="28"/>
      <c r="H3149" s="29" t="s">
        <v>1599</v>
      </c>
      <c r="I3149" s="5">
        <v>1</v>
      </c>
      <c r="J3149" s="4"/>
      <c r="K3149" s="30">
        <f>ROUND(K3161,2)</f>
        <v>13.68</v>
      </c>
      <c r="L3149" s="28"/>
      <c r="M3149" s="28"/>
      <c r="N3149" s="28"/>
      <c r="O3149" s="28"/>
      <c r="P3149" s="28"/>
      <c r="Q3149" s="28"/>
      <c r="R3149" s="28"/>
      <c r="S3149" s="28"/>
      <c r="T3149" s="28"/>
      <c r="U3149" s="28"/>
      <c r="V3149" s="28"/>
      <c r="W3149" s="28"/>
      <c r="X3149" s="28"/>
      <c r="Y3149" s="28"/>
      <c r="Z3149" s="28"/>
    </row>
    <row r="3150" spans="1:26" x14ac:dyDescent="0.25">
      <c r="B3150" s="23" t="s">
        <v>1600</v>
      </c>
    </row>
    <row r="3151" spans="1:26" x14ac:dyDescent="0.25">
      <c r="B3151" t="s">
        <v>1913</v>
      </c>
      <c r="C3151" t="s">
        <v>1602</v>
      </c>
      <c r="D3151" t="s">
        <v>1837</v>
      </c>
      <c r="E3151" s="31">
        <v>0.15</v>
      </c>
      <c r="F3151" t="s">
        <v>1604</v>
      </c>
      <c r="G3151" t="s">
        <v>1605</v>
      </c>
      <c r="H3151" s="32">
        <v>29.57</v>
      </c>
      <c r="I3151" t="s">
        <v>1606</v>
      </c>
      <c r="J3151" s="33">
        <f>ROUND(E3151/I3149* H3151,5)</f>
        <v>4.4355000000000002</v>
      </c>
      <c r="K3151" s="34"/>
    </row>
    <row r="3152" spans="1:26" x14ac:dyDescent="0.25">
      <c r="B3152" t="s">
        <v>1914</v>
      </c>
      <c r="C3152" t="s">
        <v>1602</v>
      </c>
      <c r="D3152" t="s">
        <v>1835</v>
      </c>
      <c r="E3152" s="31">
        <v>0.13300000000000001</v>
      </c>
      <c r="F3152" t="s">
        <v>1604</v>
      </c>
      <c r="G3152" t="s">
        <v>1605</v>
      </c>
      <c r="H3152" s="32">
        <v>25.36</v>
      </c>
      <c r="I3152" t="s">
        <v>1606</v>
      </c>
      <c r="J3152" s="33">
        <f>ROUND(E3152/I3149* H3152,5)</f>
        <v>3.3728799999999999</v>
      </c>
      <c r="K3152" s="34"/>
    </row>
    <row r="3153" spans="1:26" x14ac:dyDescent="0.25">
      <c r="D3153" s="35" t="s">
        <v>1607</v>
      </c>
      <c r="E3153" s="34"/>
      <c r="H3153" s="34"/>
      <c r="K3153" s="32">
        <f>SUM(J3151:J3152)</f>
        <v>7.8083799999999997</v>
      </c>
    </row>
    <row r="3154" spans="1:26" x14ac:dyDescent="0.25">
      <c r="B3154" s="23" t="s">
        <v>1612</v>
      </c>
      <c r="E3154" s="34"/>
      <c r="H3154" s="34"/>
      <c r="K3154" s="34"/>
    </row>
    <row r="3155" spans="1:26" x14ac:dyDescent="0.25">
      <c r="B3155" t="s">
        <v>2450</v>
      </c>
      <c r="C3155" t="s">
        <v>23</v>
      </c>
      <c r="D3155" t="s">
        <v>2451</v>
      </c>
      <c r="E3155" s="31">
        <v>1</v>
      </c>
      <c r="G3155" t="s">
        <v>1605</v>
      </c>
      <c r="H3155" s="32">
        <v>4.51</v>
      </c>
      <c r="I3155" t="s">
        <v>1606</v>
      </c>
      <c r="J3155" s="33">
        <f>ROUND(E3155* H3155,5)</f>
        <v>4.51</v>
      </c>
      <c r="K3155" s="34"/>
    </row>
    <row r="3156" spans="1:26" x14ac:dyDescent="0.25">
      <c r="D3156" s="35" t="s">
        <v>1622</v>
      </c>
      <c r="E3156" s="34"/>
      <c r="H3156" s="34"/>
      <c r="K3156" s="32">
        <f>SUM(J3155:J3155)</f>
        <v>4.51</v>
      </c>
    </row>
    <row r="3157" spans="1:26" x14ac:dyDescent="0.25">
      <c r="E3157" s="34"/>
      <c r="H3157" s="34"/>
      <c r="K3157" s="34"/>
    </row>
    <row r="3158" spans="1:26" x14ac:dyDescent="0.25">
      <c r="D3158" s="35" t="s">
        <v>1702</v>
      </c>
      <c r="E3158" s="34"/>
      <c r="H3158" s="34">
        <v>1.5</v>
      </c>
      <c r="I3158" t="s">
        <v>1625</v>
      </c>
      <c r="J3158">
        <f>ROUND(H3158/100*K3153,5)</f>
        <v>0.11713</v>
      </c>
      <c r="K3158" s="34"/>
    </row>
    <row r="3159" spans="1:26" x14ac:dyDescent="0.25">
      <c r="D3159" s="35" t="s">
        <v>1628</v>
      </c>
      <c r="E3159" s="34"/>
      <c r="H3159" s="34"/>
      <c r="K3159" s="36">
        <f>SUM(J3150:J3158)</f>
        <v>12.435509999999999</v>
      </c>
    </row>
    <row r="3160" spans="1:26" x14ac:dyDescent="0.25">
      <c r="D3160" s="35" t="s">
        <v>1710</v>
      </c>
      <c r="E3160" s="34"/>
      <c r="H3160" s="34">
        <v>10</v>
      </c>
      <c r="I3160" t="s">
        <v>1625</v>
      </c>
      <c r="K3160" s="32">
        <f>ROUND(H3160/100*K3159,5)</f>
        <v>1.2435499999999999</v>
      </c>
    </row>
    <row r="3161" spans="1:26" x14ac:dyDescent="0.25">
      <c r="D3161" s="35" t="s">
        <v>1629</v>
      </c>
      <c r="E3161" s="34"/>
      <c r="H3161" s="34"/>
      <c r="K3161" s="36">
        <f>SUM(K3159:K3160)</f>
        <v>13.67906</v>
      </c>
    </row>
    <row r="3163" spans="1:26" ht="45" customHeight="1" x14ac:dyDescent="0.25">
      <c r="A3163" s="27" t="s">
        <v>2452</v>
      </c>
      <c r="B3163" s="27" t="s">
        <v>1334</v>
      </c>
      <c r="C3163" s="28" t="s">
        <v>23</v>
      </c>
      <c r="D3163" s="7" t="s">
        <v>1335</v>
      </c>
      <c r="E3163" s="6"/>
      <c r="F3163" s="6"/>
      <c r="G3163" s="28"/>
      <c r="H3163" s="29" t="s">
        <v>1599</v>
      </c>
      <c r="I3163" s="5">
        <v>1</v>
      </c>
      <c r="J3163" s="4"/>
      <c r="K3163" s="30">
        <f>ROUND(K3176,2)</f>
        <v>18.7</v>
      </c>
      <c r="L3163" s="28"/>
      <c r="M3163" s="28"/>
      <c r="N3163" s="28"/>
      <c r="O3163" s="28"/>
      <c r="P3163" s="28"/>
      <c r="Q3163" s="28"/>
      <c r="R3163" s="28"/>
      <c r="S3163" s="28"/>
      <c r="T3163" s="28"/>
      <c r="U3163" s="28"/>
      <c r="V3163" s="28"/>
      <c r="W3163" s="28"/>
      <c r="X3163" s="28"/>
      <c r="Y3163" s="28"/>
      <c r="Z3163" s="28"/>
    </row>
    <row r="3164" spans="1:26" x14ac:dyDescent="0.25">
      <c r="B3164" s="23" t="s">
        <v>1600</v>
      </c>
    </row>
    <row r="3165" spans="1:26" x14ac:dyDescent="0.25">
      <c r="B3165" t="s">
        <v>1913</v>
      </c>
      <c r="C3165" t="s">
        <v>1602</v>
      </c>
      <c r="D3165" t="s">
        <v>1837</v>
      </c>
      <c r="E3165" s="31">
        <v>0.15</v>
      </c>
      <c r="F3165" t="s">
        <v>1604</v>
      </c>
      <c r="G3165" t="s">
        <v>1605</v>
      </c>
      <c r="H3165" s="32">
        <v>29.57</v>
      </c>
      <c r="I3165" t="s">
        <v>1606</v>
      </c>
      <c r="J3165" s="33">
        <f>ROUND(E3165/I3163* H3165,5)</f>
        <v>4.4355000000000002</v>
      </c>
      <c r="K3165" s="34"/>
    </row>
    <row r="3166" spans="1:26" x14ac:dyDescent="0.25">
      <c r="B3166" t="s">
        <v>1914</v>
      </c>
      <c r="C3166" t="s">
        <v>1602</v>
      </c>
      <c r="D3166" t="s">
        <v>1835</v>
      </c>
      <c r="E3166" s="31">
        <v>0.183</v>
      </c>
      <c r="F3166" t="s">
        <v>1604</v>
      </c>
      <c r="G3166" t="s">
        <v>1605</v>
      </c>
      <c r="H3166" s="32">
        <v>25.36</v>
      </c>
      <c r="I3166" t="s">
        <v>1606</v>
      </c>
      <c r="J3166" s="33">
        <f>ROUND(E3166/I3163* H3166,5)</f>
        <v>4.6408800000000001</v>
      </c>
      <c r="K3166" s="34"/>
    </row>
    <row r="3167" spans="1:26" x14ac:dyDescent="0.25">
      <c r="D3167" s="35" t="s">
        <v>1607</v>
      </c>
      <c r="E3167" s="34"/>
      <c r="H3167" s="34"/>
      <c r="K3167" s="32">
        <f>SUM(J3165:J3166)</f>
        <v>9.0763800000000003</v>
      </c>
    </row>
    <row r="3168" spans="1:26" x14ac:dyDescent="0.25">
      <c r="B3168" s="23" t="s">
        <v>1612</v>
      </c>
      <c r="E3168" s="34"/>
      <c r="H3168" s="34"/>
      <c r="K3168" s="34"/>
    </row>
    <row r="3169" spans="1:26" x14ac:dyDescent="0.25">
      <c r="B3169" t="s">
        <v>2453</v>
      </c>
      <c r="C3169" t="s">
        <v>23</v>
      </c>
      <c r="D3169" t="s">
        <v>2454</v>
      </c>
      <c r="E3169" s="31">
        <v>1</v>
      </c>
      <c r="G3169" t="s">
        <v>1605</v>
      </c>
      <c r="H3169" s="32">
        <v>7.36</v>
      </c>
      <c r="I3169" t="s">
        <v>1606</v>
      </c>
      <c r="J3169" s="33">
        <f>ROUND(E3169* H3169,5)</f>
        <v>7.36</v>
      </c>
      <c r="K3169" s="34"/>
    </row>
    <row r="3170" spans="1:26" x14ac:dyDescent="0.25">
      <c r="B3170" t="s">
        <v>2455</v>
      </c>
      <c r="C3170" t="s">
        <v>23</v>
      </c>
      <c r="D3170" t="s">
        <v>2456</v>
      </c>
      <c r="E3170" s="31">
        <v>1</v>
      </c>
      <c r="G3170" t="s">
        <v>1605</v>
      </c>
      <c r="H3170" s="32">
        <v>0.43</v>
      </c>
      <c r="I3170" t="s">
        <v>1606</v>
      </c>
      <c r="J3170" s="33">
        <f>ROUND(E3170* H3170,5)</f>
        <v>0.43</v>
      </c>
      <c r="K3170" s="34"/>
    </row>
    <row r="3171" spans="1:26" x14ac:dyDescent="0.25">
      <c r="D3171" s="35" t="s">
        <v>1622</v>
      </c>
      <c r="E3171" s="34"/>
      <c r="H3171" s="34"/>
      <c r="K3171" s="32">
        <f>SUM(J3169:J3170)</f>
        <v>7.79</v>
      </c>
    </row>
    <row r="3172" spans="1:26" x14ac:dyDescent="0.25">
      <c r="E3172" s="34"/>
      <c r="H3172" s="34"/>
      <c r="K3172" s="34"/>
    </row>
    <row r="3173" spans="1:26" x14ac:dyDescent="0.25">
      <c r="D3173" s="35" t="s">
        <v>1702</v>
      </c>
      <c r="E3173" s="34"/>
      <c r="H3173" s="34">
        <v>1.5</v>
      </c>
      <c r="I3173" t="s">
        <v>1625</v>
      </c>
      <c r="J3173">
        <f>ROUND(H3173/100*K3167,5)</f>
        <v>0.13614999999999999</v>
      </c>
      <c r="K3173" s="34"/>
    </row>
    <row r="3174" spans="1:26" x14ac:dyDescent="0.25">
      <c r="D3174" s="35" t="s">
        <v>1628</v>
      </c>
      <c r="E3174" s="34"/>
      <c r="H3174" s="34"/>
      <c r="K3174" s="36">
        <f>SUM(J3164:J3173)</f>
        <v>17.00253</v>
      </c>
    </row>
    <row r="3175" spans="1:26" x14ac:dyDescent="0.25">
      <c r="D3175" s="35" t="s">
        <v>1710</v>
      </c>
      <c r="E3175" s="34"/>
      <c r="H3175" s="34">
        <v>10</v>
      </c>
      <c r="I3175" t="s">
        <v>1625</v>
      </c>
      <c r="K3175" s="32">
        <f>ROUND(H3175/100*K3174,5)</f>
        <v>1.70025</v>
      </c>
    </row>
    <row r="3176" spans="1:26" x14ac:dyDescent="0.25">
      <c r="D3176" s="35" t="s">
        <v>1629</v>
      </c>
      <c r="E3176" s="34"/>
      <c r="H3176" s="34"/>
      <c r="K3176" s="36">
        <f>SUM(K3174:K3175)</f>
        <v>18.702780000000001</v>
      </c>
    </row>
    <row r="3178" spans="1:26" ht="45" customHeight="1" x14ac:dyDescent="0.25">
      <c r="A3178" s="27" t="s">
        <v>2457</v>
      </c>
      <c r="B3178" s="27" t="s">
        <v>1356</v>
      </c>
      <c r="C3178" s="28" t="s">
        <v>23</v>
      </c>
      <c r="D3178" s="7" t="s">
        <v>1357</v>
      </c>
      <c r="E3178" s="6"/>
      <c r="F3178" s="6"/>
      <c r="G3178" s="28"/>
      <c r="H3178" s="29" t="s">
        <v>1599</v>
      </c>
      <c r="I3178" s="5">
        <v>1</v>
      </c>
      <c r="J3178" s="4"/>
      <c r="K3178" s="30">
        <v>2657.38</v>
      </c>
      <c r="L3178" s="28"/>
      <c r="M3178" s="28"/>
      <c r="N3178" s="28"/>
      <c r="O3178" s="28"/>
      <c r="P3178" s="28"/>
      <c r="Q3178" s="28"/>
      <c r="R3178" s="28"/>
      <c r="S3178" s="28"/>
      <c r="T3178" s="28"/>
      <c r="U3178" s="28"/>
      <c r="V3178" s="28"/>
      <c r="W3178" s="28"/>
      <c r="X3178" s="28"/>
      <c r="Y3178" s="28"/>
      <c r="Z3178" s="28"/>
    </row>
    <row r="3179" spans="1:26" ht="45" customHeight="1" x14ac:dyDescent="0.25">
      <c r="A3179" s="27" t="s">
        <v>2458</v>
      </c>
      <c r="B3179" s="27" t="s">
        <v>1358</v>
      </c>
      <c r="C3179" s="28" t="s">
        <v>23</v>
      </c>
      <c r="D3179" s="7" t="s">
        <v>1359</v>
      </c>
      <c r="E3179" s="6"/>
      <c r="F3179" s="6"/>
      <c r="G3179" s="28"/>
      <c r="H3179" s="29" t="s">
        <v>1599</v>
      </c>
      <c r="I3179" s="5">
        <v>1</v>
      </c>
      <c r="J3179" s="4"/>
      <c r="K3179" s="30">
        <v>1961.3</v>
      </c>
      <c r="L3179" s="28"/>
      <c r="M3179" s="28"/>
      <c r="N3179" s="28"/>
      <c r="O3179" s="28"/>
      <c r="P3179" s="28"/>
      <c r="Q3179" s="28"/>
      <c r="R3179" s="28"/>
      <c r="S3179" s="28"/>
      <c r="T3179" s="28"/>
      <c r="U3179" s="28"/>
      <c r="V3179" s="28"/>
      <c r="W3179" s="28"/>
      <c r="X3179" s="28"/>
      <c r="Y3179" s="28"/>
      <c r="Z3179" s="28"/>
    </row>
    <row r="3180" spans="1:26" ht="45" customHeight="1" x14ac:dyDescent="0.25">
      <c r="A3180" s="27" t="s">
        <v>2459</v>
      </c>
      <c r="B3180" s="27" t="s">
        <v>1360</v>
      </c>
      <c r="C3180" s="28" t="s">
        <v>23</v>
      </c>
      <c r="D3180" s="7" t="s">
        <v>1361</v>
      </c>
      <c r="E3180" s="6"/>
      <c r="F3180" s="6"/>
      <c r="G3180" s="28"/>
      <c r="H3180" s="29" t="s">
        <v>1599</v>
      </c>
      <c r="I3180" s="5">
        <v>1</v>
      </c>
      <c r="J3180" s="4"/>
      <c r="K3180" s="30">
        <v>311.3</v>
      </c>
      <c r="L3180" s="28"/>
      <c r="M3180" s="28"/>
      <c r="N3180" s="28"/>
      <c r="O3180" s="28"/>
      <c r="P3180" s="28"/>
      <c r="Q3180" s="28"/>
      <c r="R3180" s="28"/>
      <c r="S3180" s="28"/>
      <c r="T3180" s="28"/>
      <c r="U3180" s="28"/>
      <c r="V3180" s="28"/>
      <c r="W3180" s="28"/>
      <c r="X3180" s="28"/>
      <c r="Y3180" s="28"/>
      <c r="Z3180" s="28"/>
    </row>
    <row r="3181" spans="1:26" ht="45" customHeight="1" x14ac:dyDescent="0.25">
      <c r="A3181" s="27" t="s">
        <v>2460</v>
      </c>
      <c r="B3181" s="27" t="s">
        <v>1362</v>
      </c>
      <c r="C3181" s="28" t="s">
        <v>23</v>
      </c>
      <c r="D3181" s="7" t="s">
        <v>1363</v>
      </c>
      <c r="E3181" s="6"/>
      <c r="F3181" s="6"/>
      <c r="G3181" s="28"/>
      <c r="H3181" s="29" t="s">
        <v>1599</v>
      </c>
      <c r="I3181" s="5">
        <v>1</v>
      </c>
      <c r="J3181" s="4"/>
      <c r="K3181" s="30">
        <v>119.35</v>
      </c>
      <c r="L3181" s="28"/>
      <c r="M3181" s="28"/>
      <c r="N3181" s="28"/>
      <c r="O3181" s="28"/>
      <c r="P3181" s="28"/>
      <c r="Q3181" s="28"/>
      <c r="R3181" s="28"/>
      <c r="S3181" s="28"/>
      <c r="T3181" s="28"/>
      <c r="U3181" s="28"/>
      <c r="V3181" s="28"/>
      <c r="W3181" s="28"/>
      <c r="X3181" s="28"/>
      <c r="Y3181" s="28"/>
      <c r="Z3181" s="28"/>
    </row>
    <row r="3182" spans="1:26" ht="45" customHeight="1" x14ac:dyDescent="0.25">
      <c r="A3182" s="27" t="s">
        <v>2461</v>
      </c>
      <c r="B3182" s="27" t="s">
        <v>1332</v>
      </c>
      <c r="C3182" s="28" t="s">
        <v>23</v>
      </c>
      <c r="D3182" s="7" t="s">
        <v>1333</v>
      </c>
      <c r="E3182" s="6"/>
      <c r="F3182" s="6"/>
      <c r="G3182" s="28"/>
      <c r="H3182" s="29" t="s">
        <v>1599</v>
      </c>
      <c r="I3182" s="5">
        <v>1</v>
      </c>
      <c r="J3182" s="4"/>
      <c r="K3182" s="30">
        <f>ROUND(K3194,2)</f>
        <v>45.61</v>
      </c>
      <c r="L3182" s="28"/>
      <c r="M3182" s="28"/>
      <c r="N3182" s="28"/>
      <c r="O3182" s="28"/>
      <c r="P3182" s="28"/>
      <c r="Q3182" s="28"/>
      <c r="R3182" s="28"/>
      <c r="S3182" s="28"/>
      <c r="T3182" s="28"/>
      <c r="U3182" s="28"/>
      <c r="V3182" s="28"/>
      <c r="W3182" s="28"/>
      <c r="X3182" s="28"/>
      <c r="Y3182" s="28"/>
      <c r="Z3182" s="28"/>
    </row>
    <row r="3183" spans="1:26" x14ac:dyDescent="0.25">
      <c r="B3183" s="23" t="s">
        <v>1600</v>
      </c>
    </row>
    <row r="3184" spans="1:26" x14ac:dyDescent="0.25">
      <c r="B3184" t="s">
        <v>1914</v>
      </c>
      <c r="C3184" t="s">
        <v>1602</v>
      </c>
      <c r="D3184" t="s">
        <v>1835</v>
      </c>
      <c r="E3184" s="31">
        <v>0.183</v>
      </c>
      <c r="F3184" t="s">
        <v>1604</v>
      </c>
      <c r="G3184" t="s">
        <v>1605</v>
      </c>
      <c r="H3184" s="32">
        <v>25.36</v>
      </c>
      <c r="I3184" t="s">
        <v>1606</v>
      </c>
      <c r="J3184" s="33">
        <f>ROUND(E3184/I3182* H3184,5)</f>
        <v>4.6408800000000001</v>
      </c>
      <c r="K3184" s="34"/>
    </row>
    <row r="3185" spans="1:26" x14ac:dyDescent="0.25">
      <c r="B3185" t="s">
        <v>1913</v>
      </c>
      <c r="C3185" t="s">
        <v>1602</v>
      </c>
      <c r="D3185" t="s">
        <v>1837</v>
      </c>
      <c r="E3185" s="31">
        <v>0.15</v>
      </c>
      <c r="F3185" t="s">
        <v>1604</v>
      </c>
      <c r="G3185" t="s">
        <v>1605</v>
      </c>
      <c r="H3185" s="32">
        <v>29.57</v>
      </c>
      <c r="I3185" t="s">
        <v>1606</v>
      </c>
      <c r="J3185" s="33">
        <f>ROUND(E3185/I3182* H3185,5)</f>
        <v>4.4355000000000002</v>
      </c>
      <c r="K3185" s="34"/>
    </row>
    <row r="3186" spans="1:26" x14ac:dyDescent="0.25">
      <c r="D3186" s="35" t="s">
        <v>1607</v>
      </c>
      <c r="E3186" s="34"/>
      <c r="H3186" s="34"/>
      <c r="K3186" s="32">
        <f>SUM(J3184:J3185)</f>
        <v>9.0763800000000003</v>
      </c>
    </row>
    <row r="3187" spans="1:26" x14ac:dyDescent="0.25">
      <c r="B3187" s="23" t="s">
        <v>1612</v>
      </c>
      <c r="E3187" s="34"/>
      <c r="H3187" s="34"/>
      <c r="K3187" s="34"/>
    </row>
    <row r="3188" spans="1:26" x14ac:dyDescent="0.25">
      <c r="B3188" t="s">
        <v>2462</v>
      </c>
      <c r="C3188" t="s">
        <v>23</v>
      </c>
      <c r="D3188" t="s">
        <v>2463</v>
      </c>
      <c r="E3188" s="31">
        <v>1</v>
      </c>
      <c r="G3188" t="s">
        <v>1605</v>
      </c>
      <c r="H3188" s="32">
        <v>32.25</v>
      </c>
      <c r="I3188" t="s">
        <v>1606</v>
      </c>
      <c r="J3188" s="33">
        <f>ROUND(E3188* H3188,5)</f>
        <v>32.25</v>
      </c>
      <c r="K3188" s="34"/>
    </row>
    <row r="3189" spans="1:26" x14ac:dyDescent="0.25">
      <c r="D3189" s="35" t="s">
        <v>1622</v>
      </c>
      <c r="E3189" s="34"/>
      <c r="H3189" s="34"/>
      <c r="K3189" s="32">
        <f>SUM(J3188:J3188)</f>
        <v>32.25</v>
      </c>
    </row>
    <row r="3190" spans="1:26" x14ac:dyDescent="0.25">
      <c r="E3190" s="34"/>
      <c r="H3190" s="34"/>
      <c r="K3190" s="34"/>
    </row>
    <row r="3191" spans="1:26" x14ac:dyDescent="0.25">
      <c r="D3191" s="35" t="s">
        <v>1702</v>
      </c>
      <c r="E3191" s="34"/>
      <c r="H3191" s="34">
        <v>1.5</v>
      </c>
      <c r="I3191" t="s">
        <v>1625</v>
      </c>
      <c r="J3191">
        <f>ROUND(H3191/100*K3186,5)</f>
        <v>0.13614999999999999</v>
      </c>
      <c r="K3191" s="34"/>
    </row>
    <row r="3192" spans="1:26" x14ac:dyDescent="0.25">
      <c r="D3192" s="35" t="s">
        <v>1628</v>
      </c>
      <c r="E3192" s="34"/>
      <c r="H3192" s="34"/>
      <c r="K3192" s="36">
        <f>SUM(J3183:J3191)</f>
        <v>41.462530000000001</v>
      </c>
    </row>
    <row r="3193" spans="1:26" x14ac:dyDescent="0.25">
      <c r="D3193" s="35" t="s">
        <v>1710</v>
      </c>
      <c r="E3193" s="34"/>
      <c r="H3193" s="34">
        <v>10</v>
      </c>
      <c r="I3193" t="s">
        <v>1625</v>
      </c>
      <c r="K3193" s="32">
        <f>ROUND(H3193/100*K3192,5)</f>
        <v>4.1462500000000002</v>
      </c>
    </row>
    <row r="3194" spans="1:26" x14ac:dyDescent="0.25">
      <c r="D3194" s="35" t="s">
        <v>1629</v>
      </c>
      <c r="E3194" s="34"/>
      <c r="H3194" s="34"/>
      <c r="K3194" s="36">
        <f>SUM(K3192:K3193)</f>
        <v>45.608780000000003</v>
      </c>
    </row>
    <row r="3196" spans="1:26" ht="45" customHeight="1" x14ac:dyDescent="0.25">
      <c r="A3196" s="27" t="s">
        <v>2464</v>
      </c>
      <c r="B3196" s="27" t="s">
        <v>1025</v>
      </c>
      <c r="C3196" s="28" t="s">
        <v>23</v>
      </c>
      <c r="D3196" s="7" t="s">
        <v>1026</v>
      </c>
      <c r="E3196" s="6"/>
      <c r="F3196" s="6"/>
      <c r="G3196" s="28"/>
      <c r="H3196" s="29" t="s">
        <v>1599</v>
      </c>
      <c r="I3196" s="5">
        <v>1</v>
      </c>
      <c r="J3196" s="4"/>
      <c r="K3196" s="30">
        <f>ROUND(K3208,2)</f>
        <v>16.149999999999999</v>
      </c>
      <c r="L3196" s="28"/>
      <c r="M3196" s="28"/>
      <c r="N3196" s="28"/>
      <c r="O3196" s="28"/>
      <c r="P3196" s="28"/>
      <c r="Q3196" s="28"/>
      <c r="R3196" s="28"/>
      <c r="S3196" s="28"/>
      <c r="T3196" s="28"/>
      <c r="U3196" s="28"/>
      <c r="V3196" s="28"/>
      <c r="W3196" s="28"/>
      <c r="X3196" s="28"/>
      <c r="Y3196" s="28"/>
      <c r="Z3196" s="28"/>
    </row>
    <row r="3197" spans="1:26" x14ac:dyDescent="0.25">
      <c r="B3197" s="23" t="s">
        <v>1600</v>
      </c>
    </row>
    <row r="3198" spans="1:26" x14ac:dyDescent="0.25">
      <c r="B3198" t="s">
        <v>1913</v>
      </c>
      <c r="C3198" t="s">
        <v>1602</v>
      </c>
      <c r="D3198" t="s">
        <v>1837</v>
      </c>
      <c r="E3198" s="31">
        <v>0.15</v>
      </c>
      <c r="F3198" t="s">
        <v>1604</v>
      </c>
      <c r="G3198" t="s">
        <v>1605</v>
      </c>
      <c r="H3198" s="32">
        <v>29.57</v>
      </c>
      <c r="I3198" t="s">
        <v>1606</v>
      </c>
      <c r="J3198" s="33">
        <f>ROUND(E3198/I3196* H3198,5)</f>
        <v>4.4355000000000002</v>
      </c>
      <c r="K3198" s="34"/>
    </row>
    <row r="3199" spans="1:26" x14ac:dyDescent="0.25">
      <c r="B3199" t="s">
        <v>1914</v>
      </c>
      <c r="C3199" t="s">
        <v>1602</v>
      </c>
      <c r="D3199" t="s">
        <v>1835</v>
      </c>
      <c r="E3199" s="31">
        <v>0.13300000000000001</v>
      </c>
      <c r="F3199" t="s">
        <v>1604</v>
      </c>
      <c r="G3199" t="s">
        <v>1605</v>
      </c>
      <c r="H3199" s="32">
        <v>25.36</v>
      </c>
      <c r="I3199" t="s">
        <v>1606</v>
      </c>
      <c r="J3199" s="33">
        <f>ROUND(E3199/I3196* H3199,5)</f>
        <v>3.3728799999999999</v>
      </c>
      <c r="K3199" s="34"/>
    </row>
    <row r="3200" spans="1:26" x14ac:dyDescent="0.25">
      <c r="D3200" s="35" t="s">
        <v>1607</v>
      </c>
      <c r="E3200" s="34"/>
      <c r="H3200" s="34"/>
      <c r="K3200" s="32">
        <f>SUM(J3198:J3199)</f>
        <v>7.8083799999999997</v>
      </c>
    </row>
    <row r="3201" spans="1:26" x14ac:dyDescent="0.25">
      <c r="B3201" s="23" t="s">
        <v>1612</v>
      </c>
      <c r="E3201" s="34"/>
      <c r="H3201" s="34"/>
      <c r="K3201" s="34"/>
    </row>
    <row r="3202" spans="1:26" x14ac:dyDescent="0.25">
      <c r="B3202" t="s">
        <v>2465</v>
      </c>
      <c r="C3202" t="s">
        <v>23</v>
      </c>
      <c r="D3202" t="s">
        <v>2466</v>
      </c>
      <c r="E3202" s="31">
        <v>1</v>
      </c>
      <c r="G3202" t="s">
        <v>1605</v>
      </c>
      <c r="H3202" s="32">
        <v>6.76</v>
      </c>
      <c r="I3202" t="s">
        <v>1606</v>
      </c>
      <c r="J3202" s="33">
        <f>ROUND(E3202* H3202,5)</f>
        <v>6.76</v>
      </c>
      <c r="K3202" s="34"/>
    </row>
    <row r="3203" spans="1:26" x14ac:dyDescent="0.25">
      <c r="D3203" s="35" t="s">
        <v>1622</v>
      </c>
      <c r="E3203" s="34"/>
      <c r="H3203" s="34"/>
      <c r="K3203" s="32">
        <f>SUM(J3202:J3202)</f>
        <v>6.76</v>
      </c>
    </row>
    <row r="3204" spans="1:26" x14ac:dyDescent="0.25">
      <c r="E3204" s="34"/>
      <c r="H3204" s="34"/>
      <c r="K3204" s="34"/>
    </row>
    <row r="3205" spans="1:26" x14ac:dyDescent="0.25">
      <c r="D3205" s="35" t="s">
        <v>1702</v>
      </c>
      <c r="E3205" s="34"/>
      <c r="H3205" s="34">
        <v>1.5</v>
      </c>
      <c r="I3205" t="s">
        <v>1625</v>
      </c>
      <c r="J3205">
        <f>ROUND(H3205/100*K3200,5)</f>
        <v>0.11713</v>
      </c>
      <c r="K3205" s="34"/>
    </row>
    <row r="3206" spans="1:26" x14ac:dyDescent="0.25">
      <c r="D3206" s="35" t="s">
        <v>1628</v>
      </c>
      <c r="E3206" s="34"/>
      <c r="H3206" s="34"/>
      <c r="K3206" s="36">
        <f>SUM(J3197:J3205)</f>
        <v>14.685509999999999</v>
      </c>
    </row>
    <row r="3207" spans="1:26" x14ac:dyDescent="0.25">
      <c r="D3207" s="35" t="s">
        <v>1710</v>
      </c>
      <c r="E3207" s="34"/>
      <c r="H3207" s="34">
        <v>10</v>
      </c>
      <c r="I3207" t="s">
        <v>1625</v>
      </c>
      <c r="K3207" s="32">
        <f>ROUND(H3207/100*K3206,5)</f>
        <v>1.46855</v>
      </c>
    </row>
    <row r="3208" spans="1:26" x14ac:dyDescent="0.25">
      <c r="D3208" s="35" t="s">
        <v>1629</v>
      </c>
      <c r="E3208" s="34"/>
      <c r="H3208" s="34"/>
      <c r="K3208" s="36">
        <f>SUM(K3206:K3207)</f>
        <v>16.154059999999998</v>
      </c>
    </row>
    <row r="3210" spans="1:26" ht="45" customHeight="1" x14ac:dyDescent="0.25">
      <c r="A3210" s="27" t="s">
        <v>2467</v>
      </c>
      <c r="B3210" s="27" t="s">
        <v>1511</v>
      </c>
      <c r="C3210" s="28" t="s">
        <v>23</v>
      </c>
      <c r="D3210" s="7" t="s">
        <v>1512</v>
      </c>
      <c r="E3210" s="6"/>
      <c r="F3210" s="6"/>
      <c r="G3210" s="28"/>
      <c r="H3210" s="29" t="s">
        <v>1599</v>
      </c>
      <c r="I3210" s="5">
        <v>1</v>
      </c>
      <c r="J3210" s="4"/>
      <c r="K3210" s="30">
        <f>ROUND(K3222,2)</f>
        <v>935.36</v>
      </c>
      <c r="L3210" s="28"/>
      <c r="M3210" s="28"/>
      <c r="N3210" s="28"/>
      <c r="O3210" s="28"/>
      <c r="P3210" s="28"/>
      <c r="Q3210" s="28"/>
      <c r="R3210" s="28"/>
      <c r="S3210" s="28"/>
      <c r="T3210" s="28"/>
      <c r="U3210" s="28"/>
      <c r="V3210" s="28"/>
      <c r="W3210" s="28"/>
      <c r="X3210" s="28"/>
      <c r="Y3210" s="28"/>
      <c r="Z3210" s="28"/>
    </row>
    <row r="3211" spans="1:26" x14ac:dyDescent="0.25">
      <c r="B3211" s="23" t="s">
        <v>1600</v>
      </c>
    </row>
    <row r="3212" spans="1:26" x14ac:dyDescent="0.25">
      <c r="B3212" t="s">
        <v>1834</v>
      </c>
      <c r="C3212" t="s">
        <v>1602</v>
      </c>
      <c r="D3212" t="s">
        <v>1835</v>
      </c>
      <c r="E3212" s="31">
        <v>0.5</v>
      </c>
      <c r="F3212" t="s">
        <v>1604</v>
      </c>
      <c r="G3212" t="s">
        <v>1605</v>
      </c>
      <c r="H3212" s="32">
        <v>25.36</v>
      </c>
      <c r="I3212" t="s">
        <v>1606</v>
      </c>
      <c r="J3212" s="33">
        <f>ROUND(E3212/I3210* H3212,5)</f>
        <v>12.68</v>
      </c>
      <c r="K3212" s="34"/>
    </row>
    <row r="3213" spans="1:26" x14ac:dyDescent="0.25">
      <c r="B3213" t="s">
        <v>1836</v>
      </c>
      <c r="C3213" t="s">
        <v>1602</v>
      </c>
      <c r="D3213" t="s">
        <v>1837</v>
      </c>
      <c r="E3213" s="31">
        <v>0.5</v>
      </c>
      <c r="F3213" t="s">
        <v>1604</v>
      </c>
      <c r="G3213" t="s">
        <v>1605</v>
      </c>
      <c r="H3213" s="32">
        <v>29.57</v>
      </c>
      <c r="I3213" t="s">
        <v>1606</v>
      </c>
      <c r="J3213" s="33">
        <f>ROUND(E3213/I3210* H3213,5)</f>
        <v>14.785</v>
      </c>
      <c r="K3213" s="34"/>
    </row>
    <row r="3214" spans="1:26" x14ac:dyDescent="0.25">
      <c r="D3214" s="35" t="s">
        <v>1607</v>
      </c>
      <c r="E3214" s="34"/>
      <c r="H3214" s="34"/>
      <c r="K3214" s="32">
        <f>SUM(J3212:J3213)</f>
        <v>27.465</v>
      </c>
    </row>
    <row r="3215" spans="1:26" x14ac:dyDescent="0.25">
      <c r="B3215" s="23" t="s">
        <v>1612</v>
      </c>
      <c r="E3215" s="34"/>
      <c r="H3215" s="34"/>
      <c r="K3215" s="34"/>
    </row>
    <row r="3216" spans="1:26" ht="210" x14ac:dyDescent="0.25">
      <c r="B3216" t="s">
        <v>2468</v>
      </c>
      <c r="C3216" t="s">
        <v>23</v>
      </c>
      <c r="D3216" s="37" t="s">
        <v>1512</v>
      </c>
      <c r="E3216" s="31">
        <v>1</v>
      </c>
      <c r="G3216" t="s">
        <v>1605</v>
      </c>
      <c r="H3216" s="32">
        <v>822.45</v>
      </c>
      <c r="I3216" t="s">
        <v>1606</v>
      </c>
      <c r="J3216" s="33">
        <f>ROUND(E3216* H3216,5)</f>
        <v>822.45</v>
      </c>
      <c r="K3216" s="34"/>
    </row>
    <row r="3217" spans="1:26" x14ac:dyDescent="0.25">
      <c r="D3217" s="35" t="s">
        <v>1622</v>
      </c>
      <c r="E3217" s="34"/>
      <c r="H3217" s="34"/>
      <c r="K3217" s="32">
        <f>SUM(J3216:J3216)</f>
        <v>822.45</v>
      </c>
    </row>
    <row r="3218" spans="1:26" x14ac:dyDescent="0.25">
      <c r="E3218" s="34"/>
      <c r="H3218" s="34"/>
      <c r="K3218" s="34"/>
    </row>
    <row r="3219" spans="1:26" x14ac:dyDescent="0.25">
      <c r="D3219" s="35" t="s">
        <v>1702</v>
      </c>
      <c r="E3219" s="34"/>
      <c r="H3219" s="34">
        <v>1.5</v>
      </c>
      <c r="I3219" t="s">
        <v>1625</v>
      </c>
      <c r="J3219">
        <f>ROUND(H3219/100*K3214,5)</f>
        <v>0.41198000000000001</v>
      </c>
      <c r="K3219" s="34"/>
    </row>
    <row r="3220" spans="1:26" x14ac:dyDescent="0.25">
      <c r="D3220" s="35" t="s">
        <v>1628</v>
      </c>
      <c r="E3220" s="34"/>
      <c r="H3220" s="34"/>
      <c r="K3220" s="36">
        <f>SUM(J3211:J3219)</f>
        <v>850.32698000000005</v>
      </c>
    </row>
    <row r="3221" spans="1:26" x14ac:dyDescent="0.25">
      <c r="D3221" s="35" t="s">
        <v>1710</v>
      </c>
      <c r="E3221" s="34"/>
      <c r="H3221" s="34">
        <v>10</v>
      </c>
      <c r="I3221" t="s">
        <v>1625</v>
      </c>
      <c r="K3221" s="32">
        <f>ROUND(H3221/100*K3220,5)</f>
        <v>85.032700000000006</v>
      </c>
    </row>
    <row r="3222" spans="1:26" x14ac:dyDescent="0.25">
      <c r="D3222" s="35" t="s">
        <v>1629</v>
      </c>
      <c r="E3222" s="34"/>
      <c r="H3222" s="34"/>
      <c r="K3222" s="36">
        <f>SUM(K3220:K3221)</f>
        <v>935.35968000000003</v>
      </c>
    </row>
    <row r="3224" spans="1:26" ht="45" customHeight="1" x14ac:dyDescent="0.25">
      <c r="A3224" s="27" t="s">
        <v>2469</v>
      </c>
      <c r="B3224" s="27" t="s">
        <v>1509</v>
      </c>
      <c r="C3224" s="28" t="s">
        <v>23</v>
      </c>
      <c r="D3224" s="7" t="s">
        <v>1510</v>
      </c>
      <c r="E3224" s="6"/>
      <c r="F3224" s="6"/>
      <c r="G3224" s="28"/>
      <c r="H3224" s="29" t="s">
        <v>1599</v>
      </c>
      <c r="I3224" s="5">
        <v>1</v>
      </c>
      <c r="J3224" s="4"/>
      <c r="K3224" s="30">
        <f>ROUND(K3236,2)</f>
        <v>1140.67</v>
      </c>
      <c r="L3224" s="28"/>
      <c r="M3224" s="28"/>
      <c r="N3224" s="28"/>
      <c r="O3224" s="28"/>
      <c r="P3224" s="28"/>
      <c r="Q3224" s="28"/>
      <c r="R3224" s="28"/>
      <c r="S3224" s="28"/>
      <c r="T3224" s="28"/>
      <c r="U3224" s="28"/>
      <c r="V3224" s="28"/>
      <c r="W3224" s="28"/>
      <c r="X3224" s="28"/>
      <c r="Y3224" s="28"/>
      <c r="Z3224" s="28"/>
    </row>
    <row r="3225" spans="1:26" x14ac:dyDescent="0.25">
      <c r="B3225" s="23" t="s">
        <v>1600</v>
      </c>
    </row>
    <row r="3226" spans="1:26" x14ac:dyDescent="0.25">
      <c r="B3226" t="s">
        <v>1836</v>
      </c>
      <c r="C3226" t="s">
        <v>1602</v>
      </c>
      <c r="D3226" t="s">
        <v>1837</v>
      </c>
      <c r="E3226" s="31">
        <v>0.5</v>
      </c>
      <c r="F3226" t="s">
        <v>1604</v>
      </c>
      <c r="G3226" t="s">
        <v>1605</v>
      </c>
      <c r="H3226" s="32">
        <v>29.57</v>
      </c>
      <c r="I3226" t="s">
        <v>1606</v>
      </c>
      <c r="J3226" s="33">
        <f>ROUND(E3226/I3224* H3226,5)</f>
        <v>14.785</v>
      </c>
      <c r="K3226" s="34"/>
    </row>
    <row r="3227" spans="1:26" x14ac:dyDescent="0.25">
      <c r="B3227" t="s">
        <v>1834</v>
      </c>
      <c r="C3227" t="s">
        <v>1602</v>
      </c>
      <c r="D3227" t="s">
        <v>1835</v>
      </c>
      <c r="E3227" s="31">
        <v>0.5</v>
      </c>
      <c r="F3227" t="s">
        <v>1604</v>
      </c>
      <c r="G3227" t="s">
        <v>1605</v>
      </c>
      <c r="H3227" s="32">
        <v>25.36</v>
      </c>
      <c r="I3227" t="s">
        <v>1606</v>
      </c>
      <c r="J3227" s="33">
        <f>ROUND(E3227/I3224* H3227,5)</f>
        <v>12.68</v>
      </c>
      <c r="K3227" s="34"/>
    </row>
    <row r="3228" spans="1:26" x14ac:dyDescent="0.25">
      <c r="D3228" s="35" t="s">
        <v>1607</v>
      </c>
      <c r="E3228" s="34"/>
      <c r="H3228" s="34"/>
      <c r="K3228" s="32">
        <f>SUM(J3226:J3227)</f>
        <v>27.465</v>
      </c>
    </row>
    <row r="3229" spans="1:26" x14ac:dyDescent="0.25">
      <c r="B3229" s="23" t="s">
        <v>1612</v>
      </c>
      <c r="E3229" s="34"/>
      <c r="H3229" s="34"/>
      <c r="K3229" s="34"/>
    </row>
    <row r="3230" spans="1:26" ht="210" x14ac:dyDescent="0.25">
      <c r="B3230" t="s">
        <v>2470</v>
      </c>
      <c r="C3230" t="s">
        <v>23</v>
      </c>
      <c r="D3230" s="37" t="s">
        <v>1510</v>
      </c>
      <c r="E3230" s="31">
        <v>1</v>
      </c>
      <c r="G3230" t="s">
        <v>1605</v>
      </c>
      <c r="H3230" s="32">
        <v>1009.1</v>
      </c>
      <c r="I3230" t="s">
        <v>1606</v>
      </c>
      <c r="J3230" s="33">
        <f>ROUND(E3230* H3230,5)</f>
        <v>1009.1</v>
      </c>
      <c r="K3230" s="34"/>
    </row>
    <row r="3231" spans="1:26" x14ac:dyDescent="0.25">
      <c r="D3231" s="35" t="s">
        <v>1622</v>
      </c>
      <c r="E3231" s="34"/>
      <c r="H3231" s="34"/>
      <c r="K3231" s="32">
        <f>SUM(J3230:J3230)</f>
        <v>1009.1</v>
      </c>
    </row>
    <row r="3232" spans="1:26" x14ac:dyDescent="0.25">
      <c r="E3232" s="34"/>
      <c r="H3232" s="34"/>
      <c r="K3232" s="34"/>
    </row>
    <row r="3233" spans="1:26" x14ac:dyDescent="0.25">
      <c r="D3233" s="35" t="s">
        <v>1702</v>
      </c>
      <c r="E3233" s="34"/>
      <c r="H3233" s="34">
        <v>1.5</v>
      </c>
      <c r="I3233" t="s">
        <v>1625</v>
      </c>
      <c r="J3233">
        <f>ROUND(H3233/100*K3228,5)</f>
        <v>0.41198000000000001</v>
      </c>
      <c r="K3233" s="34"/>
    </row>
    <row r="3234" spans="1:26" x14ac:dyDescent="0.25">
      <c r="D3234" s="35" t="s">
        <v>1628</v>
      </c>
      <c r="E3234" s="34"/>
      <c r="H3234" s="34"/>
      <c r="K3234" s="36">
        <f>SUM(J3225:J3233)</f>
        <v>1036.9769800000001</v>
      </c>
    </row>
    <row r="3235" spans="1:26" x14ac:dyDescent="0.25">
      <c r="D3235" s="35" t="s">
        <v>1710</v>
      </c>
      <c r="E3235" s="34"/>
      <c r="H3235" s="34">
        <v>10</v>
      </c>
      <c r="I3235" t="s">
        <v>1625</v>
      </c>
      <c r="K3235" s="32">
        <f>ROUND(H3235/100*K3234,5)</f>
        <v>103.6977</v>
      </c>
    </row>
    <row r="3236" spans="1:26" x14ac:dyDescent="0.25">
      <c r="D3236" s="35" t="s">
        <v>1629</v>
      </c>
      <c r="E3236" s="34"/>
      <c r="H3236" s="34"/>
      <c r="K3236" s="36">
        <f>SUM(K3234:K3235)</f>
        <v>1140.6746800000001</v>
      </c>
    </row>
    <row r="3238" spans="1:26" ht="45" customHeight="1" x14ac:dyDescent="0.25">
      <c r="A3238" s="27" t="s">
        <v>2471</v>
      </c>
      <c r="B3238" s="27" t="s">
        <v>1507</v>
      </c>
      <c r="C3238" s="28" t="s">
        <v>23</v>
      </c>
      <c r="D3238" s="7" t="s">
        <v>1508</v>
      </c>
      <c r="E3238" s="6"/>
      <c r="F3238" s="6"/>
      <c r="G3238" s="28"/>
      <c r="H3238" s="29" t="s">
        <v>1599</v>
      </c>
      <c r="I3238" s="5">
        <v>1</v>
      </c>
      <c r="J3238" s="4"/>
      <c r="K3238" s="30">
        <f>ROUND(K3250,2)</f>
        <v>1812.06</v>
      </c>
      <c r="L3238" s="28"/>
      <c r="M3238" s="28"/>
      <c r="N3238" s="28"/>
      <c r="O3238" s="28"/>
      <c r="P3238" s="28"/>
      <c r="Q3238" s="28"/>
      <c r="R3238" s="28"/>
      <c r="S3238" s="28"/>
      <c r="T3238" s="28"/>
      <c r="U3238" s="28"/>
      <c r="V3238" s="28"/>
      <c r="W3238" s="28"/>
      <c r="X3238" s="28"/>
      <c r="Y3238" s="28"/>
      <c r="Z3238" s="28"/>
    </row>
    <row r="3239" spans="1:26" x14ac:dyDescent="0.25">
      <c r="B3239" s="23" t="s">
        <v>1600</v>
      </c>
    </row>
    <row r="3240" spans="1:26" x14ac:dyDescent="0.25">
      <c r="B3240" t="s">
        <v>1836</v>
      </c>
      <c r="C3240" t="s">
        <v>1602</v>
      </c>
      <c r="D3240" t="s">
        <v>1837</v>
      </c>
      <c r="E3240" s="31">
        <v>0.5</v>
      </c>
      <c r="F3240" t="s">
        <v>1604</v>
      </c>
      <c r="G3240" t="s">
        <v>1605</v>
      </c>
      <c r="H3240" s="32">
        <v>29.57</v>
      </c>
      <c r="I3240" t="s">
        <v>1606</v>
      </c>
      <c r="J3240" s="33">
        <f>ROUND(E3240/I3238* H3240,5)</f>
        <v>14.785</v>
      </c>
      <c r="K3240" s="34"/>
    </row>
    <row r="3241" spans="1:26" x14ac:dyDescent="0.25">
      <c r="B3241" t="s">
        <v>1834</v>
      </c>
      <c r="C3241" t="s">
        <v>1602</v>
      </c>
      <c r="D3241" t="s">
        <v>1835</v>
      </c>
      <c r="E3241" s="31">
        <v>0.5</v>
      </c>
      <c r="F3241" t="s">
        <v>1604</v>
      </c>
      <c r="G3241" t="s">
        <v>1605</v>
      </c>
      <c r="H3241" s="32">
        <v>25.36</v>
      </c>
      <c r="I3241" t="s">
        <v>1606</v>
      </c>
      <c r="J3241" s="33">
        <f>ROUND(E3241/I3238* H3241,5)</f>
        <v>12.68</v>
      </c>
      <c r="K3241" s="34"/>
    </row>
    <row r="3242" spans="1:26" x14ac:dyDescent="0.25">
      <c r="D3242" s="35" t="s">
        <v>1607</v>
      </c>
      <c r="E3242" s="34"/>
      <c r="H3242" s="34"/>
      <c r="K3242" s="32">
        <f>SUM(J3240:J3241)</f>
        <v>27.465</v>
      </c>
    </row>
    <row r="3243" spans="1:26" x14ac:dyDescent="0.25">
      <c r="B3243" s="23" t="s">
        <v>1612</v>
      </c>
      <c r="E3243" s="34"/>
      <c r="H3243" s="34"/>
      <c r="K3243" s="34"/>
    </row>
    <row r="3244" spans="1:26" ht="210" x14ac:dyDescent="0.25">
      <c r="B3244" t="s">
        <v>2472</v>
      </c>
      <c r="C3244" t="s">
        <v>23</v>
      </c>
      <c r="D3244" s="37" t="s">
        <v>1508</v>
      </c>
      <c r="E3244" s="31">
        <v>1</v>
      </c>
      <c r="G3244" t="s">
        <v>1605</v>
      </c>
      <c r="H3244" s="32">
        <v>1619.45</v>
      </c>
      <c r="I3244" t="s">
        <v>1606</v>
      </c>
      <c r="J3244" s="33">
        <f>ROUND(E3244* H3244,5)</f>
        <v>1619.45</v>
      </c>
      <c r="K3244" s="34"/>
    </row>
    <row r="3245" spans="1:26" x14ac:dyDescent="0.25">
      <c r="D3245" s="35" t="s">
        <v>1622</v>
      </c>
      <c r="E3245" s="34"/>
      <c r="H3245" s="34"/>
      <c r="K3245" s="32">
        <f>SUM(J3244:J3244)</f>
        <v>1619.45</v>
      </c>
    </row>
    <row r="3246" spans="1:26" x14ac:dyDescent="0.25">
      <c r="E3246" s="34"/>
      <c r="H3246" s="34"/>
      <c r="K3246" s="34"/>
    </row>
    <row r="3247" spans="1:26" x14ac:dyDescent="0.25">
      <c r="D3247" s="35" t="s">
        <v>1702</v>
      </c>
      <c r="E3247" s="34"/>
      <c r="H3247" s="34">
        <v>1.5</v>
      </c>
      <c r="I3247" t="s">
        <v>1625</v>
      </c>
      <c r="J3247">
        <f>ROUND(H3247/100*K3242,5)</f>
        <v>0.41198000000000001</v>
      </c>
      <c r="K3247" s="34"/>
    </row>
    <row r="3248" spans="1:26" x14ac:dyDescent="0.25">
      <c r="D3248" s="35" t="s">
        <v>1628</v>
      </c>
      <c r="E3248" s="34"/>
      <c r="H3248" s="34"/>
      <c r="K3248" s="36">
        <f>SUM(J3239:J3247)</f>
        <v>1647.32698</v>
      </c>
    </row>
    <row r="3249" spans="1:26" x14ac:dyDescent="0.25">
      <c r="D3249" s="35" t="s">
        <v>1710</v>
      </c>
      <c r="E3249" s="34"/>
      <c r="H3249" s="34">
        <v>10</v>
      </c>
      <c r="I3249" t="s">
        <v>1625</v>
      </c>
      <c r="K3249" s="32">
        <f>ROUND(H3249/100*K3248,5)</f>
        <v>164.73269999999999</v>
      </c>
    </row>
    <row r="3250" spans="1:26" x14ac:dyDescent="0.25">
      <c r="D3250" s="35" t="s">
        <v>1629</v>
      </c>
      <c r="E3250" s="34"/>
      <c r="H3250" s="34"/>
      <c r="K3250" s="36">
        <f>SUM(K3248:K3249)</f>
        <v>1812.0596800000001</v>
      </c>
    </row>
    <row r="3252" spans="1:26" ht="45" customHeight="1" x14ac:dyDescent="0.25">
      <c r="A3252" s="27" t="s">
        <v>2473</v>
      </c>
      <c r="B3252" s="27" t="s">
        <v>1387</v>
      </c>
      <c r="C3252" s="28" t="s">
        <v>23</v>
      </c>
      <c r="D3252" s="7" t="s">
        <v>1388</v>
      </c>
      <c r="E3252" s="6"/>
      <c r="F3252" s="6"/>
      <c r="G3252" s="28"/>
      <c r="H3252" s="29" t="s">
        <v>1599</v>
      </c>
      <c r="I3252" s="5">
        <v>1</v>
      </c>
      <c r="J3252" s="4"/>
      <c r="K3252" s="30">
        <f>ROUND(K3265,2)</f>
        <v>38.96</v>
      </c>
      <c r="L3252" s="28"/>
      <c r="M3252" s="28"/>
      <c r="N3252" s="28"/>
      <c r="O3252" s="28"/>
      <c r="P3252" s="28"/>
      <c r="Q3252" s="28"/>
      <c r="R3252" s="28"/>
      <c r="S3252" s="28"/>
      <c r="T3252" s="28"/>
      <c r="U3252" s="28"/>
      <c r="V3252" s="28"/>
      <c r="W3252" s="28"/>
      <c r="X3252" s="28"/>
      <c r="Y3252" s="28"/>
      <c r="Z3252" s="28"/>
    </row>
    <row r="3253" spans="1:26" x14ac:dyDescent="0.25">
      <c r="B3253" s="23" t="s">
        <v>1600</v>
      </c>
    </row>
    <row r="3254" spans="1:26" x14ac:dyDescent="0.25">
      <c r="B3254" t="s">
        <v>1914</v>
      </c>
      <c r="C3254" t="s">
        <v>1602</v>
      </c>
      <c r="D3254" t="s">
        <v>1835</v>
      </c>
      <c r="E3254" s="31">
        <v>0.26600000000000001</v>
      </c>
      <c r="F3254" t="s">
        <v>1604</v>
      </c>
      <c r="G3254" t="s">
        <v>1605</v>
      </c>
      <c r="H3254" s="32">
        <v>25.36</v>
      </c>
      <c r="I3254" t="s">
        <v>1606</v>
      </c>
      <c r="J3254" s="33">
        <f>ROUND(E3254/I3252* H3254,5)</f>
        <v>6.7457599999999998</v>
      </c>
      <c r="K3254" s="34"/>
    </row>
    <row r="3255" spans="1:26" x14ac:dyDescent="0.25">
      <c r="B3255" t="s">
        <v>1913</v>
      </c>
      <c r="C3255" t="s">
        <v>1602</v>
      </c>
      <c r="D3255" t="s">
        <v>1837</v>
      </c>
      <c r="E3255" s="31">
        <v>0.26600000000000001</v>
      </c>
      <c r="F3255" t="s">
        <v>1604</v>
      </c>
      <c r="G3255" t="s">
        <v>1605</v>
      </c>
      <c r="H3255" s="32">
        <v>29.57</v>
      </c>
      <c r="I3255" t="s">
        <v>1606</v>
      </c>
      <c r="J3255" s="33">
        <f>ROUND(E3255/I3252* H3255,5)</f>
        <v>7.8656199999999998</v>
      </c>
      <c r="K3255" s="34"/>
    </row>
    <row r="3256" spans="1:26" x14ac:dyDescent="0.25">
      <c r="D3256" s="35" t="s">
        <v>1607</v>
      </c>
      <c r="E3256" s="34"/>
      <c r="H3256" s="34"/>
      <c r="K3256" s="32">
        <f>SUM(J3254:J3255)</f>
        <v>14.61138</v>
      </c>
    </row>
    <row r="3257" spans="1:26" x14ac:dyDescent="0.25">
      <c r="B3257" s="23" t="s">
        <v>1612</v>
      </c>
      <c r="E3257" s="34"/>
      <c r="H3257" s="34"/>
      <c r="K3257" s="34"/>
    </row>
    <row r="3258" spans="1:26" x14ac:dyDescent="0.25">
      <c r="B3258" t="s">
        <v>2474</v>
      </c>
      <c r="C3258" t="s">
        <v>23</v>
      </c>
      <c r="D3258" t="s">
        <v>2475</v>
      </c>
      <c r="E3258" s="31">
        <v>1</v>
      </c>
      <c r="G3258" t="s">
        <v>1605</v>
      </c>
      <c r="H3258" s="32">
        <v>15.52</v>
      </c>
      <c r="I3258" t="s">
        <v>1606</v>
      </c>
      <c r="J3258" s="33">
        <f>ROUND(E3258* H3258,5)</f>
        <v>15.52</v>
      </c>
      <c r="K3258" s="34"/>
    </row>
    <row r="3259" spans="1:26" x14ac:dyDescent="0.25">
      <c r="B3259" t="s">
        <v>2476</v>
      </c>
      <c r="C3259" t="s">
        <v>23</v>
      </c>
      <c r="D3259" t="s">
        <v>2477</v>
      </c>
      <c r="E3259" s="31">
        <v>1</v>
      </c>
      <c r="G3259" t="s">
        <v>1605</v>
      </c>
      <c r="H3259" s="32">
        <v>5.07</v>
      </c>
      <c r="I3259" t="s">
        <v>1606</v>
      </c>
      <c r="J3259" s="33">
        <f>ROUND(E3259* H3259,5)</f>
        <v>5.07</v>
      </c>
      <c r="K3259" s="34"/>
    </row>
    <row r="3260" spans="1:26" x14ac:dyDescent="0.25">
      <c r="D3260" s="35" t="s">
        <v>1622</v>
      </c>
      <c r="E3260" s="34"/>
      <c r="H3260" s="34"/>
      <c r="K3260" s="32">
        <f>SUM(J3258:J3259)</f>
        <v>20.59</v>
      </c>
    </row>
    <row r="3261" spans="1:26" x14ac:dyDescent="0.25">
      <c r="E3261" s="34"/>
      <c r="H3261" s="34"/>
      <c r="K3261" s="34"/>
    </row>
    <row r="3262" spans="1:26" x14ac:dyDescent="0.25">
      <c r="D3262" s="35" t="s">
        <v>1702</v>
      </c>
      <c r="E3262" s="34"/>
      <c r="H3262" s="34">
        <v>1.5</v>
      </c>
      <c r="I3262" t="s">
        <v>1625</v>
      </c>
      <c r="J3262">
        <f>ROUND(H3262/100*K3256,5)</f>
        <v>0.21917</v>
      </c>
      <c r="K3262" s="34"/>
    </row>
    <row r="3263" spans="1:26" x14ac:dyDescent="0.25">
      <c r="D3263" s="35" t="s">
        <v>1628</v>
      </c>
      <c r="E3263" s="34"/>
      <c r="H3263" s="34"/>
      <c r="K3263" s="36">
        <f>SUM(J3253:J3262)</f>
        <v>35.420549999999999</v>
      </c>
    </row>
    <row r="3264" spans="1:26" x14ac:dyDescent="0.25">
      <c r="D3264" s="35" t="s">
        <v>1710</v>
      </c>
      <c r="E3264" s="34"/>
      <c r="H3264" s="34">
        <v>10</v>
      </c>
      <c r="I3264" t="s">
        <v>1625</v>
      </c>
      <c r="K3264" s="32">
        <f>ROUND(H3264/100*K3263,5)</f>
        <v>3.5420600000000002</v>
      </c>
    </row>
    <row r="3265" spans="1:26" x14ac:dyDescent="0.25">
      <c r="D3265" s="35" t="s">
        <v>1629</v>
      </c>
      <c r="E3265" s="34"/>
      <c r="H3265" s="34"/>
      <c r="K3265" s="36">
        <f>SUM(K3263:K3264)</f>
        <v>38.962609999999998</v>
      </c>
    </row>
    <row r="3267" spans="1:26" ht="45" customHeight="1" x14ac:dyDescent="0.25">
      <c r="A3267" s="27" t="s">
        <v>2478</v>
      </c>
      <c r="B3267" s="27" t="s">
        <v>700</v>
      </c>
      <c r="C3267" s="28" t="s">
        <v>23</v>
      </c>
      <c r="D3267" s="7" t="s">
        <v>701</v>
      </c>
      <c r="E3267" s="6"/>
      <c r="F3267" s="6"/>
      <c r="G3267" s="28"/>
      <c r="H3267" s="29" t="s">
        <v>1599</v>
      </c>
      <c r="I3267" s="5">
        <v>1</v>
      </c>
      <c r="J3267" s="4"/>
      <c r="K3267" s="30">
        <f>ROUND(K3282,2)</f>
        <v>50.93</v>
      </c>
      <c r="L3267" s="28"/>
      <c r="M3267" s="28"/>
      <c r="N3267" s="28"/>
      <c r="O3267" s="28"/>
      <c r="P3267" s="28"/>
      <c r="Q3267" s="28"/>
      <c r="R3267" s="28"/>
      <c r="S3267" s="28"/>
      <c r="T3267" s="28"/>
      <c r="U3267" s="28"/>
      <c r="V3267" s="28"/>
      <c r="W3267" s="28"/>
      <c r="X3267" s="28"/>
      <c r="Y3267" s="28"/>
      <c r="Z3267" s="28"/>
    </row>
    <row r="3268" spans="1:26" x14ac:dyDescent="0.25">
      <c r="B3268" s="23" t="s">
        <v>1600</v>
      </c>
    </row>
    <row r="3269" spans="1:26" x14ac:dyDescent="0.25">
      <c r="B3269" t="s">
        <v>1914</v>
      </c>
      <c r="C3269" t="s">
        <v>1602</v>
      </c>
      <c r="D3269" t="s">
        <v>1835</v>
      </c>
      <c r="E3269" s="31">
        <v>0.25</v>
      </c>
      <c r="F3269" t="s">
        <v>1604</v>
      </c>
      <c r="G3269" t="s">
        <v>1605</v>
      </c>
      <c r="H3269" s="32">
        <v>25.36</v>
      </c>
      <c r="I3269" t="s">
        <v>1606</v>
      </c>
      <c r="J3269" s="33">
        <f>ROUND(E3269/I3267* H3269,5)</f>
        <v>6.34</v>
      </c>
      <c r="K3269" s="34"/>
    </row>
    <row r="3270" spans="1:26" x14ac:dyDescent="0.25">
      <c r="B3270" t="s">
        <v>1913</v>
      </c>
      <c r="C3270" t="s">
        <v>1602</v>
      </c>
      <c r="D3270" t="s">
        <v>1837</v>
      </c>
      <c r="E3270" s="31">
        <v>0.25</v>
      </c>
      <c r="F3270" t="s">
        <v>1604</v>
      </c>
      <c r="G3270" t="s">
        <v>1605</v>
      </c>
      <c r="H3270" s="32">
        <v>29.57</v>
      </c>
      <c r="I3270" t="s">
        <v>1606</v>
      </c>
      <c r="J3270" s="33">
        <f>ROUND(E3270/I3267* H3270,5)</f>
        <v>7.3925000000000001</v>
      </c>
      <c r="K3270" s="34"/>
    </row>
    <row r="3271" spans="1:26" x14ac:dyDescent="0.25">
      <c r="D3271" s="35" t="s">
        <v>1607</v>
      </c>
      <c r="E3271" s="34"/>
      <c r="H3271" s="34"/>
      <c r="K3271" s="32">
        <f>SUM(J3269:J3270)</f>
        <v>13.7325</v>
      </c>
    </row>
    <row r="3272" spans="1:26" x14ac:dyDescent="0.25">
      <c r="B3272" s="23" t="s">
        <v>1612</v>
      </c>
      <c r="E3272" s="34"/>
      <c r="H3272" s="34"/>
      <c r="K3272" s="34"/>
    </row>
    <row r="3273" spans="1:26" x14ac:dyDescent="0.25">
      <c r="B3273" t="s">
        <v>2479</v>
      </c>
      <c r="C3273" t="s">
        <v>23</v>
      </c>
      <c r="D3273" t="s">
        <v>2480</v>
      </c>
      <c r="E3273" s="31">
        <v>1</v>
      </c>
      <c r="G3273" t="s">
        <v>1605</v>
      </c>
      <c r="H3273" s="32">
        <v>32.159999999999997</v>
      </c>
      <c r="I3273" t="s">
        <v>1606</v>
      </c>
      <c r="J3273" s="33">
        <f>ROUND(E3273* H3273,5)</f>
        <v>32.159999999999997</v>
      </c>
      <c r="K3273" s="34"/>
    </row>
    <row r="3274" spans="1:26" x14ac:dyDescent="0.25">
      <c r="D3274" s="35" t="s">
        <v>1622</v>
      </c>
      <c r="E3274" s="34"/>
      <c r="H3274" s="34"/>
      <c r="K3274" s="32">
        <f>SUM(J3273:J3273)</f>
        <v>32.159999999999997</v>
      </c>
    </row>
    <row r="3275" spans="1:26" x14ac:dyDescent="0.25">
      <c r="B3275" s="23" t="s">
        <v>1623</v>
      </c>
      <c r="E3275" s="34"/>
      <c r="H3275" s="34"/>
      <c r="K3275" s="34"/>
    </row>
    <row r="3276" spans="1:26" x14ac:dyDescent="0.25">
      <c r="B3276" t="s">
        <v>1624</v>
      </c>
      <c r="C3276" t="s">
        <v>1625</v>
      </c>
      <c r="D3276" t="s">
        <v>1626</v>
      </c>
      <c r="E3276" s="31">
        <v>1.5</v>
      </c>
      <c r="G3276" t="s">
        <v>1625</v>
      </c>
      <c r="H3276" s="32">
        <v>13.732666666666701</v>
      </c>
      <c r="I3276" t="s">
        <v>1606</v>
      </c>
      <c r="J3276" s="33">
        <f>ROUND(E3276* H3276/100,5)</f>
        <v>0.20599000000000001</v>
      </c>
      <c r="K3276" s="34"/>
    </row>
    <row r="3277" spans="1:26" x14ac:dyDescent="0.25">
      <c r="D3277" s="35" t="s">
        <v>1627</v>
      </c>
      <c r="E3277" s="34"/>
      <c r="H3277" s="34"/>
      <c r="K3277" s="32">
        <f>SUM(J3276:J3276)</f>
        <v>0.20599000000000001</v>
      </c>
    </row>
    <row r="3278" spans="1:26" x14ac:dyDescent="0.25">
      <c r="E3278" s="34"/>
      <c r="H3278" s="34"/>
      <c r="K3278" s="34"/>
    </row>
    <row r="3279" spans="1:26" x14ac:dyDescent="0.25">
      <c r="D3279" s="35" t="s">
        <v>1702</v>
      </c>
      <c r="E3279" s="34"/>
      <c r="H3279" s="34">
        <v>1.5</v>
      </c>
      <c r="I3279" t="s">
        <v>1625</v>
      </c>
      <c r="J3279">
        <f>ROUND(H3279/100*K3271,5)</f>
        <v>0.20599000000000001</v>
      </c>
      <c r="K3279" s="34"/>
    </row>
    <row r="3280" spans="1:26" x14ac:dyDescent="0.25">
      <c r="D3280" s="35" t="s">
        <v>1628</v>
      </c>
      <c r="E3280" s="34"/>
      <c r="H3280" s="34"/>
      <c r="K3280" s="36">
        <f>SUM(J3268:J3279)</f>
        <v>46.304479999999998</v>
      </c>
    </row>
    <row r="3281" spans="1:26" x14ac:dyDescent="0.25">
      <c r="D3281" s="35" t="s">
        <v>1710</v>
      </c>
      <c r="E3281" s="34"/>
      <c r="H3281" s="34">
        <v>10</v>
      </c>
      <c r="I3281" t="s">
        <v>1625</v>
      </c>
      <c r="K3281" s="32">
        <f>ROUND(H3281/100*K3280,5)</f>
        <v>4.6304499999999997</v>
      </c>
    </row>
    <row r="3282" spans="1:26" x14ac:dyDescent="0.25">
      <c r="D3282" s="35" t="s">
        <v>1629</v>
      </c>
      <c r="E3282" s="34"/>
      <c r="H3282" s="34"/>
      <c r="K3282" s="36">
        <f>SUM(K3280:K3281)</f>
        <v>50.934929999999994</v>
      </c>
    </row>
    <row r="3284" spans="1:26" ht="45" customHeight="1" x14ac:dyDescent="0.25">
      <c r="A3284" s="27" t="s">
        <v>2481</v>
      </c>
      <c r="B3284" s="27" t="s">
        <v>1015</v>
      </c>
      <c r="C3284" s="28" t="s">
        <v>23</v>
      </c>
      <c r="D3284" s="7" t="s">
        <v>1016</v>
      </c>
      <c r="E3284" s="6"/>
      <c r="F3284" s="6"/>
      <c r="G3284" s="28"/>
      <c r="H3284" s="29" t="s">
        <v>1599</v>
      </c>
      <c r="I3284" s="5">
        <v>1</v>
      </c>
      <c r="J3284" s="4"/>
      <c r="K3284" s="30">
        <f>ROUND(K3296,2)</f>
        <v>57.32</v>
      </c>
      <c r="L3284" s="28"/>
      <c r="M3284" s="28"/>
      <c r="N3284" s="28"/>
      <c r="O3284" s="28"/>
      <c r="P3284" s="28"/>
      <c r="Q3284" s="28"/>
      <c r="R3284" s="28"/>
      <c r="S3284" s="28"/>
      <c r="T3284" s="28"/>
      <c r="U3284" s="28"/>
      <c r="V3284" s="28"/>
      <c r="W3284" s="28"/>
      <c r="X3284" s="28"/>
      <c r="Y3284" s="28"/>
      <c r="Z3284" s="28"/>
    </row>
    <row r="3285" spans="1:26" x14ac:dyDescent="0.25">
      <c r="B3285" s="23" t="s">
        <v>1600</v>
      </c>
    </row>
    <row r="3286" spans="1:26" x14ac:dyDescent="0.25">
      <c r="B3286" t="s">
        <v>1913</v>
      </c>
      <c r="C3286" t="s">
        <v>1602</v>
      </c>
      <c r="D3286" t="s">
        <v>1837</v>
      </c>
      <c r="E3286" s="31">
        <v>0.25</v>
      </c>
      <c r="F3286" t="s">
        <v>1604</v>
      </c>
      <c r="G3286" t="s">
        <v>1605</v>
      </c>
      <c r="H3286" s="32">
        <v>29.57</v>
      </c>
      <c r="I3286" t="s">
        <v>1606</v>
      </c>
      <c r="J3286" s="33">
        <f>ROUND(E3286/I3284* H3286,5)</f>
        <v>7.3925000000000001</v>
      </c>
      <c r="K3286" s="34"/>
    </row>
    <row r="3287" spans="1:26" x14ac:dyDescent="0.25">
      <c r="B3287" t="s">
        <v>1914</v>
      </c>
      <c r="C3287" t="s">
        <v>1602</v>
      </c>
      <c r="D3287" t="s">
        <v>1835</v>
      </c>
      <c r="E3287" s="31">
        <v>0.25</v>
      </c>
      <c r="F3287" t="s">
        <v>1604</v>
      </c>
      <c r="G3287" t="s">
        <v>1605</v>
      </c>
      <c r="H3287" s="32">
        <v>25.36</v>
      </c>
      <c r="I3287" t="s">
        <v>1606</v>
      </c>
      <c r="J3287" s="33">
        <f>ROUND(E3287/I3284* H3287,5)</f>
        <v>6.34</v>
      </c>
      <c r="K3287" s="34"/>
    </row>
    <row r="3288" spans="1:26" x14ac:dyDescent="0.25">
      <c r="D3288" s="35" t="s">
        <v>1607</v>
      </c>
      <c r="E3288" s="34"/>
      <c r="H3288" s="34"/>
      <c r="K3288" s="32">
        <f>SUM(J3286:J3287)</f>
        <v>13.7325</v>
      </c>
    </row>
    <row r="3289" spans="1:26" x14ac:dyDescent="0.25">
      <c r="B3289" s="23" t="s">
        <v>1612</v>
      </c>
      <c r="E3289" s="34"/>
      <c r="H3289" s="34"/>
      <c r="K3289" s="34"/>
    </row>
    <row r="3290" spans="1:26" ht="345" x14ac:dyDescent="0.25">
      <c r="B3290" t="s">
        <v>2482</v>
      </c>
      <c r="C3290" t="s">
        <v>23</v>
      </c>
      <c r="D3290" s="37" t="s">
        <v>1016</v>
      </c>
      <c r="E3290" s="31">
        <v>1</v>
      </c>
      <c r="G3290" t="s">
        <v>1605</v>
      </c>
      <c r="H3290" s="32">
        <v>38.17</v>
      </c>
      <c r="I3290" t="s">
        <v>1606</v>
      </c>
      <c r="J3290" s="33">
        <f>ROUND(E3290* H3290,5)</f>
        <v>38.17</v>
      </c>
      <c r="K3290" s="34"/>
    </row>
    <row r="3291" spans="1:26" x14ac:dyDescent="0.25">
      <c r="D3291" s="35" t="s">
        <v>1622</v>
      </c>
      <c r="E3291" s="34"/>
      <c r="H3291" s="34"/>
      <c r="K3291" s="32">
        <f>SUM(J3290:J3290)</f>
        <v>38.17</v>
      </c>
    </row>
    <row r="3292" spans="1:26" x14ac:dyDescent="0.25">
      <c r="E3292" s="34"/>
      <c r="H3292" s="34"/>
      <c r="K3292" s="34"/>
    </row>
    <row r="3293" spans="1:26" x14ac:dyDescent="0.25">
      <c r="D3293" s="35" t="s">
        <v>1702</v>
      </c>
      <c r="E3293" s="34"/>
      <c r="H3293" s="34">
        <v>1.5</v>
      </c>
      <c r="I3293" t="s">
        <v>1625</v>
      </c>
      <c r="J3293">
        <f>ROUND(H3293/100*K3288,5)</f>
        <v>0.20599000000000001</v>
      </c>
      <c r="K3293" s="34"/>
    </row>
    <row r="3294" spans="1:26" x14ac:dyDescent="0.25">
      <c r="D3294" s="35" t="s">
        <v>1628</v>
      </c>
      <c r="E3294" s="34"/>
      <c r="H3294" s="34"/>
      <c r="K3294" s="36">
        <f>SUM(J3285:J3293)</f>
        <v>52.108490000000003</v>
      </c>
    </row>
    <row r="3295" spans="1:26" x14ac:dyDescent="0.25">
      <c r="D3295" s="35" t="s">
        <v>1710</v>
      </c>
      <c r="E3295" s="34"/>
      <c r="H3295" s="34">
        <v>10</v>
      </c>
      <c r="I3295" t="s">
        <v>1625</v>
      </c>
      <c r="K3295" s="32">
        <f>ROUND(H3295/100*K3294,5)</f>
        <v>5.2108499999999998</v>
      </c>
    </row>
    <row r="3296" spans="1:26" x14ac:dyDescent="0.25">
      <c r="D3296" s="35" t="s">
        <v>1629</v>
      </c>
      <c r="E3296" s="34"/>
      <c r="H3296" s="34"/>
      <c r="K3296" s="36">
        <f>SUM(K3294:K3295)</f>
        <v>57.319340000000004</v>
      </c>
    </row>
    <row r="3298" spans="1:26" ht="45" customHeight="1" x14ac:dyDescent="0.25">
      <c r="A3298" s="27" t="s">
        <v>2483</v>
      </c>
      <c r="B3298" s="27" t="s">
        <v>1013</v>
      </c>
      <c r="C3298" s="28" t="s">
        <v>23</v>
      </c>
      <c r="D3298" s="7" t="s">
        <v>1014</v>
      </c>
      <c r="E3298" s="6"/>
      <c r="F3298" s="6"/>
      <c r="G3298" s="28"/>
      <c r="H3298" s="29" t="s">
        <v>1599</v>
      </c>
      <c r="I3298" s="5">
        <v>1</v>
      </c>
      <c r="J3298" s="4"/>
      <c r="K3298" s="30">
        <f>ROUND(K3311,2)</f>
        <v>369.06</v>
      </c>
      <c r="L3298" s="28"/>
      <c r="M3298" s="28"/>
      <c r="N3298" s="28"/>
      <c r="O3298" s="28"/>
      <c r="P3298" s="28"/>
      <c r="Q3298" s="28"/>
      <c r="R3298" s="28"/>
      <c r="S3298" s="28"/>
      <c r="T3298" s="28"/>
      <c r="U3298" s="28"/>
      <c r="V3298" s="28"/>
      <c r="W3298" s="28"/>
      <c r="X3298" s="28"/>
      <c r="Y3298" s="28"/>
      <c r="Z3298" s="28"/>
    </row>
    <row r="3299" spans="1:26" x14ac:dyDescent="0.25">
      <c r="B3299" s="23" t="s">
        <v>1600</v>
      </c>
    </row>
    <row r="3300" spans="1:26" x14ac:dyDescent="0.25">
      <c r="B3300" t="s">
        <v>1913</v>
      </c>
      <c r="C3300" t="s">
        <v>1602</v>
      </c>
      <c r="D3300" t="s">
        <v>1837</v>
      </c>
      <c r="E3300" s="31">
        <v>0.5</v>
      </c>
      <c r="F3300" t="s">
        <v>1604</v>
      </c>
      <c r="G3300" t="s">
        <v>1605</v>
      </c>
      <c r="H3300" s="32">
        <v>29.57</v>
      </c>
      <c r="I3300" t="s">
        <v>1606</v>
      </c>
      <c r="J3300" s="33">
        <f>ROUND(E3300/I3298* H3300,5)</f>
        <v>14.785</v>
      </c>
      <c r="K3300" s="34"/>
    </row>
    <row r="3301" spans="1:26" x14ac:dyDescent="0.25">
      <c r="B3301" t="s">
        <v>1914</v>
      </c>
      <c r="C3301" t="s">
        <v>1602</v>
      </c>
      <c r="D3301" t="s">
        <v>1835</v>
      </c>
      <c r="E3301" s="31">
        <v>0.5</v>
      </c>
      <c r="F3301" t="s">
        <v>1604</v>
      </c>
      <c r="G3301" t="s">
        <v>1605</v>
      </c>
      <c r="H3301" s="32">
        <v>25.36</v>
      </c>
      <c r="I3301" t="s">
        <v>1606</v>
      </c>
      <c r="J3301" s="33">
        <f>ROUND(E3301/I3298* H3301,5)</f>
        <v>12.68</v>
      </c>
      <c r="K3301" s="34"/>
    </row>
    <row r="3302" spans="1:26" x14ac:dyDescent="0.25">
      <c r="D3302" s="35" t="s">
        <v>1607</v>
      </c>
      <c r="E3302" s="34"/>
      <c r="H3302" s="34"/>
      <c r="K3302" s="32">
        <f>SUM(J3300:J3301)</f>
        <v>27.465</v>
      </c>
    </row>
    <row r="3303" spans="1:26" x14ac:dyDescent="0.25">
      <c r="B3303" s="23" t="s">
        <v>1612</v>
      </c>
      <c r="E3303" s="34"/>
      <c r="H3303" s="34"/>
      <c r="K3303" s="34"/>
    </row>
    <row r="3304" spans="1:26" x14ac:dyDescent="0.25">
      <c r="B3304" t="s">
        <v>2484</v>
      </c>
      <c r="C3304" t="s">
        <v>23</v>
      </c>
      <c r="D3304" t="s">
        <v>2485</v>
      </c>
      <c r="E3304" s="31">
        <v>1</v>
      </c>
      <c r="G3304" t="s">
        <v>1605</v>
      </c>
      <c r="H3304" s="32">
        <v>303</v>
      </c>
      <c r="I3304" t="s">
        <v>1606</v>
      </c>
      <c r="J3304" s="33">
        <f>ROUND(E3304* H3304,5)</f>
        <v>303</v>
      </c>
      <c r="K3304" s="34"/>
    </row>
    <row r="3305" spans="1:26" x14ac:dyDescent="0.25">
      <c r="B3305" t="s">
        <v>2486</v>
      </c>
      <c r="C3305" t="s">
        <v>23</v>
      </c>
      <c r="D3305" t="s">
        <v>2487</v>
      </c>
      <c r="E3305" s="31">
        <v>0.5</v>
      </c>
      <c r="G3305" t="s">
        <v>1605</v>
      </c>
      <c r="H3305" s="32">
        <v>9.26</v>
      </c>
      <c r="I3305" t="s">
        <v>1606</v>
      </c>
      <c r="J3305" s="33">
        <f>ROUND(E3305* H3305,5)</f>
        <v>4.63</v>
      </c>
      <c r="K3305" s="34"/>
    </row>
    <row r="3306" spans="1:26" x14ac:dyDescent="0.25">
      <c r="D3306" s="35" t="s">
        <v>1622</v>
      </c>
      <c r="E3306" s="34"/>
      <c r="H3306" s="34"/>
      <c r="K3306" s="32">
        <f>SUM(J3304:J3305)</f>
        <v>307.63</v>
      </c>
    </row>
    <row r="3307" spans="1:26" x14ac:dyDescent="0.25">
      <c r="E3307" s="34"/>
      <c r="H3307" s="34"/>
      <c r="K3307" s="34"/>
    </row>
    <row r="3308" spans="1:26" x14ac:dyDescent="0.25">
      <c r="D3308" s="35" t="s">
        <v>1702</v>
      </c>
      <c r="E3308" s="34"/>
      <c r="H3308" s="34">
        <v>1.5</v>
      </c>
      <c r="I3308" t="s">
        <v>1625</v>
      </c>
      <c r="J3308">
        <f>ROUND(H3308/100*K3302,5)</f>
        <v>0.41198000000000001</v>
      </c>
      <c r="K3308" s="34"/>
    </row>
    <row r="3309" spans="1:26" x14ac:dyDescent="0.25">
      <c r="D3309" s="35" t="s">
        <v>1628</v>
      </c>
      <c r="E3309" s="34"/>
      <c r="H3309" s="34"/>
      <c r="K3309" s="36">
        <f>SUM(J3299:J3308)</f>
        <v>335.50698</v>
      </c>
    </row>
    <row r="3310" spans="1:26" x14ac:dyDescent="0.25">
      <c r="D3310" s="35" t="s">
        <v>1710</v>
      </c>
      <c r="E3310" s="34"/>
      <c r="H3310" s="34">
        <v>10</v>
      </c>
      <c r="I3310" t="s">
        <v>1625</v>
      </c>
      <c r="K3310" s="32">
        <f>ROUND(H3310/100*K3309,5)</f>
        <v>33.550699999999999</v>
      </c>
    </row>
    <row r="3311" spans="1:26" x14ac:dyDescent="0.25">
      <c r="D3311" s="35" t="s">
        <v>1629</v>
      </c>
      <c r="E3311" s="34"/>
      <c r="H3311" s="34"/>
      <c r="K3311" s="36">
        <f>SUM(K3309:K3310)</f>
        <v>369.05768</v>
      </c>
    </row>
    <row r="3313" spans="1:26" ht="45" customHeight="1" x14ac:dyDescent="0.25">
      <c r="A3313" s="27" t="s">
        <v>2488</v>
      </c>
      <c r="B3313" s="27" t="s">
        <v>1019</v>
      </c>
      <c r="C3313" s="28" t="s">
        <v>23</v>
      </c>
      <c r="D3313" s="7" t="s">
        <v>1020</v>
      </c>
      <c r="E3313" s="6"/>
      <c r="F3313" s="6"/>
      <c r="G3313" s="28"/>
      <c r="H3313" s="29" t="s">
        <v>1599</v>
      </c>
      <c r="I3313" s="5">
        <v>1</v>
      </c>
      <c r="J3313" s="4"/>
      <c r="K3313" s="30">
        <f>ROUND(K3325,2)</f>
        <v>1142.83</v>
      </c>
      <c r="L3313" s="28"/>
      <c r="M3313" s="28"/>
      <c r="N3313" s="28"/>
      <c r="O3313" s="28"/>
      <c r="P3313" s="28"/>
      <c r="Q3313" s="28"/>
      <c r="R3313" s="28"/>
      <c r="S3313" s="28"/>
      <c r="T3313" s="28"/>
      <c r="U3313" s="28"/>
      <c r="V3313" s="28"/>
      <c r="W3313" s="28"/>
      <c r="X3313" s="28"/>
      <c r="Y3313" s="28"/>
      <c r="Z3313" s="28"/>
    </row>
    <row r="3314" spans="1:26" x14ac:dyDescent="0.25">
      <c r="B3314" s="23" t="s">
        <v>1600</v>
      </c>
    </row>
    <row r="3315" spans="1:26" x14ac:dyDescent="0.25">
      <c r="B3315" t="s">
        <v>1914</v>
      </c>
      <c r="C3315" t="s">
        <v>1602</v>
      </c>
      <c r="D3315" t="s">
        <v>1835</v>
      </c>
      <c r="E3315" s="31">
        <v>0.25</v>
      </c>
      <c r="F3315" t="s">
        <v>1604</v>
      </c>
      <c r="G3315" t="s">
        <v>1605</v>
      </c>
      <c r="H3315" s="32">
        <v>25.36</v>
      </c>
      <c r="I3315" t="s">
        <v>1606</v>
      </c>
      <c r="J3315" s="33">
        <f>ROUND(E3315/I3313* H3315,5)</f>
        <v>6.34</v>
      </c>
      <c r="K3315" s="34"/>
    </row>
    <row r="3316" spans="1:26" x14ac:dyDescent="0.25">
      <c r="B3316" t="s">
        <v>1913</v>
      </c>
      <c r="C3316" t="s">
        <v>1602</v>
      </c>
      <c r="D3316" t="s">
        <v>1837</v>
      </c>
      <c r="E3316" s="31">
        <v>0.25</v>
      </c>
      <c r="F3316" t="s">
        <v>1604</v>
      </c>
      <c r="G3316" t="s">
        <v>1605</v>
      </c>
      <c r="H3316" s="32">
        <v>29.57</v>
      </c>
      <c r="I3316" t="s">
        <v>1606</v>
      </c>
      <c r="J3316" s="33">
        <f>ROUND(E3316/I3313* H3316,5)</f>
        <v>7.3925000000000001</v>
      </c>
      <c r="K3316" s="34"/>
    </row>
    <row r="3317" spans="1:26" x14ac:dyDescent="0.25">
      <c r="D3317" s="35" t="s">
        <v>1607</v>
      </c>
      <c r="E3317" s="34"/>
      <c r="H3317" s="34"/>
      <c r="K3317" s="32">
        <f>SUM(J3315:J3316)</f>
        <v>13.7325</v>
      </c>
    </row>
    <row r="3318" spans="1:26" x14ac:dyDescent="0.25">
      <c r="B3318" s="23" t="s">
        <v>1612</v>
      </c>
      <c r="E3318" s="34"/>
      <c r="H3318" s="34"/>
      <c r="K3318" s="34"/>
    </row>
    <row r="3319" spans="1:26" ht="409.5" x14ac:dyDescent="0.25">
      <c r="B3319" t="s">
        <v>2489</v>
      </c>
      <c r="C3319" t="s">
        <v>23</v>
      </c>
      <c r="D3319" s="37" t="s">
        <v>2490</v>
      </c>
      <c r="E3319" s="31">
        <v>1</v>
      </c>
      <c r="G3319" t="s">
        <v>1605</v>
      </c>
      <c r="H3319" s="32">
        <v>1025</v>
      </c>
      <c r="I3319" t="s">
        <v>1606</v>
      </c>
      <c r="J3319" s="33">
        <f>ROUND(E3319* H3319,5)</f>
        <v>1025</v>
      </c>
      <c r="K3319" s="34"/>
    </row>
    <row r="3320" spans="1:26" x14ac:dyDescent="0.25">
      <c r="D3320" s="35" t="s">
        <v>1622</v>
      </c>
      <c r="E3320" s="34"/>
      <c r="H3320" s="34"/>
      <c r="K3320" s="32">
        <f>SUM(J3319:J3319)</f>
        <v>1025</v>
      </c>
    </row>
    <row r="3321" spans="1:26" x14ac:dyDescent="0.25">
      <c r="E3321" s="34"/>
      <c r="H3321" s="34"/>
      <c r="K3321" s="34"/>
    </row>
    <row r="3322" spans="1:26" x14ac:dyDescent="0.25">
      <c r="D3322" s="35" t="s">
        <v>1702</v>
      </c>
      <c r="E3322" s="34"/>
      <c r="H3322" s="34">
        <v>1.5</v>
      </c>
      <c r="I3322" t="s">
        <v>1625</v>
      </c>
      <c r="J3322">
        <f>ROUND(H3322/100*K3317,5)</f>
        <v>0.20599000000000001</v>
      </c>
      <c r="K3322" s="34"/>
    </row>
    <row r="3323" spans="1:26" x14ac:dyDescent="0.25">
      <c r="D3323" s="35" t="s">
        <v>1628</v>
      </c>
      <c r="E3323" s="34"/>
      <c r="H3323" s="34"/>
      <c r="K3323" s="36">
        <f>SUM(J3314:J3322)</f>
        <v>1038.93849</v>
      </c>
    </row>
    <row r="3324" spans="1:26" x14ac:dyDescent="0.25">
      <c r="D3324" s="35" t="s">
        <v>1710</v>
      </c>
      <c r="E3324" s="34"/>
      <c r="H3324" s="34">
        <v>10</v>
      </c>
      <c r="I3324" t="s">
        <v>1625</v>
      </c>
      <c r="K3324" s="32">
        <f>ROUND(H3324/100*K3323,5)</f>
        <v>103.89385</v>
      </c>
    </row>
    <row r="3325" spans="1:26" x14ac:dyDescent="0.25">
      <c r="D3325" s="35" t="s">
        <v>1629</v>
      </c>
      <c r="E3325" s="34"/>
      <c r="H3325" s="34"/>
      <c r="K3325" s="36">
        <f>SUM(K3323:K3324)</f>
        <v>1142.8323399999999</v>
      </c>
    </row>
    <row r="3327" spans="1:26" ht="45" customHeight="1" x14ac:dyDescent="0.25">
      <c r="A3327" s="27" t="s">
        <v>2491</v>
      </c>
      <c r="B3327" s="27" t="s">
        <v>1017</v>
      </c>
      <c r="C3327" s="28" t="s">
        <v>23</v>
      </c>
      <c r="D3327" s="7" t="s">
        <v>1018</v>
      </c>
      <c r="E3327" s="6"/>
      <c r="F3327" s="6"/>
      <c r="G3327" s="28"/>
      <c r="H3327" s="29" t="s">
        <v>1599</v>
      </c>
      <c r="I3327" s="5">
        <v>1</v>
      </c>
      <c r="J3327" s="4"/>
      <c r="K3327" s="30">
        <f>ROUND(K3340,2)</f>
        <v>3710.04</v>
      </c>
      <c r="L3327" s="28"/>
      <c r="M3327" s="28"/>
      <c r="N3327" s="28"/>
      <c r="O3327" s="28"/>
      <c r="P3327" s="28"/>
      <c r="Q3327" s="28"/>
      <c r="R3327" s="28"/>
      <c r="S3327" s="28"/>
      <c r="T3327" s="28"/>
      <c r="U3327" s="28"/>
      <c r="V3327" s="28"/>
      <c r="W3327" s="28"/>
      <c r="X3327" s="28"/>
      <c r="Y3327" s="28"/>
      <c r="Z3327" s="28"/>
    </row>
    <row r="3328" spans="1:26" x14ac:dyDescent="0.25">
      <c r="B3328" s="23" t="s">
        <v>1600</v>
      </c>
    </row>
    <row r="3329" spans="1:26" x14ac:dyDescent="0.25">
      <c r="B3329" t="s">
        <v>1913</v>
      </c>
      <c r="C3329" t="s">
        <v>1602</v>
      </c>
      <c r="D3329" t="s">
        <v>1837</v>
      </c>
      <c r="E3329" s="31">
        <v>2</v>
      </c>
      <c r="F3329" t="s">
        <v>1604</v>
      </c>
      <c r="G3329" t="s">
        <v>1605</v>
      </c>
      <c r="H3329" s="32">
        <v>29.57</v>
      </c>
      <c r="I3329" t="s">
        <v>1606</v>
      </c>
      <c r="J3329" s="33">
        <f>ROUND(E3329/I3327* H3329,5)</f>
        <v>59.14</v>
      </c>
      <c r="K3329" s="34"/>
    </row>
    <row r="3330" spans="1:26" x14ac:dyDescent="0.25">
      <c r="B3330" t="s">
        <v>1914</v>
      </c>
      <c r="C3330" t="s">
        <v>1602</v>
      </c>
      <c r="D3330" t="s">
        <v>1835</v>
      </c>
      <c r="E3330" s="31">
        <v>2</v>
      </c>
      <c r="F3330" t="s">
        <v>1604</v>
      </c>
      <c r="G3330" t="s">
        <v>1605</v>
      </c>
      <c r="H3330" s="32">
        <v>25.36</v>
      </c>
      <c r="I3330" t="s">
        <v>1606</v>
      </c>
      <c r="J3330" s="33">
        <f>ROUND(E3330/I3327* H3330,5)</f>
        <v>50.72</v>
      </c>
      <c r="K3330" s="34"/>
    </row>
    <row r="3331" spans="1:26" x14ac:dyDescent="0.25">
      <c r="D3331" s="35" t="s">
        <v>1607</v>
      </c>
      <c r="E3331" s="34"/>
      <c r="H3331" s="34"/>
      <c r="K3331" s="32">
        <f>SUM(J3329:J3330)</f>
        <v>109.86</v>
      </c>
    </row>
    <row r="3332" spans="1:26" x14ac:dyDescent="0.25">
      <c r="B3332" s="23" t="s">
        <v>1612</v>
      </c>
      <c r="E3332" s="34"/>
      <c r="H3332" s="34"/>
      <c r="K3332" s="34"/>
    </row>
    <row r="3333" spans="1:26" x14ac:dyDescent="0.25">
      <c r="B3333" t="s">
        <v>2486</v>
      </c>
      <c r="C3333" t="s">
        <v>23</v>
      </c>
      <c r="D3333" t="s">
        <v>2487</v>
      </c>
      <c r="E3333" s="31">
        <v>1</v>
      </c>
      <c r="G3333" t="s">
        <v>1605</v>
      </c>
      <c r="H3333" s="32">
        <v>9.26</v>
      </c>
      <c r="I3333" t="s">
        <v>1606</v>
      </c>
      <c r="J3333" s="33">
        <f>ROUND(E3333* H3333,5)</f>
        <v>9.26</v>
      </c>
      <c r="K3333" s="34"/>
    </row>
    <row r="3334" spans="1:26" ht="409.5" x14ac:dyDescent="0.25">
      <c r="B3334" t="s">
        <v>2492</v>
      </c>
      <c r="C3334" t="s">
        <v>23</v>
      </c>
      <c r="D3334" s="37" t="s">
        <v>1018</v>
      </c>
      <c r="E3334" s="31">
        <v>1</v>
      </c>
      <c r="G3334" t="s">
        <v>1605</v>
      </c>
      <c r="H3334" s="32">
        <v>3252</v>
      </c>
      <c r="I3334" t="s">
        <v>1606</v>
      </c>
      <c r="J3334" s="33">
        <f>ROUND(E3334* H3334,5)</f>
        <v>3252</v>
      </c>
      <c r="K3334" s="34"/>
    </row>
    <row r="3335" spans="1:26" x14ac:dyDescent="0.25">
      <c r="D3335" s="35" t="s">
        <v>1622</v>
      </c>
      <c r="E3335" s="34"/>
      <c r="H3335" s="34"/>
      <c r="K3335" s="32">
        <f>SUM(J3333:J3334)</f>
        <v>3261.26</v>
      </c>
    </row>
    <row r="3336" spans="1:26" x14ac:dyDescent="0.25">
      <c r="E3336" s="34"/>
      <c r="H3336" s="34"/>
      <c r="K3336" s="34"/>
    </row>
    <row r="3337" spans="1:26" x14ac:dyDescent="0.25">
      <c r="D3337" s="35" t="s">
        <v>1702</v>
      </c>
      <c r="E3337" s="34"/>
      <c r="H3337" s="34">
        <v>1.5</v>
      </c>
      <c r="I3337" t="s">
        <v>1625</v>
      </c>
      <c r="J3337">
        <f>ROUND(H3337/100*K3331,5)</f>
        <v>1.6478999999999999</v>
      </c>
      <c r="K3337" s="34"/>
    </row>
    <row r="3338" spans="1:26" x14ac:dyDescent="0.25">
      <c r="D3338" s="35" t="s">
        <v>1628</v>
      </c>
      <c r="E3338" s="34"/>
      <c r="H3338" s="34"/>
      <c r="K3338" s="36">
        <f>SUM(J3328:J3337)</f>
        <v>3372.7678999999998</v>
      </c>
    </row>
    <row r="3339" spans="1:26" x14ac:dyDescent="0.25">
      <c r="D3339" s="35" t="s">
        <v>1710</v>
      </c>
      <c r="E3339" s="34"/>
      <c r="H3339" s="34">
        <v>10</v>
      </c>
      <c r="I3339" t="s">
        <v>1625</v>
      </c>
      <c r="K3339" s="32">
        <f>ROUND(H3339/100*K3338,5)</f>
        <v>337.27679000000001</v>
      </c>
    </row>
    <row r="3340" spans="1:26" x14ac:dyDescent="0.25">
      <c r="D3340" s="35" t="s">
        <v>1629</v>
      </c>
      <c r="E3340" s="34"/>
      <c r="H3340" s="34"/>
      <c r="K3340" s="36">
        <f>SUM(K3338:K3339)</f>
        <v>3710.0446899999997</v>
      </c>
    </row>
    <row r="3342" spans="1:26" ht="45" customHeight="1" x14ac:dyDescent="0.25">
      <c r="A3342" s="27" t="s">
        <v>2493</v>
      </c>
      <c r="B3342" s="27" t="s">
        <v>1342</v>
      </c>
      <c r="C3342" s="28" t="s">
        <v>23</v>
      </c>
      <c r="D3342" s="7" t="s">
        <v>1343</v>
      </c>
      <c r="E3342" s="6"/>
      <c r="F3342" s="6"/>
      <c r="G3342" s="28"/>
      <c r="H3342" s="29" t="s">
        <v>1599</v>
      </c>
      <c r="I3342" s="5">
        <v>1</v>
      </c>
      <c r="J3342" s="4"/>
      <c r="K3342" s="30">
        <v>49.5</v>
      </c>
      <c r="L3342" s="28"/>
      <c r="M3342" s="28"/>
      <c r="N3342" s="28"/>
      <c r="O3342" s="28"/>
      <c r="P3342" s="28"/>
      <c r="Q3342" s="28"/>
      <c r="R3342" s="28"/>
      <c r="S3342" s="28"/>
      <c r="T3342" s="28"/>
      <c r="U3342" s="28"/>
      <c r="V3342" s="28"/>
      <c r="W3342" s="28"/>
      <c r="X3342" s="28"/>
      <c r="Y3342" s="28"/>
      <c r="Z3342" s="28"/>
    </row>
    <row r="3343" spans="1:26" ht="45" customHeight="1" x14ac:dyDescent="0.25">
      <c r="A3343" s="27" t="s">
        <v>2494</v>
      </c>
      <c r="B3343" s="27" t="s">
        <v>769</v>
      </c>
      <c r="C3343" s="28" t="s">
        <v>23</v>
      </c>
      <c r="D3343" s="7" t="s">
        <v>770</v>
      </c>
      <c r="E3343" s="6"/>
      <c r="F3343" s="6"/>
      <c r="G3343" s="28"/>
      <c r="H3343" s="29" t="s">
        <v>1599</v>
      </c>
      <c r="I3343" s="5">
        <v>0.98499999999999999</v>
      </c>
      <c r="J3343" s="4"/>
      <c r="K3343" s="30">
        <f>ROUND(K3355,2)</f>
        <v>96.05</v>
      </c>
      <c r="L3343" s="28"/>
      <c r="M3343" s="28"/>
      <c r="N3343" s="28"/>
      <c r="O3343" s="28"/>
      <c r="P3343" s="28"/>
      <c r="Q3343" s="28"/>
      <c r="R3343" s="28"/>
      <c r="S3343" s="28"/>
      <c r="T3343" s="28"/>
      <c r="U3343" s="28"/>
      <c r="V3343" s="28"/>
      <c r="W3343" s="28"/>
      <c r="X3343" s="28"/>
      <c r="Y3343" s="28"/>
      <c r="Z3343" s="28"/>
    </row>
    <row r="3344" spans="1:26" x14ac:dyDescent="0.25">
      <c r="B3344" s="23" t="s">
        <v>1600</v>
      </c>
    </row>
    <row r="3345" spans="1:26" x14ac:dyDescent="0.25">
      <c r="B3345" t="s">
        <v>1914</v>
      </c>
      <c r="C3345" t="s">
        <v>1602</v>
      </c>
      <c r="D3345" t="s">
        <v>1835</v>
      </c>
      <c r="E3345" s="31">
        <v>0.2</v>
      </c>
      <c r="F3345" t="s">
        <v>1604</v>
      </c>
      <c r="G3345" t="s">
        <v>1605</v>
      </c>
      <c r="H3345" s="32">
        <v>25.36</v>
      </c>
      <c r="I3345" t="s">
        <v>1606</v>
      </c>
      <c r="J3345" s="33">
        <f>ROUND(E3345/I3343* H3345,5)</f>
        <v>5.1492399999999998</v>
      </c>
      <c r="K3345" s="34"/>
    </row>
    <row r="3346" spans="1:26" x14ac:dyDescent="0.25">
      <c r="B3346" t="s">
        <v>1913</v>
      </c>
      <c r="C3346" t="s">
        <v>1602</v>
      </c>
      <c r="D3346" t="s">
        <v>1837</v>
      </c>
      <c r="E3346" s="31">
        <v>0.2</v>
      </c>
      <c r="F3346" t="s">
        <v>1604</v>
      </c>
      <c r="G3346" t="s">
        <v>1605</v>
      </c>
      <c r="H3346" s="32">
        <v>29.57</v>
      </c>
      <c r="I3346" t="s">
        <v>1606</v>
      </c>
      <c r="J3346" s="33">
        <f>ROUND(E3346/I3343* H3346,5)</f>
        <v>6.00406</v>
      </c>
      <c r="K3346" s="34"/>
    </row>
    <row r="3347" spans="1:26" x14ac:dyDescent="0.25">
      <c r="D3347" s="35" t="s">
        <v>1607</v>
      </c>
      <c r="E3347" s="34"/>
      <c r="H3347" s="34"/>
      <c r="K3347" s="32">
        <f>SUM(J3345:J3346)</f>
        <v>11.1533</v>
      </c>
    </row>
    <row r="3348" spans="1:26" x14ac:dyDescent="0.25">
      <c r="B3348" s="23" t="s">
        <v>1596</v>
      </c>
      <c r="E3348" s="34"/>
      <c r="H3348" s="34"/>
      <c r="K3348" s="34"/>
    </row>
    <row r="3349" spans="1:26" ht="240" x14ac:dyDescent="0.25">
      <c r="B3349" t="s">
        <v>1685</v>
      </c>
      <c r="C3349" t="s">
        <v>23</v>
      </c>
      <c r="D3349" s="37" t="s">
        <v>1686</v>
      </c>
      <c r="E3349" s="31">
        <v>1</v>
      </c>
      <c r="G3349" t="s">
        <v>1605</v>
      </c>
      <c r="H3349" s="32">
        <v>76</v>
      </c>
      <c r="I3349" t="s">
        <v>1606</v>
      </c>
      <c r="J3349" s="33">
        <f>ROUND(E3349* H3349,5)</f>
        <v>76</v>
      </c>
      <c r="K3349" s="34"/>
    </row>
    <row r="3350" spans="1:26" x14ac:dyDescent="0.25">
      <c r="D3350" s="35" t="s">
        <v>1751</v>
      </c>
      <c r="E3350" s="34"/>
      <c r="H3350" s="34"/>
      <c r="K3350" s="32">
        <f>SUM(J3349:J3349)</f>
        <v>76</v>
      </c>
    </row>
    <row r="3351" spans="1:26" x14ac:dyDescent="0.25">
      <c r="E3351" s="34"/>
      <c r="H3351" s="34"/>
      <c r="K3351" s="34"/>
    </row>
    <row r="3352" spans="1:26" x14ac:dyDescent="0.25">
      <c r="D3352" s="35" t="s">
        <v>1702</v>
      </c>
      <c r="E3352" s="34"/>
      <c r="H3352" s="34">
        <v>1.5</v>
      </c>
      <c r="I3352" t="s">
        <v>1625</v>
      </c>
      <c r="J3352">
        <f>ROUND(H3352/100*K3347,5)</f>
        <v>0.1673</v>
      </c>
      <c r="K3352" s="34"/>
    </row>
    <row r="3353" spans="1:26" x14ac:dyDescent="0.25">
      <c r="D3353" s="35" t="s">
        <v>1628</v>
      </c>
      <c r="E3353" s="34"/>
      <c r="H3353" s="34"/>
      <c r="K3353" s="36">
        <f>SUM(J3344:J3352)</f>
        <v>87.320599999999999</v>
      </c>
    </row>
    <row r="3354" spans="1:26" x14ac:dyDescent="0.25">
      <c r="D3354" s="35" t="s">
        <v>1710</v>
      </c>
      <c r="E3354" s="34"/>
      <c r="H3354" s="34">
        <v>10</v>
      </c>
      <c r="I3354" t="s">
        <v>1625</v>
      </c>
      <c r="K3354" s="32">
        <f>ROUND(H3354/100*K3353,5)</f>
        <v>8.7320600000000006</v>
      </c>
    </row>
    <row r="3355" spans="1:26" x14ac:dyDescent="0.25">
      <c r="D3355" s="35" t="s">
        <v>1629</v>
      </c>
      <c r="E3355" s="34"/>
      <c r="H3355" s="34"/>
      <c r="K3355" s="36">
        <f>SUM(K3353:K3354)</f>
        <v>96.052660000000003</v>
      </c>
    </row>
    <row r="3357" spans="1:26" ht="45" customHeight="1" x14ac:dyDescent="0.25">
      <c r="A3357" s="27" t="s">
        <v>2495</v>
      </c>
      <c r="B3357" s="27" t="s">
        <v>767</v>
      </c>
      <c r="C3357" s="28" t="s">
        <v>23</v>
      </c>
      <c r="D3357" s="7" t="s">
        <v>768</v>
      </c>
      <c r="E3357" s="6"/>
      <c r="F3357" s="6"/>
      <c r="G3357" s="28"/>
      <c r="H3357" s="29" t="s">
        <v>1599</v>
      </c>
      <c r="I3357" s="5">
        <v>0.98499999999999999</v>
      </c>
      <c r="J3357" s="4"/>
      <c r="K3357" s="30">
        <f>ROUND(K3369,2)</f>
        <v>55.35</v>
      </c>
      <c r="L3357" s="28"/>
      <c r="M3357" s="28"/>
      <c r="N3357" s="28"/>
      <c r="O3357" s="28"/>
      <c r="P3357" s="28"/>
      <c r="Q3357" s="28"/>
      <c r="R3357" s="28"/>
      <c r="S3357" s="28"/>
      <c r="T3357" s="28"/>
      <c r="U3357" s="28"/>
      <c r="V3357" s="28"/>
      <c r="W3357" s="28"/>
      <c r="X3357" s="28"/>
      <c r="Y3357" s="28"/>
      <c r="Z3357" s="28"/>
    </row>
    <row r="3358" spans="1:26" x14ac:dyDescent="0.25">
      <c r="B3358" s="23" t="s">
        <v>1600</v>
      </c>
    </row>
    <row r="3359" spans="1:26" x14ac:dyDescent="0.25">
      <c r="B3359" t="s">
        <v>1914</v>
      </c>
      <c r="C3359" t="s">
        <v>1602</v>
      </c>
      <c r="D3359" t="s">
        <v>1835</v>
      </c>
      <c r="E3359" s="31">
        <v>0.2</v>
      </c>
      <c r="F3359" t="s">
        <v>1604</v>
      </c>
      <c r="G3359" t="s">
        <v>1605</v>
      </c>
      <c r="H3359" s="32">
        <v>25.36</v>
      </c>
      <c r="I3359" t="s">
        <v>1606</v>
      </c>
      <c r="J3359" s="33">
        <f>ROUND(E3359/I3357* H3359,5)</f>
        <v>5.1492399999999998</v>
      </c>
      <c r="K3359" s="34"/>
    </row>
    <row r="3360" spans="1:26" x14ac:dyDescent="0.25">
      <c r="B3360" t="s">
        <v>1913</v>
      </c>
      <c r="C3360" t="s">
        <v>1602</v>
      </c>
      <c r="D3360" t="s">
        <v>1837</v>
      </c>
      <c r="E3360" s="31">
        <v>0.2</v>
      </c>
      <c r="F3360" t="s">
        <v>1604</v>
      </c>
      <c r="G3360" t="s">
        <v>1605</v>
      </c>
      <c r="H3360" s="32">
        <v>29.57</v>
      </c>
      <c r="I3360" t="s">
        <v>1606</v>
      </c>
      <c r="J3360" s="33">
        <f>ROUND(E3360/I3357* H3360,5)</f>
        <v>6.00406</v>
      </c>
      <c r="K3360" s="34"/>
    </row>
    <row r="3361" spans="1:26" x14ac:dyDescent="0.25">
      <c r="D3361" s="35" t="s">
        <v>1607</v>
      </c>
      <c r="E3361" s="34"/>
      <c r="H3361" s="34"/>
      <c r="K3361" s="32">
        <f>SUM(J3359:J3360)</f>
        <v>11.1533</v>
      </c>
    </row>
    <row r="3362" spans="1:26" x14ac:dyDescent="0.25">
      <c r="B3362" s="23" t="s">
        <v>1596</v>
      </c>
      <c r="E3362" s="34"/>
      <c r="H3362" s="34"/>
      <c r="K3362" s="34"/>
    </row>
    <row r="3363" spans="1:26" x14ac:dyDescent="0.25">
      <c r="B3363" t="s">
        <v>1687</v>
      </c>
      <c r="C3363" t="s">
        <v>23</v>
      </c>
      <c r="D3363" t="s">
        <v>1688</v>
      </c>
      <c r="E3363" s="31">
        <v>1</v>
      </c>
      <c r="G3363" t="s">
        <v>1605</v>
      </c>
      <c r="H3363" s="32">
        <v>39</v>
      </c>
      <c r="I3363" t="s">
        <v>1606</v>
      </c>
      <c r="J3363" s="33">
        <f>ROUND(E3363* H3363,5)</f>
        <v>39</v>
      </c>
      <c r="K3363" s="34"/>
    </row>
    <row r="3364" spans="1:26" x14ac:dyDescent="0.25">
      <c r="D3364" s="35" t="s">
        <v>1751</v>
      </c>
      <c r="E3364" s="34"/>
      <c r="H3364" s="34"/>
      <c r="K3364" s="32">
        <f>SUM(J3363:J3363)</f>
        <v>39</v>
      </c>
    </row>
    <row r="3365" spans="1:26" x14ac:dyDescent="0.25">
      <c r="E3365" s="34"/>
      <c r="H3365" s="34"/>
      <c r="K3365" s="34"/>
    </row>
    <row r="3366" spans="1:26" x14ac:dyDescent="0.25">
      <c r="D3366" s="35" t="s">
        <v>1702</v>
      </c>
      <c r="E3366" s="34"/>
      <c r="H3366" s="34">
        <v>1.5</v>
      </c>
      <c r="I3366" t="s">
        <v>1625</v>
      </c>
      <c r="J3366">
        <f>ROUND(H3366/100*K3361,5)</f>
        <v>0.1673</v>
      </c>
      <c r="K3366" s="34"/>
    </row>
    <row r="3367" spans="1:26" x14ac:dyDescent="0.25">
      <c r="D3367" s="35" t="s">
        <v>1628</v>
      </c>
      <c r="E3367" s="34"/>
      <c r="H3367" s="34"/>
      <c r="K3367" s="36">
        <f>SUM(J3358:J3366)</f>
        <v>50.320599999999999</v>
      </c>
    </row>
    <row r="3368" spans="1:26" x14ac:dyDescent="0.25">
      <c r="D3368" s="35" t="s">
        <v>1710</v>
      </c>
      <c r="E3368" s="34"/>
      <c r="H3368" s="34">
        <v>10</v>
      </c>
      <c r="I3368" t="s">
        <v>1625</v>
      </c>
      <c r="K3368" s="32">
        <f>ROUND(H3368/100*K3367,5)</f>
        <v>5.0320600000000004</v>
      </c>
    </row>
    <row r="3369" spans="1:26" x14ac:dyDescent="0.25">
      <c r="D3369" s="35" t="s">
        <v>1629</v>
      </c>
      <c r="E3369" s="34"/>
      <c r="H3369" s="34"/>
      <c r="K3369" s="36">
        <f>SUM(K3367:K3368)</f>
        <v>55.35266</v>
      </c>
    </row>
    <row r="3371" spans="1:26" ht="45" customHeight="1" x14ac:dyDescent="0.25">
      <c r="A3371" s="27" t="s">
        <v>2496</v>
      </c>
      <c r="B3371" s="27" t="s">
        <v>783</v>
      </c>
      <c r="C3371" s="28" t="s">
        <v>23</v>
      </c>
      <c r="D3371" s="7" t="s">
        <v>784</v>
      </c>
      <c r="E3371" s="6"/>
      <c r="F3371" s="6"/>
      <c r="G3371" s="28"/>
      <c r="H3371" s="29" t="s">
        <v>1599</v>
      </c>
      <c r="I3371" s="5">
        <v>0.98499999999999999</v>
      </c>
      <c r="J3371" s="4"/>
      <c r="K3371" s="30">
        <f>ROUND(K3383,2)</f>
        <v>110.35</v>
      </c>
      <c r="L3371" s="28"/>
      <c r="M3371" s="28"/>
      <c r="N3371" s="28"/>
      <c r="O3371" s="28"/>
      <c r="P3371" s="28"/>
      <c r="Q3371" s="28"/>
      <c r="R3371" s="28"/>
      <c r="S3371" s="28"/>
      <c r="T3371" s="28"/>
      <c r="U3371" s="28"/>
      <c r="V3371" s="28"/>
      <c r="W3371" s="28"/>
      <c r="X3371" s="28"/>
      <c r="Y3371" s="28"/>
      <c r="Z3371" s="28"/>
    </row>
    <row r="3372" spans="1:26" x14ac:dyDescent="0.25">
      <c r="B3372" s="23" t="s">
        <v>1600</v>
      </c>
    </row>
    <row r="3373" spans="1:26" x14ac:dyDescent="0.25">
      <c r="B3373" t="s">
        <v>1913</v>
      </c>
      <c r="C3373" t="s">
        <v>1602</v>
      </c>
      <c r="D3373" t="s">
        <v>1837</v>
      </c>
      <c r="E3373" s="31">
        <v>0.2</v>
      </c>
      <c r="F3373" t="s">
        <v>1604</v>
      </c>
      <c r="G3373" t="s">
        <v>1605</v>
      </c>
      <c r="H3373" s="32">
        <v>29.57</v>
      </c>
      <c r="I3373" t="s">
        <v>1606</v>
      </c>
      <c r="J3373" s="33">
        <f>ROUND(E3373/I3371* H3373,5)</f>
        <v>6.00406</v>
      </c>
      <c r="K3373" s="34"/>
    </row>
    <row r="3374" spans="1:26" x14ac:dyDescent="0.25">
      <c r="B3374" t="s">
        <v>1914</v>
      </c>
      <c r="C3374" t="s">
        <v>1602</v>
      </c>
      <c r="D3374" t="s">
        <v>1835</v>
      </c>
      <c r="E3374" s="31">
        <v>0.2</v>
      </c>
      <c r="F3374" t="s">
        <v>1604</v>
      </c>
      <c r="G3374" t="s">
        <v>1605</v>
      </c>
      <c r="H3374" s="32">
        <v>25.36</v>
      </c>
      <c r="I3374" t="s">
        <v>1606</v>
      </c>
      <c r="J3374" s="33">
        <f>ROUND(E3374/I3371* H3374,5)</f>
        <v>5.1492399999999998</v>
      </c>
      <c r="K3374" s="34"/>
    </row>
    <row r="3375" spans="1:26" x14ac:dyDescent="0.25">
      <c r="D3375" s="35" t="s">
        <v>1607</v>
      </c>
      <c r="E3375" s="34"/>
      <c r="H3375" s="34"/>
      <c r="K3375" s="32">
        <f>SUM(J3373:J3374)</f>
        <v>11.1533</v>
      </c>
    </row>
    <row r="3376" spans="1:26" x14ac:dyDescent="0.25">
      <c r="B3376" s="23" t="s">
        <v>1596</v>
      </c>
      <c r="E3376" s="34"/>
      <c r="H3376" s="34"/>
      <c r="K3376" s="34"/>
    </row>
    <row r="3377" spans="1:26" x14ac:dyDescent="0.25">
      <c r="B3377" t="s">
        <v>1689</v>
      </c>
      <c r="C3377" t="s">
        <v>23</v>
      </c>
      <c r="D3377" t="s">
        <v>784</v>
      </c>
      <c r="E3377" s="31">
        <v>1</v>
      </c>
      <c r="G3377" t="s">
        <v>1605</v>
      </c>
      <c r="H3377" s="32">
        <v>89</v>
      </c>
      <c r="I3377" t="s">
        <v>1606</v>
      </c>
      <c r="J3377" s="33">
        <f>ROUND(E3377* H3377,5)</f>
        <v>89</v>
      </c>
      <c r="K3377" s="34"/>
    </row>
    <row r="3378" spans="1:26" x14ac:dyDescent="0.25">
      <c r="D3378" s="35" t="s">
        <v>1751</v>
      </c>
      <c r="E3378" s="34"/>
      <c r="H3378" s="34"/>
      <c r="K3378" s="32">
        <f>SUM(J3377:J3377)</f>
        <v>89</v>
      </c>
    </row>
    <row r="3379" spans="1:26" x14ac:dyDescent="0.25">
      <c r="E3379" s="34"/>
      <c r="H3379" s="34"/>
      <c r="K3379" s="34"/>
    </row>
    <row r="3380" spans="1:26" x14ac:dyDescent="0.25">
      <c r="D3380" s="35" t="s">
        <v>1702</v>
      </c>
      <c r="E3380" s="34"/>
      <c r="H3380" s="34">
        <v>1.5</v>
      </c>
      <c r="I3380" t="s">
        <v>1625</v>
      </c>
      <c r="J3380">
        <f>ROUND(H3380/100*K3375,5)</f>
        <v>0.1673</v>
      </c>
      <c r="K3380" s="34"/>
    </row>
    <row r="3381" spans="1:26" x14ac:dyDescent="0.25">
      <c r="D3381" s="35" t="s">
        <v>1628</v>
      </c>
      <c r="E3381" s="34"/>
      <c r="H3381" s="34"/>
      <c r="K3381" s="36">
        <f>SUM(J3372:J3380)</f>
        <v>100.3206</v>
      </c>
    </row>
    <row r="3382" spans="1:26" x14ac:dyDescent="0.25">
      <c r="D3382" s="35" t="s">
        <v>1710</v>
      </c>
      <c r="E3382" s="34"/>
      <c r="H3382" s="34">
        <v>10</v>
      </c>
      <c r="I3382" t="s">
        <v>1625</v>
      </c>
      <c r="K3382" s="32">
        <f>ROUND(H3382/100*K3381,5)</f>
        <v>10.03206</v>
      </c>
    </row>
    <row r="3383" spans="1:26" x14ac:dyDescent="0.25">
      <c r="D3383" s="35" t="s">
        <v>1629</v>
      </c>
      <c r="E3383" s="34"/>
      <c r="H3383" s="34"/>
      <c r="K3383" s="36">
        <f>SUM(K3381:K3382)</f>
        <v>110.35266</v>
      </c>
    </row>
    <row r="3385" spans="1:26" ht="45" customHeight="1" x14ac:dyDescent="0.25">
      <c r="A3385" s="27" t="s">
        <v>2497</v>
      </c>
      <c r="B3385" s="27" t="s">
        <v>763</v>
      </c>
      <c r="C3385" s="28" t="s">
        <v>713</v>
      </c>
      <c r="D3385" s="7" t="s">
        <v>764</v>
      </c>
      <c r="E3385" s="6"/>
      <c r="F3385" s="6"/>
      <c r="G3385" s="28"/>
      <c r="H3385" s="29" t="s">
        <v>1599</v>
      </c>
      <c r="I3385" s="5">
        <v>0.98499999999999999</v>
      </c>
      <c r="J3385" s="4"/>
      <c r="K3385" s="30">
        <f>ROUND(K3397,2)</f>
        <v>83.95</v>
      </c>
      <c r="L3385" s="28"/>
      <c r="M3385" s="28"/>
      <c r="N3385" s="28"/>
      <c r="O3385" s="28"/>
      <c r="P3385" s="28"/>
      <c r="Q3385" s="28"/>
      <c r="R3385" s="28"/>
      <c r="S3385" s="28"/>
      <c r="T3385" s="28"/>
      <c r="U3385" s="28"/>
      <c r="V3385" s="28"/>
      <c r="W3385" s="28"/>
      <c r="X3385" s="28"/>
      <c r="Y3385" s="28"/>
      <c r="Z3385" s="28"/>
    </row>
    <row r="3386" spans="1:26" x14ac:dyDescent="0.25">
      <c r="B3386" s="23" t="s">
        <v>1600</v>
      </c>
    </row>
    <row r="3387" spans="1:26" x14ac:dyDescent="0.25">
      <c r="B3387" t="s">
        <v>1914</v>
      </c>
      <c r="C3387" t="s">
        <v>1602</v>
      </c>
      <c r="D3387" t="s">
        <v>1835</v>
      </c>
      <c r="E3387" s="31">
        <v>0.2</v>
      </c>
      <c r="F3387" t="s">
        <v>1604</v>
      </c>
      <c r="G3387" t="s">
        <v>1605</v>
      </c>
      <c r="H3387" s="32">
        <v>25.36</v>
      </c>
      <c r="I3387" t="s">
        <v>1606</v>
      </c>
      <c r="J3387" s="33">
        <f>ROUND(E3387/I3385* H3387,5)</f>
        <v>5.1492399999999998</v>
      </c>
      <c r="K3387" s="34"/>
    </row>
    <row r="3388" spans="1:26" x14ac:dyDescent="0.25">
      <c r="B3388" t="s">
        <v>1913</v>
      </c>
      <c r="C3388" t="s">
        <v>1602</v>
      </c>
      <c r="D3388" t="s">
        <v>1837</v>
      </c>
      <c r="E3388" s="31">
        <v>0.2</v>
      </c>
      <c r="F3388" t="s">
        <v>1604</v>
      </c>
      <c r="G3388" t="s">
        <v>1605</v>
      </c>
      <c r="H3388" s="32">
        <v>29.57</v>
      </c>
      <c r="I3388" t="s">
        <v>1606</v>
      </c>
      <c r="J3388" s="33">
        <f>ROUND(E3388/I3385* H3388,5)</f>
        <v>6.00406</v>
      </c>
      <c r="K3388" s="34"/>
    </row>
    <row r="3389" spans="1:26" x14ac:dyDescent="0.25">
      <c r="D3389" s="35" t="s">
        <v>1607</v>
      </c>
      <c r="E3389" s="34"/>
      <c r="H3389" s="34"/>
      <c r="K3389" s="32">
        <f>SUM(J3387:J3388)</f>
        <v>11.1533</v>
      </c>
    </row>
    <row r="3390" spans="1:26" x14ac:dyDescent="0.25">
      <c r="B3390" s="23" t="s">
        <v>1596</v>
      </c>
      <c r="E3390" s="34"/>
      <c r="H3390" s="34"/>
      <c r="K3390" s="34"/>
    </row>
    <row r="3391" spans="1:26" x14ac:dyDescent="0.25">
      <c r="B3391" t="s">
        <v>1690</v>
      </c>
      <c r="C3391" t="s">
        <v>713</v>
      </c>
      <c r="D3391" t="s">
        <v>764</v>
      </c>
      <c r="E3391" s="31">
        <v>1</v>
      </c>
      <c r="G3391" t="s">
        <v>1605</v>
      </c>
      <c r="H3391" s="32">
        <v>65</v>
      </c>
      <c r="I3391" t="s">
        <v>1606</v>
      </c>
      <c r="J3391" s="33">
        <f>ROUND(E3391* H3391,5)</f>
        <v>65</v>
      </c>
      <c r="K3391" s="34"/>
    </row>
    <row r="3392" spans="1:26" x14ac:dyDescent="0.25">
      <c r="D3392" s="35" t="s">
        <v>1751</v>
      </c>
      <c r="E3392" s="34"/>
      <c r="H3392" s="34"/>
      <c r="K3392" s="32">
        <f>SUM(J3391:J3391)</f>
        <v>65</v>
      </c>
    </row>
    <row r="3393" spans="1:26" x14ac:dyDescent="0.25">
      <c r="E3393" s="34"/>
      <c r="H3393" s="34"/>
      <c r="K3393" s="34"/>
    </row>
    <row r="3394" spans="1:26" x14ac:dyDescent="0.25">
      <c r="D3394" s="35" t="s">
        <v>1702</v>
      </c>
      <c r="E3394" s="34"/>
      <c r="H3394" s="34">
        <v>1.5</v>
      </c>
      <c r="I3394" t="s">
        <v>1625</v>
      </c>
      <c r="J3394">
        <f>ROUND(H3394/100*K3389,5)</f>
        <v>0.1673</v>
      </c>
      <c r="K3394" s="34"/>
    </row>
    <row r="3395" spans="1:26" x14ac:dyDescent="0.25">
      <c r="D3395" s="35" t="s">
        <v>1628</v>
      </c>
      <c r="E3395" s="34"/>
      <c r="H3395" s="34"/>
      <c r="K3395" s="36">
        <f>SUM(J3386:J3394)</f>
        <v>76.320599999999999</v>
      </c>
    </row>
    <row r="3396" spans="1:26" x14ac:dyDescent="0.25">
      <c r="D3396" s="35" t="s">
        <v>1710</v>
      </c>
      <c r="E3396" s="34"/>
      <c r="H3396" s="34">
        <v>10</v>
      </c>
      <c r="I3396" t="s">
        <v>1625</v>
      </c>
      <c r="K3396" s="32">
        <f>ROUND(H3396/100*K3395,5)</f>
        <v>7.6320600000000001</v>
      </c>
    </row>
    <row r="3397" spans="1:26" x14ac:dyDescent="0.25">
      <c r="D3397" s="35" t="s">
        <v>1629</v>
      </c>
      <c r="E3397" s="34"/>
      <c r="H3397" s="34"/>
      <c r="K3397" s="36">
        <f>SUM(K3395:K3396)</f>
        <v>83.952659999999995</v>
      </c>
    </row>
    <row r="3399" spans="1:26" ht="45" customHeight="1" x14ac:dyDescent="0.25">
      <c r="A3399" s="27" t="s">
        <v>2498</v>
      </c>
      <c r="B3399" s="27" t="s">
        <v>712</v>
      </c>
      <c r="C3399" s="28" t="s">
        <v>713</v>
      </c>
      <c r="D3399" s="7" t="s">
        <v>714</v>
      </c>
      <c r="E3399" s="6"/>
      <c r="F3399" s="6"/>
      <c r="G3399" s="28"/>
      <c r="H3399" s="29" t="s">
        <v>1599</v>
      </c>
      <c r="I3399" s="5">
        <v>0.98499999999999999</v>
      </c>
      <c r="J3399" s="4"/>
      <c r="K3399" s="30">
        <f>ROUND(K3411,2)</f>
        <v>83.95</v>
      </c>
      <c r="L3399" s="28"/>
      <c r="M3399" s="28"/>
      <c r="N3399" s="28"/>
      <c r="O3399" s="28"/>
      <c r="P3399" s="28"/>
      <c r="Q3399" s="28"/>
      <c r="R3399" s="28"/>
      <c r="S3399" s="28"/>
      <c r="T3399" s="28"/>
      <c r="U3399" s="28"/>
      <c r="V3399" s="28"/>
      <c r="W3399" s="28"/>
      <c r="X3399" s="28"/>
      <c r="Y3399" s="28"/>
      <c r="Z3399" s="28"/>
    </row>
    <row r="3400" spans="1:26" x14ac:dyDescent="0.25">
      <c r="B3400" s="23" t="s">
        <v>1600</v>
      </c>
    </row>
    <row r="3401" spans="1:26" x14ac:dyDescent="0.25">
      <c r="B3401" t="s">
        <v>1914</v>
      </c>
      <c r="C3401" t="s">
        <v>1602</v>
      </c>
      <c r="D3401" t="s">
        <v>1835</v>
      </c>
      <c r="E3401" s="31">
        <v>0.2</v>
      </c>
      <c r="F3401" t="s">
        <v>1604</v>
      </c>
      <c r="G3401" t="s">
        <v>1605</v>
      </c>
      <c r="H3401" s="32">
        <v>25.36</v>
      </c>
      <c r="I3401" t="s">
        <v>1606</v>
      </c>
      <c r="J3401" s="33">
        <f>ROUND(E3401/I3399* H3401,5)</f>
        <v>5.1492399999999998</v>
      </c>
      <c r="K3401" s="34"/>
    </row>
    <row r="3402" spans="1:26" x14ac:dyDescent="0.25">
      <c r="B3402" t="s">
        <v>1913</v>
      </c>
      <c r="C3402" t="s">
        <v>1602</v>
      </c>
      <c r="D3402" t="s">
        <v>1837</v>
      </c>
      <c r="E3402" s="31">
        <v>0.2</v>
      </c>
      <c r="F3402" t="s">
        <v>1604</v>
      </c>
      <c r="G3402" t="s">
        <v>1605</v>
      </c>
      <c r="H3402" s="32">
        <v>29.57</v>
      </c>
      <c r="I3402" t="s">
        <v>1606</v>
      </c>
      <c r="J3402" s="33">
        <f>ROUND(E3402/I3399* H3402,5)</f>
        <v>6.00406</v>
      </c>
      <c r="K3402" s="34"/>
    </row>
    <row r="3403" spans="1:26" x14ac:dyDescent="0.25">
      <c r="D3403" s="35" t="s">
        <v>1607</v>
      </c>
      <c r="E3403" s="34"/>
      <c r="H3403" s="34"/>
      <c r="K3403" s="32">
        <f>SUM(J3401:J3402)</f>
        <v>11.1533</v>
      </c>
    </row>
    <row r="3404" spans="1:26" x14ac:dyDescent="0.25">
      <c r="B3404" s="23" t="s">
        <v>1612</v>
      </c>
      <c r="E3404" s="34"/>
      <c r="H3404" s="34"/>
      <c r="K3404" s="34"/>
    </row>
    <row r="3405" spans="1:26" x14ac:dyDescent="0.25">
      <c r="B3405" t="s">
        <v>2499</v>
      </c>
      <c r="C3405" t="s">
        <v>23</v>
      </c>
      <c r="D3405" t="s">
        <v>2500</v>
      </c>
      <c r="E3405" s="31">
        <v>1</v>
      </c>
      <c r="G3405" t="s">
        <v>1605</v>
      </c>
      <c r="H3405" s="32">
        <v>65</v>
      </c>
      <c r="I3405" t="s">
        <v>1606</v>
      </c>
      <c r="J3405" s="33">
        <f>ROUND(E3405* H3405,5)</f>
        <v>65</v>
      </c>
      <c r="K3405" s="34"/>
    </row>
    <row r="3406" spans="1:26" x14ac:dyDescent="0.25">
      <c r="D3406" s="35" t="s">
        <v>1622</v>
      </c>
      <c r="E3406" s="34"/>
      <c r="H3406" s="34"/>
      <c r="K3406" s="32">
        <f>SUM(J3405:J3405)</f>
        <v>65</v>
      </c>
    </row>
    <row r="3407" spans="1:26" x14ac:dyDescent="0.25">
      <c r="E3407" s="34"/>
      <c r="H3407" s="34"/>
      <c r="K3407" s="34"/>
    </row>
    <row r="3408" spans="1:26" x14ac:dyDescent="0.25">
      <c r="D3408" s="35" t="s">
        <v>1702</v>
      </c>
      <c r="E3408" s="34"/>
      <c r="H3408" s="34">
        <v>1.5</v>
      </c>
      <c r="I3408" t="s">
        <v>1625</v>
      </c>
      <c r="J3408">
        <f>ROUND(H3408/100*K3403,5)</f>
        <v>0.1673</v>
      </c>
      <c r="K3408" s="34"/>
    </row>
    <row r="3409" spans="1:26" x14ac:dyDescent="0.25">
      <c r="D3409" s="35" t="s">
        <v>1628</v>
      </c>
      <c r="E3409" s="34"/>
      <c r="H3409" s="34"/>
      <c r="K3409" s="36">
        <f>SUM(J3400:J3408)</f>
        <v>76.320599999999999</v>
      </c>
    </row>
    <row r="3410" spans="1:26" x14ac:dyDescent="0.25">
      <c r="D3410" s="35" t="s">
        <v>1710</v>
      </c>
      <c r="E3410" s="34"/>
      <c r="H3410" s="34">
        <v>10</v>
      </c>
      <c r="I3410" t="s">
        <v>1625</v>
      </c>
      <c r="K3410" s="32">
        <f>ROUND(H3410/100*K3409,5)</f>
        <v>7.6320600000000001</v>
      </c>
    </row>
    <row r="3411" spans="1:26" x14ac:dyDescent="0.25">
      <c r="D3411" s="35" t="s">
        <v>1629</v>
      </c>
      <c r="E3411" s="34"/>
      <c r="H3411" s="34"/>
      <c r="K3411" s="36">
        <f>SUM(K3409:K3410)</f>
        <v>83.952659999999995</v>
      </c>
    </row>
    <row r="3413" spans="1:26" ht="45" customHeight="1" x14ac:dyDescent="0.25">
      <c r="A3413" s="27" t="s">
        <v>2501</v>
      </c>
      <c r="B3413" s="27" t="s">
        <v>715</v>
      </c>
      <c r="C3413" s="28" t="s">
        <v>23</v>
      </c>
      <c r="D3413" s="7" t="s">
        <v>716</v>
      </c>
      <c r="E3413" s="6"/>
      <c r="F3413" s="6"/>
      <c r="G3413" s="28"/>
      <c r="H3413" s="29" t="s">
        <v>1599</v>
      </c>
      <c r="I3413" s="5">
        <v>0.98499999999999999</v>
      </c>
      <c r="J3413" s="4"/>
      <c r="K3413" s="30">
        <f>ROUND(K3425,2)</f>
        <v>50.95</v>
      </c>
      <c r="L3413" s="28"/>
      <c r="M3413" s="28"/>
      <c r="N3413" s="28"/>
      <c r="O3413" s="28"/>
      <c r="P3413" s="28"/>
      <c r="Q3413" s="28"/>
      <c r="R3413" s="28"/>
      <c r="S3413" s="28"/>
      <c r="T3413" s="28"/>
      <c r="U3413" s="28"/>
      <c r="V3413" s="28"/>
      <c r="W3413" s="28"/>
      <c r="X3413" s="28"/>
      <c r="Y3413" s="28"/>
      <c r="Z3413" s="28"/>
    </row>
    <row r="3414" spans="1:26" x14ac:dyDescent="0.25">
      <c r="B3414" s="23" t="s">
        <v>1600</v>
      </c>
    </row>
    <row r="3415" spans="1:26" x14ac:dyDescent="0.25">
      <c r="B3415" t="s">
        <v>1913</v>
      </c>
      <c r="C3415" t="s">
        <v>1602</v>
      </c>
      <c r="D3415" t="s">
        <v>1837</v>
      </c>
      <c r="E3415" s="31">
        <v>0.2</v>
      </c>
      <c r="F3415" t="s">
        <v>1604</v>
      </c>
      <c r="G3415" t="s">
        <v>1605</v>
      </c>
      <c r="H3415" s="32">
        <v>29.57</v>
      </c>
      <c r="I3415" t="s">
        <v>1606</v>
      </c>
      <c r="J3415" s="33">
        <f>ROUND(E3415/I3413* H3415,5)</f>
        <v>6.00406</v>
      </c>
      <c r="K3415" s="34"/>
    </row>
    <row r="3416" spans="1:26" x14ac:dyDescent="0.25">
      <c r="B3416" t="s">
        <v>1914</v>
      </c>
      <c r="C3416" t="s">
        <v>1602</v>
      </c>
      <c r="D3416" t="s">
        <v>1835</v>
      </c>
      <c r="E3416" s="31">
        <v>0.2</v>
      </c>
      <c r="F3416" t="s">
        <v>1604</v>
      </c>
      <c r="G3416" t="s">
        <v>1605</v>
      </c>
      <c r="H3416" s="32">
        <v>25.36</v>
      </c>
      <c r="I3416" t="s">
        <v>1606</v>
      </c>
      <c r="J3416" s="33">
        <f>ROUND(E3416/I3413* H3416,5)</f>
        <v>5.1492399999999998</v>
      </c>
      <c r="K3416" s="34"/>
    </row>
    <row r="3417" spans="1:26" x14ac:dyDescent="0.25">
      <c r="D3417" s="35" t="s">
        <v>1607</v>
      </c>
      <c r="E3417" s="34"/>
      <c r="H3417" s="34"/>
      <c r="K3417" s="32">
        <f>SUM(J3415:J3416)</f>
        <v>11.1533</v>
      </c>
    </row>
    <row r="3418" spans="1:26" x14ac:dyDescent="0.25">
      <c r="B3418" s="23" t="s">
        <v>1612</v>
      </c>
      <c r="E3418" s="34"/>
      <c r="H3418" s="34"/>
      <c r="K3418" s="34"/>
    </row>
    <row r="3419" spans="1:26" x14ac:dyDescent="0.25">
      <c r="B3419" t="s">
        <v>2502</v>
      </c>
      <c r="C3419" t="s">
        <v>23</v>
      </c>
      <c r="D3419" t="s">
        <v>716</v>
      </c>
      <c r="E3419" s="31">
        <v>1</v>
      </c>
      <c r="G3419" t="s">
        <v>1605</v>
      </c>
      <c r="H3419" s="32">
        <v>35</v>
      </c>
      <c r="I3419" t="s">
        <v>1606</v>
      </c>
      <c r="J3419" s="33">
        <f>ROUND(E3419* H3419,5)</f>
        <v>35</v>
      </c>
      <c r="K3419" s="34"/>
    </row>
    <row r="3420" spans="1:26" x14ac:dyDescent="0.25">
      <c r="D3420" s="35" t="s">
        <v>1622</v>
      </c>
      <c r="E3420" s="34"/>
      <c r="H3420" s="34"/>
      <c r="K3420" s="32">
        <f>SUM(J3419:J3419)</f>
        <v>35</v>
      </c>
    </row>
    <row r="3421" spans="1:26" x14ac:dyDescent="0.25">
      <c r="E3421" s="34"/>
      <c r="H3421" s="34"/>
      <c r="K3421" s="34"/>
    </row>
    <row r="3422" spans="1:26" x14ac:dyDescent="0.25">
      <c r="D3422" s="35" t="s">
        <v>1702</v>
      </c>
      <c r="E3422" s="34"/>
      <c r="H3422" s="34">
        <v>1.5</v>
      </c>
      <c r="I3422" t="s">
        <v>1625</v>
      </c>
      <c r="J3422">
        <f>ROUND(H3422/100*K3417,5)</f>
        <v>0.1673</v>
      </c>
      <c r="K3422" s="34"/>
    </row>
    <row r="3423" spans="1:26" x14ac:dyDescent="0.25">
      <c r="D3423" s="35" t="s">
        <v>1628</v>
      </c>
      <c r="E3423" s="34"/>
      <c r="H3423" s="34"/>
      <c r="K3423" s="36">
        <f>SUM(J3414:J3422)</f>
        <v>46.320599999999999</v>
      </c>
    </row>
    <row r="3424" spans="1:26" x14ac:dyDescent="0.25">
      <c r="D3424" s="35" t="s">
        <v>1710</v>
      </c>
      <c r="E3424" s="34"/>
      <c r="H3424" s="34">
        <v>10</v>
      </c>
      <c r="I3424" t="s">
        <v>1625</v>
      </c>
      <c r="K3424" s="32">
        <f>ROUND(H3424/100*K3423,5)</f>
        <v>4.6320600000000001</v>
      </c>
    </row>
    <row r="3425" spans="1:26" x14ac:dyDescent="0.25">
      <c r="D3425" s="35" t="s">
        <v>1629</v>
      </c>
      <c r="E3425" s="34"/>
      <c r="H3425" s="34"/>
      <c r="K3425" s="36">
        <f>SUM(K3423:K3424)</f>
        <v>50.952660000000002</v>
      </c>
    </row>
    <row r="3427" spans="1:26" ht="45" customHeight="1" x14ac:dyDescent="0.25">
      <c r="A3427" s="27" t="s">
        <v>2503</v>
      </c>
      <c r="B3427" s="27" t="s">
        <v>1340</v>
      </c>
      <c r="C3427" s="28" t="s">
        <v>23</v>
      </c>
      <c r="D3427" s="7" t="s">
        <v>1341</v>
      </c>
      <c r="E3427" s="6"/>
      <c r="F3427" s="6"/>
      <c r="G3427" s="28"/>
      <c r="H3427" s="29" t="s">
        <v>1599</v>
      </c>
      <c r="I3427" s="5">
        <v>1</v>
      </c>
      <c r="J3427" s="4"/>
      <c r="K3427" s="30">
        <f>ROUND(K3439,2)</f>
        <v>77.400000000000006</v>
      </c>
      <c r="L3427" s="28"/>
      <c r="M3427" s="28"/>
      <c r="N3427" s="28"/>
      <c r="O3427" s="28"/>
      <c r="P3427" s="28"/>
      <c r="Q3427" s="28"/>
      <c r="R3427" s="28"/>
      <c r="S3427" s="28"/>
      <c r="T3427" s="28"/>
      <c r="U3427" s="28"/>
      <c r="V3427" s="28"/>
      <c r="W3427" s="28"/>
      <c r="X3427" s="28"/>
      <c r="Y3427" s="28"/>
      <c r="Z3427" s="28"/>
    </row>
    <row r="3428" spans="1:26" x14ac:dyDescent="0.25">
      <c r="B3428" s="23" t="s">
        <v>1600</v>
      </c>
    </row>
    <row r="3429" spans="1:26" x14ac:dyDescent="0.25">
      <c r="B3429" t="s">
        <v>1914</v>
      </c>
      <c r="C3429" t="s">
        <v>1602</v>
      </c>
      <c r="D3429" t="s">
        <v>1835</v>
      </c>
      <c r="E3429" s="31">
        <v>0.15</v>
      </c>
      <c r="F3429" t="s">
        <v>1604</v>
      </c>
      <c r="G3429" t="s">
        <v>1605</v>
      </c>
      <c r="H3429" s="32">
        <v>25.36</v>
      </c>
      <c r="I3429" t="s">
        <v>1606</v>
      </c>
      <c r="J3429" s="33">
        <f>ROUND(E3429/I3427* H3429,5)</f>
        <v>3.8039999999999998</v>
      </c>
      <c r="K3429" s="34"/>
    </row>
    <row r="3430" spans="1:26" x14ac:dyDescent="0.25">
      <c r="B3430" t="s">
        <v>1913</v>
      </c>
      <c r="C3430" t="s">
        <v>1602</v>
      </c>
      <c r="D3430" t="s">
        <v>1837</v>
      </c>
      <c r="E3430" s="31">
        <v>0.15</v>
      </c>
      <c r="F3430" t="s">
        <v>1604</v>
      </c>
      <c r="G3430" t="s">
        <v>1605</v>
      </c>
      <c r="H3430" s="32">
        <v>29.57</v>
      </c>
      <c r="I3430" t="s">
        <v>1606</v>
      </c>
      <c r="J3430" s="33">
        <f>ROUND(E3430/I3427* H3430,5)</f>
        <v>4.4355000000000002</v>
      </c>
      <c r="K3430" s="34"/>
    </row>
    <row r="3431" spans="1:26" x14ac:dyDescent="0.25">
      <c r="D3431" s="35" t="s">
        <v>1607</v>
      </c>
      <c r="E3431" s="34"/>
      <c r="H3431" s="34"/>
      <c r="K3431" s="32">
        <f>SUM(J3429:J3430)</f>
        <v>8.2394999999999996</v>
      </c>
    </row>
    <row r="3432" spans="1:26" x14ac:dyDescent="0.25">
      <c r="B3432" s="23" t="s">
        <v>1612</v>
      </c>
      <c r="E3432" s="34"/>
      <c r="H3432" s="34"/>
      <c r="K3432" s="34"/>
    </row>
    <row r="3433" spans="1:26" x14ac:dyDescent="0.25">
      <c r="B3433" t="s">
        <v>2504</v>
      </c>
      <c r="C3433" t="s">
        <v>23</v>
      </c>
      <c r="D3433" t="s">
        <v>1341</v>
      </c>
      <c r="E3433" s="31">
        <v>1</v>
      </c>
      <c r="G3433" t="s">
        <v>1605</v>
      </c>
      <c r="H3433" s="32">
        <v>62</v>
      </c>
      <c r="I3433" t="s">
        <v>1606</v>
      </c>
      <c r="J3433" s="33">
        <f>ROUND(E3433* H3433,5)</f>
        <v>62</v>
      </c>
      <c r="K3433" s="34"/>
    </row>
    <row r="3434" spans="1:26" x14ac:dyDescent="0.25">
      <c r="D3434" s="35" t="s">
        <v>1622</v>
      </c>
      <c r="E3434" s="34"/>
      <c r="H3434" s="34"/>
      <c r="K3434" s="32">
        <f>SUM(J3433:J3433)</f>
        <v>62</v>
      </c>
    </row>
    <row r="3435" spans="1:26" x14ac:dyDescent="0.25">
      <c r="E3435" s="34"/>
      <c r="H3435" s="34"/>
      <c r="K3435" s="34"/>
    </row>
    <row r="3436" spans="1:26" x14ac:dyDescent="0.25">
      <c r="D3436" s="35" t="s">
        <v>1702</v>
      </c>
      <c r="E3436" s="34"/>
      <c r="H3436" s="34">
        <v>1.5</v>
      </c>
      <c r="I3436" t="s">
        <v>1625</v>
      </c>
      <c r="J3436">
        <f>ROUND(H3436/100*K3431,5)</f>
        <v>0.12359000000000001</v>
      </c>
      <c r="K3436" s="34"/>
    </row>
    <row r="3437" spans="1:26" x14ac:dyDescent="0.25">
      <c r="D3437" s="35" t="s">
        <v>1628</v>
      </c>
      <c r="E3437" s="34"/>
      <c r="H3437" s="34"/>
      <c r="K3437" s="36">
        <f>SUM(J3428:J3436)</f>
        <v>70.363089999999985</v>
      </c>
    </row>
    <row r="3438" spans="1:26" x14ac:dyDescent="0.25">
      <c r="D3438" s="35" t="s">
        <v>1710</v>
      </c>
      <c r="E3438" s="34"/>
      <c r="H3438" s="34">
        <v>10</v>
      </c>
      <c r="I3438" t="s">
        <v>1625</v>
      </c>
      <c r="K3438" s="32">
        <f>ROUND(H3438/100*K3437,5)</f>
        <v>7.0363100000000003</v>
      </c>
    </row>
    <row r="3439" spans="1:26" x14ac:dyDescent="0.25">
      <c r="D3439" s="35" t="s">
        <v>1629</v>
      </c>
      <c r="E3439" s="34"/>
      <c r="H3439" s="34"/>
      <c r="K3439" s="36">
        <f>SUM(K3437:K3438)</f>
        <v>77.399399999999986</v>
      </c>
    </row>
    <row r="3441" spans="1:26" ht="45" customHeight="1" x14ac:dyDescent="0.25">
      <c r="A3441" s="27" t="s">
        <v>2505</v>
      </c>
      <c r="B3441" s="27" t="s">
        <v>773</v>
      </c>
      <c r="C3441" s="28" t="s">
        <v>23</v>
      </c>
      <c r="D3441" s="7" t="s">
        <v>774</v>
      </c>
      <c r="E3441" s="6"/>
      <c r="F3441" s="6"/>
      <c r="G3441" s="28"/>
      <c r="H3441" s="29" t="s">
        <v>1599</v>
      </c>
      <c r="I3441" s="5">
        <v>1</v>
      </c>
      <c r="J3441" s="4"/>
      <c r="K3441" s="30">
        <f>ROUND(K3453,2)</f>
        <v>70.8</v>
      </c>
      <c r="L3441" s="28"/>
      <c r="M3441" s="28"/>
      <c r="N3441" s="28"/>
      <c r="O3441" s="28"/>
      <c r="P3441" s="28"/>
      <c r="Q3441" s="28"/>
      <c r="R3441" s="28"/>
      <c r="S3441" s="28"/>
      <c r="T3441" s="28"/>
      <c r="U3441" s="28"/>
      <c r="V3441" s="28"/>
      <c r="W3441" s="28"/>
      <c r="X3441" s="28"/>
      <c r="Y3441" s="28"/>
      <c r="Z3441" s="28"/>
    </row>
    <row r="3442" spans="1:26" x14ac:dyDescent="0.25">
      <c r="B3442" s="23" t="s">
        <v>1600</v>
      </c>
    </row>
    <row r="3443" spans="1:26" x14ac:dyDescent="0.25">
      <c r="B3443" t="s">
        <v>1913</v>
      </c>
      <c r="C3443" t="s">
        <v>1602</v>
      </c>
      <c r="D3443" t="s">
        <v>1837</v>
      </c>
      <c r="E3443" s="31">
        <v>0.15</v>
      </c>
      <c r="F3443" t="s">
        <v>1604</v>
      </c>
      <c r="G3443" t="s">
        <v>1605</v>
      </c>
      <c r="H3443" s="32">
        <v>29.57</v>
      </c>
      <c r="I3443" t="s">
        <v>1606</v>
      </c>
      <c r="J3443" s="33">
        <f>ROUND(E3443/I3441* H3443,5)</f>
        <v>4.4355000000000002</v>
      </c>
      <c r="K3443" s="34"/>
    </row>
    <row r="3444" spans="1:26" x14ac:dyDescent="0.25">
      <c r="B3444" t="s">
        <v>1914</v>
      </c>
      <c r="C3444" t="s">
        <v>1602</v>
      </c>
      <c r="D3444" t="s">
        <v>1835</v>
      </c>
      <c r="E3444" s="31">
        <v>0.15</v>
      </c>
      <c r="F3444" t="s">
        <v>1604</v>
      </c>
      <c r="G3444" t="s">
        <v>1605</v>
      </c>
      <c r="H3444" s="32">
        <v>25.36</v>
      </c>
      <c r="I3444" t="s">
        <v>1606</v>
      </c>
      <c r="J3444" s="33">
        <f>ROUND(E3444/I3441* H3444,5)</f>
        <v>3.8039999999999998</v>
      </c>
      <c r="K3444" s="34"/>
    </row>
    <row r="3445" spans="1:26" x14ac:dyDescent="0.25">
      <c r="D3445" s="35" t="s">
        <v>1607</v>
      </c>
      <c r="E3445" s="34"/>
      <c r="H3445" s="34"/>
      <c r="K3445" s="32">
        <f>SUM(J3443:J3444)</f>
        <v>8.2394999999999996</v>
      </c>
    </row>
    <row r="3446" spans="1:26" x14ac:dyDescent="0.25">
      <c r="B3446" s="23" t="s">
        <v>1596</v>
      </c>
      <c r="E3446" s="34"/>
      <c r="H3446" s="34"/>
      <c r="K3446" s="34"/>
    </row>
    <row r="3447" spans="1:26" x14ac:dyDescent="0.25">
      <c r="B3447" t="s">
        <v>1691</v>
      </c>
      <c r="C3447" t="s">
        <v>23</v>
      </c>
      <c r="D3447" t="s">
        <v>774</v>
      </c>
      <c r="E3447" s="31">
        <v>1</v>
      </c>
      <c r="G3447" t="s">
        <v>1605</v>
      </c>
      <c r="H3447" s="32">
        <v>56</v>
      </c>
      <c r="I3447" t="s">
        <v>1606</v>
      </c>
      <c r="J3447" s="33">
        <f>ROUND(E3447* H3447,5)</f>
        <v>56</v>
      </c>
      <c r="K3447" s="34"/>
    </row>
    <row r="3448" spans="1:26" x14ac:dyDescent="0.25">
      <c r="D3448" s="35" t="s">
        <v>1751</v>
      </c>
      <c r="E3448" s="34"/>
      <c r="H3448" s="34"/>
      <c r="K3448" s="32">
        <f>SUM(J3447:J3447)</f>
        <v>56</v>
      </c>
    </row>
    <row r="3449" spans="1:26" x14ac:dyDescent="0.25">
      <c r="E3449" s="34"/>
      <c r="H3449" s="34"/>
      <c r="K3449" s="34"/>
    </row>
    <row r="3450" spans="1:26" x14ac:dyDescent="0.25">
      <c r="D3450" s="35" t="s">
        <v>1702</v>
      </c>
      <c r="E3450" s="34"/>
      <c r="H3450" s="34">
        <v>1.5</v>
      </c>
      <c r="I3450" t="s">
        <v>1625</v>
      </c>
      <c r="J3450">
        <f>ROUND(H3450/100*K3445,5)</f>
        <v>0.12359000000000001</v>
      </c>
      <c r="K3450" s="34"/>
    </row>
    <row r="3451" spans="1:26" x14ac:dyDescent="0.25">
      <c r="D3451" s="35" t="s">
        <v>1628</v>
      </c>
      <c r="E3451" s="34"/>
      <c r="H3451" s="34"/>
      <c r="K3451" s="36">
        <f>SUM(J3442:J3450)</f>
        <v>64.363089999999985</v>
      </c>
    </row>
    <row r="3452" spans="1:26" x14ac:dyDescent="0.25">
      <c r="D3452" s="35" t="s">
        <v>1710</v>
      </c>
      <c r="E3452" s="34"/>
      <c r="H3452" s="34">
        <v>10</v>
      </c>
      <c r="I3452" t="s">
        <v>1625</v>
      </c>
      <c r="K3452" s="32">
        <f>ROUND(H3452/100*K3451,5)</f>
        <v>6.4363099999999998</v>
      </c>
    </row>
    <row r="3453" spans="1:26" x14ac:dyDescent="0.25">
      <c r="D3453" s="35" t="s">
        <v>1629</v>
      </c>
      <c r="E3453" s="34"/>
      <c r="H3453" s="34"/>
      <c r="K3453" s="36">
        <f>SUM(K3451:K3452)</f>
        <v>70.799399999999991</v>
      </c>
    </row>
    <row r="3455" spans="1:26" ht="45" customHeight="1" x14ac:dyDescent="0.25">
      <c r="A3455" s="27" t="s">
        <v>2506</v>
      </c>
      <c r="B3455" s="27" t="s">
        <v>779</v>
      </c>
      <c r="C3455" s="28" t="s">
        <v>23</v>
      </c>
      <c r="D3455" s="7" t="s">
        <v>780</v>
      </c>
      <c r="E3455" s="6"/>
      <c r="F3455" s="6"/>
      <c r="G3455" s="28"/>
      <c r="H3455" s="29" t="s">
        <v>1599</v>
      </c>
      <c r="I3455" s="5">
        <v>1</v>
      </c>
      <c r="J3455" s="4"/>
      <c r="K3455" s="30">
        <f>ROUND(K3467,2)</f>
        <v>177.9</v>
      </c>
      <c r="L3455" s="28"/>
      <c r="M3455" s="28"/>
      <c r="N3455" s="28"/>
      <c r="O3455" s="28"/>
      <c r="P3455" s="28"/>
      <c r="Q3455" s="28"/>
      <c r="R3455" s="28"/>
      <c r="S3455" s="28"/>
      <c r="T3455" s="28"/>
      <c r="U3455" s="28"/>
      <c r="V3455" s="28"/>
      <c r="W3455" s="28"/>
      <c r="X3455" s="28"/>
      <c r="Y3455" s="28"/>
      <c r="Z3455" s="28"/>
    </row>
    <row r="3456" spans="1:26" x14ac:dyDescent="0.25">
      <c r="B3456" s="23" t="s">
        <v>1600</v>
      </c>
    </row>
    <row r="3457" spans="1:26" x14ac:dyDescent="0.25">
      <c r="B3457" t="s">
        <v>1914</v>
      </c>
      <c r="C3457" t="s">
        <v>1602</v>
      </c>
      <c r="D3457" t="s">
        <v>1835</v>
      </c>
      <c r="E3457" s="31">
        <v>0.3</v>
      </c>
      <c r="F3457" t="s">
        <v>1604</v>
      </c>
      <c r="G3457" t="s">
        <v>1605</v>
      </c>
      <c r="H3457" s="32">
        <v>25.36</v>
      </c>
      <c r="I3457" t="s">
        <v>1606</v>
      </c>
      <c r="J3457" s="33">
        <f>ROUND(E3457/I3455* H3457,5)</f>
        <v>7.6079999999999997</v>
      </c>
      <c r="K3457" s="34"/>
    </row>
    <row r="3458" spans="1:26" x14ac:dyDescent="0.25">
      <c r="B3458" t="s">
        <v>1913</v>
      </c>
      <c r="C3458" t="s">
        <v>1602</v>
      </c>
      <c r="D3458" t="s">
        <v>1837</v>
      </c>
      <c r="E3458" s="31">
        <v>0.3</v>
      </c>
      <c r="F3458" t="s">
        <v>1604</v>
      </c>
      <c r="G3458" t="s">
        <v>1605</v>
      </c>
      <c r="H3458" s="32">
        <v>29.57</v>
      </c>
      <c r="I3458" t="s">
        <v>1606</v>
      </c>
      <c r="J3458" s="33">
        <f>ROUND(E3458/I3455* H3458,5)</f>
        <v>8.8710000000000004</v>
      </c>
      <c r="K3458" s="34"/>
    </row>
    <row r="3459" spans="1:26" x14ac:dyDescent="0.25">
      <c r="D3459" s="35" t="s">
        <v>1607</v>
      </c>
      <c r="E3459" s="34"/>
      <c r="H3459" s="34"/>
      <c r="K3459" s="32">
        <f>SUM(J3457:J3458)</f>
        <v>16.478999999999999</v>
      </c>
    </row>
    <row r="3460" spans="1:26" x14ac:dyDescent="0.25">
      <c r="B3460" s="23" t="s">
        <v>1612</v>
      </c>
      <c r="E3460" s="34"/>
      <c r="H3460" s="34"/>
      <c r="K3460" s="34"/>
    </row>
    <row r="3461" spans="1:26" x14ac:dyDescent="0.25">
      <c r="B3461" t="s">
        <v>2507</v>
      </c>
      <c r="C3461" t="s">
        <v>23</v>
      </c>
      <c r="D3461" t="s">
        <v>780</v>
      </c>
      <c r="E3461" s="31">
        <v>1</v>
      </c>
      <c r="G3461" t="s">
        <v>1605</v>
      </c>
      <c r="H3461" s="32">
        <v>145</v>
      </c>
      <c r="I3461" t="s">
        <v>1606</v>
      </c>
      <c r="J3461" s="33">
        <f>ROUND(E3461* H3461,5)</f>
        <v>145</v>
      </c>
      <c r="K3461" s="34"/>
    </row>
    <row r="3462" spans="1:26" x14ac:dyDescent="0.25">
      <c r="D3462" s="35" t="s">
        <v>1622</v>
      </c>
      <c r="E3462" s="34"/>
      <c r="H3462" s="34"/>
      <c r="K3462" s="32">
        <f>SUM(J3461:J3461)</f>
        <v>145</v>
      </c>
    </row>
    <row r="3463" spans="1:26" x14ac:dyDescent="0.25">
      <c r="E3463" s="34"/>
      <c r="H3463" s="34"/>
      <c r="K3463" s="34"/>
    </row>
    <row r="3464" spans="1:26" x14ac:dyDescent="0.25">
      <c r="D3464" s="35" t="s">
        <v>1702</v>
      </c>
      <c r="E3464" s="34"/>
      <c r="H3464" s="34">
        <v>1.5</v>
      </c>
      <c r="I3464" t="s">
        <v>1625</v>
      </c>
      <c r="J3464">
        <f>ROUND(H3464/100*K3459,5)</f>
        <v>0.24718999999999999</v>
      </c>
      <c r="K3464" s="34"/>
    </row>
    <row r="3465" spans="1:26" x14ac:dyDescent="0.25">
      <c r="D3465" s="35" t="s">
        <v>1628</v>
      </c>
      <c r="E3465" s="34"/>
      <c r="H3465" s="34"/>
      <c r="K3465" s="36">
        <f>SUM(J3456:J3464)</f>
        <v>161.72618999999997</v>
      </c>
    </row>
    <row r="3466" spans="1:26" x14ac:dyDescent="0.25">
      <c r="D3466" s="35" t="s">
        <v>1710</v>
      </c>
      <c r="E3466" s="34"/>
      <c r="H3466" s="34">
        <v>10</v>
      </c>
      <c r="I3466" t="s">
        <v>1625</v>
      </c>
      <c r="K3466" s="32">
        <f>ROUND(H3466/100*K3465,5)</f>
        <v>16.172619999999998</v>
      </c>
    </row>
    <row r="3467" spans="1:26" x14ac:dyDescent="0.25">
      <c r="D3467" s="35" t="s">
        <v>1629</v>
      </c>
      <c r="E3467" s="34"/>
      <c r="H3467" s="34"/>
      <c r="K3467" s="36">
        <f>SUM(K3465:K3466)</f>
        <v>177.89880999999997</v>
      </c>
    </row>
    <row r="3469" spans="1:26" ht="45" customHeight="1" x14ac:dyDescent="0.25">
      <c r="A3469" s="27" t="s">
        <v>2508</v>
      </c>
      <c r="B3469" s="27" t="s">
        <v>775</v>
      </c>
      <c r="C3469" s="28" t="s">
        <v>23</v>
      </c>
      <c r="D3469" s="7" t="s">
        <v>776</v>
      </c>
      <c r="E3469" s="6"/>
      <c r="F3469" s="6"/>
      <c r="G3469" s="28"/>
      <c r="H3469" s="29" t="s">
        <v>1599</v>
      </c>
      <c r="I3469" s="5">
        <v>1</v>
      </c>
      <c r="J3469" s="4"/>
      <c r="K3469" s="30">
        <f>ROUND(K3481,2)</f>
        <v>53.6</v>
      </c>
      <c r="L3469" s="28"/>
      <c r="M3469" s="28"/>
      <c r="N3469" s="28"/>
      <c r="O3469" s="28"/>
      <c r="P3469" s="28"/>
      <c r="Q3469" s="28"/>
      <c r="R3469" s="28"/>
      <c r="S3469" s="28"/>
      <c r="T3469" s="28"/>
      <c r="U3469" s="28"/>
      <c r="V3469" s="28"/>
      <c r="W3469" s="28"/>
      <c r="X3469" s="28"/>
      <c r="Y3469" s="28"/>
      <c r="Z3469" s="28"/>
    </row>
    <row r="3470" spans="1:26" x14ac:dyDescent="0.25">
      <c r="B3470" s="23" t="s">
        <v>1600</v>
      </c>
    </row>
    <row r="3471" spans="1:26" x14ac:dyDescent="0.25">
      <c r="B3471" t="s">
        <v>1913</v>
      </c>
      <c r="C3471" t="s">
        <v>1602</v>
      </c>
      <c r="D3471" t="s">
        <v>1837</v>
      </c>
      <c r="E3471" s="31">
        <v>0.3</v>
      </c>
      <c r="F3471" t="s">
        <v>1604</v>
      </c>
      <c r="G3471" t="s">
        <v>1605</v>
      </c>
      <c r="H3471" s="32">
        <v>29.57</v>
      </c>
      <c r="I3471" t="s">
        <v>1606</v>
      </c>
      <c r="J3471" s="33">
        <f>ROUND(E3471/I3469* H3471,5)</f>
        <v>8.8710000000000004</v>
      </c>
      <c r="K3471" s="34"/>
    </row>
    <row r="3472" spans="1:26" x14ac:dyDescent="0.25">
      <c r="B3472" t="s">
        <v>1914</v>
      </c>
      <c r="C3472" t="s">
        <v>1602</v>
      </c>
      <c r="D3472" t="s">
        <v>1835</v>
      </c>
      <c r="E3472" s="31">
        <v>0.3</v>
      </c>
      <c r="F3472" t="s">
        <v>1604</v>
      </c>
      <c r="G3472" t="s">
        <v>1605</v>
      </c>
      <c r="H3472" s="32">
        <v>25.36</v>
      </c>
      <c r="I3472" t="s">
        <v>1606</v>
      </c>
      <c r="J3472" s="33">
        <f>ROUND(E3472/I3469* H3472,5)</f>
        <v>7.6079999999999997</v>
      </c>
      <c r="K3472" s="34"/>
    </row>
    <row r="3473" spans="1:26" x14ac:dyDescent="0.25">
      <c r="D3473" s="35" t="s">
        <v>1607</v>
      </c>
      <c r="E3473" s="34"/>
      <c r="H3473" s="34"/>
      <c r="K3473" s="32">
        <f>SUM(J3471:J3472)</f>
        <v>16.478999999999999</v>
      </c>
    </row>
    <row r="3474" spans="1:26" x14ac:dyDescent="0.25">
      <c r="B3474" s="23" t="s">
        <v>1612</v>
      </c>
      <c r="E3474" s="34"/>
      <c r="H3474" s="34"/>
      <c r="K3474" s="34"/>
    </row>
    <row r="3475" spans="1:26" x14ac:dyDescent="0.25">
      <c r="B3475" t="s">
        <v>2509</v>
      </c>
      <c r="C3475" t="s">
        <v>23</v>
      </c>
      <c r="D3475" t="s">
        <v>776</v>
      </c>
      <c r="E3475" s="31">
        <v>1</v>
      </c>
      <c r="G3475" t="s">
        <v>1605</v>
      </c>
      <c r="H3475" s="32">
        <v>32</v>
      </c>
      <c r="I3475" t="s">
        <v>1606</v>
      </c>
      <c r="J3475" s="33">
        <f>ROUND(E3475* H3475,5)</f>
        <v>32</v>
      </c>
      <c r="K3475" s="34"/>
    </row>
    <row r="3476" spans="1:26" x14ac:dyDescent="0.25">
      <c r="D3476" s="35" t="s">
        <v>1622</v>
      </c>
      <c r="E3476" s="34"/>
      <c r="H3476" s="34"/>
      <c r="K3476" s="32">
        <f>SUM(J3475:J3475)</f>
        <v>32</v>
      </c>
    </row>
    <row r="3477" spans="1:26" x14ac:dyDescent="0.25">
      <c r="E3477" s="34"/>
      <c r="H3477" s="34"/>
      <c r="K3477" s="34"/>
    </row>
    <row r="3478" spans="1:26" x14ac:dyDescent="0.25">
      <c r="D3478" s="35" t="s">
        <v>1702</v>
      </c>
      <c r="E3478" s="34"/>
      <c r="H3478" s="34">
        <v>1.5</v>
      </c>
      <c r="I3478" t="s">
        <v>1625</v>
      </c>
      <c r="J3478">
        <f>ROUND(H3478/100*K3473,5)</f>
        <v>0.24718999999999999</v>
      </c>
      <c r="K3478" s="34"/>
    </row>
    <row r="3479" spans="1:26" x14ac:dyDescent="0.25">
      <c r="D3479" s="35" t="s">
        <v>1628</v>
      </c>
      <c r="E3479" s="34"/>
      <c r="H3479" s="34"/>
      <c r="K3479" s="36">
        <f>SUM(J3470:J3478)</f>
        <v>48.726190000000003</v>
      </c>
    </row>
    <row r="3480" spans="1:26" x14ac:dyDescent="0.25">
      <c r="D3480" s="35" t="s">
        <v>1710</v>
      </c>
      <c r="E3480" s="34"/>
      <c r="H3480" s="34">
        <v>10</v>
      </c>
      <c r="I3480" t="s">
        <v>1625</v>
      </c>
      <c r="K3480" s="32">
        <f>ROUND(H3480/100*K3479,5)</f>
        <v>4.8726200000000004</v>
      </c>
    </row>
    <row r="3481" spans="1:26" x14ac:dyDescent="0.25">
      <c r="D3481" s="35" t="s">
        <v>1629</v>
      </c>
      <c r="E3481" s="34"/>
      <c r="H3481" s="34"/>
      <c r="K3481" s="36">
        <f>SUM(K3479:K3480)</f>
        <v>53.59881</v>
      </c>
    </row>
    <row r="3483" spans="1:26" ht="45" customHeight="1" x14ac:dyDescent="0.25">
      <c r="A3483" s="27" t="s">
        <v>2510</v>
      </c>
      <c r="B3483" s="27" t="s">
        <v>1338</v>
      </c>
      <c r="C3483" s="28" t="s">
        <v>23</v>
      </c>
      <c r="D3483" s="7" t="s">
        <v>1339</v>
      </c>
      <c r="E3483" s="6"/>
      <c r="F3483" s="6"/>
      <c r="G3483" s="28"/>
      <c r="H3483" s="29" t="s">
        <v>1599</v>
      </c>
      <c r="I3483" s="5">
        <v>1</v>
      </c>
      <c r="J3483" s="4"/>
      <c r="K3483" s="30">
        <f>ROUND(K3495,2)</f>
        <v>83.42</v>
      </c>
      <c r="L3483" s="28"/>
      <c r="M3483" s="28"/>
      <c r="N3483" s="28"/>
      <c r="O3483" s="28"/>
      <c r="P3483" s="28"/>
      <c r="Q3483" s="28"/>
      <c r="R3483" s="28"/>
      <c r="S3483" s="28"/>
      <c r="T3483" s="28"/>
      <c r="U3483" s="28"/>
      <c r="V3483" s="28"/>
      <c r="W3483" s="28"/>
      <c r="X3483" s="28"/>
      <c r="Y3483" s="28"/>
      <c r="Z3483" s="28"/>
    </row>
    <row r="3484" spans="1:26" x14ac:dyDescent="0.25">
      <c r="B3484" s="23" t="s">
        <v>1600</v>
      </c>
    </row>
    <row r="3485" spans="1:26" x14ac:dyDescent="0.25">
      <c r="B3485" t="s">
        <v>1914</v>
      </c>
      <c r="C3485" t="s">
        <v>1602</v>
      </c>
      <c r="D3485" t="s">
        <v>1835</v>
      </c>
      <c r="E3485" s="31">
        <v>1.4999999999999999E-2</v>
      </c>
      <c r="F3485" t="s">
        <v>1604</v>
      </c>
      <c r="G3485" t="s">
        <v>1605</v>
      </c>
      <c r="H3485" s="32">
        <v>25.36</v>
      </c>
      <c r="I3485" t="s">
        <v>1606</v>
      </c>
      <c r="J3485" s="33">
        <f>ROUND(E3485/I3483* H3485,5)</f>
        <v>0.38040000000000002</v>
      </c>
      <c r="K3485" s="34"/>
    </row>
    <row r="3486" spans="1:26" x14ac:dyDescent="0.25">
      <c r="B3486" t="s">
        <v>1913</v>
      </c>
      <c r="C3486" t="s">
        <v>1602</v>
      </c>
      <c r="D3486" t="s">
        <v>1837</v>
      </c>
      <c r="E3486" s="31">
        <v>1.4999999999999999E-2</v>
      </c>
      <c r="F3486" t="s">
        <v>1604</v>
      </c>
      <c r="G3486" t="s">
        <v>1605</v>
      </c>
      <c r="H3486" s="32">
        <v>29.57</v>
      </c>
      <c r="I3486" t="s">
        <v>1606</v>
      </c>
      <c r="J3486" s="33">
        <f>ROUND(E3486/I3483* H3486,5)</f>
        <v>0.44355</v>
      </c>
      <c r="K3486" s="34"/>
    </row>
    <row r="3487" spans="1:26" x14ac:dyDescent="0.25">
      <c r="D3487" s="35" t="s">
        <v>1607</v>
      </c>
      <c r="E3487" s="34"/>
      <c r="H3487" s="34"/>
      <c r="K3487" s="32">
        <f>SUM(J3485:J3486)</f>
        <v>0.82394999999999996</v>
      </c>
    </row>
    <row r="3488" spans="1:26" x14ac:dyDescent="0.25">
      <c r="B3488" s="23" t="s">
        <v>1612</v>
      </c>
      <c r="E3488" s="34"/>
      <c r="H3488" s="34"/>
      <c r="K3488" s="34"/>
    </row>
    <row r="3489" spans="1:26" x14ac:dyDescent="0.25">
      <c r="B3489" t="s">
        <v>2511</v>
      </c>
      <c r="C3489" t="s">
        <v>23</v>
      </c>
      <c r="D3489" t="s">
        <v>2512</v>
      </c>
      <c r="E3489" s="31">
        <v>1</v>
      </c>
      <c r="G3489" t="s">
        <v>1605</v>
      </c>
      <c r="H3489" s="32">
        <v>75</v>
      </c>
      <c r="I3489" t="s">
        <v>1606</v>
      </c>
      <c r="J3489" s="33">
        <f>ROUND(E3489* H3489,5)</f>
        <v>75</v>
      </c>
      <c r="K3489" s="34"/>
    </row>
    <row r="3490" spans="1:26" x14ac:dyDescent="0.25">
      <c r="D3490" s="35" t="s">
        <v>1622</v>
      </c>
      <c r="E3490" s="34"/>
      <c r="H3490" s="34"/>
      <c r="K3490" s="32">
        <f>SUM(J3489:J3489)</f>
        <v>75</v>
      </c>
    </row>
    <row r="3491" spans="1:26" x14ac:dyDescent="0.25">
      <c r="E3491" s="34"/>
      <c r="H3491" s="34"/>
      <c r="K3491" s="34"/>
    </row>
    <row r="3492" spans="1:26" x14ac:dyDescent="0.25">
      <c r="D3492" s="35" t="s">
        <v>1702</v>
      </c>
      <c r="E3492" s="34"/>
      <c r="H3492" s="34">
        <v>1.5</v>
      </c>
      <c r="I3492" t="s">
        <v>1625</v>
      </c>
      <c r="J3492">
        <f>ROUND(H3492/100*K3487,5)</f>
        <v>1.2359999999999999E-2</v>
      </c>
      <c r="K3492" s="34"/>
    </row>
    <row r="3493" spans="1:26" x14ac:dyDescent="0.25">
      <c r="D3493" s="35" t="s">
        <v>1628</v>
      </c>
      <c r="E3493" s="34"/>
      <c r="H3493" s="34"/>
      <c r="K3493" s="36">
        <f>SUM(J3484:J3492)</f>
        <v>75.836309999999997</v>
      </c>
    </row>
    <row r="3494" spans="1:26" x14ac:dyDescent="0.25">
      <c r="D3494" s="35" t="s">
        <v>1710</v>
      </c>
      <c r="E3494" s="34"/>
      <c r="H3494" s="34">
        <v>10</v>
      </c>
      <c r="I3494" t="s">
        <v>1625</v>
      </c>
      <c r="K3494" s="32">
        <f>ROUND(H3494/100*K3493,5)</f>
        <v>7.5836300000000003</v>
      </c>
    </row>
    <row r="3495" spans="1:26" x14ac:dyDescent="0.25">
      <c r="D3495" s="35" t="s">
        <v>1629</v>
      </c>
      <c r="E3495" s="34"/>
      <c r="H3495" s="34"/>
      <c r="K3495" s="36">
        <f>SUM(K3493:K3494)</f>
        <v>83.419939999999997</v>
      </c>
    </row>
    <row r="3497" spans="1:26" ht="45" customHeight="1" x14ac:dyDescent="0.25">
      <c r="A3497" s="27" t="s">
        <v>2513</v>
      </c>
      <c r="B3497" s="27" t="s">
        <v>777</v>
      </c>
      <c r="C3497" s="28" t="s">
        <v>23</v>
      </c>
      <c r="D3497" s="7" t="s">
        <v>778</v>
      </c>
      <c r="E3497" s="6"/>
      <c r="F3497" s="6"/>
      <c r="G3497" s="28"/>
      <c r="H3497" s="29" t="s">
        <v>1599</v>
      </c>
      <c r="I3497" s="5">
        <v>1</v>
      </c>
      <c r="J3497" s="4"/>
      <c r="K3497" s="30">
        <f>ROUND(K3509,2)</f>
        <v>98.82</v>
      </c>
      <c r="L3497" s="28"/>
      <c r="M3497" s="28"/>
      <c r="N3497" s="28"/>
      <c r="O3497" s="28"/>
      <c r="P3497" s="28"/>
      <c r="Q3497" s="28"/>
      <c r="R3497" s="28"/>
      <c r="S3497" s="28"/>
      <c r="T3497" s="28"/>
      <c r="U3497" s="28"/>
      <c r="V3497" s="28"/>
      <c r="W3497" s="28"/>
      <c r="X3497" s="28"/>
      <c r="Y3497" s="28"/>
      <c r="Z3497" s="28"/>
    </row>
    <row r="3498" spans="1:26" x14ac:dyDescent="0.25">
      <c r="B3498" s="23" t="s">
        <v>1600</v>
      </c>
    </row>
    <row r="3499" spans="1:26" x14ac:dyDescent="0.25">
      <c r="B3499" t="s">
        <v>1914</v>
      </c>
      <c r="C3499" t="s">
        <v>1602</v>
      </c>
      <c r="D3499" t="s">
        <v>1835</v>
      </c>
      <c r="E3499" s="31">
        <v>1.4999999999999999E-2</v>
      </c>
      <c r="F3499" t="s">
        <v>1604</v>
      </c>
      <c r="G3499" t="s">
        <v>1605</v>
      </c>
      <c r="H3499" s="32">
        <v>25.36</v>
      </c>
      <c r="I3499" t="s">
        <v>1606</v>
      </c>
      <c r="J3499" s="33">
        <f>ROUND(E3499/I3497* H3499,5)</f>
        <v>0.38040000000000002</v>
      </c>
      <c r="K3499" s="34"/>
    </row>
    <row r="3500" spans="1:26" x14ac:dyDescent="0.25">
      <c r="B3500" t="s">
        <v>1913</v>
      </c>
      <c r="C3500" t="s">
        <v>1602</v>
      </c>
      <c r="D3500" t="s">
        <v>1837</v>
      </c>
      <c r="E3500" s="31">
        <v>1.4999999999999999E-2</v>
      </c>
      <c r="F3500" t="s">
        <v>1604</v>
      </c>
      <c r="G3500" t="s">
        <v>1605</v>
      </c>
      <c r="H3500" s="32">
        <v>29.57</v>
      </c>
      <c r="I3500" t="s">
        <v>1606</v>
      </c>
      <c r="J3500" s="33">
        <f>ROUND(E3500/I3497* H3500,5)</f>
        <v>0.44355</v>
      </c>
      <c r="K3500" s="34"/>
    </row>
    <row r="3501" spans="1:26" x14ac:dyDescent="0.25">
      <c r="D3501" s="35" t="s">
        <v>1607</v>
      </c>
      <c r="E3501" s="34"/>
      <c r="H3501" s="34"/>
      <c r="K3501" s="32">
        <f>SUM(J3499:J3500)</f>
        <v>0.82394999999999996</v>
      </c>
    </row>
    <row r="3502" spans="1:26" x14ac:dyDescent="0.25">
      <c r="B3502" s="23" t="s">
        <v>1612</v>
      </c>
      <c r="E3502" s="34"/>
      <c r="H3502" s="34"/>
      <c r="K3502" s="34"/>
    </row>
    <row r="3503" spans="1:26" x14ac:dyDescent="0.25">
      <c r="B3503" t="s">
        <v>2514</v>
      </c>
      <c r="C3503" t="s">
        <v>23</v>
      </c>
      <c r="D3503" t="s">
        <v>778</v>
      </c>
      <c r="E3503" s="31">
        <v>1</v>
      </c>
      <c r="G3503" t="s">
        <v>1605</v>
      </c>
      <c r="H3503" s="32">
        <v>89</v>
      </c>
      <c r="I3503" t="s">
        <v>1606</v>
      </c>
      <c r="J3503" s="33">
        <f>ROUND(E3503* H3503,5)</f>
        <v>89</v>
      </c>
      <c r="K3503" s="34"/>
    </row>
    <row r="3504" spans="1:26" x14ac:dyDescent="0.25">
      <c r="D3504" s="35" t="s">
        <v>1622</v>
      </c>
      <c r="E3504" s="34"/>
      <c r="H3504" s="34"/>
      <c r="K3504" s="32">
        <f>SUM(J3503:J3503)</f>
        <v>89</v>
      </c>
    </row>
    <row r="3505" spans="1:26" x14ac:dyDescent="0.25">
      <c r="E3505" s="34"/>
      <c r="H3505" s="34"/>
      <c r="K3505" s="34"/>
    </row>
    <row r="3506" spans="1:26" x14ac:dyDescent="0.25">
      <c r="D3506" s="35" t="s">
        <v>1702</v>
      </c>
      <c r="E3506" s="34"/>
      <c r="H3506" s="34">
        <v>1.5</v>
      </c>
      <c r="I3506" t="s">
        <v>1625</v>
      </c>
      <c r="J3506">
        <f>ROUND(H3506/100*K3501,5)</f>
        <v>1.2359999999999999E-2</v>
      </c>
      <c r="K3506" s="34"/>
    </row>
    <row r="3507" spans="1:26" x14ac:dyDescent="0.25">
      <c r="D3507" s="35" t="s">
        <v>1628</v>
      </c>
      <c r="E3507" s="34"/>
      <c r="H3507" s="34"/>
      <c r="K3507" s="36">
        <f>SUM(J3498:J3506)</f>
        <v>89.836309999999997</v>
      </c>
    </row>
    <row r="3508" spans="1:26" x14ac:dyDescent="0.25">
      <c r="D3508" s="35" t="s">
        <v>1710</v>
      </c>
      <c r="E3508" s="34"/>
      <c r="H3508" s="34">
        <v>10</v>
      </c>
      <c r="I3508" t="s">
        <v>1625</v>
      </c>
      <c r="K3508" s="32">
        <f>ROUND(H3508/100*K3507,5)</f>
        <v>8.9836299999999998</v>
      </c>
    </row>
    <row r="3509" spans="1:26" x14ac:dyDescent="0.25">
      <c r="D3509" s="35" t="s">
        <v>1629</v>
      </c>
      <c r="E3509" s="34"/>
      <c r="H3509" s="34"/>
      <c r="K3509" s="36">
        <f>SUM(K3507:K3508)</f>
        <v>98.819940000000003</v>
      </c>
    </row>
    <row r="3511" spans="1:26" ht="45" customHeight="1" x14ac:dyDescent="0.25">
      <c r="A3511" s="27" t="s">
        <v>2515</v>
      </c>
      <c r="B3511" s="27" t="s">
        <v>765</v>
      </c>
      <c r="C3511" s="28" t="s">
        <v>23</v>
      </c>
      <c r="D3511" s="7" t="s">
        <v>766</v>
      </c>
      <c r="E3511" s="6"/>
      <c r="F3511" s="6"/>
      <c r="G3511" s="28"/>
      <c r="H3511" s="29" t="s">
        <v>1599</v>
      </c>
      <c r="I3511" s="5">
        <v>1</v>
      </c>
      <c r="J3511" s="4"/>
      <c r="K3511" s="30">
        <f>ROUND(K3523,2)</f>
        <v>66.92</v>
      </c>
      <c r="L3511" s="28"/>
      <c r="M3511" s="28"/>
      <c r="N3511" s="28"/>
      <c r="O3511" s="28"/>
      <c r="P3511" s="28"/>
      <c r="Q3511" s="28"/>
      <c r="R3511" s="28"/>
      <c r="S3511" s="28"/>
      <c r="T3511" s="28"/>
      <c r="U3511" s="28"/>
      <c r="V3511" s="28"/>
      <c r="W3511" s="28"/>
      <c r="X3511" s="28"/>
      <c r="Y3511" s="28"/>
      <c r="Z3511" s="28"/>
    </row>
    <row r="3512" spans="1:26" x14ac:dyDescent="0.25">
      <c r="B3512" s="23" t="s">
        <v>1600</v>
      </c>
    </row>
    <row r="3513" spans="1:26" x14ac:dyDescent="0.25">
      <c r="B3513" t="s">
        <v>1913</v>
      </c>
      <c r="C3513" t="s">
        <v>1602</v>
      </c>
      <c r="D3513" t="s">
        <v>1837</v>
      </c>
      <c r="E3513" s="31">
        <v>1.4999999999999999E-2</v>
      </c>
      <c r="F3513" t="s">
        <v>1604</v>
      </c>
      <c r="G3513" t="s">
        <v>1605</v>
      </c>
      <c r="H3513" s="32">
        <v>29.57</v>
      </c>
      <c r="I3513" t="s">
        <v>1606</v>
      </c>
      <c r="J3513" s="33">
        <f>ROUND(E3513/I3511* H3513,5)</f>
        <v>0.44355</v>
      </c>
      <c r="K3513" s="34"/>
    </row>
    <row r="3514" spans="1:26" x14ac:dyDescent="0.25">
      <c r="B3514" t="s">
        <v>1914</v>
      </c>
      <c r="C3514" t="s">
        <v>1602</v>
      </c>
      <c r="D3514" t="s">
        <v>1835</v>
      </c>
      <c r="E3514" s="31">
        <v>1.4999999999999999E-2</v>
      </c>
      <c r="F3514" t="s">
        <v>1604</v>
      </c>
      <c r="G3514" t="s">
        <v>1605</v>
      </c>
      <c r="H3514" s="32">
        <v>25.36</v>
      </c>
      <c r="I3514" t="s">
        <v>1606</v>
      </c>
      <c r="J3514" s="33">
        <f>ROUND(E3514/I3511* H3514,5)</f>
        <v>0.38040000000000002</v>
      </c>
      <c r="K3514" s="34"/>
    </row>
    <row r="3515" spans="1:26" x14ac:dyDescent="0.25">
      <c r="D3515" s="35" t="s">
        <v>1607</v>
      </c>
      <c r="E3515" s="34"/>
      <c r="H3515" s="34"/>
      <c r="K3515" s="32">
        <f>SUM(J3513:J3514)</f>
        <v>0.82394999999999996</v>
      </c>
    </row>
    <row r="3516" spans="1:26" x14ac:dyDescent="0.25">
      <c r="B3516" s="23" t="s">
        <v>1612</v>
      </c>
      <c r="E3516" s="34"/>
      <c r="H3516" s="34"/>
      <c r="K3516" s="34"/>
    </row>
    <row r="3517" spans="1:26" x14ac:dyDescent="0.25">
      <c r="B3517" t="s">
        <v>2516</v>
      </c>
      <c r="C3517" t="s">
        <v>23</v>
      </c>
      <c r="D3517" t="s">
        <v>766</v>
      </c>
      <c r="E3517" s="31">
        <v>1</v>
      </c>
      <c r="G3517" t="s">
        <v>1605</v>
      </c>
      <c r="H3517" s="32">
        <v>60</v>
      </c>
      <c r="I3517" t="s">
        <v>1606</v>
      </c>
      <c r="J3517" s="33">
        <f>ROUND(E3517* H3517,5)</f>
        <v>60</v>
      </c>
      <c r="K3517" s="34"/>
    </row>
    <row r="3518" spans="1:26" x14ac:dyDescent="0.25">
      <c r="D3518" s="35" t="s">
        <v>1622</v>
      </c>
      <c r="E3518" s="34"/>
      <c r="H3518" s="34"/>
      <c r="K3518" s="32">
        <f>SUM(J3517:J3517)</f>
        <v>60</v>
      </c>
    </row>
    <row r="3519" spans="1:26" x14ac:dyDescent="0.25">
      <c r="E3519" s="34"/>
      <c r="H3519" s="34"/>
      <c r="K3519" s="34"/>
    </row>
    <row r="3520" spans="1:26" x14ac:dyDescent="0.25">
      <c r="D3520" s="35" t="s">
        <v>1702</v>
      </c>
      <c r="E3520" s="34"/>
      <c r="H3520" s="34">
        <v>1.5</v>
      </c>
      <c r="I3520" t="s">
        <v>1625</v>
      </c>
      <c r="J3520">
        <f>ROUND(H3520/100*K3515,5)</f>
        <v>1.2359999999999999E-2</v>
      </c>
      <c r="K3520" s="34"/>
    </row>
    <row r="3521" spans="1:26" x14ac:dyDescent="0.25">
      <c r="D3521" s="35" t="s">
        <v>1628</v>
      </c>
      <c r="E3521" s="34"/>
      <c r="H3521" s="34"/>
      <c r="K3521" s="36">
        <f>SUM(J3512:J3520)</f>
        <v>60.836309999999997</v>
      </c>
    </row>
    <row r="3522" spans="1:26" x14ac:dyDescent="0.25">
      <c r="D3522" s="35" t="s">
        <v>1710</v>
      </c>
      <c r="E3522" s="34"/>
      <c r="H3522" s="34">
        <v>10</v>
      </c>
      <c r="I3522" t="s">
        <v>1625</v>
      </c>
      <c r="K3522" s="32">
        <f>ROUND(H3522/100*K3521,5)</f>
        <v>6.0836300000000003</v>
      </c>
    </row>
    <row r="3523" spans="1:26" x14ac:dyDescent="0.25">
      <c r="D3523" s="35" t="s">
        <v>1629</v>
      </c>
      <c r="E3523" s="34"/>
      <c r="H3523" s="34"/>
      <c r="K3523" s="36">
        <f>SUM(K3521:K3522)</f>
        <v>66.919939999999997</v>
      </c>
    </row>
    <row r="3525" spans="1:26" ht="45" customHeight="1" x14ac:dyDescent="0.25">
      <c r="A3525" s="27" t="s">
        <v>2517</v>
      </c>
      <c r="B3525" s="27" t="s">
        <v>717</v>
      </c>
      <c r="C3525" s="28" t="s">
        <v>23</v>
      </c>
      <c r="D3525" s="7" t="s">
        <v>718</v>
      </c>
      <c r="E3525" s="6"/>
      <c r="F3525" s="6"/>
      <c r="G3525" s="28"/>
      <c r="H3525" s="29" t="s">
        <v>1599</v>
      </c>
      <c r="I3525" s="5">
        <v>1</v>
      </c>
      <c r="J3525" s="4"/>
      <c r="K3525" s="30">
        <f>ROUND(K3537,2)</f>
        <v>53.83</v>
      </c>
      <c r="L3525" s="28"/>
      <c r="M3525" s="28"/>
      <c r="N3525" s="28"/>
      <c r="O3525" s="28"/>
      <c r="P3525" s="28"/>
      <c r="Q3525" s="28"/>
      <c r="R3525" s="28"/>
      <c r="S3525" s="28"/>
      <c r="T3525" s="28"/>
      <c r="U3525" s="28"/>
      <c r="V3525" s="28"/>
      <c r="W3525" s="28"/>
      <c r="X3525" s="28"/>
      <c r="Y3525" s="28"/>
      <c r="Z3525" s="28"/>
    </row>
    <row r="3526" spans="1:26" x14ac:dyDescent="0.25">
      <c r="B3526" s="23" t="s">
        <v>1600</v>
      </c>
    </row>
    <row r="3527" spans="1:26" x14ac:dyDescent="0.25">
      <c r="B3527" t="s">
        <v>1913</v>
      </c>
      <c r="C3527" t="s">
        <v>1602</v>
      </c>
      <c r="D3527" t="s">
        <v>1837</v>
      </c>
      <c r="E3527" s="31">
        <v>0.25</v>
      </c>
      <c r="F3527" t="s">
        <v>1604</v>
      </c>
      <c r="G3527" t="s">
        <v>1605</v>
      </c>
      <c r="H3527" s="32">
        <v>29.57</v>
      </c>
      <c r="I3527" t="s">
        <v>1606</v>
      </c>
      <c r="J3527" s="33">
        <f>ROUND(E3527/I3525* H3527,5)</f>
        <v>7.3925000000000001</v>
      </c>
      <c r="K3527" s="34"/>
    </row>
    <row r="3528" spans="1:26" x14ac:dyDescent="0.25">
      <c r="B3528" t="s">
        <v>1914</v>
      </c>
      <c r="C3528" t="s">
        <v>1602</v>
      </c>
      <c r="D3528" t="s">
        <v>1835</v>
      </c>
      <c r="E3528" s="31">
        <v>0.25</v>
      </c>
      <c r="F3528" t="s">
        <v>1604</v>
      </c>
      <c r="G3528" t="s">
        <v>1605</v>
      </c>
      <c r="H3528" s="32">
        <v>25.36</v>
      </c>
      <c r="I3528" t="s">
        <v>1606</v>
      </c>
      <c r="J3528" s="33">
        <f>ROUND(E3528/I3525* H3528,5)</f>
        <v>6.34</v>
      </c>
      <c r="K3528" s="34"/>
    </row>
    <row r="3529" spans="1:26" x14ac:dyDescent="0.25">
      <c r="D3529" s="35" t="s">
        <v>1607</v>
      </c>
      <c r="E3529" s="34"/>
      <c r="H3529" s="34"/>
      <c r="K3529" s="32">
        <f>SUM(J3527:J3528)</f>
        <v>13.7325</v>
      </c>
    </row>
    <row r="3530" spans="1:26" x14ac:dyDescent="0.25">
      <c r="B3530" s="23" t="s">
        <v>1612</v>
      </c>
      <c r="E3530" s="34"/>
      <c r="H3530" s="34"/>
      <c r="K3530" s="34"/>
    </row>
    <row r="3531" spans="1:26" x14ac:dyDescent="0.25">
      <c r="B3531" t="s">
        <v>2518</v>
      </c>
      <c r="C3531" t="s">
        <v>23</v>
      </c>
      <c r="D3531" t="s">
        <v>718</v>
      </c>
      <c r="E3531" s="31">
        <v>1</v>
      </c>
      <c r="G3531" t="s">
        <v>1605</v>
      </c>
      <c r="H3531" s="32">
        <v>35</v>
      </c>
      <c r="I3531" t="s">
        <v>1606</v>
      </c>
      <c r="J3531" s="33">
        <f>ROUND(E3531* H3531,5)</f>
        <v>35</v>
      </c>
      <c r="K3531" s="34"/>
    </row>
    <row r="3532" spans="1:26" x14ac:dyDescent="0.25">
      <c r="D3532" s="35" t="s">
        <v>1622</v>
      </c>
      <c r="E3532" s="34"/>
      <c r="H3532" s="34"/>
      <c r="K3532" s="32">
        <f>SUM(J3531:J3531)</f>
        <v>35</v>
      </c>
    </row>
    <row r="3533" spans="1:26" x14ac:dyDescent="0.25">
      <c r="E3533" s="34"/>
      <c r="H3533" s="34"/>
      <c r="K3533" s="34"/>
    </row>
    <row r="3534" spans="1:26" x14ac:dyDescent="0.25">
      <c r="D3534" s="35" t="s">
        <v>1702</v>
      </c>
      <c r="E3534" s="34"/>
      <c r="H3534" s="34">
        <v>1.5</v>
      </c>
      <c r="I3534" t="s">
        <v>1625</v>
      </c>
      <c r="J3534">
        <f>ROUND(H3534/100*K3529,5)</f>
        <v>0.20599000000000001</v>
      </c>
      <c r="K3534" s="34"/>
    </row>
    <row r="3535" spans="1:26" x14ac:dyDescent="0.25">
      <c r="D3535" s="35" t="s">
        <v>1628</v>
      </c>
      <c r="E3535" s="34"/>
      <c r="H3535" s="34"/>
      <c r="K3535" s="36">
        <f>SUM(J3526:J3534)</f>
        <v>48.938490000000002</v>
      </c>
    </row>
    <row r="3536" spans="1:26" x14ac:dyDescent="0.25">
      <c r="D3536" s="35" t="s">
        <v>1710</v>
      </c>
      <c r="E3536" s="34"/>
      <c r="H3536" s="34">
        <v>10</v>
      </c>
      <c r="I3536" t="s">
        <v>1625</v>
      </c>
      <c r="K3536" s="32">
        <f>ROUND(H3536/100*K3535,5)</f>
        <v>4.8938499999999996</v>
      </c>
    </row>
    <row r="3537" spans="1:26" x14ac:dyDescent="0.25">
      <c r="D3537" s="35" t="s">
        <v>1629</v>
      </c>
      <c r="E3537" s="34"/>
      <c r="H3537" s="34"/>
      <c r="K3537" s="36">
        <f>SUM(K3535:K3536)</f>
        <v>53.832340000000002</v>
      </c>
    </row>
    <row r="3539" spans="1:26" ht="45" customHeight="1" x14ac:dyDescent="0.25">
      <c r="A3539" s="27" t="s">
        <v>2519</v>
      </c>
      <c r="B3539" s="27" t="s">
        <v>719</v>
      </c>
      <c r="C3539" s="28" t="s">
        <v>23</v>
      </c>
      <c r="D3539" s="7" t="s">
        <v>720</v>
      </c>
      <c r="E3539" s="6"/>
      <c r="F3539" s="6"/>
      <c r="G3539" s="28"/>
      <c r="H3539" s="29" t="s">
        <v>1599</v>
      </c>
      <c r="I3539" s="5">
        <v>1</v>
      </c>
      <c r="J3539" s="4"/>
      <c r="K3539" s="30">
        <f>ROUND(K3551,2)</f>
        <v>57.13</v>
      </c>
      <c r="L3539" s="28"/>
      <c r="M3539" s="28"/>
      <c r="N3539" s="28"/>
      <c r="O3539" s="28"/>
      <c r="P3539" s="28"/>
      <c r="Q3539" s="28"/>
      <c r="R3539" s="28"/>
      <c r="S3539" s="28"/>
      <c r="T3539" s="28"/>
      <c r="U3539" s="28"/>
      <c r="V3539" s="28"/>
      <c r="W3539" s="28"/>
      <c r="X3539" s="28"/>
      <c r="Y3539" s="28"/>
      <c r="Z3539" s="28"/>
    </row>
    <row r="3540" spans="1:26" x14ac:dyDescent="0.25">
      <c r="B3540" s="23" t="s">
        <v>1600</v>
      </c>
    </row>
    <row r="3541" spans="1:26" x14ac:dyDescent="0.25">
      <c r="B3541" t="s">
        <v>1914</v>
      </c>
      <c r="C3541" t="s">
        <v>1602</v>
      </c>
      <c r="D3541" t="s">
        <v>1835</v>
      </c>
      <c r="E3541" s="31">
        <v>0.25</v>
      </c>
      <c r="F3541" t="s">
        <v>1604</v>
      </c>
      <c r="G3541" t="s">
        <v>1605</v>
      </c>
      <c r="H3541" s="32">
        <v>25.36</v>
      </c>
      <c r="I3541" t="s">
        <v>1606</v>
      </c>
      <c r="J3541" s="33">
        <f>ROUND(E3541/I3539* H3541,5)</f>
        <v>6.34</v>
      </c>
      <c r="K3541" s="34"/>
    </row>
    <row r="3542" spans="1:26" x14ac:dyDescent="0.25">
      <c r="B3542" t="s">
        <v>1913</v>
      </c>
      <c r="C3542" t="s">
        <v>1602</v>
      </c>
      <c r="D3542" t="s">
        <v>1837</v>
      </c>
      <c r="E3542" s="31">
        <v>0.25</v>
      </c>
      <c r="F3542" t="s">
        <v>1604</v>
      </c>
      <c r="G3542" t="s">
        <v>1605</v>
      </c>
      <c r="H3542" s="32">
        <v>29.57</v>
      </c>
      <c r="I3542" t="s">
        <v>1606</v>
      </c>
      <c r="J3542" s="33">
        <f>ROUND(E3542/I3539* H3542,5)</f>
        <v>7.3925000000000001</v>
      </c>
      <c r="K3542" s="34"/>
    </row>
    <row r="3543" spans="1:26" x14ac:dyDescent="0.25">
      <c r="D3543" s="35" t="s">
        <v>1607</v>
      </c>
      <c r="E3543" s="34"/>
      <c r="H3543" s="34"/>
      <c r="K3543" s="32">
        <f>SUM(J3541:J3542)</f>
        <v>13.7325</v>
      </c>
    </row>
    <row r="3544" spans="1:26" x14ac:dyDescent="0.25">
      <c r="B3544" s="23" t="s">
        <v>1612</v>
      </c>
      <c r="E3544" s="34"/>
      <c r="H3544" s="34"/>
      <c r="K3544" s="34"/>
    </row>
    <row r="3545" spans="1:26" x14ac:dyDescent="0.25">
      <c r="B3545" t="s">
        <v>2520</v>
      </c>
      <c r="C3545" t="s">
        <v>23</v>
      </c>
      <c r="D3545" t="s">
        <v>720</v>
      </c>
      <c r="E3545" s="31">
        <v>1</v>
      </c>
      <c r="G3545" t="s">
        <v>1605</v>
      </c>
      <c r="H3545" s="32">
        <v>38</v>
      </c>
      <c r="I3545" t="s">
        <v>1606</v>
      </c>
      <c r="J3545" s="33">
        <f>ROUND(E3545* H3545,5)</f>
        <v>38</v>
      </c>
      <c r="K3545" s="34"/>
    </row>
    <row r="3546" spans="1:26" x14ac:dyDescent="0.25">
      <c r="D3546" s="35" t="s">
        <v>1622</v>
      </c>
      <c r="E3546" s="34"/>
      <c r="H3546" s="34"/>
      <c r="K3546" s="32">
        <f>SUM(J3545:J3545)</f>
        <v>38</v>
      </c>
    </row>
    <row r="3547" spans="1:26" x14ac:dyDescent="0.25">
      <c r="E3547" s="34"/>
      <c r="H3547" s="34"/>
      <c r="K3547" s="34"/>
    </row>
    <row r="3548" spans="1:26" x14ac:dyDescent="0.25">
      <c r="D3548" s="35" t="s">
        <v>1702</v>
      </c>
      <c r="E3548" s="34"/>
      <c r="H3548" s="34">
        <v>1.5</v>
      </c>
      <c r="I3548" t="s">
        <v>1625</v>
      </c>
      <c r="J3548">
        <f>ROUND(H3548/100*K3543,5)</f>
        <v>0.20599000000000001</v>
      </c>
      <c r="K3548" s="34"/>
    </row>
    <row r="3549" spans="1:26" x14ac:dyDescent="0.25">
      <c r="D3549" s="35" t="s">
        <v>1628</v>
      </c>
      <c r="E3549" s="34"/>
      <c r="H3549" s="34"/>
      <c r="K3549" s="36">
        <f>SUM(J3540:J3548)</f>
        <v>51.938490000000002</v>
      </c>
    </row>
    <row r="3550" spans="1:26" x14ac:dyDescent="0.25">
      <c r="D3550" s="35" t="s">
        <v>1710</v>
      </c>
      <c r="E3550" s="34"/>
      <c r="H3550" s="34">
        <v>10</v>
      </c>
      <c r="I3550" t="s">
        <v>1625</v>
      </c>
      <c r="K3550" s="32">
        <f>ROUND(H3550/100*K3549,5)</f>
        <v>5.1938500000000003</v>
      </c>
    </row>
    <row r="3551" spans="1:26" x14ac:dyDescent="0.25">
      <c r="D3551" s="35" t="s">
        <v>1629</v>
      </c>
      <c r="E3551" s="34"/>
      <c r="H3551" s="34"/>
      <c r="K3551" s="36">
        <f>SUM(K3549:K3550)</f>
        <v>57.132339999999999</v>
      </c>
    </row>
    <row r="3553" spans="1:26" ht="45" customHeight="1" x14ac:dyDescent="0.25">
      <c r="A3553" s="27" t="s">
        <v>2521</v>
      </c>
      <c r="B3553" s="27" t="s">
        <v>781</v>
      </c>
      <c r="C3553" s="28" t="s">
        <v>23</v>
      </c>
      <c r="D3553" s="7" t="s">
        <v>782</v>
      </c>
      <c r="E3553" s="6"/>
      <c r="F3553" s="6"/>
      <c r="G3553" s="28"/>
      <c r="H3553" s="29" t="s">
        <v>1599</v>
      </c>
      <c r="I3553" s="5">
        <v>1</v>
      </c>
      <c r="J3553" s="4"/>
      <c r="K3553" s="30">
        <f>ROUND(K3565,2)</f>
        <v>110.41</v>
      </c>
      <c r="L3553" s="28"/>
      <c r="M3553" s="28"/>
      <c r="N3553" s="28"/>
      <c r="O3553" s="28"/>
      <c r="P3553" s="28"/>
      <c r="Q3553" s="28"/>
      <c r="R3553" s="28"/>
      <c r="S3553" s="28"/>
      <c r="T3553" s="28"/>
      <c r="U3553" s="28"/>
      <c r="V3553" s="28"/>
      <c r="W3553" s="28"/>
      <c r="X3553" s="28"/>
      <c r="Y3553" s="28"/>
      <c r="Z3553" s="28"/>
    </row>
    <row r="3554" spans="1:26" x14ac:dyDescent="0.25">
      <c r="B3554" s="23" t="s">
        <v>1600</v>
      </c>
    </row>
    <row r="3555" spans="1:26" x14ac:dyDescent="0.25">
      <c r="B3555" t="s">
        <v>1959</v>
      </c>
      <c r="C3555" t="s">
        <v>1602</v>
      </c>
      <c r="D3555" t="s">
        <v>1846</v>
      </c>
      <c r="E3555" s="31">
        <v>0.15</v>
      </c>
      <c r="F3555" t="s">
        <v>1604</v>
      </c>
      <c r="G3555" t="s">
        <v>1605</v>
      </c>
      <c r="H3555" s="32">
        <v>25.4</v>
      </c>
      <c r="I3555" t="s">
        <v>1606</v>
      </c>
      <c r="J3555" s="33">
        <f>ROUND(E3555/I3553* H3555,5)</f>
        <v>3.81</v>
      </c>
      <c r="K3555" s="34"/>
    </row>
    <row r="3556" spans="1:26" x14ac:dyDescent="0.25">
      <c r="B3556" t="s">
        <v>1960</v>
      </c>
      <c r="C3556" t="s">
        <v>1602</v>
      </c>
      <c r="D3556" t="s">
        <v>1767</v>
      </c>
      <c r="E3556" s="31">
        <v>0.15</v>
      </c>
      <c r="F3556" t="s">
        <v>1604</v>
      </c>
      <c r="G3556" t="s">
        <v>1605</v>
      </c>
      <c r="H3556" s="32">
        <v>29.57</v>
      </c>
      <c r="I3556" t="s">
        <v>1606</v>
      </c>
      <c r="J3556" s="33">
        <f>ROUND(E3556/I3553* H3556,5)</f>
        <v>4.4355000000000002</v>
      </c>
      <c r="K3556" s="34"/>
    </row>
    <row r="3557" spans="1:26" x14ac:dyDescent="0.25">
      <c r="D3557" s="35" t="s">
        <v>1607</v>
      </c>
      <c r="E3557" s="34"/>
      <c r="H3557" s="34"/>
      <c r="K3557" s="32">
        <f>SUM(J3555:J3556)</f>
        <v>8.2454999999999998</v>
      </c>
    </row>
    <row r="3558" spans="1:26" x14ac:dyDescent="0.25">
      <c r="B3558" s="23" t="s">
        <v>1612</v>
      </c>
      <c r="E3558" s="34"/>
      <c r="H3558" s="34"/>
      <c r="K3558" s="34"/>
    </row>
    <row r="3559" spans="1:26" x14ac:dyDescent="0.25">
      <c r="B3559" t="s">
        <v>2522</v>
      </c>
      <c r="C3559" t="s">
        <v>23</v>
      </c>
      <c r="D3559" t="s">
        <v>782</v>
      </c>
      <c r="E3559" s="31">
        <v>1</v>
      </c>
      <c r="G3559" t="s">
        <v>1605</v>
      </c>
      <c r="H3559" s="32">
        <v>92</v>
      </c>
      <c r="I3559" t="s">
        <v>1606</v>
      </c>
      <c r="J3559" s="33">
        <f>ROUND(E3559* H3559,5)</f>
        <v>92</v>
      </c>
      <c r="K3559" s="34"/>
    </row>
    <row r="3560" spans="1:26" x14ac:dyDescent="0.25">
      <c r="D3560" s="35" t="s">
        <v>1622</v>
      </c>
      <c r="E3560" s="34"/>
      <c r="H3560" s="34"/>
      <c r="K3560" s="32">
        <f>SUM(J3559:J3559)</f>
        <v>92</v>
      </c>
    </row>
    <row r="3561" spans="1:26" x14ac:dyDescent="0.25">
      <c r="E3561" s="34"/>
      <c r="H3561" s="34"/>
      <c r="K3561" s="34"/>
    </row>
    <row r="3562" spans="1:26" x14ac:dyDescent="0.25">
      <c r="D3562" s="35" t="s">
        <v>1702</v>
      </c>
      <c r="E3562" s="34"/>
      <c r="H3562" s="34">
        <v>1.5</v>
      </c>
      <c r="I3562" t="s">
        <v>1625</v>
      </c>
      <c r="J3562">
        <f>ROUND(H3562/100*K3557,5)</f>
        <v>0.12368</v>
      </c>
      <c r="K3562" s="34"/>
    </row>
    <row r="3563" spans="1:26" x14ac:dyDescent="0.25">
      <c r="D3563" s="35" t="s">
        <v>1628</v>
      </c>
      <c r="E3563" s="34"/>
      <c r="H3563" s="34"/>
      <c r="K3563" s="36">
        <f>SUM(J3554:J3562)</f>
        <v>100.36917999999999</v>
      </c>
    </row>
    <row r="3564" spans="1:26" x14ac:dyDescent="0.25">
      <c r="D3564" s="35" t="s">
        <v>1710</v>
      </c>
      <c r="E3564" s="34"/>
      <c r="H3564" s="34">
        <v>10</v>
      </c>
      <c r="I3564" t="s">
        <v>1625</v>
      </c>
      <c r="K3564" s="32">
        <f>ROUND(H3564/100*K3563,5)</f>
        <v>10.03692</v>
      </c>
    </row>
    <row r="3565" spans="1:26" x14ac:dyDescent="0.25">
      <c r="D3565" s="35" t="s">
        <v>1629</v>
      </c>
      <c r="E3565" s="34"/>
      <c r="H3565" s="34"/>
      <c r="K3565" s="36">
        <f>SUM(K3563:K3564)</f>
        <v>110.40609999999998</v>
      </c>
    </row>
    <row r="3567" spans="1:26" ht="45" customHeight="1" x14ac:dyDescent="0.25">
      <c r="A3567" s="27" t="s">
        <v>2523</v>
      </c>
      <c r="B3567" s="27" t="s">
        <v>771</v>
      </c>
      <c r="C3567" s="28" t="s">
        <v>23</v>
      </c>
      <c r="D3567" s="7" t="s">
        <v>772</v>
      </c>
      <c r="E3567" s="6"/>
      <c r="F3567" s="6"/>
      <c r="G3567" s="28"/>
      <c r="H3567" s="29" t="s">
        <v>1599</v>
      </c>
      <c r="I3567" s="5">
        <v>1</v>
      </c>
      <c r="J3567" s="4"/>
      <c r="K3567" s="30">
        <f>ROUND(K3579,2)</f>
        <v>87.31</v>
      </c>
      <c r="L3567" s="28"/>
      <c r="M3567" s="28"/>
      <c r="N3567" s="28"/>
      <c r="O3567" s="28"/>
      <c r="P3567" s="28"/>
      <c r="Q3567" s="28"/>
      <c r="R3567" s="28"/>
      <c r="S3567" s="28"/>
      <c r="T3567" s="28"/>
      <c r="U3567" s="28"/>
      <c r="V3567" s="28"/>
      <c r="W3567" s="28"/>
      <c r="X3567" s="28"/>
      <c r="Y3567" s="28"/>
      <c r="Z3567" s="28"/>
    </row>
    <row r="3568" spans="1:26" x14ac:dyDescent="0.25">
      <c r="B3568" s="23" t="s">
        <v>1600</v>
      </c>
    </row>
    <row r="3569" spans="1:26" x14ac:dyDescent="0.25">
      <c r="B3569" t="s">
        <v>1959</v>
      </c>
      <c r="C3569" t="s">
        <v>1602</v>
      </c>
      <c r="D3569" t="s">
        <v>1846</v>
      </c>
      <c r="E3569" s="31">
        <v>0.15</v>
      </c>
      <c r="F3569" t="s">
        <v>1604</v>
      </c>
      <c r="G3569" t="s">
        <v>1605</v>
      </c>
      <c r="H3569" s="32">
        <v>25.4</v>
      </c>
      <c r="I3569" t="s">
        <v>1606</v>
      </c>
      <c r="J3569" s="33">
        <f>ROUND(E3569/I3567* H3569,5)</f>
        <v>3.81</v>
      </c>
      <c r="K3569" s="34"/>
    </row>
    <row r="3570" spans="1:26" x14ac:dyDescent="0.25">
      <c r="B3570" t="s">
        <v>1960</v>
      </c>
      <c r="C3570" t="s">
        <v>1602</v>
      </c>
      <c r="D3570" t="s">
        <v>1767</v>
      </c>
      <c r="E3570" s="31">
        <v>0.15</v>
      </c>
      <c r="F3570" t="s">
        <v>1604</v>
      </c>
      <c r="G3570" t="s">
        <v>1605</v>
      </c>
      <c r="H3570" s="32">
        <v>29.57</v>
      </c>
      <c r="I3570" t="s">
        <v>1606</v>
      </c>
      <c r="J3570" s="33">
        <f>ROUND(E3570/I3567* H3570,5)</f>
        <v>4.4355000000000002</v>
      </c>
      <c r="K3570" s="34"/>
    </row>
    <row r="3571" spans="1:26" x14ac:dyDescent="0.25">
      <c r="D3571" s="35" t="s">
        <v>1607</v>
      </c>
      <c r="E3571" s="34"/>
      <c r="H3571" s="34"/>
      <c r="K3571" s="32">
        <f>SUM(J3569:J3570)</f>
        <v>8.2454999999999998</v>
      </c>
    </row>
    <row r="3572" spans="1:26" x14ac:dyDescent="0.25">
      <c r="B3572" s="23" t="s">
        <v>1612</v>
      </c>
      <c r="E3572" s="34"/>
      <c r="H3572" s="34"/>
      <c r="K3572" s="34"/>
    </row>
    <row r="3573" spans="1:26" x14ac:dyDescent="0.25">
      <c r="B3573" t="s">
        <v>2524</v>
      </c>
      <c r="C3573" t="s">
        <v>23</v>
      </c>
      <c r="D3573" t="s">
        <v>772</v>
      </c>
      <c r="E3573" s="31">
        <v>1</v>
      </c>
      <c r="G3573" t="s">
        <v>1605</v>
      </c>
      <c r="H3573" s="32">
        <v>71</v>
      </c>
      <c r="I3573" t="s">
        <v>1606</v>
      </c>
      <c r="J3573" s="33">
        <f>ROUND(E3573* H3573,5)</f>
        <v>71</v>
      </c>
      <c r="K3573" s="34"/>
    </row>
    <row r="3574" spans="1:26" x14ac:dyDescent="0.25">
      <c r="D3574" s="35" t="s">
        <v>1622</v>
      </c>
      <c r="E3574" s="34"/>
      <c r="H3574" s="34"/>
      <c r="K3574" s="32">
        <f>SUM(J3573:J3573)</f>
        <v>71</v>
      </c>
    </row>
    <row r="3575" spans="1:26" x14ac:dyDescent="0.25">
      <c r="E3575" s="34"/>
      <c r="H3575" s="34"/>
      <c r="K3575" s="34"/>
    </row>
    <row r="3576" spans="1:26" x14ac:dyDescent="0.25">
      <c r="D3576" s="35" t="s">
        <v>1702</v>
      </c>
      <c r="E3576" s="34"/>
      <c r="H3576" s="34">
        <v>1.5</v>
      </c>
      <c r="I3576" t="s">
        <v>1625</v>
      </c>
      <c r="J3576">
        <f>ROUND(H3576/100*K3571,5)</f>
        <v>0.12368</v>
      </c>
      <c r="K3576" s="34"/>
    </row>
    <row r="3577" spans="1:26" x14ac:dyDescent="0.25">
      <c r="D3577" s="35" t="s">
        <v>1628</v>
      </c>
      <c r="E3577" s="34"/>
      <c r="H3577" s="34"/>
      <c r="K3577" s="36">
        <f>SUM(J3568:J3576)</f>
        <v>79.369179999999986</v>
      </c>
    </row>
    <row r="3578" spans="1:26" x14ac:dyDescent="0.25">
      <c r="D3578" s="35" t="s">
        <v>1710</v>
      </c>
      <c r="E3578" s="34"/>
      <c r="H3578" s="34">
        <v>10</v>
      </c>
      <c r="I3578" t="s">
        <v>1625</v>
      </c>
      <c r="K3578" s="32">
        <f>ROUND(H3578/100*K3577,5)</f>
        <v>7.9369199999999998</v>
      </c>
    </row>
    <row r="3579" spans="1:26" x14ac:dyDescent="0.25">
      <c r="D3579" s="35" t="s">
        <v>1629</v>
      </c>
      <c r="E3579" s="34"/>
      <c r="H3579" s="34"/>
      <c r="K3579" s="36">
        <f>SUM(K3577:K3578)</f>
        <v>87.306099999999986</v>
      </c>
    </row>
    <row r="3581" spans="1:26" ht="45" customHeight="1" x14ac:dyDescent="0.25">
      <c r="A3581" s="27" t="s">
        <v>2525</v>
      </c>
      <c r="B3581" s="27" t="s">
        <v>1336</v>
      </c>
      <c r="C3581" s="28" t="s">
        <v>23</v>
      </c>
      <c r="D3581" s="7" t="s">
        <v>1337</v>
      </c>
      <c r="E3581" s="6"/>
      <c r="F3581" s="6"/>
      <c r="G3581" s="28"/>
      <c r="H3581" s="29" t="s">
        <v>1599</v>
      </c>
      <c r="I3581" s="5">
        <v>1</v>
      </c>
      <c r="J3581" s="4"/>
      <c r="K3581" s="30">
        <f>ROUND(K3593,2)</f>
        <v>118.55</v>
      </c>
      <c r="L3581" s="28"/>
      <c r="M3581" s="28"/>
      <c r="N3581" s="28"/>
      <c r="O3581" s="28"/>
      <c r="P3581" s="28"/>
      <c r="Q3581" s="28"/>
      <c r="R3581" s="28"/>
      <c r="S3581" s="28"/>
      <c r="T3581" s="28"/>
      <c r="U3581" s="28"/>
      <c r="V3581" s="28"/>
      <c r="W3581" s="28"/>
      <c r="X3581" s="28"/>
      <c r="Y3581" s="28"/>
      <c r="Z3581" s="28"/>
    </row>
    <row r="3582" spans="1:26" x14ac:dyDescent="0.25">
      <c r="B3582" s="23" t="s">
        <v>1600</v>
      </c>
    </row>
    <row r="3583" spans="1:26" x14ac:dyDescent="0.25">
      <c r="B3583" t="s">
        <v>1960</v>
      </c>
      <c r="C3583" t="s">
        <v>1602</v>
      </c>
      <c r="D3583" t="s">
        <v>1767</v>
      </c>
      <c r="E3583" s="31">
        <v>0.15</v>
      </c>
      <c r="F3583" t="s">
        <v>1604</v>
      </c>
      <c r="G3583" t="s">
        <v>1605</v>
      </c>
      <c r="H3583" s="32">
        <v>29.57</v>
      </c>
      <c r="I3583" t="s">
        <v>1606</v>
      </c>
      <c r="J3583" s="33">
        <f>ROUND(E3583/I3581* H3583,5)</f>
        <v>4.4355000000000002</v>
      </c>
      <c r="K3583" s="34"/>
    </row>
    <row r="3584" spans="1:26" x14ac:dyDescent="0.25">
      <c r="B3584" t="s">
        <v>1959</v>
      </c>
      <c r="C3584" t="s">
        <v>1602</v>
      </c>
      <c r="D3584" t="s">
        <v>1846</v>
      </c>
      <c r="E3584" s="31">
        <v>0.15</v>
      </c>
      <c r="F3584" t="s">
        <v>1604</v>
      </c>
      <c r="G3584" t="s">
        <v>1605</v>
      </c>
      <c r="H3584" s="32">
        <v>25.4</v>
      </c>
      <c r="I3584" t="s">
        <v>1606</v>
      </c>
      <c r="J3584" s="33">
        <f>ROUND(E3584/I3581* H3584,5)</f>
        <v>3.81</v>
      </c>
      <c r="K3584" s="34"/>
    </row>
    <row r="3585" spans="1:26" x14ac:dyDescent="0.25">
      <c r="D3585" s="35" t="s">
        <v>1607</v>
      </c>
      <c r="E3585" s="34"/>
      <c r="H3585" s="34"/>
      <c r="K3585" s="32">
        <f>SUM(J3583:J3584)</f>
        <v>8.2454999999999998</v>
      </c>
    </row>
    <row r="3586" spans="1:26" x14ac:dyDescent="0.25">
      <c r="B3586" s="23" t="s">
        <v>1612</v>
      </c>
      <c r="E3586" s="34"/>
      <c r="H3586" s="34"/>
      <c r="K3586" s="34"/>
    </row>
    <row r="3587" spans="1:26" x14ac:dyDescent="0.25">
      <c r="B3587" t="s">
        <v>2526</v>
      </c>
      <c r="C3587" t="s">
        <v>23</v>
      </c>
      <c r="D3587" t="s">
        <v>1337</v>
      </c>
      <c r="E3587" s="31">
        <v>1</v>
      </c>
      <c r="G3587" t="s">
        <v>1605</v>
      </c>
      <c r="H3587" s="32">
        <v>99.4</v>
      </c>
      <c r="I3587" t="s">
        <v>1606</v>
      </c>
      <c r="J3587" s="33">
        <f>ROUND(E3587* H3587,5)</f>
        <v>99.4</v>
      </c>
      <c r="K3587" s="34"/>
    </row>
    <row r="3588" spans="1:26" x14ac:dyDescent="0.25">
      <c r="D3588" s="35" t="s">
        <v>1622</v>
      </c>
      <c r="E3588" s="34"/>
      <c r="H3588" s="34"/>
      <c r="K3588" s="32">
        <f>SUM(J3587:J3587)</f>
        <v>99.4</v>
      </c>
    </row>
    <row r="3589" spans="1:26" x14ac:dyDescent="0.25">
      <c r="E3589" s="34"/>
      <c r="H3589" s="34"/>
      <c r="K3589" s="34"/>
    </row>
    <row r="3590" spans="1:26" x14ac:dyDescent="0.25">
      <c r="D3590" s="35" t="s">
        <v>1702</v>
      </c>
      <c r="E3590" s="34"/>
      <c r="H3590" s="34">
        <v>1.5</v>
      </c>
      <c r="I3590" t="s">
        <v>1625</v>
      </c>
      <c r="J3590">
        <f>ROUND(H3590/100*K3585,5)</f>
        <v>0.12368</v>
      </c>
      <c r="K3590" s="34"/>
    </row>
    <row r="3591" spans="1:26" x14ac:dyDescent="0.25">
      <c r="D3591" s="35" t="s">
        <v>1628</v>
      </c>
      <c r="E3591" s="34"/>
      <c r="H3591" s="34"/>
      <c r="K3591" s="36">
        <f>SUM(J3582:J3590)</f>
        <v>107.76917999999999</v>
      </c>
    </row>
    <row r="3592" spans="1:26" x14ac:dyDescent="0.25">
      <c r="D3592" s="35" t="s">
        <v>1710</v>
      </c>
      <c r="E3592" s="34"/>
      <c r="H3592" s="34">
        <v>10</v>
      </c>
      <c r="I3592" t="s">
        <v>1625</v>
      </c>
      <c r="K3592" s="32">
        <f>ROUND(H3592/100*K3591,5)</f>
        <v>10.77692</v>
      </c>
    </row>
    <row r="3593" spans="1:26" x14ac:dyDescent="0.25">
      <c r="D3593" s="35" t="s">
        <v>1629</v>
      </c>
      <c r="E3593" s="34"/>
      <c r="H3593" s="34"/>
      <c r="K3593" s="36">
        <f>SUM(K3591:K3592)</f>
        <v>118.5461</v>
      </c>
    </row>
    <row r="3595" spans="1:26" ht="45" customHeight="1" x14ac:dyDescent="0.25">
      <c r="A3595" s="27" t="s">
        <v>2527</v>
      </c>
      <c r="B3595" s="27" t="s">
        <v>863</v>
      </c>
      <c r="C3595" s="28" t="s">
        <v>23</v>
      </c>
      <c r="D3595" s="7" t="s">
        <v>864</v>
      </c>
      <c r="E3595" s="6"/>
      <c r="F3595" s="6"/>
      <c r="G3595" s="28"/>
      <c r="H3595" s="29" t="s">
        <v>1599</v>
      </c>
      <c r="I3595" s="5">
        <v>1</v>
      </c>
      <c r="J3595" s="4"/>
      <c r="K3595" s="30">
        <f>ROUND(K3607,2)</f>
        <v>1780.95</v>
      </c>
      <c r="L3595" s="28"/>
      <c r="M3595" s="28"/>
      <c r="N3595" s="28"/>
      <c r="O3595" s="28"/>
      <c r="P3595" s="28"/>
      <c r="Q3595" s="28"/>
      <c r="R3595" s="28"/>
      <c r="S3595" s="28"/>
      <c r="T3595" s="28"/>
      <c r="U3595" s="28"/>
      <c r="V3595" s="28"/>
      <c r="W3595" s="28"/>
      <c r="X3595" s="28"/>
      <c r="Y3595" s="28"/>
      <c r="Z3595" s="28"/>
    </row>
    <row r="3596" spans="1:26" x14ac:dyDescent="0.25">
      <c r="B3596" s="23" t="s">
        <v>1600</v>
      </c>
    </row>
    <row r="3597" spans="1:26" x14ac:dyDescent="0.25">
      <c r="B3597" t="s">
        <v>1995</v>
      </c>
      <c r="C3597" t="s">
        <v>1602</v>
      </c>
      <c r="D3597" t="s">
        <v>1996</v>
      </c>
      <c r="E3597" s="31">
        <v>12</v>
      </c>
      <c r="F3597" t="s">
        <v>1604</v>
      </c>
      <c r="G3597" t="s">
        <v>1605</v>
      </c>
      <c r="H3597" s="32">
        <v>25.36</v>
      </c>
      <c r="I3597" t="s">
        <v>1606</v>
      </c>
      <c r="J3597" s="33">
        <f>ROUND(E3597/I3595* H3597,5)</f>
        <v>304.32</v>
      </c>
      <c r="K3597" s="34"/>
    </row>
    <row r="3598" spans="1:26" x14ac:dyDescent="0.25">
      <c r="B3598" t="s">
        <v>1993</v>
      </c>
      <c r="C3598" t="s">
        <v>1602</v>
      </c>
      <c r="D3598" t="s">
        <v>1994</v>
      </c>
      <c r="E3598" s="31">
        <v>12</v>
      </c>
      <c r="F3598" t="s">
        <v>1604</v>
      </c>
      <c r="G3598" t="s">
        <v>1605</v>
      </c>
      <c r="H3598" s="32">
        <v>29.57</v>
      </c>
      <c r="I3598" t="s">
        <v>1606</v>
      </c>
      <c r="J3598" s="33">
        <f>ROUND(E3598/I3595* H3598,5)</f>
        <v>354.84</v>
      </c>
      <c r="K3598" s="34"/>
    </row>
    <row r="3599" spans="1:26" x14ac:dyDescent="0.25">
      <c r="D3599" s="35" t="s">
        <v>1607</v>
      </c>
      <c r="E3599" s="34"/>
      <c r="H3599" s="34"/>
      <c r="K3599" s="32">
        <f>SUM(J3597:J3598)</f>
        <v>659.16</v>
      </c>
    </row>
    <row r="3600" spans="1:26" x14ac:dyDescent="0.25">
      <c r="B3600" s="23" t="s">
        <v>1623</v>
      </c>
      <c r="E3600" s="34"/>
      <c r="H3600" s="34"/>
      <c r="K3600" s="34"/>
    </row>
    <row r="3601" spans="1:26" ht="409.5" x14ac:dyDescent="0.25">
      <c r="B3601" t="s">
        <v>2528</v>
      </c>
      <c r="C3601" t="s">
        <v>23</v>
      </c>
      <c r="D3601" s="37" t="s">
        <v>864</v>
      </c>
      <c r="E3601" s="31">
        <v>1</v>
      </c>
      <c r="G3601" t="s">
        <v>1605</v>
      </c>
      <c r="H3601" s="32">
        <v>950</v>
      </c>
      <c r="I3601" t="s">
        <v>1606</v>
      </c>
      <c r="J3601" s="33">
        <f>ROUND(E3601* H3601,5)</f>
        <v>950</v>
      </c>
      <c r="K3601" s="34"/>
    </row>
    <row r="3602" spans="1:26" x14ac:dyDescent="0.25">
      <c r="D3602" s="35" t="s">
        <v>1627</v>
      </c>
      <c r="E3602" s="34"/>
      <c r="H3602" s="34"/>
      <c r="K3602" s="32">
        <f>SUM(J3601:J3601)</f>
        <v>950</v>
      </c>
    </row>
    <row r="3603" spans="1:26" x14ac:dyDescent="0.25">
      <c r="E3603" s="34"/>
      <c r="H3603" s="34"/>
      <c r="K3603" s="34"/>
    </row>
    <row r="3604" spans="1:26" x14ac:dyDescent="0.25">
      <c r="D3604" s="35" t="s">
        <v>1702</v>
      </c>
      <c r="E3604" s="34"/>
      <c r="H3604" s="34">
        <v>1.5</v>
      </c>
      <c r="I3604" t="s">
        <v>1625</v>
      </c>
      <c r="J3604">
        <f>ROUND(H3604/100*K3599,5)</f>
        <v>9.8873999999999995</v>
      </c>
      <c r="K3604" s="34"/>
    </row>
    <row r="3605" spans="1:26" x14ac:dyDescent="0.25">
      <c r="D3605" s="35" t="s">
        <v>1628</v>
      </c>
      <c r="E3605" s="34"/>
      <c r="H3605" s="34"/>
      <c r="K3605" s="36">
        <f>SUM(J3596:J3604)</f>
        <v>1619.0473999999999</v>
      </c>
    </row>
    <row r="3606" spans="1:26" x14ac:dyDescent="0.25">
      <c r="D3606" s="35" t="s">
        <v>1710</v>
      </c>
      <c r="E3606" s="34"/>
      <c r="H3606" s="34">
        <v>10</v>
      </c>
      <c r="I3606" t="s">
        <v>1625</v>
      </c>
      <c r="K3606" s="32">
        <f>ROUND(H3606/100*K3605,5)</f>
        <v>161.90474</v>
      </c>
    </row>
    <row r="3607" spans="1:26" x14ac:dyDescent="0.25">
      <c r="D3607" s="35" t="s">
        <v>1629</v>
      </c>
      <c r="E3607" s="34"/>
      <c r="H3607" s="34"/>
      <c r="K3607" s="36">
        <f>SUM(K3605:K3606)</f>
        <v>1780.9521399999999</v>
      </c>
    </row>
    <row r="3609" spans="1:26" ht="45" customHeight="1" x14ac:dyDescent="0.25">
      <c r="A3609" s="27" t="s">
        <v>2529</v>
      </c>
      <c r="B3609" s="27" t="s">
        <v>861</v>
      </c>
      <c r="C3609" s="28" t="s">
        <v>23</v>
      </c>
      <c r="D3609" s="7" t="s">
        <v>862</v>
      </c>
      <c r="E3609" s="6"/>
      <c r="F3609" s="6"/>
      <c r="G3609" s="28"/>
      <c r="H3609" s="29" t="s">
        <v>1599</v>
      </c>
      <c r="I3609" s="5">
        <v>1</v>
      </c>
      <c r="J3609" s="4"/>
      <c r="K3609" s="30">
        <f>ROUND(K3621,2)</f>
        <v>1670.95</v>
      </c>
      <c r="L3609" s="28"/>
      <c r="M3609" s="28"/>
      <c r="N3609" s="28"/>
      <c r="O3609" s="28"/>
      <c r="P3609" s="28"/>
      <c r="Q3609" s="28"/>
      <c r="R3609" s="28"/>
      <c r="S3609" s="28"/>
      <c r="T3609" s="28"/>
      <c r="U3609" s="28"/>
      <c r="V3609" s="28"/>
      <c r="W3609" s="28"/>
      <c r="X3609" s="28"/>
      <c r="Y3609" s="28"/>
      <c r="Z3609" s="28"/>
    </row>
    <row r="3610" spans="1:26" x14ac:dyDescent="0.25">
      <c r="B3610" s="23" t="s">
        <v>1600</v>
      </c>
    </row>
    <row r="3611" spans="1:26" x14ac:dyDescent="0.25">
      <c r="B3611" t="s">
        <v>1993</v>
      </c>
      <c r="C3611" t="s">
        <v>1602</v>
      </c>
      <c r="D3611" t="s">
        <v>1994</v>
      </c>
      <c r="E3611" s="31">
        <v>12</v>
      </c>
      <c r="F3611" t="s">
        <v>1604</v>
      </c>
      <c r="G3611" t="s">
        <v>1605</v>
      </c>
      <c r="H3611" s="32">
        <v>29.57</v>
      </c>
      <c r="I3611" t="s">
        <v>1606</v>
      </c>
      <c r="J3611" s="33">
        <f>ROUND(E3611/I3609* H3611,5)</f>
        <v>354.84</v>
      </c>
      <c r="K3611" s="34"/>
    </row>
    <row r="3612" spans="1:26" x14ac:dyDescent="0.25">
      <c r="B3612" t="s">
        <v>1995</v>
      </c>
      <c r="C3612" t="s">
        <v>1602</v>
      </c>
      <c r="D3612" t="s">
        <v>1996</v>
      </c>
      <c r="E3612" s="31">
        <v>12</v>
      </c>
      <c r="F3612" t="s">
        <v>1604</v>
      </c>
      <c r="G3612" t="s">
        <v>1605</v>
      </c>
      <c r="H3612" s="32">
        <v>25.36</v>
      </c>
      <c r="I3612" t="s">
        <v>1606</v>
      </c>
      <c r="J3612" s="33">
        <f>ROUND(E3612/I3609* H3612,5)</f>
        <v>304.32</v>
      </c>
      <c r="K3612" s="34"/>
    </row>
    <row r="3613" spans="1:26" x14ac:dyDescent="0.25">
      <c r="D3613" s="35" t="s">
        <v>1607</v>
      </c>
      <c r="E3613" s="34"/>
      <c r="H3613" s="34"/>
      <c r="K3613" s="32">
        <f>SUM(J3611:J3612)</f>
        <v>659.16</v>
      </c>
    </row>
    <row r="3614" spans="1:26" x14ac:dyDescent="0.25">
      <c r="B3614" s="23" t="s">
        <v>1623</v>
      </c>
      <c r="E3614" s="34"/>
      <c r="H3614" s="34"/>
      <c r="K3614" s="34"/>
    </row>
    <row r="3615" spans="1:26" ht="409.5" x14ac:dyDescent="0.25">
      <c r="B3615" t="s">
        <v>2530</v>
      </c>
      <c r="C3615" t="s">
        <v>23</v>
      </c>
      <c r="D3615" s="37" t="s">
        <v>862</v>
      </c>
      <c r="E3615" s="31">
        <v>1</v>
      </c>
      <c r="G3615" t="s">
        <v>1605</v>
      </c>
      <c r="H3615" s="32">
        <v>850</v>
      </c>
      <c r="I3615" t="s">
        <v>1606</v>
      </c>
      <c r="J3615" s="33">
        <f>ROUND(E3615* H3615,5)</f>
        <v>850</v>
      </c>
      <c r="K3615" s="34"/>
    </row>
    <row r="3616" spans="1:26" x14ac:dyDescent="0.25">
      <c r="D3616" s="35" t="s">
        <v>1627</v>
      </c>
      <c r="E3616" s="34"/>
      <c r="H3616" s="34"/>
      <c r="K3616" s="32">
        <f>SUM(J3615:J3615)</f>
        <v>850</v>
      </c>
    </row>
    <row r="3617" spans="1:26" x14ac:dyDescent="0.25">
      <c r="E3617" s="34"/>
      <c r="H3617" s="34"/>
      <c r="K3617" s="34"/>
    </row>
    <row r="3618" spans="1:26" x14ac:dyDescent="0.25">
      <c r="D3618" s="35" t="s">
        <v>1702</v>
      </c>
      <c r="E3618" s="34"/>
      <c r="H3618" s="34">
        <v>1.5</v>
      </c>
      <c r="I3618" t="s">
        <v>1625</v>
      </c>
      <c r="J3618">
        <f>ROUND(H3618/100*K3613,5)</f>
        <v>9.8873999999999995</v>
      </c>
      <c r="K3618" s="34"/>
    </row>
    <row r="3619" spans="1:26" x14ac:dyDescent="0.25">
      <c r="D3619" s="35" t="s">
        <v>1628</v>
      </c>
      <c r="E3619" s="34"/>
      <c r="H3619" s="34"/>
      <c r="K3619" s="36">
        <f>SUM(J3610:J3618)</f>
        <v>1519.0473999999999</v>
      </c>
    </row>
    <row r="3620" spans="1:26" x14ac:dyDescent="0.25">
      <c r="D3620" s="35" t="s">
        <v>1710</v>
      </c>
      <c r="E3620" s="34"/>
      <c r="H3620" s="34">
        <v>10</v>
      </c>
      <c r="I3620" t="s">
        <v>1625</v>
      </c>
      <c r="K3620" s="32">
        <f>ROUND(H3620/100*K3619,5)</f>
        <v>151.90474</v>
      </c>
    </row>
    <row r="3621" spans="1:26" x14ac:dyDescent="0.25">
      <c r="D3621" s="35" t="s">
        <v>1629</v>
      </c>
      <c r="E3621" s="34"/>
      <c r="H3621" s="34"/>
      <c r="K3621" s="36">
        <f>SUM(K3619:K3620)</f>
        <v>1670.9521399999999</v>
      </c>
    </row>
    <row r="3623" spans="1:26" ht="45" customHeight="1" x14ac:dyDescent="0.25">
      <c r="A3623" s="27" t="s">
        <v>2531</v>
      </c>
      <c r="B3623" s="27" t="s">
        <v>821</v>
      </c>
      <c r="C3623" s="28" t="s">
        <v>23</v>
      </c>
      <c r="D3623" s="7" t="s">
        <v>822</v>
      </c>
      <c r="E3623" s="6"/>
      <c r="F3623" s="6"/>
      <c r="G3623" s="28"/>
      <c r="H3623" s="29" t="s">
        <v>1599</v>
      </c>
      <c r="I3623" s="5">
        <v>1</v>
      </c>
      <c r="J3623" s="4"/>
      <c r="K3623" s="30">
        <f>ROUND(K3635,2)</f>
        <v>1108.29</v>
      </c>
      <c r="L3623" s="28"/>
      <c r="M3623" s="28"/>
      <c r="N3623" s="28"/>
      <c r="O3623" s="28"/>
      <c r="P3623" s="28"/>
      <c r="Q3623" s="28"/>
      <c r="R3623" s="28"/>
      <c r="S3623" s="28"/>
      <c r="T3623" s="28"/>
      <c r="U3623" s="28"/>
      <c r="V3623" s="28"/>
      <c r="W3623" s="28"/>
      <c r="X3623" s="28"/>
      <c r="Y3623" s="28"/>
      <c r="Z3623" s="28"/>
    </row>
    <row r="3624" spans="1:26" x14ac:dyDescent="0.25">
      <c r="B3624" s="23" t="s">
        <v>1600</v>
      </c>
    </row>
    <row r="3625" spans="1:26" x14ac:dyDescent="0.25">
      <c r="B3625" t="s">
        <v>1995</v>
      </c>
      <c r="C3625" t="s">
        <v>1602</v>
      </c>
      <c r="D3625" t="s">
        <v>1996</v>
      </c>
      <c r="E3625" s="31">
        <v>10</v>
      </c>
      <c r="F3625" t="s">
        <v>1604</v>
      </c>
      <c r="G3625" t="s">
        <v>1605</v>
      </c>
      <c r="H3625" s="32">
        <v>25.36</v>
      </c>
      <c r="I3625" t="s">
        <v>1606</v>
      </c>
      <c r="J3625" s="33">
        <f>ROUND(E3625/I3623* H3625,5)</f>
        <v>253.6</v>
      </c>
      <c r="K3625" s="34"/>
    </row>
    <row r="3626" spans="1:26" x14ac:dyDescent="0.25">
      <c r="B3626" t="s">
        <v>1993</v>
      </c>
      <c r="C3626" t="s">
        <v>1602</v>
      </c>
      <c r="D3626" t="s">
        <v>1994</v>
      </c>
      <c r="E3626" s="31">
        <v>10</v>
      </c>
      <c r="F3626" t="s">
        <v>1604</v>
      </c>
      <c r="G3626" t="s">
        <v>1605</v>
      </c>
      <c r="H3626" s="32">
        <v>29.57</v>
      </c>
      <c r="I3626" t="s">
        <v>1606</v>
      </c>
      <c r="J3626" s="33">
        <f>ROUND(E3626/I3623* H3626,5)</f>
        <v>295.7</v>
      </c>
      <c r="K3626" s="34"/>
    </row>
    <row r="3627" spans="1:26" x14ac:dyDescent="0.25">
      <c r="D3627" s="35" t="s">
        <v>1607</v>
      </c>
      <c r="E3627" s="34"/>
      <c r="H3627" s="34"/>
      <c r="K3627" s="32">
        <f>SUM(J3625:J3626)</f>
        <v>549.29999999999995</v>
      </c>
    </row>
    <row r="3628" spans="1:26" x14ac:dyDescent="0.25">
      <c r="B3628" s="23" t="s">
        <v>1623</v>
      </c>
      <c r="E3628" s="34"/>
      <c r="H3628" s="34"/>
      <c r="K3628" s="34"/>
    </row>
    <row r="3629" spans="1:26" ht="409.5" x14ac:dyDescent="0.25">
      <c r="B3629" t="s">
        <v>2532</v>
      </c>
      <c r="C3629" t="s">
        <v>23</v>
      </c>
      <c r="D3629" s="37" t="s">
        <v>2533</v>
      </c>
      <c r="E3629" s="31">
        <v>1</v>
      </c>
      <c r="G3629" t="s">
        <v>1605</v>
      </c>
      <c r="H3629" s="32">
        <v>450</v>
      </c>
      <c r="I3629" t="s">
        <v>1606</v>
      </c>
      <c r="J3629" s="33">
        <f>ROUND(E3629* H3629,5)</f>
        <v>450</v>
      </c>
      <c r="K3629" s="34"/>
    </row>
    <row r="3630" spans="1:26" x14ac:dyDescent="0.25">
      <c r="D3630" s="35" t="s">
        <v>1627</v>
      </c>
      <c r="E3630" s="34"/>
      <c r="H3630" s="34"/>
      <c r="K3630" s="32">
        <f>SUM(J3629:J3629)</f>
        <v>450</v>
      </c>
    </row>
    <row r="3631" spans="1:26" x14ac:dyDescent="0.25">
      <c r="E3631" s="34"/>
      <c r="H3631" s="34"/>
      <c r="K3631" s="34"/>
    </row>
    <row r="3632" spans="1:26" x14ac:dyDescent="0.25">
      <c r="D3632" s="35" t="s">
        <v>1702</v>
      </c>
      <c r="E3632" s="34"/>
      <c r="H3632" s="34">
        <v>1.5</v>
      </c>
      <c r="I3632" t="s">
        <v>1625</v>
      </c>
      <c r="J3632">
        <f>ROUND(H3632/100*K3627,5)</f>
        <v>8.2394999999999996</v>
      </c>
      <c r="K3632" s="34"/>
    </row>
    <row r="3633" spans="1:26" x14ac:dyDescent="0.25">
      <c r="D3633" s="35" t="s">
        <v>1628</v>
      </c>
      <c r="E3633" s="34"/>
      <c r="H3633" s="34"/>
      <c r="K3633" s="36">
        <f>SUM(J3624:J3632)</f>
        <v>1007.5395</v>
      </c>
    </row>
    <row r="3634" spans="1:26" x14ac:dyDescent="0.25">
      <c r="D3634" s="35" t="s">
        <v>1710</v>
      </c>
      <c r="E3634" s="34"/>
      <c r="H3634" s="34">
        <v>10</v>
      </c>
      <c r="I3634" t="s">
        <v>1625</v>
      </c>
      <c r="K3634" s="32">
        <f>ROUND(H3634/100*K3633,5)</f>
        <v>100.75395</v>
      </c>
    </row>
    <row r="3635" spans="1:26" x14ac:dyDescent="0.25">
      <c r="D3635" s="35" t="s">
        <v>1629</v>
      </c>
      <c r="E3635" s="34"/>
      <c r="H3635" s="34"/>
      <c r="K3635" s="36">
        <f>SUM(K3633:K3634)</f>
        <v>1108.2934499999999</v>
      </c>
    </row>
    <row r="3637" spans="1:26" ht="45" customHeight="1" x14ac:dyDescent="0.25">
      <c r="A3637" s="27" t="s">
        <v>2534</v>
      </c>
      <c r="B3637" s="27" t="s">
        <v>823</v>
      </c>
      <c r="C3637" s="28" t="s">
        <v>23</v>
      </c>
      <c r="D3637" s="7" t="s">
        <v>824</v>
      </c>
      <c r="E3637" s="6"/>
      <c r="F3637" s="6"/>
      <c r="G3637" s="28"/>
      <c r="H3637" s="29" t="s">
        <v>1599</v>
      </c>
      <c r="I3637" s="5">
        <v>1</v>
      </c>
      <c r="J3637" s="4"/>
      <c r="K3637" s="30">
        <f>ROUND(K3649,2)</f>
        <v>1395.95</v>
      </c>
      <c r="L3637" s="28"/>
      <c r="M3637" s="28"/>
      <c r="N3637" s="28"/>
      <c r="O3637" s="28"/>
      <c r="P3637" s="28"/>
      <c r="Q3637" s="28"/>
      <c r="R3637" s="28"/>
      <c r="S3637" s="28"/>
      <c r="T3637" s="28"/>
      <c r="U3637" s="28"/>
      <c r="V3637" s="28"/>
      <c r="W3637" s="28"/>
      <c r="X3637" s="28"/>
      <c r="Y3637" s="28"/>
      <c r="Z3637" s="28"/>
    </row>
    <row r="3638" spans="1:26" x14ac:dyDescent="0.25">
      <c r="B3638" s="23" t="s">
        <v>1600</v>
      </c>
    </row>
    <row r="3639" spans="1:26" x14ac:dyDescent="0.25">
      <c r="B3639" t="s">
        <v>1993</v>
      </c>
      <c r="C3639" t="s">
        <v>1602</v>
      </c>
      <c r="D3639" t="s">
        <v>1994</v>
      </c>
      <c r="E3639" s="31">
        <v>12</v>
      </c>
      <c r="F3639" t="s">
        <v>1604</v>
      </c>
      <c r="G3639" t="s">
        <v>1605</v>
      </c>
      <c r="H3639" s="32">
        <v>29.57</v>
      </c>
      <c r="I3639" t="s">
        <v>1606</v>
      </c>
      <c r="J3639" s="33">
        <f>ROUND(E3639/I3637* H3639,5)</f>
        <v>354.84</v>
      </c>
      <c r="K3639" s="34"/>
    </row>
    <row r="3640" spans="1:26" x14ac:dyDescent="0.25">
      <c r="B3640" t="s">
        <v>1995</v>
      </c>
      <c r="C3640" t="s">
        <v>1602</v>
      </c>
      <c r="D3640" t="s">
        <v>1996</v>
      </c>
      <c r="E3640" s="31">
        <v>12</v>
      </c>
      <c r="F3640" t="s">
        <v>1604</v>
      </c>
      <c r="G3640" t="s">
        <v>1605</v>
      </c>
      <c r="H3640" s="32">
        <v>25.36</v>
      </c>
      <c r="I3640" t="s">
        <v>1606</v>
      </c>
      <c r="J3640" s="33">
        <f>ROUND(E3640/I3637* H3640,5)</f>
        <v>304.32</v>
      </c>
      <c r="K3640" s="34"/>
    </row>
    <row r="3641" spans="1:26" x14ac:dyDescent="0.25">
      <c r="D3641" s="35" t="s">
        <v>1607</v>
      </c>
      <c r="E3641" s="34"/>
      <c r="H3641" s="34"/>
      <c r="K3641" s="32">
        <f>SUM(J3639:J3640)</f>
        <v>659.16</v>
      </c>
    </row>
    <row r="3642" spans="1:26" x14ac:dyDescent="0.25">
      <c r="B3642" s="23" t="s">
        <v>1623</v>
      </c>
      <c r="E3642" s="34"/>
      <c r="H3642" s="34"/>
      <c r="K3642" s="34"/>
    </row>
    <row r="3643" spans="1:26" ht="409.5" x14ac:dyDescent="0.25">
      <c r="B3643" t="s">
        <v>2535</v>
      </c>
      <c r="C3643" t="s">
        <v>23</v>
      </c>
      <c r="D3643" s="37" t="s">
        <v>824</v>
      </c>
      <c r="E3643" s="31">
        <v>1</v>
      </c>
      <c r="G3643" t="s">
        <v>1605</v>
      </c>
      <c r="H3643" s="32">
        <v>600</v>
      </c>
      <c r="I3643" t="s">
        <v>1606</v>
      </c>
      <c r="J3643" s="33">
        <f>ROUND(E3643* H3643,5)</f>
        <v>600</v>
      </c>
      <c r="K3643" s="34"/>
    </row>
    <row r="3644" spans="1:26" x14ac:dyDescent="0.25">
      <c r="D3644" s="35" t="s">
        <v>1627</v>
      </c>
      <c r="E3644" s="34"/>
      <c r="H3644" s="34"/>
      <c r="K3644" s="32">
        <f>SUM(J3643:J3643)</f>
        <v>600</v>
      </c>
    </row>
    <row r="3645" spans="1:26" x14ac:dyDescent="0.25">
      <c r="E3645" s="34"/>
      <c r="H3645" s="34"/>
      <c r="K3645" s="34"/>
    </row>
    <row r="3646" spans="1:26" x14ac:dyDescent="0.25">
      <c r="D3646" s="35" t="s">
        <v>1702</v>
      </c>
      <c r="E3646" s="34"/>
      <c r="H3646" s="34">
        <v>1.5</v>
      </c>
      <c r="I3646" t="s">
        <v>1625</v>
      </c>
      <c r="J3646">
        <f>ROUND(H3646/100*K3641,5)</f>
        <v>9.8873999999999995</v>
      </c>
      <c r="K3646" s="34"/>
    </row>
    <row r="3647" spans="1:26" x14ac:dyDescent="0.25">
      <c r="D3647" s="35" t="s">
        <v>1628</v>
      </c>
      <c r="E3647" s="34"/>
      <c r="H3647" s="34"/>
      <c r="K3647" s="36">
        <f>SUM(J3638:J3646)</f>
        <v>1269.0473999999999</v>
      </c>
    </row>
    <row r="3648" spans="1:26" x14ac:dyDescent="0.25">
      <c r="D3648" s="35" t="s">
        <v>1710</v>
      </c>
      <c r="E3648" s="34"/>
      <c r="H3648" s="34">
        <v>10</v>
      </c>
      <c r="I3648" t="s">
        <v>1625</v>
      </c>
      <c r="K3648" s="32">
        <f>ROUND(H3648/100*K3647,5)</f>
        <v>126.90474</v>
      </c>
    </row>
    <row r="3649" spans="1:26" x14ac:dyDescent="0.25">
      <c r="D3649" s="35" t="s">
        <v>1629</v>
      </c>
      <c r="E3649" s="34"/>
      <c r="H3649" s="34"/>
      <c r="K3649" s="36">
        <f>SUM(K3647:K3648)</f>
        <v>1395.9521399999999</v>
      </c>
    </row>
    <row r="3651" spans="1:26" ht="45" customHeight="1" x14ac:dyDescent="0.25">
      <c r="A3651" s="27" t="s">
        <v>2536</v>
      </c>
      <c r="B3651" s="27" t="s">
        <v>825</v>
      </c>
      <c r="C3651" s="28" t="s">
        <v>23</v>
      </c>
      <c r="D3651" s="7" t="s">
        <v>826</v>
      </c>
      <c r="E3651" s="6"/>
      <c r="F3651" s="6"/>
      <c r="G3651" s="28"/>
      <c r="H3651" s="29" t="s">
        <v>1599</v>
      </c>
      <c r="I3651" s="5">
        <v>1</v>
      </c>
      <c r="J3651" s="4"/>
      <c r="K3651" s="30">
        <f>ROUND(K3663,2)</f>
        <v>1518.61</v>
      </c>
      <c r="L3651" s="28"/>
      <c r="M3651" s="28"/>
      <c r="N3651" s="28"/>
      <c r="O3651" s="28"/>
      <c r="P3651" s="28"/>
      <c r="Q3651" s="28"/>
      <c r="R3651" s="28"/>
      <c r="S3651" s="28"/>
      <c r="T3651" s="28"/>
      <c r="U3651" s="28"/>
      <c r="V3651" s="28"/>
      <c r="W3651" s="28"/>
      <c r="X3651" s="28"/>
      <c r="Y3651" s="28"/>
      <c r="Z3651" s="28"/>
    </row>
    <row r="3652" spans="1:26" x14ac:dyDescent="0.25">
      <c r="B3652" s="23" t="s">
        <v>1600</v>
      </c>
    </row>
    <row r="3653" spans="1:26" x14ac:dyDescent="0.25">
      <c r="B3653" t="s">
        <v>1995</v>
      </c>
      <c r="C3653" t="s">
        <v>1602</v>
      </c>
      <c r="D3653" t="s">
        <v>1996</v>
      </c>
      <c r="E3653" s="31">
        <v>14</v>
      </c>
      <c r="F3653" t="s">
        <v>1604</v>
      </c>
      <c r="G3653" t="s">
        <v>1605</v>
      </c>
      <c r="H3653" s="32">
        <v>25.36</v>
      </c>
      <c r="I3653" t="s">
        <v>1606</v>
      </c>
      <c r="J3653" s="33">
        <f>ROUND(E3653/I3651* H3653,5)</f>
        <v>355.04</v>
      </c>
      <c r="K3653" s="34"/>
    </row>
    <row r="3654" spans="1:26" x14ac:dyDescent="0.25">
      <c r="B3654" t="s">
        <v>1993</v>
      </c>
      <c r="C3654" t="s">
        <v>1602</v>
      </c>
      <c r="D3654" t="s">
        <v>1994</v>
      </c>
      <c r="E3654" s="31">
        <v>14</v>
      </c>
      <c r="F3654" t="s">
        <v>1604</v>
      </c>
      <c r="G3654" t="s">
        <v>1605</v>
      </c>
      <c r="H3654" s="32">
        <v>29.57</v>
      </c>
      <c r="I3654" t="s">
        <v>1606</v>
      </c>
      <c r="J3654" s="33">
        <f>ROUND(E3654/I3651* H3654,5)</f>
        <v>413.98</v>
      </c>
      <c r="K3654" s="34"/>
    </row>
    <row r="3655" spans="1:26" x14ac:dyDescent="0.25">
      <c r="D3655" s="35" t="s">
        <v>1607</v>
      </c>
      <c r="E3655" s="34"/>
      <c r="H3655" s="34"/>
      <c r="K3655" s="32">
        <f>SUM(J3653:J3654)</f>
        <v>769.02</v>
      </c>
    </row>
    <row r="3656" spans="1:26" x14ac:dyDescent="0.25">
      <c r="B3656" s="23" t="s">
        <v>1623</v>
      </c>
      <c r="E3656" s="34"/>
      <c r="H3656" s="34"/>
      <c r="K3656" s="34"/>
    </row>
    <row r="3657" spans="1:26" ht="409.5" x14ac:dyDescent="0.25">
      <c r="B3657" t="s">
        <v>2535</v>
      </c>
      <c r="C3657" t="s">
        <v>23</v>
      </c>
      <c r="D3657" s="37" t="s">
        <v>824</v>
      </c>
      <c r="E3657" s="31">
        <v>1</v>
      </c>
      <c r="G3657" t="s">
        <v>1605</v>
      </c>
      <c r="H3657" s="32">
        <v>600</v>
      </c>
      <c r="I3657" t="s">
        <v>1606</v>
      </c>
      <c r="J3657" s="33">
        <f>ROUND(E3657* H3657,5)</f>
        <v>600</v>
      </c>
      <c r="K3657" s="34"/>
    </row>
    <row r="3658" spans="1:26" x14ac:dyDescent="0.25">
      <c r="D3658" s="35" t="s">
        <v>1627</v>
      </c>
      <c r="E3658" s="34"/>
      <c r="H3658" s="34"/>
      <c r="K3658" s="32">
        <f>SUM(J3657:J3657)</f>
        <v>600</v>
      </c>
    </row>
    <row r="3659" spans="1:26" x14ac:dyDescent="0.25">
      <c r="E3659" s="34"/>
      <c r="H3659" s="34"/>
      <c r="K3659" s="34"/>
    </row>
    <row r="3660" spans="1:26" x14ac:dyDescent="0.25">
      <c r="D3660" s="35" t="s">
        <v>1702</v>
      </c>
      <c r="E3660" s="34"/>
      <c r="H3660" s="34">
        <v>1.5</v>
      </c>
      <c r="I3660" t="s">
        <v>1625</v>
      </c>
      <c r="J3660">
        <f>ROUND(H3660/100*K3655,5)</f>
        <v>11.535299999999999</v>
      </c>
      <c r="K3660" s="34"/>
    </row>
    <row r="3661" spans="1:26" x14ac:dyDescent="0.25">
      <c r="D3661" s="35" t="s">
        <v>1628</v>
      </c>
      <c r="E3661" s="34"/>
      <c r="H3661" s="34"/>
      <c r="K3661" s="36">
        <f>SUM(J3652:J3660)</f>
        <v>1380.5553</v>
      </c>
    </row>
    <row r="3662" spans="1:26" x14ac:dyDescent="0.25">
      <c r="D3662" s="35" t="s">
        <v>1710</v>
      </c>
      <c r="E3662" s="34"/>
      <c r="H3662" s="34">
        <v>10</v>
      </c>
      <c r="I3662" t="s">
        <v>1625</v>
      </c>
      <c r="K3662" s="32">
        <f>ROUND(H3662/100*K3661,5)</f>
        <v>138.05553</v>
      </c>
    </row>
    <row r="3663" spans="1:26" x14ac:dyDescent="0.25">
      <c r="D3663" s="35" t="s">
        <v>1629</v>
      </c>
      <c r="E3663" s="34"/>
      <c r="H3663" s="34"/>
      <c r="K3663" s="36">
        <f>SUM(K3661:K3662)</f>
        <v>1518.6108300000001</v>
      </c>
    </row>
    <row r="3665" spans="1:26" ht="45" customHeight="1" x14ac:dyDescent="0.25">
      <c r="A3665" s="27" t="s">
        <v>2537</v>
      </c>
      <c r="B3665" s="27" t="s">
        <v>1212</v>
      </c>
      <c r="C3665" s="28" t="s">
        <v>23</v>
      </c>
      <c r="D3665" s="7" t="s">
        <v>1213</v>
      </c>
      <c r="E3665" s="6"/>
      <c r="F3665" s="6"/>
      <c r="G3665" s="28"/>
      <c r="H3665" s="29" t="s">
        <v>1599</v>
      </c>
      <c r="I3665" s="5">
        <v>1</v>
      </c>
      <c r="J3665" s="4"/>
      <c r="K3665" s="30">
        <f>ROUND(K3677,2)</f>
        <v>428.32</v>
      </c>
      <c r="L3665" s="28"/>
      <c r="M3665" s="28"/>
      <c r="N3665" s="28"/>
      <c r="O3665" s="28"/>
      <c r="P3665" s="28"/>
      <c r="Q3665" s="28"/>
      <c r="R3665" s="28"/>
      <c r="S3665" s="28"/>
      <c r="T3665" s="28"/>
      <c r="U3665" s="28"/>
      <c r="V3665" s="28"/>
      <c r="W3665" s="28"/>
      <c r="X3665" s="28"/>
      <c r="Y3665" s="28"/>
      <c r="Z3665" s="28"/>
    </row>
    <row r="3666" spans="1:26" x14ac:dyDescent="0.25">
      <c r="B3666" s="23" t="s">
        <v>1600</v>
      </c>
    </row>
    <row r="3667" spans="1:26" x14ac:dyDescent="0.25">
      <c r="B3667" t="s">
        <v>1993</v>
      </c>
      <c r="C3667" t="s">
        <v>1602</v>
      </c>
      <c r="D3667" t="s">
        <v>1994</v>
      </c>
      <c r="E3667" s="31">
        <v>2.5</v>
      </c>
      <c r="F3667" t="s">
        <v>1604</v>
      </c>
      <c r="G3667" t="s">
        <v>1605</v>
      </c>
      <c r="H3667" s="32">
        <v>29.57</v>
      </c>
      <c r="I3667" t="s">
        <v>1606</v>
      </c>
      <c r="J3667" s="33">
        <f>ROUND(E3667/I3665* H3667,5)</f>
        <v>73.924999999999997</v>
      </c>
      <c r="K3667" s="34"/>
    </row>
    <row r="3668" spans="1:26" x14ac:dyDescent="0.25">
      <c r="B3668" t="s">
        <v>1995</v>
      </c>
      <c r="C3668" t="s">
        <v>1602</v>
      </c>
      <c r="D3668" t="s">
        <v>1996</v>
      </c>
      <c r="E3668" s="31">
        <v>2.5</v>
      </c>
      <c r="F3668" t="s">
        <v>1604</v>
      </c>
      <c r="G3668" t="s">
        <v>1605</v>
      </c>
      <c r="H3668" s="32">
        <v>25.36</v>
      </c>
      <c r="I3668" t="s">
        <v>1606</v>
      </c>
      <c r="J3668" s="33">
        <f>ROUND(E3668/I3665* H3668,5)</f>
        <v>63.4</v>
      </c>
      <c r="K3668" s="34"/>
    </row>
    <row r="3669" spans="1:26" x14ac:dyDescent="0.25">
      <c r="D3669" s="35" t="s">
        <v>1607</v>
      </c>
      <c r="E3669" s="34"/>
      <c r="H3669" s="34"/>
      <c r="K3669" s="32">
        <f>SUM(J3667:J3668)</f>
        <v>137.32499999999999</v>
      </c>
    </row>
    <row r="3670" spans="1:26" x14ac:dyDescent="0.25">
      <c r="B3670" s="23" t="s">
        <v>1623</v>
      </c>
      <c r="E3670" s="34"/>
      <c r="H3670" s="34"/>
      <c r="K3670" s="34"/>
    </row>
    <row r="3671" spans="1:26" ht="409.5" x14ac:dyDescent="0.25">
      <c r="B3671" t="s">
        <v>2538</v>
      </c>
      <c r="C3671" t="s">
        <v>23</v>
      </c>
      <c r="D3671" s="37" t="s">
        <v>2539</v>
      </c>
      <c r="E3671" s="31">
        <v>1</v>
      </c>
      <c r="G3671" t="s">
        <v>1605</v>
      </c>
      <c r="H3671" s="32">
        <v>250</v>
      </c>
      <c r="I3671" t="s">
        <v>1606</v>
      </c>
      <c r="J3671" s="33">
        <f>ROUND(E3671* H3671,5)</f>
        <v>250</v>
      </c>
      <c r="K3671" s="34"/>
    </row>
    <row r="3672" spans="1:26" x14ac:dyDescent="0.25">
      <c r="D3672" s="35" t="s">
        <v>1627</v>
      </c>
      <c r="E3672" s="34"/>
      <c r="H3672" s="34"/>
      <c r="K3672" s="32">
        <f>SUM(J3671:J3671)</f>
        <v>250</v>
      </c>
    </row>
    <row r="3673" spans="1:26" x14ac:dyDescent="0.25">
      <c r="E3673" s="34"/>
      <c r="H3673" s="34"/>
      <c r="K3673" s="34"/>
    </row>
    <row r="3674" spans="1:26" x14ac:dyDescent="0.25">
      <c r="D3674" s="35" t="s">
        <v>1702</v>
      </c>
      <c r="E3674" s="34"/>
      <c r="H3674" s="34">
        <v>1.5</v>
      </c>
      <c r="I3674" t="s">
        <v>1625</v>
      </c>
      <c r="J3674">
        <f>ROUND(H3674/100*K3669,5)</f>
        <v>2.0598800000000002</v>
      </c>
      <c r="K3674" s="34"/>
    </row>
    <row r="3675" spans="1:26" x14ac:dyDescent="0.25">
      <c r="D3675" s="35" t="s">
        <v>1628</v>
      </c>
      <c r="E3675" s="34"/>
      <c r="H3675" s="34"/>
      <c r="K3675" s="36">
        <f>SUM(J3666:J3674)</f>
        <v>389.38488000000001</v>
      </c>
    </row>
    <row r="3676" spans="1:26" x14ac:dyDescent="0.25">
      <c r="D3676" s="35" t="s">
        <v>1710</v>
      </c>
      <c r="E3676" s="34"/>
      <c r="H3676" s="34">
        <v>10</v>
      </c>
      <c r="I3676" t="s">
        <v>1625</v>
      </c>
      <c r="K3676" s="32">
        <f>ROUND(H3676/100*K3675,5)</f>
        <v>38.938490000000002</v>
      </c>
    </row>
    <row r="3677" spans="1:26" x14ac:dyDescent="0.25">
      <c r="D3677" s="35" t="s">
        <v>1629</v>
      </c>
      <c r="E3677" s="34"/>
      <c r="H3677" s="34"/>
      <c r="K3677" s="36">
        <f>SUM(K3675:K3676)</f>
        <v>428.32337000000001</v>
      </c>
    </row>
    <row r="3679" spans="1:26" ht="45" customHeight="1" x14ac:dyDescent="0.25">
      <c r="A3679" s="27" t="s">
        <v>2540</v>
      </c>
      <c r="B3679" s="27" t="s">
        <v>1409</v>
      </c>
      <c r="C3679" s="28" t="s">
        <v>23</v>
      </c>
      <c r="D3679" s="7" t="s">
        <v>1410</v>
      </c>
      <c r="E3679" s="6"/>
      <c r="F3679" s="6"/>
      <c r="G3679" s="28"/>
      <c r="H3679" s="29" t="s">
        <v>1599</v>
      </c>
      <c r="I3679" s="5">
        <v>1</v>
      </c>
      <c r="J3679" s="4"/>
      <c r="K3679" s="30">
        <f>ROUND(K3691,2)</f>
        <v>311.99</v>
      </c>
      <c r="L3679" s="28"/>
      <c r="M3679" s="28"/>
      <c r="N3679" s="28"/>
      <c r="O3679" s="28"/>
      <c r="P3679" s="28"/>
      <c r="Q3679" s="28"/>
      <c r="R3679" s="28"/>
      <c r="S3679" s="28"/>
      <c r="T3679" s="28"/>
      <c r="U3679" s="28"/>
      <c r="V3679" s="28"/>
      <c r="W3679" s="28"/>
      <c r="X3679" s="28"/>
      <c r="Y3679" s="28"/>
      <c r="Z3679" s="28"/>
    </row>
    <row r="3680" spans="1:26" x14ac:dyDescent="0.25">
      <c r="B3680" s="23" t="s">
        <v>1600</v>
      </c>
    </row>
    <row r="3681" spans="1:26" x14ac:dyDescent="0.25">
      <c r="B3681" t="s">
        <v>1993</v>
      </c>
      <c r="C3681" t="s">
        <v>1602</v>
      </c>
      <c r="D3681" t="s">
        <v>1994</v>
      </c>
      <c r="E3681" s="31">
        <v>1.5</v>
      </c>
      <c r="F3681" t="s">
        <v>1604</v>
      </c>
      <c r="G3681" t="s">
        <v>1605</v>
      </c>
      <c r="H3681" s="32">
        <v>29.57</v>
      </c>
      <c r="I3681" t="s">
        <v>1606</v>
      </c>
      <c r="J3681" s="33">
        <f>ROUND(E3681/I3679* H3681,5)</f>
        <v>44.354999999999997</v>
      </c>
      <c r="K3681" s="34"/>
    </row>
    <row r="3682" spans="1:26" x14ac:dyDescent="0.25">
      <c r="B3682" t="s">
        <v>1995</v>
      </c>
      <c r="C3682" t="s">
        <v>1602</v>
      </c>
      <c r="D3682" t="s">
        <v>1996</v>
      </c>
      <c r="E3682" s="31">
        <v>1.5</v>
      </c>
      <c r="F3682" t="s">
        <v>1604</v>
      </c>
      <c r="G3682" t="s">
        <v>1605</v>
      </c>
      <c r="H3682" s="32">
        <v>25.36</v>
      </c>
      <c r="I3682" t="s">
        <v>1606</v>
      </c>
      <c r="J3682" s="33">
        <f>ROUND(E3682/I3679* H3682,5)</f>
        <v>38.04</v>
      </c>
      <c r="K3682" s="34"/>
    </row>
    <row r="3683" spans="1:26" x14ac:dyDescent="0.25">
      <c r="D3683" s="35" t="s">
        <v>1607</v>
      </c>
      <c r="E3683" s="34"/>
      <c r="H3683" s="34"/>
      <c r="K3683" s="32">
        <f>SUM(J3681:J3682)</f>
        <v>82.394999999999996</v>
      </c>
    </row>
    <row r="3684" spans="1:26" x14ac:dyDescent="0.25">
      <c r="B3684" s="23" t="s">
        <v>1623</v>
      </c>
      <c r="E3684" s="34"/>
      <c r="H3684" s="34"/>
      <c r="K3684" s="34"/>
    </row>
    <row r="3685" spans="1:26" ht="409.5" x14ac:dyDescent="0.25">
      <c r="B3685" t="s">
        <v>2541</v>
      </c>
      <c r="C3685" t="s">
        <v>23</v>
      </c>
      <c r="D3685" s="37" t="s">
        <v>1410</v>
      </c>
      <c r="E3685" s="31">
        <v>1</v>
      </c>
      <c r="G3685" t="s">
        <v>1605</v>
      </c>
      <c r="H3685" s="32">
        <v>200</v>
      </c>
      <c r="I3685" t="s">
        <v>1606</v>
      </c>
      <c r="J3685" s="33">
        <f>ROUND(E3685* H3685,5)</f>
        <v>200</v>
      </c>
      <c r="K3685" s="34"/>
    </row>
    <row r="3686" spans="1:26" x14ac:dyDescent="0.25">
      <c r="D3686" s="35" t="s">
        <v>1627</v>
      </c>
      <c r="E3686" s="34"/>
      <c r="H3686" s="34"/>
      <c r="K3686" s="32">
        <f>SUM(J3685:J3685)</f>
        <v>200</v>
      </c>
    </row>
    <row r="3687" spans="1:26" x14ac:dyDescent="0.25">
      <c r="E3687" s="34"/>
      <c r="H3687" s="34"/>
      <c r="K3687" s="34"/>
    </row>
    <row r="3688" spans="1:26" x14ac:dyDescent="0.25">
      <c r="D3688" s="35" t="s">
        <v>1702</v>
      </c>
      <c r="E3688" s="34"/>
      <c r="H3688" s="34">
        <v>1.5</v>
      </c>
      <c r="I3688" t="s">
        <v>1625</v>
      </c>
      <c r="J3688">
        <f>ROUND(H3688/100*K3683,5)</f>
        <v>1.23593</v>
      </c>
      <c r="K3688" s="34"/>
    </row>
    <row r="3689" spans="1:26" x14ac:dyDescent="0.25">
      <c r="D3689" s="35" t="s">
        <v>1628</v>
      </c>
      <c r="E3689" s="34"/>
      <c r="H3689" s="34"/>
      <c r="K3689" s="36">
        <f>SUM(J3680:J3688)</f>
        <v>283.63092999999998</v>
      </c>
    </row>
    <row r="3690" spans="1:26" x14ac:dyDescent="0.25">
      <c r="D3690" s="35" t="s">
        <v>1710</v>
      </c>
      <c r="E3690" s="34"/>
      <c r="H3690" s="34">
        <v>10</v>
      </c>
      <c r="I3690" t="s">
        <v>1625</v>
      </c>
      <c r="K3690" s="32">
        <f>ROUND(H3690/100*K3689,5)</f>
        <v>28.36309</v>
      </c>
    </row>
    <row r="3691" spans="1:26" x14ac:dyDescent="0.25">
      <c r="D3691" s="35" t="s">
        <v>1629</v>
      </c>
      <c r="E3691" s="34"/>
      <c r="H3691" s="34"/>
      <c r="K3691" s="36">
        <f>SUM(K3689:K3690)</f>
        <v>311.99401999999998</v>
      </c>
    </row>
    <row r="3693" spans="1:26" ht="45" customHeight="1" x14ac:dyDescent="0.25">
      <c r="A3693" s="27" t="s">
        <v>2542</v>
      </c>
      <c r="B3693" s="27" t="s">
        <v>1209</v>
      </c>
      <c r="C3693" s="28" t="s">
        <v>23</v>
      </c>
      <c r="D3693" s="7" t="s">
        <v>1210</v>
      </c>
      <c r="E3693" s="6"/>
      <c r="F3693" s="6"/>
      <c r="G3693" s="28"/>
      <c r="H3693" s="29" t="s">
        <v>1599</v>
      </c>
      <c r="I3693" s="5">
        <v>1</v>
      </c>
      <c r="J3693" s="4"/>
      <c r="K3693" s="30">
        <f>ROUND(K3705,2)</f>
        <v>397.66</v>
      </c>
      <c r="L3693" s="28"/>
      <c r="M3693" s="28"/>
      <c r="N3693" s="28"/>
      <c r="O3693" s="28"/>
      <c r="P3693" s="28"/>
      <c r="Q3693" s="28"/>
      <c r="R3693" s="28"/>
      <c r="S3693" s="28"/>
      <c r="T3693" s="28"/>
      <c r="U3693" s="28"/>
      <c r="V3693" s="28"/>
      <c r="W3693" s="28"/>
      <c r="X3693" s="28"/>
      <c r="Y3693" s="28"/>
      <c r="Z3693" s="28"/>
    </row>
    <row r="3694" spans="1:26" x14ac:dyDescent="0.25">
      <c r="B3694" s="23" t="s">
        <v>1600</v>
      </c>
    </row>
    <row r="3695" spans="1:26" x14ac:dyDescent="0.25">
      <c r="B3695" t="s">
        <v>1993</v>
      </c>
      <c r="C3695" t="s">
        <v>1602</v>
      </c>
      <c r="D3695" t="s">
        <v>1994</v>
      </c>
      <c r="E3695" s="31">
        <v>2</v>
      </c>
      <c r="F3695" t="s">
        <v>1604</v>
      </c>
      <c r="G3695" t="s">
        <v>1605</v>
      </c>
      <c r="H3695" s="32">
        <v>29.57</v>
      </c>
      <c r="I3695" t="s">
        <v>1606</v>
      </c>
      <c r="J3695" s="33">
        <f>ROUND(E3695/I3693* H3695,5)</f>
        <v>59.14</v>
      </c>
      <c r="K3695" s="34"/>
    </row>
    <row r="3696" spans="1:26" x14ac:dyDescent="0.25">
      <c r="B3696" t="s">
        <v>1995</v>
      </c>
      <c r="C3696" t="s">
        <v>1602</v>
      </c>
      <c r="D3696" t="s">
        <v>1996</v>
      </c>
      <c r="E3696" s="31">
        <v>2</v>
      </c>
      <c r="F3696" t="s">
        <v>1604</v>
      </c>
      <c r="G3696" t="s">
        <v>1605</v>
      </c>
      <c r="H3696" s="32">
        <v>25.36</v>
      </c>
      <c r="I3696" t="s">
        <v>1606</v>
      </c>
      <c r="J3696" s="33">
        <f>ROUND(E3696/I3693* H3696,5)</f>
        <v>50.72</v>
      </c>
      <c r="K3696" s="34"/>
    </row>
    <row r="3697" spans="1:26" x14ac:dyDescent="0.25">
      <c r="D3697" s="35" t="s">
        <v>1607</v>
      </c>
      <c r="E3697" s="34"/>
      <c r="H3697" s="34"/>
      <c r="K3697" s="32">
        <f>SUM(J3695:J3696)</f>
        <v>109.86</v>
      </c>
    </row>
    <row r="3698" spans="1:26" x14ac:dyDescent="0.25">
      <c r="B3698" s="23" t="s">
        <v>1623</v>
      </c>
      <c r="E3698" s="34"/>
      <c r="H3698" s="34"/>
      <c r="K3698" s="34"/>
    </row>
    <row r="3699" spans="1:26" ht="409.5" x14ac:dyDescent="0.25">
      <c r="B3699" t="s">
        <v>2543</v>
      </c>
      <c r="C3699" t="s">
        <v>23</v>
      </c>
      <c r="D3699" s="37" t="s">
        <v>2544</v>
      </c>
      <c r="E3699" s="31">
        <v>1</v>
      </c>
      <c r="G3699" t="s">
        <v>1605</v>
      </c>
      <c r="H3699" s="32">
        <v>250</v>
      </c>
      <c r="I3699" t="s">
        <v>1606</v>
      </c>
      <c r="J3699" s="33">
        <f>ROUND(E3699* H3699,5)</f>
        <v>250</v>
      </c>
      <c r="K3699" s="34"/>
    </row>
    <row r="3700" spans="1:26" x14ac:dyDescent="0.25">
      <c r="D3700" s="35" t="s">
        <v>1627</v>
      </c>
      <c r="E3700" s="34"/>
      <c r="H3700" s="34"/>
      <c r="K3700" s="32">
        <f>SUM(J3699:J3699)</f>
        <v>250</v>
      </c>
    </row>
    <row r="3701" spans="1:26" x14ac:dyDescent="0.25">
      <c r="E3701" s="34"/>
      <c r="H3701" s="34"/>
      <c r="K3701" s="34"/>
    </row>
    <row r="3702" spans="1:26" x14ac:dyDescent="0.25">
      <c r="D3702" s="35" t="s">
        <v>1702</v>
      </c>
      <c r="E3702" s="34"/>
      <c r="H3702" s="34">
        <v>1.5</v>
      </c>
      <c r="I3702" t="s">
        <v>1625</v>
      </c>
      <c r="J3702">
        <f>ROUND(H3702/100*K3697,5)</f>
        <v>1.6478999999999999</v>
      </c>
      <c r="K3702" s="34"/>
    </row>
    <row r="3703" spans="1:26" x14ac:dyDescent="0.25">
      <c r="D3703" s="35" t="s">
        <v>1628</v>
      </c>
      <c r="E3703" s="34"/>
      <c r="H3703" s="34"/>
      <c r="K3703" s="36">
        <f>SUM(J3694:J3702)</f>
        <v>361.50790000000001</v>
      </c>
    </row>
    <row r="3704" spans="1:26" x14ac:dyDescent="0.25">
      <c r="D3704" s="35" t="s">
        <v>1710</v>
      </c>
      <c r="E3704" s="34"/>
      <c r="H3704" s="34">
        <v>10</v>
      </c>
      <c r="I3704" t="s">
        <v>1625</v>
      </c>
      <c r="K3704" s="32">
        <f>ROUND(H3704/100*K3703,5)</f>
        <v>36.150790000000001</v>
      </c>
    </row>
    <row r="3705" spans="1:26" x14ac:dyDescent="0.25">
      <c r="D3705" s="35" t="s">
        <v>1629</v>
      </c>
      <c r="E3705" s="34"/>
      <c r="H3705" s="34"/>
      <c r="K3705" s="36">
        <f>SUM(K3703:K3704)</f>
        <v>397.65868999999998</v>
      </c>
    </row>
    <row r="3707" spans="1:26" ht="45" customHeight="1" x14ac:dyDescent="0.25">
      <c r="A3707" s="27" t="s">
        <v>2545</v>
      </c>
      <c r="B3707" s="27" t="s">
        <v>859</v>
      </c>
      <c r="C3707" s="28" t="s">
        <v>23</v>
      </c>
      <c r="D3707" s="7" t="s">
        <v>860</v>
      </c>
      <c r="E3707" s="6"/>
      <c r="F3707" s="6"/>
      <c r="G3707" s="28"/>
      <c r="H3707" s="29" t="s">
        <v>1599</v>
      </c>
      <c r="I3707" s="5">
        <v>1</v>
      </c>
      <c r="J3707" s="4"/>
      <c r="K3707" s="30">
        <f>ROUND(K3719,2)</f>
        <v>1438.29</v>
      </c>
      <c r="L3707" s="28"/>
      <c r="M3707" s="28"/>
      <c r="N3707" s="28"/>
      <c r="O3707" s="28"/>
      <c r="P3707" s="28"/>
      <c r="Q3707" s="28"/>
      <c r="R3707" s="28"/>
      <c r="S3707" s="28"/>
      <c r="T3707" s="28"/>
      <c r="U3707" s="28"/>
      <c r="V3707" s="28"/>
      <c r="W3707" s="28"/>
      <c r="X3707" s="28"/>
      <c r="Y3707" s="28"/>
      <c r="Z3707" s="28"/>
    </row>
    <row r="3708" spans="1:26" x14ac:dyDescent="0.25">
      <c r="B3708" s="23" t="s">
        <v>1600</v>
      </c>
    </row>
    <row r="3709" spans="1:26" x14ac:dyDescent="0.25">
      <c r="B3709" t="s">
        <v>1993</v>
      </c>
      <c r="C3709" t="s">
        <v>1602</v>
      </c>
      <c r="D3709" t="s">
        <v>1994</v>
      </c>
      <c r="E3709" s="31">
        <v>10</v>
      </c>
      <c r="F3709" t="s">
        <v>1604</v>
      </c>
      <c r="G3709" t="s">
        <v>1605</v>
      </c>
      <c r="H3709" s="32">
        <v>29.57</v>
      </c>
      <c r="I3709" t="s">
        <v>1606</v>
      </c>
      <c r="J3709" s="33">
        <f>ROUND(E3709/I3707* H3709,5)</f>
        <v>295.7</v>
      </c>
      <c r="K3709" s="34"/>
    </row>
    <row r="3710" spans="1:26" x14ac:dyDescent="0.25">
      <c r="B3710" t="s">
        <v>1995</v>
      </c>
      <c r="C3710" t="s">
        <v>1602</v>
      </c>
      <c r="D3710" t="s">
        <v>1996</v>
      </c>
      <c r="E3710" s="31">
        <v>10</v>
      </c>
      <c r="F3710" t="s">
        <v>1604</v>
      </c>
      <c r="G3710" t="s">
        <v>1605</v>
      </c>
      <c r="H3710" s="32">
        <v>25.36</v>
      </c>
      <c r="I3710" t="s">
        <v>1606</v>
      </c>
      <c r="J3710" s="33">
        <f>ROUND(E3710/I3707* H3710,5)</f>
        <v>253.6</v>
      </c>
      <c r="K3710" s="34"/>
    </row>
    <row r="3711" spans="1:26" x14ac:dyDescent="0.25">
      <c r="D3711" s="35" t="s">
        <v>1607</v>
      </c>
      <c r="E3711" s="34"/>
      <c r="H3711" s="34"/>
      <c r="K3711" s="32">
        <f>SUM(J3709:J3710)</f>
        <v>549.29999999999995</v>
      </c>
    </row>
    <row r="3712" spans="1:26" x14ac:dyDescent="0.25">
      <c r="B3712" s="23" t="s">
        <v>1623</v>
      </c>
      <c r="E3712" s="34"/>
      <c r="H3712" s="34"/>
      <c r="K3712" s="34"/>
    </row>
    <row r="3713" spans="1:26" ht="409.5" x14ac:dyDescent="0.25">
      <c r="B3713" t="s">
        <v>2546</v>
      </c>
      <c r="C3713" t="s">
        <v>23</v>
      </c>
      <c r="D3713" s="37" t="s">
        <v>860</v>
      </c>
      <c r="E3713" s="31">
        <v>1</v>
      </c>
      <c r="G3713" t="s">
        <v>1605</v>
      </c>
      <c r="H3713" s="32">
        <v>750</v>
      </c>
      <c r="I3713" t="s">
        <v>1606</v>
      </c>
      <c r="J3713" s="33">
        <f>ROUND(E3713* H3713,5)</f>
        <v>750</v>
      </c>
      <c r="K3713" s="34"/>
    </row>
    <row r="3714" spans="1:26" x14ac:dyDescent="0.25">
      <c r="D3714" s="35" t="s">
        <v>1627</v>
      </c>
      <c r="E3714" s="34"/>
      <c r="H3714" s="34"/>
      <c r="K3714" s="32">
        <f>SUM(J3713:J3713)</f>
        <v>750</v>
      </c>
    </row>
    <row r="3715" spans="1:26" x14ac:dyDescent="0.25">
      <c r="E3715" s="34"/>
      <c r="H3715" s="34"/>
      <c r="K3715" s="34"/>
    </row>
    <row r="3716" spans="1:26" x14ac:dyDescent="0.25">
      <c r="D3716" s="35" t="s">
        <v>1702</v>
      </c>
      <c r="E3716" s="34"/>
      <c r="H3716" s="34">
        <v>1.5</v>
      </c>
      <c r="I3716" t="s">
        <v>1625</v>
      </c>
      <c r="J3716">
        <f>ROUND(H3716/100*K3711,5)</f>
        <v>8.2394999999999996</v>
      </c>
      <c r="K3716" s="34"/>
    </row>
    <row r="3717" spans="1:26" x14ac:dyDescent="0.25">
      <c r="D3717" s="35" t="s">
        <v>1628</v>
      </c>
      <c r="E3717" s="34"/>
      <c r="H3717" s="34"/>
      <c r="K3717" s="36">
        <f>SUM(J3708:J3716)</f>
        <v>1307.5394999999999</v>
      </c>
    </row>
    <row r="3718" spans="1:26" x14ac:dyDescent="0.25">
      <c r="D3718" s="35" t="s">
        <v>1710</v>
      </c>
      <c r="E3718" s="34"/>
      <c r="H3718" s="34">
        <v>10</v>
      </c>
      <c r="I3718" t="s">
        <v>1625</v>
      </c>
      <c r="K3718" s="32">
        <f>ROUND(H3718/100*K3717,5)</f>
        <v>130.75395</v>
      </c>
    </row>
    <row r="3719" spans="1:26" x14ac:dyDescent="0.25">
      <c r="D3719" s="35" t="s">
        <v>1629</v>
      </c>
      <c r="E3719" s="34"/>
      <c r="H3719" s="34"/>
      <c r="K3719" s="36">
        <f>SUM(K3717:K3718)</f>
        <v>1438.2934499999999</v>
      </c>
    </row>
    <row r="3721" spans="1:26" ht="45" customHeight="1" x14ac:dyDescent="0.25">
      <c r="A3721" s="27" t="s">
        <v>2547</v>
      </c>
      <c r="B3721" s="27" t="s">
        <v>904</v>
      </c>
      <c r="C3721" s="28" t="s">
        <v>23</v>
      </c>
      <c r="D3721" s="7" t="s">
        <v>905</v>
      </c>
      <c r="E3721" s="6"/>
      <c r="F3721" s="6"/>
      <c r="G3721" s="28"/>
      <c r="H3721" s="29" t="s">
        <v>1599</v>
      </c>
      <c r="I3721" s="5">
        <v>1</v>
      </c>
      <c r="J3721" s="4"/>
      <c r="K3721" s="30">
        <f>ROUND(K3733,2)</f>
        <v>33.24</v>
      </c>
      <c r="L3721" s="28"/>
      <c r="M3721" s="28"/>
      <c r="N3721" s="28"/>
      <c r="O3721" s="28"/>
      <c r="P3721" s="28"/>
      <c r="Q3721" s="28"/>
      <c r="R3721" s="28"/>
      <c r="S3721" s="28"/>
      <c r="T3721" s="28"/>
      <c r="U3721" s="28"/>
      <c r="V3721" s="28"/>
      <c r="W3721" s="28"/>
      <c r="X3721" s="28"/>
      <c r="Y3721" s="28"/>
      <c r="Z3721" s="28"/>
    </row>
    <row r="3722" spans="1:26" x14ac:dyDescent="0.25">
      <c r="B3722" s="23" t="s">
        <v>1600</v>
      </c>
    </row>
    <row r="3723" spans="1:26" x14ac:dyDescent="0.25">
      <c r="B3723" t="s">
        <v>1993</v>
      </c>
      <c r="C3723" t="s">
        <v>1602</v>
      </c>
      <c r="D3723" t="s">
        <v>1994</v>
      </c>
      <c r="E3723" s="31">
        <v>0.2</v>
      </c>
      <c r="F3723" t="s">
        <v>1604</v>
      </c>
      <c r="G3723" t="s">
        <v>1605</v>
      </c>
      <c r="H3723" s="32">
        <v>29.57</v>
      </c>
      <c r="I3723" t="s">
        <v>1606</v>
      </c>
      <c r="J3723" s="33">
        <f>ROUND(E3723/I3721* H3723,5)</f>
        <v>5.9139999999999997</v>
      </c>
      <c r="K3723" s="34"/>
    </row>
    <row r="3724" spans="1:26" x14ac:dyDescent="0.25">
      <c r="B3724" t="s">
        <v>1995</v>
      </c>
      <c r="C3724" t="s">
        <v>1602</v>
      </c>
      <c r="D3724" t="s">
        <v>1996</v>
      </c>
      <c r="E3724" s="31">
        <v>0.2</v>
      </c>
      <c r="F3724" t="s">
        <v>1604</v>
      </c>
      <c r="G3724" t="s">
        <v>1605</v>
      </c>
      <c r="H3724" s="32">
        <v>25.36</v>
      </c>
      <c r="I3724" t="s">
        <v>1606</v>
      </c>
      <c r="J3724" s="33">
        <f>ROUND(E3724/I3721* H3724,5)</f>
        <v>5.0720000000000001</v>
      </c>
      <c r="K3724" s="34"/>
    </row>
    <row r="3725" spans="1:26" x14ac:dyDescent="0.25">
      <c r="D3725" s="35" t="s">
        <v>1607</v>
      </c>
      <c r="E3725" s="34"/>
      <c r="H3725" s="34"/>
      <c r="K3725" s="32">
        <f>SUM(J3723:J3724)</f>
        <v>10.986000000000001</v>
      </c>
    </row>
    <row r="3726" spans="1:26" x14ac:dyDescent="0.25">
      <c r="B3726" s="23" t="s">
        <v>1612</v>
      </c>
      <c r="E3726" s="34"/>
      <c r="H3726" s="34"/>
      <c r="K3726" s="34"/>
    </row>
    <row r="3727" spans="1:26" x14ac:dyDescent="0.25">
      <c r="B3727" t="s">
        <v>2548</v>
      </c>
      <c r="C3727" t="s">
        <v>23</v>
      </c>
      <c r="D3727" t="s">
        <v>905</v>
      </c>
      <c r="E3727" s="31">
        <v>1</v>
      </c>
      <c r="G3727" t="s">
        <v>1605</v>
      </c>
      <c r="H3727" s="32">
        <v>19.07</v>
      </c>
      <c r="I3727" t="s">
        <v>1606</v>
      </c>
      <c r="J3727" s="33">
        <f>ROUND(E3727* H3727,5)</f>
        <v>19.07</v>
      </c>
      <c r="K3727" s="34"/>
    </row>
    <row r="3728" spans="1:26" x14ac:dyDescent="0.25">
      <c r="D3728" s="35" t="s">
        <v>1622</v>
      </c>
      <c r="E3728" s="34"/>
      <c r="H3728" s="34"/>
      <c r="K3728" s="32">
        <f>SUM(J3727:J3727)</f>
        <v>19.07</v>
      </c>
    </row>
    <row r="3729" spans="1:26" x14ac:dyDescent="0.25">
      <c r="E3729" s="34"/>
      <c r="H3729" s="34"/>
      <c r="K3729" s="34"/>
    </row>
    <row r="3730" spans="1:26" x14ac:dyDescent="0.25">
      <c r="D3730" s="35" t="s">
        <v>1702</v>
      </c>
      <c r="E3730" s="34"/>
      <c r="H3730" s="34">
        <v>1.5</v>
      </c>
      <c r="I3730" t="s">
        <v>1625</v>
      </c>
      <c r="J3730">
        <f>ROUND(H3730/100*K3725,5)</f>
        <v>0.16478999999999999</v>
      </c>
      <c r="K3730" s="34"/>
    </row>
    <row r="3731" spans="1:26" x14ac:dyDescent="0.25">
      <c r="D3731" s="35" t="s">
        <v>1628</v>
      </c>
      <c r="E3731" s="34"/>
      <c r="H3731" s="34"/>
      <c r="K3731" s="36">
        <f>SUM(J3722:J3730)</f>
        <v>30.220790000000001</v>
      </c>
    </row>
    <row r="3732" spans="1:26" x14ac:dyDescent="0.25">
      <c r="D3732" s="35" t="s">
        <v>1710</v>
      </c>
      <c r="E3732" s="34"/>
      <c r="H3732" s="34">
        <v>10</v>
      </c>
      <c r="I3732" t="s">
        <v>1625</v>
      </c>
      <c r="K3732" s="32">
        <f>ROUND(H3732/100*K3731,5)</f>
        <v>3.0220799999999999</v>
      </c>
    </row>
    <row r="3733" spans="1:26" x14ac:dyDescent="0.25">
      <c r="D3733" s="35" t="s">
        <v>1629</v>
      </c>
      <c r="E3733" s="34"/>
      <c r="H3733" s="34"/>
      <c r="K3733" s="36">
        <f>SUM(K3731:K3732)</f>
        <v>33.242870000000003</v>
      </c>
    </row>
    <row r="3735" spans="1:26" ht="45" customHeight="1" x14ac:dyDescent="0.25">
      <c r="A3735" s="27" t="s">
        <v>2549</v>
      </c>
      <c r="B3735" s="27" t="s">
        <v>1436</v>
      </c>
      <c r="C3735" s="28" t="s">
        <v>23</v>
      </c>
      <c r="D3735" s="7" t="s">
        <v>1437</v>
      </c>
      <c r="E3735" s="6"/>
      <c r="F3735" s="6"/>
      <c r="G3735" s="28"/>
      <c r="H3735" s="29" t="s">
        <v>1599</v>
      </c>
      <c r="I3735" s="5">
        <v>1</v>
      </c>
      <c r="J3735" s="4"/>
      <c r="K3735" s="30">
        <f>ROUND(K3747,2)</f>
        <v>56.27</v>
      </c>
      <c r="L3735" s="28"/>
      <c r="M3735" s="28"/>
      <c r="N3735" s="28"/>
      <c r="O3735" s="28"/>
      <c r="P3735" s="28"/>
      <c r="Q3735" s="28"/>
      <c r="R3735" s="28"/>
      <c r="S3735" s="28"/>
      <c r="T3735" s="28"/>
      <c r="U3735" s="28"/>
      <c r="V3735" s="28"/>
      <c r="W3735" s="28"/>
      <c r="X3735" s="28"/>
      <c r="Y3735" s="28"/>
      <c r="Z3735" s="28"/>
    </row>
    <row r="3736" spans="1:26" x14ac:dyDescent="0.25">
      <c r="B3736" s="23" t="s">
        <v>1600</v>
      </c>
    </row>
    <row r="3737" spans="1:26" x14ac:dyDescent="0.25">
      <c r="B3737" t="s">
        <v>1995</v>
      </c>
      <c r="C3737" t="s">
        <v>1602</v>
      </c>
      <c r="D3737" t="s">
        <v>1996</v>
      </c>
      <c r="E3737" s="31">
        <v>0.2</v>
      </c>
      <c r="F3737" t="s">
        <v>1604</v>
      </c>
      <c r="G3737" t="s">
        <v>1605</v>
      </c>
      <c r="H3737" s="32">
        <v>25.36</v>
      </c>
      <c r="I3737" t="s">
        <v>1606</v>
      </c>
      <c r="J3737" s="33">
        <f>ROUND(E3737/I3735* H3737,5)</f>
        <v>5.0720000000000001</v>
      </c>
      <c r="K3737" s="34"/>
    </row>
    <row r="3738" spans="1:26" x14ac:dyDescent="0.25">
      <c r="B3738" t="s">
        <v>1993</v>
      </c>
      <c r="C3738" t="s">
        <v>1602</v>
      </c>
      <c r="D3738" t="s">
        <v>1994</v>
      </c>
      <c r="E3738" s="31">
        <v>0.2</v>
      </c>
      <c r="F3738" t="s">
        <v>1604</v>
      </c>
      <c r="G3738" t="s">
        <v>1605</v>
      </c>
      <c r="H3738" s="32">
        <v>29.57</v>
      </c>
      <c r="I3738" t="s">
        <v>1606</v>
      </c>
      <c r="J3738" s="33">
        <f>ROUND(E3738/I3735* H3738,5)</f>
        <v>5.9139999999999997</v>
      </c>
      <c r="K3738" s="34"/>
    </row>
    <row r="3739" spans="1:26" x14ac:dyDescent="0.25">
      <c r="D3739" s="35" t="s">
        <v>1607</v>
      </c>
      <c r="E3739" s="34"/>
      <c r="H3739" s="34"/>
      <c r="K3739" s="32">
        <f>SUM(J3737:J3738)</f>
        <v>10.986000000000001</v>
      </c>
    </row>
    <row r="3740" spans="1:26" x14ac:dyDescent="0.25">
      <c r="B3740" s="23" t="s">
        <v>1612</v>
      </c>
      <c r="E3740" s="34"/>
      <c r="H3740" s="34"/>
      <c r="K3740" s="34"/>
    </row>
    <row r="3741" spans="1:26" x14ac:dyDescent="0.25">
      <c r="B3741" t="s">
        <v>2550</v>
      </c>
      <c r="C3741" t="s">
        <v>23</v>
      </c>
      <c r="D3741" t="s">
        <v>2551</v>
      </c>
      <c r="E3741" s="31">
        <v>1</v>
      </c>
      <c r="G3741" t="s">
        <v>1605</v>
      </c>
      <c r="H3741" s="32">
        <v>40</v>
      </c>
      <c r="I3741" t="s">
        <v>1606</v>
      </c>
      <c r="J3741" s="33">
        <f>ROUND(E3741* H3741,5)</f>
        <v>40</v>
      </c>
      <c r="K3741" s="34"/>
    </row>
    <row r="3742" spans="1:26" x14ac:dyDescent="0.25">
      <c r="D3742" s="35" t="s">
        <v>1622</v>
      </c>
      <c r="E3742" s="34"/>
      <c r="H3742" s="34"/>
      <c r="K3742" s="32">
        <f>SUM(J3741:J3741)</f>
        <v>40</v>
      </c>
    </row>
    <row r="3743" spans="1:26" x14ac:dyDescent="0.25">
      <c r="E3743" s="34"/>
      <c r="H3743" s="34"/>
      <c r="K3743" s="34"/>
    </row>
    <row r="3744" spans="1:26" x14ac:dyDescent="0.25">
      <c r="D3744" s="35" t="s">
        <v>1702</v>
      </c>
      <c r="E3744" s="34"/>
      <c r="H3744" s="34">
        <v>1.5</v>
      </c>
      <c r="I3744" t="s">
        <v>1625</v>
      </c>
      <c r="J3744">
        <f>ROUND(H3744/100*K3739,5)</f>
        <v>0.16478999999999999</v>
      </c>
      <c r="K3744" s="34"/>
    </row>
    <row r="3745" spans="1:26" x14ac:dyDescent="0.25">
      <c r="D3745" s="35" t="s">
        <v>1628</v>
      </c>
      <c r="E3745" s="34"/>
      <c r="H3745" s="34"/>
      <c r="K3745" s="36">
        <f>SUM(J3736:J3744)</f>
        <v>51.150790000000001</v>
      </c>
    </row>
    <row r="3746" spans="1:26" x14ac:dyDescent="0.25">
      <c r="D3746" s="35" t="s">
        <v>1710</v>
      </c>
      <c r="E3746" s="34"/>
      <c r="H3746" s="34">
        <v>10</v>
      </c>
      <c r="I3746" t="s">
        <v>1625</v>
      </c>
      <c r="K3746" s="32">
        <f>ROUND(H3746/100*K3745,5)</f>
        <v>5.1150799999999998</v>
      </c>
    </row>
    <row r="3747" spans="1:26" x14ac:dyDescent="0.25">
      <c r="D3747" s="35" t="s">
        <v>1629</v>
      </c>
      <c r="E3747" s="34"/>
      <c r="H3747" s="34"/>
      <c r="K3747" s="36">
        <f>SUM(K3745:K3746)</f>
        <v>56.26587</v>
      </c>
    </row>
    <row r="3749" spans="1:26" ht="45" customHeight="1" x14ac:dyDescent="0.25">
      <c r="A3749" s="27" t="s">
        <v>2552</v>
      </c>
      <c r="B3749" s="27" t="s">
        <v>906</v>
      </c>
      <c r="C3749" s="28" t="s">
        <v>23</v>
      </c>
      <c r="D3749" s="7" t="s">
        <v>907</v>
      </c>
      <c r="E3749" s="6"/>
      <c r="F3749" s="6"/>
      <c r="G3749" s="28"/>
      <c r="H3749" s="29" t="s">
        <v>1599</v>
      </c>
      <c r="I3749" s="5">
        <v>1</v>
      </c>
      <c r="J3749" s="4"/>
      <c r="K3749" s="30">
        <f>ROUND(K3761,2)</f>
        <v>128.09</v>
      </c>
      <c r="L3749" s="28"/>
      <c r="M3749" s="28"/>
      <c r="N3749" s="28"/>
      <c r="O3749" s="28"/>
      <c r="P3749" s="28"/>
      <c r="Q3749" s="28"/>
      <c r="R3749" s="28"/>
      <c r="S3749" s="28"/>
      <c r="T3749" s="28"/>
      <c r="U3749" s="28"/>
      <c r="V3749" s="28"/>
      <c r="W3749" s="28"/>
      <c r="X3749" s="28"/>
      <c r="Y3749" s="28"/>
      <c r="Z3749" s="28"/>
    </row>
    <row r="3750" spans="1:26" x14ac:dyDescent="0.25">
      <c r="B3750" s="23" t="s">
        <v>1600</v>
      </c>
    </row>
    <row r="3751" spans="1:26" x14ac:dyDescent="0.25">
      <c r="B3751" t="s">
        <v>1995</v>
      </c>
      <c r="C3751" t="s">
        <v>1602</v>
      </c>
      <c r="D3751" t="s">
        <v>1996</v>
      </c>
      <c r="E3751" s="31">
        <v>0.25</v>
      </c>
      <c r="F3751" t="s">
        <v>1604</v>
      </c>
      <c r="G3751" t="s">
        <v>1605</v>
      </c>
      <c r="H3751" s="32">
        <v>25.36</v>
      </c>
      <c r="I3751" t="s">
        <v>1606</v>
      </c>
      <c r="J3751" s="33">
        <f>ROUND(E3751/I3749* H3751,5)</f>
        <v>6.34</v>
      </c>
      <c r="K3751" s="34"/>
    </row>
    <row r="3752" spans="1:26" x14ac:dyDescent="0.25">
      <c r="B3752" t="s">
        <v>1993</v>
      </c>
      <c r="C3752" t="s">
        <v>1602</v>
      </c>
      <c r="D3752" t="s">
        <v>1994</v>
      </c>
      <c r="E3752" s="31">
        <v>1</v>
      </c>
      <c r="F3752" t="s">
        <v>1604</v>
      </c>
      <c r="G3752" t="s">
        <v>1605</v>
      </c>
      <c r="H3752" s="32">
        <v>29.57</v>
      </c>
      <c r="I3752" t="s">
        <v>1606</v>
      </c>
      <c r="J3752" s="33">
        <f>ROUND(E3752/I3749* H3752,5)</f>
        <v>29.57</v>
      </c>
      <c r="K3752" s="34"/>
    </row>
    <row r="3753" spans="1:26" x14ac:dyDescent="0.25">
      <c r="D3753" s="35" t="s">
        <v>1607</v>
      </c>
      <c r="E3753" s="34"/>
      <c r="H3753" s="34"/>
      <c r="K3753" s="32">
        <f>SUM(J3751:J3752)</f>
        <v>35.909999999999997</v>
      </c>
    </row>
    <row r="3754" spans="1:26" x14ac:dyDescent="0.25">
      <c r="B3754" s="23" t="s">
        <v>1612</v>
      </c>
      <c r="E3754" s="34"/>
      <c r="H3754" s="34"/>
      <c r="K3754" s="34"/>
    </row>
    <row r="3755" spans="1:26" x14ac:dyDescent="0.25">
      <c r="B3755" t="s">
        <v>2553</v>
      </c>
      <c r="C3755" t="s">
        <v>23</v>
      </c>
      <c r="D3755" t="s">
        <v>907</v>
      </c>
      <c r="E3755" s="31">
        <v>1</v>
      </c>
      <c r="G3755" t="s">
        <v>1605</v>
      </c>
      <c r="H3755" s="32">
        <v>80</v>
      </c>
      <c r="I3755" t="s">
        <v>1606</v>
      </c>
      <c r="J3755" s="33">
        <f>ROUND(E3755* H3755,5)</f>
        <v>80</v>
      </c>
      <c r="K3755" s="34"/>
    </row>
    <row r="3756" spans="1:26" x14ac:dyDescent="0.25">
      <c r="D3756" s="35" t="s">
        <v>1622</v>
      </c>
      <c r="E3756" s="34"/>
      <c r="H3756" s="34"/>
      <c r="K3756" s="32">
        <f>SUM(J3755:J3755)</f>
        <v>80</v>
      </c>
    </row>
    <row r="3757" spans="1:26" x14ac:dyDescent="0.25">
      <c r="E3757" s="34"/>
      <c r="H3757" s="34"/>
      <c r="K3757" s="34"/>
    </row>
    <row r="3758" spans="1:26" x14ac:dyDescent="0.25">
      <c r="D3758" s="35" t="s">
        <v>1702</v>
      </c>
      <c r="E3758" s="34"/>
      <c r="H3758" s="34">
        <v>1.5</v>
      </c>
      <c r="I3758" t="s">
        <v>1625</v>
      </c>
      <c r="J3758">
        <f>ROUND(H3758/100*K3753,5)</f>
        <v>0.53864999999999996</v>
      </c>
      <c r="K3758" s="34"/>
    </row>
    <row r="3759" spans="1:26" x14ac:dyDescent="0.25">
      <c r="D3759" s="35" t="s">
        <v>1628</v>
      </c>
      <c r="E3759" s="34"/>
      <c r="H3759" s="34"/>
      <c r="K3759" s="36">
        <f>SUM(J3750:J3758)</f>
        <v>116.44865</v>
      </c>
    </row>
    <row r="3760" spans="1:26" x14ac:dyDescent="0.25">
      <c r="D3760" s="35" t="s">
        <v>1710</v>
      </c>
      <c r="E3760" s="34"/>
      <c r="H3760" s="34">
        <v>10</v>
      </c>
      <c r="I3760" t="s">
        <v>1625</v>
      </c>
      <c r="K3760" s="32">
        <f>ROUND(H3760/100*K3759,5)</f>
        <v>11.644869999999999</v>
      </c>
    </row>
    <row r="3761" spans="1:26" x14ac:dyDescent="0.25">
      <c r="D3761" s="35" t="s">
        <v>1629</v>
      </c>
      <c r="E3761" s="34"/>
      <c r="H3761" s="34"/>
      <c r="K3761" s="36">
        <f>SUM(K3759:K3760)</f>
        <v>128.09352000000001</v>
      </c>
    </row>
    <row r="3763" spans="1:26" ht="45" customHeight="1" x14ac:dyDescent="0.25">
      <c r="A3763" s="27" t="s">
        <v>2554</v>
      </c>
      <c r="B3763" s="27" t="s">
        <v>866</v>
      </c>
      <c r="C3763" s="28" t="s">
        <v>23</v>
      </c>
      <c r="D3763" s="7" t="s">
        <v>867</v>
      </c>
      <c r="E3763" s="6"/>
      <c r="F3763" s="6"/>
      <c r="G3763" s="28"/>
      <c r="H3763" s="29" t="s">
        <v>1599</v>
      </c>
      <c r="I3763" s="5">
        <v>1</v>
      </c>
      <c r="J3763" s="4"/>
      <c r="K3763" s="30">
        <f>ROUND(K3780,2)</f>
        <v>464.8</v>
      </c>
      <c r="L3763" s="28"/>
      <c r="M3763" s="28"/>
      <c r="N3763" s="28"/>
      <c r="O3763" s="28"/>
      <c r="P3763" s="28"/>
      <c r="Q3763" s="28"/>
      <c r="R3763" s="28"/>
      <c r="S3763" s="28"/>
      <c r="T3763" s="28"/>
      <c r="U3763" s="28"/>
      <c r="V3763" s="28"/>
      <c r="W3763" s="28"/>
      <c r="X3763" s="28"/>
      <c r="Y3763" s="28"/>
      <c r="Z3763" s="28"/>
    </row>
    <row r="3764" spans="1:26" x14ac:dyDescent="0.25">
      <c r="B3764" s="23" t="s">
        <v>1600</v>
      </c>
    </row>
    <row r="3765" spans="1:26" x14ac:dyDescent="0.25">
      <c r="B3765" t="s">
        <v>1993</v>
      </c>
      <c r="C3765" t="s">
        <v>1602</v>
      </c>
      <c r="D3765" t="s">
        <v>1994</v>
      </c>
      <c r="E3765" s="31">
        <v>0.5</v>
      </c>
      <c r="F3765" t="s">
        <v>1604</v>
      </c>
      <c r="G3765" t="s">
        <v>1605</v>
      </c>
      <c r="H3765" s="32">
        <v>29.57</v>
      </c>
      <c r="I3765" t="s">
        <v>1606</v>
      </c>
      <c r="J3765" s="33">
        <f>ROUND(E3765/I3763* H3765,5)</f>
        <v>14.785</v>
      </c>
      <c r="K3765" s="34"/>
    </row>
    <row r="3766" spans="1:26" x14ac:dyDescent="0.25">
      <c r="B3766" t="s">
        <v>1924</v>
      </c>
      <c r="C3766" t="s">
        <v>1602</v>
      </c>
      <c r="D3766" t="s">
        <v>1650</v>
      </c>
      <c r="E3766" s="31">
        <v>0.8</v>
      </c>
      <c r="F3766" t="s">
        <v>1604</v>
      </c>
      <c r="G3766" t="s">
        <v>1605</v>
      </c>
      <c r="H3766" s="32">
        <v>23.88</v>
      </c>
      <c r="I3766" t="s">
        <v>1606</v>
      </c>
      <c r="J3766" s="33">
        <f>ROUND(E3766/I3763* H3766,5)</f>
        <v>19.103999999999999</v>
      </c>
      <c r="K3766" s="34"/>
    </row>
    <row r="3767" spans="1:26" x14ac:dyDescent="0.25">
      <c r="B3767" t="s">
        <v>1995</v>
      </c>
      <c r="C3767" t="s">
        <v>1602</v>
      </c>
      <c r="D3767" t="s">
        <v>1996</v>
      </c>
      <c r="E3767" s="31">
        <v>0.5</v>
      </c>
      <c r="F3767" t="s">
        <v>1604</v>
      </c>
      <c r="G3767" t="s">
        <v>1605</v>
      </c>
      <c r="H3767" s="32">
        <v>25.36</v>
      </c>
      <c r="I3767" t="s">
        <v>1606</v>
      </c>
      <c r="J3767" s="33">
        <f>ROUND(E3767/I3763* H3767,5)</f>
        <v>12.68</v>
      </c>
      <c r="K3767" s="34"/>
    </row>
    <row r="3768" spans="1:26" x14ac:dyDescent="0.25">
      <c r="B3768" t="s">
        <v>1938</v>
      </c>
      <c r="C3768" t="s">
        <v>1602</v>
      </c>
      <c r="D3768" t="s">
        <v>1738</v>
      </c>
      <c r="E3768" s="31">
        <v>0.8</v>
      </c>
      <c r="F3768" t="s">
        <v>1604</v>
      </c>
      <c r="G3768" t="s">
        <v>1605</v>
      </c>
      <c r="H3768" s="32">
        <v>28.61</v>
      </c>
      <c r="I3768" t="s">
        <v>1606</v>
      </c>
      <c r="J3768" s="33">
        <f>ROUND(E3768/I3763* H3768,5)</f>
        <v>22.888000000000002</v>
      </c>
      <c r="K3768" s="34"/>
    </row>
    <row r="3769" spans="1:26" x14ac:dyDescent="0.25">
      <c r="D3769" s="35" t="s">
        <v>1607</v>
      </c>
      <c r="E3769" s="34"/>
      <c r="H3769" s="34"/>
      <c r="K3769" s="32">
        <f>SUM(J3765:J3768)</f>
        <v>69.456999999999994</v>
      </c>
    </row>
    <row r="3770" spans="1:26" x14ac:dyDescent="0.25">
      <c r="B3770" s="23" t="s">
        <v>1596</v>
      </c>
      <c r="E3770" s="34"/>
      <c r="H3770" s="34"/>
      <c r="K3770" s="34"/>
    </row>
    <row r="3771" spans="1:26" x14ac:dyDescent="0.25">
      <c r="B3771" t="s">
        <v>1696</v>
      </c>
      <c r="C3771" t="s">
        <v>20</v>
      </c>
      <c r="D3771" t="s">
        <v>1635</v>
      </c>
      <c r="E3771" s="31">
        <v>2.1000000000000001E-2</v>
      </c>
      <c r="G3771" t="s">
        <v>1605</v>
      </c>
      <c r="H3771" s="32">
        <v>97.416200000000003</v>
      </c>
      <c r="I3771" t="s">
        <v>1606</v>
      </c>
      <c r="J3771" s="33">
        <f>ROUND(E3771* H3771,5)</f>
        <v>2.0457399999999999</v>
      </c>
      <c r="K3771" s="34"/>
    </row>
    <row r="3772" spans="1:26" x14ac:dyDescent="0.25">
      <c r="D3772" s="35" t="s">
        <v>1751</v>
      </c>
      <c r="E3772" s="34"/>
      <c r="H3772" s="34"/>
      <c r="K3772" s="32">
        <f>SUM(J3771:J3771)</f>
        <v>2.0457399999999999</v>
      </c>
    </row>
    <row r="3773" spans="1:26" x14ac:dyDescent="0.25">
      <c r="B3773" s="23" t="s">
        <v>1623</v>
      </c>
      <c r="E3773" s="34"/>
      <c r="H3773" s="34"/>
      <c r="K3773" s="34"/>
    </row>
    <row r="3774" spans="1:26" x14ac:dyDescent="0.25">
      <c r="B3774" t="s">
        <v>2555</v>
      </c>
      <c r="C3774" t="s">
        <v>23</v>
      </c>
      <c r="D3774" t="s">
        <v>867</v>
      </c>
      <c r="E3774" s="31">
        <v>1</v>
      </c>
      <c r="G3774" t="s">
        <v>1605</v>
      </c>
      <c r="H3774" s="32">
        <v>350</v>
      </c>
      <c r="I3774" t="s">
        <v>1606</v>
      </c>
      <c r="J3774" s="33">
        <f>ROUND(E3774* H3774,5)</f>
        <v>350</v>
      </c>
      <c r="K3774" s="34"/>
    </row>
    <row r="3775" spans="1:26" x14ac:dyDescent="0.25">
      <c r="D3775" s="35" t="s">
        <v>1627</v>
      </c>
      <c r="E3775" s="34"/>
      <c r="H3775" s="34"/>
      <c r="K3775" s="32">
        <f>SUM(J3774:J3774)</f>
        <v>350</v>
      </c>
    </row>
    <row r="3776" spans="1:26" x14ac:dyDescent="0.25">
      <c r="E3776" s="34"/>
      <c r="H3776" s="34"/>
      <c r="K3776" s="34"/>
    </row>
    <row r="3777" spans="1:26" x14ac:dyDescent="0.25">
      <c r="D3777" s="35" t="s">
        <v>1702</v>
      </c>
      <c r="E3777" s="34"/>
      <c r="H3777" s="34">
        <v>1.5</v>
      </c>
      <c r="I3777" t="s">
        <v>1625</v>
      </c>
      <c r="J3777">
        <f>ROUND(H3777/100*K3769,5)</f>
        <v>1.04186</v>
      </c>
      <c r="K3777" s="34"/>
    </row>
    <row r="3778" spans="1:26" x14ac:dyDescent="0.25">
      <c r="D3778" s="35" t="s">
        <v>1628</v>
      </c>
      <c r="E3778" s="34"/>
      <c r="H3778" s="34"/>
      <c r="K3778" s="36">
        <f>SUM(J3764:J3777)</f>
        <v>422.5446</v>
      </c>
    </row>
    <row r="3779" spans="1:26" x14ac:dyDescent="0.25">
      <c r="D3779" s="35" t="s">
        <v>1710</v>
      </c>
      <c r="E3779" s="34"/>
      <c r="H3779" s="34">
        <v>10</v>
      </c>
      <c r="I3779" t="s">
        <v>1625</v>
      </c>
      <c r="K3779" s="32">
        <f>ROUND(H3779/100*K3778,5)</f>
        <v>42.254460000000002</v>
      </c>
    </row>
    <row r="3780" spans="1:26" x14ac:dyDescent="0.25">
      <c r="D3780" s="35" t="s">
        <v>1629</v>
      </c>
      <c r="E3780" s="34"/>
      <c r="H3780" s="34"/>
      <c r="K3780" s="36">
        <f>SUM(K3778:K3779)</f>
        <v>464.79906</v>
      </c>
    </row>
    <row r="3782" spans="1:26" ht="45" customHeight="1" x14ac:dyDescent="0.25">
      <c r="A3782" s="27" t="s">
        <v>2556</v>
      </c>
      <c r="B3782" s="27" t="s">
        <v>908</v>
      </c>
      <c r="C3782" s="28" t="s">
        <v>23</v>
      </c>
      <c r="D3782" s="7" t="s">
        <v>909</v>
      </c>
      <c r="E3782" s="6"/>
      <c r="F3782" s="6"/>
      <c r="G3782" s="28"/>
      <c r="H3782" s="29" t="s">
        <v>1599</v>
      </c>
      <c r="I3782" s="5">
        <v>1</v>
      </c>
      <c r="J3782" s="4"/>
      <c r="K3782" s="30">
        <f>ROUND(K3794,2)</f>
        <v>6.11</v>
      </c>
      <c r="L3782" s="28"/>
      <c r="M3782" s="28"/>
      <c r="N3782" s="28"/>
      <c r="O3782" s="28"/>
      <c r="P3782" s="28"/>
      <c r="Q3782" s="28"/>
      <c r="R3782" s="28"/>
      <c r="S3782" s="28"/>
      <c r="T3782" s="28"/>
      <c r="U3782" s="28"/>
      <c r="V3782" s="28"/>
      <c r="W3782" s="28"/>
      <c r="X3782" s="28"/>
      <c r="Y3782" s="28"/>
      <c r="Z3782" s="28"/>
    </row>
    <row r="3783" spans="1:26" x14ac:dyDescent="0.25">
      <c r="B3783" s="23" t="s">
        <v>1600</v>
      </c>
    </row>
    <row r="3784" spans="1:26" x14ac:dyDescent="0.25">
      <c r="B3784" t="s">
        <v>1995</v>
      </c>
      <c r="C3784" t="s">
        <v>1602</v>
      </c>
      <c r="D3784" t="s">
        <v>1996</v>
      </c>
      <c r="E3784" s="31">
        <v>0.01</v>
      </c>
      <c r="F3784" t="s">
        <v>1604</v>
      </c>
      <c r="G3784" t="s">
        <v>1605</v>
      </c>
      <c r="H3784" s="32">
        <v>25.36</v>
      </c>
      <c r="I3784" t="s">
        <v>1606</v>
      </c>
      <c r="J3784" s="33">
        <f>ROUND(E3784/I3782* H3784,5)</f>
        <v>0.25359999999999999</v>
      </c>
      <c r="K3784" s="34"/>
    </row>
    <row r="3785" spans="1:26" x14ac:dyDescent="0.25">
      <c r="B3785" t="s">
        <v>1993</v>
      </c>
      <c r="C3785" t="s">
        <v>1602</v>
      </c>
      <c r="D3785" t="s">
        <v>1994</v>
      </c>
      <c r="E3785" s="31">
        <v>0.01</v>
      </c>
      <c r="F3785" t="s">
        <v>1604</v>
      </c>
      <c r="G3785" t="s">
        <v>1605</v>
      </c>
      <c r="H3785" s="32">
        <v>29.57</v>
      </c>
      <c r="I3785" t="s">
        <v>1606</v>
      </c>
      <c r="J3785" s="33">
        <f>ROUND(E3785/I3782* H3785,5)</f>
        <v>0.29570000000000002</v>
      </c>
      <c r="K3785" s="34"/>
    </row>
    <row r="3786" spans="1:26" x14ac:dyDescent="0.25">
      <c r="D3786" s="35" t="s">
        <v>1607</v>
      </c>
      <c r="E3786" s="34"/>
      <c r="H3786" s="34"/>
      <c r="K3786" s="32">
        <f>SUM(J3784:J3785)</f>
        <v>0.54930000000000001</v>
      </c>
    </row>
    <row r="3787" spans="1:26" x14ac:dyDescent="0.25">
      <c r="B3787" s="23" t="s">
        <v>1612</v>
      </c>
      <c r="E3787" s="34"/>
      <c r="H3787" s="34"/>
      <c r="K3787" s="34"/>
    </row>
    <row r="3788" spans="1:26" x14ac:dyDescent="0.25">
      <c r="B3788" t="s">
        <v>2557</v>
      </c>
      <c r="C3788" t="s">
        <v>23</v>
      </c>
      <c r="D3788" t="s">
        <v>909</v>
      </c>
      <c r="E3788" s="31">
        <v>1</v>
      </c>
      <c r="G3788" t="s">
        <v>1605</v>
      </c>
      <c r="H3788" s="32">
        <v>5</v>
      </c>
      <c r="I3788" t="s">
        <v>1606</v>
      </c>
      <c r="J3788" s="33">
        <f>ROUND(E3788* H3788,5)</f>
        <v>5</v>
      </c>
      <c r="K3788" s="34"/>
    </row>
    <row r="3789" spans="1:26" x14ac:dyDescent="0.25">
      <c r="D3789" s="35" t="s">
        <v>1622</v>
      </c>
      <c r="E3789" s="34"/>
      <c r="H3789" s="34"/>
      <c r="K3789" s="32">
        <f>SUM(J3788:J3788)</f>
        <v>5</v>
      </c>
    </row>
    <row r="3790" spans="1:26" x14ac:dyDescent="0.25">
      <c r="E3790" s="34"/>
      <c r="H3790" s="34"/>
      <c r="K3790" s="34"/>
    </row>
    <row r="3791" spans="1:26" x14ac:dyDescent="0.25">
      <c r="D3791" s="35" t="s">
        <v>1702</v>
      </c>
      <c r="E3791" s="34"/>
      <c r="H3791" s="34">
        <v>1.5</v>
      </c>
      <c r="I3791" t="s">
        <v>1625</v>
      </c>
      <c r="J3791">
        <f>ROUND(H3791/100*K3786,5)</f>
        <v>8.2400000000000008E-3</v>
      </c>
      <c r="K3791" s="34"/>
    </row>
    <row r="3792" spans="1:26" x14ac:dyDescent="0.25">
      <c r="D3792" s="35" t="s">
        <v>1628</v>
      </c>
      <c r="E3792" s="34"/>
      <c r="H3792" s="34"/>
      <c r="K3792" s="36">
        <f>SUM(J3783:J3791)</f>
        <v>5.5575399999999995</v>
      </c>
    </row>
    <row r="3793" spans="1:26" x14ac:dyDescent="0.25">
      <c r="D3793" s="35" t="s">
        <v>1710</v>
      </c>
      <c r="E3793" s="34"/>
      <c r="H3793" s="34">
        <v>10</v>
      </c>
      <c r="I3793" t="s">
        <v>1625</v>
      </c>
      <c r="K3793" s="32">
        <f>ROUND(H3793/100*K3792,5)</f>
        <v>0.55574999999999997</v>
      </c>
    </row>
    <row r="3794" spans="1:26" x14ac:dyDescent="0.25">
      <c r="D3794" s="35" t="s">
        <v>1629</v>
      </c>
      <c r="E3794" s="34"/>
      <c r="H3794" s="34"/>
      <c r="K3794" s="36">
        <f>SUM(K3792:K3793)</f>
        <v>6.1132899999999992</v>
      </c>
    </row>
    <row r="3796" spans="1:26" ht="45" customHeight="1" x14ac:dyDescent="0.25">
      <c r="A3796" s="27" t="s">
        <v>2558</v>
      </c>
      <c r="B3796" s="27" t="s">
        <v>1462</v>
      </c>
      <c r="C3796" s="28" t="s">
        <v>23</v>
      </c>
      <c r="D3796" s="7" t="s">
        <v>1463</v>
      </c>
      <c r="E3796" s="6"/>
      <c r="F3796" s="6"/>
      <c r="G3796" s="28"/>
      <c r="H3796" s="29" t="s">
        <v>1599</v>
      </c>
      <c r="I3796" s="5">
        <v>1</v>
      </c>
      <c r="J3796" s="4"/>
      <c r="K3796" s="30">
        <f>ROUND(K3809,2)</f>
        <v>81.790000000000006</v>
      </c>
      <c r="L3796" s="28"/>
      <c r="M3796" s="28"/>
      <c r="N3796" s="28"/>
      <c r="O3796" s="28"/>
      <c r="P3796" s="28"/>
      <c r="Q3796" s="28"/>
      <c r="R3796" s="28"/>
      <c r="S3796" s="28"/>
      <c r="T3796" s="28"/>
      <c r="U3796" s="28"/>
      <c r="V3796" s="28"/>
      <c r="W3796" s="28"/>
      <c r="X3796" s="28"/>
      <c r="Y3796" s="28"/>
      <c r="Z3796" s="28"/>
    </row>
    <row r="3797" spans="1:26" x14ac:dyDescent="0.25">
      <c r="B3797" s="23" t="s">
        <v>1600</v>
      </c>
    </row>
    <row r="3798" spans="1:26" x14ac:dyDescent="0.25">
      <c r="B3798" t="s">
        <v>1960</v>
      </c>
      <c r="C3798" t="s">
        <v>1602</v>
      </c>
      <c r="D3798" t="s">
        <v>1767</v>
      </c>
      <c r="E3798" s="31">
        <v>0.24</v>
      </c>
      <c r="F3798" t="s">
        <v>1604</v>
      </c>
      <c r="G3798" t="s">
        <v>1605</v>
      </c>
      <c r="H3798" s="32">
        <v>29.57</v>
      </c>
      <c r="I3798" t="s">
        <v>1606</v>
      </c>
      <c r="J3798" s="33">
        <f>ROUND(E3798/I3796* H3798,5)</f>
        <v>7.0968</v>
      </c>
      <c r="K3798" s="34"/>
    </row>
    <row r="3799" spans="1:26" x14ac:dyDescent="0.25">
      <c r="B3799" t="s">
        <v>1959</v>
      </c>
      <c r="C3799" t="s">
        <v>1602</v>
      </c>
      <c r="D3799" t="s">
        <v>1846</v>
      </c>
      <c r="E3799" s="31">
        <v>0.24</v>
      </c>
      <c r="F3799" t="s">
        <v>1604</v>
      </c>
      <c r="G3799" t="s">
        <v>1605</v>
      </c>
      <c r="H3799" s="32">
        <v>25.4</v>
      </c>
      <c r="I3799" t="s">
        <v>1606</v>
      </c>
      <c r="J3799" s="33">
        <f>ROUND(E3799/I3796* H3799,5)</f>
        <v>6.0960000000000001</v>
      </c>
      <c r="K3799" s="34"/>
    </row>
    <row r="3800" spans="1:26" x14ac:dyDescent="0.25">
      <c r="D3800" s="35" t="s">
        <v>1607</v>
      </c>
      <c r="E3800" s="34"/>
      <c r="H3800" s="34"/>
      <c r="K3800" s="32">
        <f>SUM(J3798:J3799)</f>
        <v>13.1928</v>
      </c>
    </row>
    <row r="3801" spans="1:26" x14ac:dyDescent="0.25">
      <c r="B3801" s="23" t="s">
        <v>1612</v>
      </c>
      <c r="E3801" s="34"/>
      <c r="H3801" s="34"/>
      <c r="K3801" s="34"/>
    </row>
    <row r="3802" spans="1:26" x14ac:dyDescent="0.25">
      <c r="B3802" t="s">
        <v>2559</v>
      </c>
      <c r="C3802" t="s">
        <v>23</v>
      </c>
      <c r="D3802" t="s">
        <v>2560</v>
      </c>
      <c r="E3802" s="31">
        <v>1</v>
      </c>
      <c r="G3802" t="s">
        <v>1605</v>
      </c>
      <c r="H3802" s="32">
        <v>0.44</v>
      </c>
      <c r="I3802" t="s">
        <v>1606</v>
      </c>
      <c r="J3802" s="33">
        <f>ROUND(E3802* H3802,5)</f>
        <v>0.44</v>
      </c>
      <c r="K3802" s="34"/>
    </row>
    <row r="3803" spans="1:26" x14ac:dyDescent="0.25">
      <c r="B3803" t="s">
        <v>2561</v>
      </c>
      <c r="C3803" t="s">
        <v>23</v>
      </c>
      <c r="D3803" t="s">
        <v>2562</v>
      </c>
      <c r="E3803" s="31">
        <v>1</v>
      </c>
      <c r="G3803" t="s">
        <v>1605</v>
      </c>
      <c r="H3803" s="32">
        <v>60.52</v>
      </c>
      <c r="I3803" t="s">
        <v>1606</v>
      </c>
      <c r="J3803" s="33">
        <f>ROUND(E3803* H3803,5)</f>
        <v>60.52</v>
      </c>
      <c r="K3803" s="34"/>
    </row>
    <row r="3804" spans="1:26" x14ac:dyDescent="0.25">
      <c r="D3804" s="35" t="s">
        <v>1622</v>
      </c>
      <c r="E3804" s="34"/>
      <c r="H3804" s="34"/>
      <c r="K3804" s="32">
        <f>SUM(J3802:J3803)</f>
        <v>60.96</v>
      </c>
    </row>
    <row r="3805" spans="1:26" x14ac:dyDescent="0.25">
      <c r="E3805" s="34"/>
      <c r="H3805" s="34"/>
      <c r="K3805" s="34"/>
    </row>
    <row r="3806" spans="1:26" x14ac:dyDescent="0.25">
      <c r="D3806" s="35" t="s">
        <v>1702</v>
      </c>
      <c r="E3806" s="34"/>
      <c r="H3806" s="34">
        <v>1.5</v>
      </c>
      <c r="I3806" t="s">
        <v>1625</v>
      </c>
      <c r="J3806">
        <f>ROUND(H3806/100*K3800,5)</f>
        <v>0.19789000000000001</v>
      </c>
      <c r="K3806" s="34"/>
    </row>
    <row r="3807" spans="1:26" x14ac:dyDescent="0.25">
      <c r="D3807" s="35" t="s">
        <v>1628</v>
      </c>
      <c r="E3807" s="34"/>
      <c r="H3807" s="34"/>
      <c r="K3807" s="36">
        <f>SUM(J3797:J3806)</f>
        <v>74.35069</v>
      </c>
    </row>
    <row r="3808" spans="1:26" x14ac:dyDescent="0.25">
      <c r="D3808" s="35" t="s">
        <v>1710</v>
      </c>
      <c r="E3808" s="34"/>
      <c r="H3808" s="34">
        <v>10</v>
      </c>
      <c r="I3808" t="s">
        <v>1625</v>
      </c>
      <c r="K3808" s="32">
        <f>ROUND(H3808/100*K3807,5)</f>
        <v>7.4350699999999996</v>
      </c>
    </row>
    <row r="3809" spans="1:26" x14ac:dyDescent="0.25">
      <c r="D3809" s="35" t="s">
        <v>1629</v>
      </c>
      <c r="E3809" s="34"/>
      <c r="H3809" s="34"/>
      <c r="K3809" s="36">
        <f>SUM(K3807:K3808)</f>
        <v>81.785759999999996</v>
      </c>
    </row>
    <row r="3811" spans="1:26" ht="45" customHeight="1" x14ac:dyDescent="0.25">
      <c r="A3811" s="27" t="s">
        <v>2563</v>
      </c>
      <c r="B3811" s="27" t="s">
        <v>1464</v>
      </c>
      <c r="C3811" s="28" t="s">
        <v>23</v>
      </c>
      <c r="D3811" s="7" t="s">
        <v>1465</v>
      </c>
      <c r="E3811" s="6"/>
      <c r="F3811" s="6"/>
      <c r="G3811" s="28"/>
      <c r="H3811" s="29" t="s">
        <v>1599</v>
      </c>
      <c r="I3811" s="5">
        <v>1</v>
      </c>
      <c r="J3811" s="4"/>
      <c r="K3811" s="30">
        <f>ROUND(K3824,2)</f>
        <v>73.92</v>
      </c>
      <c r="L3811" s="28"/>
      <c r="M3811" s="28"/>
      <c r="N3811" s="28"/>
      <c r="O3811" s="28"/>
      <c r="P3811" s="28"/>
      <c r="Q3811" s="28"/>
      <c r="R3811" s="28"/>
      <c r="S3811" s="28"/>
      <c r="T3811" s="28"/>
      <c r="U3811" s="28"/>
      <c r="V3811" s="28"/>
      <c r="W3811" s="28"/>
      <c r="X3811" s="28"/>
      <c r="Y3811" s="28"/>
      <c r="Z3811" s="28"/>
    </row>
    <row r="3812" spans="1:26" x14ac:dyDescent="0.25">
      <c r="B3812" s="23" t="s">
        <v>1600</v>
      </c>
    </row>
    <row r="3813" spans="1:26" x14ac:dyDescent="0.25">
      <c r="B3813" t="s">
        <v>1959</v>
      </c>
      <c r="C3813" t="s">
        <v>1602</v>
      </c>
      <c r="D3813" t="s">
        <v>1846</v>
      </c>
      <c r="E3813" s="31">
        <v>0.24</v>
      </c>
      <c r="F3813" t="s">
        <v>1604</v>
      </c>
      <c r="G3813" t="s">
        <v>1605</v>
      </c>
      <c r="H3813" s="32">
        <v>25.4</v>
      </c>
      <c r="I3813" t="s">
        <v>1606</v>
      </c>
      <c r="J3813" s="33">
        <f>ROUND(E3813/I3811* H3813,5)</f>
        <v>6.0960000000000001</v>
      </c>
      <c r="K3813" s="34"/>
    </row>
    <row r="3814" spans="1:26" x14ac:dyDescent="0.25">
      <c r="B3814" t="s">
        <v>1960</v>
      </c>
      <c r="C3814" t="s">
        <v>1602</v>
      </c>
      <c r="D3814" t="s">
        <v>1767</v>
      </c>
      <c r="E3814" s="31">
        <v>0.24</v>
      </c>
      <c r="F3814" t="s">
        <v>1604</v>
      </c>
      <c r="G3814" t="s">
        <v>1605</v>
      </c>
      <c r="H3814" s="32">
        <v>29.57</v>
      </c>
      <c r="I3814" t="s">
        <v>1606</v>
      </c>
      <c r="J3814" s="33">
        <f>ROUND(E3814/I3811* H3814,5)</f>
        <v>7.0968</v>
      </c>
      <c r="K3814" s="34"/>
    </row>
    <row r="3815" spans="1:26" x14ac:dyDescent="0.25">
      <c r="D3815" s="35" t="s">
        <v>1607</v>
      </c>
      <c r="E3815" s="34"/>
      <c r="H3815" s="34"/>
      <c r="K3815" s="32">
        <f>SUM(J3813:J3814)</f>
        <v>13.1928</v>
      </c>
    </row>
    <row r="3816" spans="1:26" x14ac:dyDescent="0.25">
      <c r="B3816" s="23" t="s">
        <v>1612</v>
      </c>
      <c r="E3816" s="34"/>
      <c r="H3816" s="34"/>
      <c r="K3816" s="34"/>
    </row>
    <row r="3817" spans="1:26" x14ac:dyDescent="0.25">
      <c r="B3817" t="s">
        <v>2564</v>
      </c>
      <c r="C3817" t="s">
        <v>23</v>
      </c>
      <c r="D3817" t="s">
        <v>2565</v>
      </c>
      <c r="E3817" s="31">
        <v>1</v>
      </c>
      <c r="G3817" t="s">
        <v>1605</v>
      </c>
      <c r="H3817" s="32">
        <v>53.37</v>
      </c>
      <c r="I3817" t="s">
        <v>1606</v>
      </c>
      <c r="J3817" s="33">
        <f>ROUND(E3817* H3817,5)</f>
        <v>53.37</v>
      </c>
      <c r="K3817" s="34"/>
    </row>
    <row r="3818" spans="1:26" x14ac:dyDescent="0.25">
      <c r="B3818" t="s">
        <v>2559</v>
      </c>
      <c r="C3818" t="s">
        <v>23</v>
      </c>
      <c r="D3818" t="s">
        <v>2560</v>
      </c>
      <c r="E3818" s="31">
        <v>1</v>
      </c>
      <c r="G3818" t="s">
        <v>1605</v>
      </c>
      <c r="H3818" s="32">
        <v>0.44</v>
      </c>
      <c r="I3818" t="s">
        <v>1606</v>
      </c>
      <c r="J3818" s="33">
        <f>ROUND(E3818* H3818,5)</f>
        <v>0.44</v>
      </c>
      <c r="K3818" s="34"/>
    </row>
    <row r="3819" spans="1:26" x14ac:dyDescent="0.25">
      <c r="D3819" s="35" t="s">
        <v>1622</v>
      </c>
      <c r="E3819" s="34"/>
      <c r="H3819" s="34"/>
      <c r="K3819" s="32">
        <f>SUM(J3817:J3818)</f>
        <v>53.809999999999995</v>
      </c>
    </row>
    <row r="3820" spans="1:26" x14ac:dyDescent="0.25">
      <c r="E3820" s="34"/>
      <c r="H3820" s="34"/>
      <c r="K3820" s="34"/>
    </row>
    <row r="3821" spans="1:26" x14ac:dyDescent="0.25">
      <c r="D3821" s="35" t="s">
        <v>1702</v>
      </c>
      <c r="E3821" s="34"/>
      <c r="H3821" s="34">
        <v>1.5</v>
      </c>
      <c r="I3821" t="s">
        <v>1625</v>
      </c>
      <c r="J3821">
        <f>ROUND(H3821/100*K3815,5)</f>
        <v>0.19789000000000001</v>
      </c>
      <c r="K3821" s="34"/>
    </row>
    <row r="3822" spans="1:26" x14ac:dyDescent="0.25">
      <c r="D3822" s="35" t="s">
        <v>1628</v>
      </c>
      <c r="E3822" s="34"/>
      <c r="H3822" s="34"/>
      <c r="K3822" s="36">
        <f>SUM(J3812:J3821)</f>
        <v>67.200689999999994</v>
      </c>
    </row>
    <row r="3823" spans="1:26" x14ac:dyDescent="0.25">
      <c r="D3823" s="35" t="s">
        <v>1710</v>
      </c>
      <c r="E3823" s="34"/>
      <c r="H3823" s="34">
        <v>10</v>
      </c>
      <c r="I3823" t="s">
        <v>1625</v>
      </c>
      <c r="K3823" s="32">
        <f>ROUND(H3823/100*K3822,5)</f>
        <v>6.7200699999999998</v>
      </c>
    </row>
    <row r="3824" spans="1:26" x14ac:dyDescent="0.25">
      <c r="D3824" s="35" t="s">
        <v>1629</v>
      </c>
      <c r="E3824" s="34"/>
      <c r="H3824" s="34"/>
      <c r="K3824" s="36">
        <f>SUM(K3822:K3823)</f>
        <v>73.920760000000001</v>
      </c>
    </row>
    <row r="3826" spans="1:26" ht="45" customHeight="1" x14ac:dyDescent="0.25">
      <c r="A3826" s="27" t="s">
        <v>2566</v>
      </c>
      <c r="B3826" s="27" t="s">
        <v>1519</v>
      </c>
      <c r="C3826" s="28" t="s">
        <v>23</v>
      </c>
      <c r="D3826" s="7" t="s">
        <v>1520</v>
      </c>
      <c r="E3826" s="6"/>
      <c r="F3826" s="6"/>
      <c r="G3826" s="28"/>
      <c r="H3826" s="29" t="s">
        <v>1599</v>
      </c>
      <c r="I3826" s="5">
        <v>1</v>
      </c>
      <c r="J3826" s="4"/>
      <c r="K3826" s="30">
        <f>ROUND(K3838,2)</f>
        <v>656.99</v>
      </c>
      <c r="L3826" s="28"/>
      <c r="M3826" s="28"/>
      <c r="N3826" s="28"/>
      <c r="O3826" s="28"/>
      <c r="P3826" s="28"/>
      <c r="Q3826" s="28"/>
      <c r="R3826" s="28"/>
      <c r="S3826" s="28"/>
      <c r="T3826" s="28"/>
      <c r="U3826" s="28"/>
      <c r="V3826" s="28"/>
      <c r="W3826" s="28"/>
      <c r="X3826" s="28"/>
      <c r="Y3826" s="28"/>
      <c r="Z3826" s="28"/>
    </row>
    <row r="3827" spans="1:26" x14ac:dyDescent="0.25">
      <c r="B3827" s="23" t="s">
        <v>1600</v>
      </c>
    </row>
    <row r="3828" spans="1:26" x14ac:dyDescent="0.25">
      <c r="B3828" t="s">
        <v>1914</v>
      </c>
      <c r="C3828" t="s">
        <v>1602</v>
      </c>
      <c r="D3828" t="s">
        <v>1835</v>
      </c>
      <c r="E3828" s="31">
        <v>3</v>
      </c>
      <c r="F3828" t="s">
        <v>1604</v>
      </c>
      <c r="G3828" t="s">
        <v>1605</v>
      </c>
      <c r="H3828" s="32">
        <v>25.36</v>
      </c>
      <c r="I3828" t="s">
        <v>1606</v>
      </c>
      <c r="J3828" s="33">
        <f>ROUND(E3828/I3826* H3828,5)</f>
        <v>76.08</v>
      </c>
      <c r="K3828" s="34"/>
    </row>
    <row r="3829" spans="1:26" x14ac:dyDescent="0.25">
      <c r="B3829" t="s">
        <v>1913</v>
      </c>
      <c r="C3829" t="s">
        <v>1602</v>
      </c>
      <c r="D3829" t="s">
        <v>1837</v>
      </c>
      <c r="E3829" s="31">
        <v>3</v>
      </c>
      <c r="F3829" t="s">
        <v>1604</v>
      </c>
      <c r="G3829" t="s">
        <v>1605</v>
      </c>
      <c r="H3829" s="32">
        <v>29.57</v>
      </c>
      <c r="I3829" t="s">
        <v>1606</v>
      </c>
      <c r="J3829" s="33">
        <f>ROUND(E3829/I3826* H3829,5)</f>
        <v>88.71</v>
      </c>
      <c r="K3829" s="34"/>
    </row>
    <row r="3830" spans="1:26" x14ac:dyDescent="0.25">
      <c r="D3830" s="35" t="s">
        <v>1607</v>
      </c>
      <c r="E3830" s="34"/>
      <c r="H3830" s="34"/>
      <c r="K3830" s="32">
        <f>SUM(J3828:J3829)</f>
        <v>164.79</v>
      </c>
    </row>
    <row r="3831" spans="1:26" x14ac:dyDescent="0.25">
      <c r="B3831" s="23" t="s">
        <v>1596</v>
      </c>
      <c r="E3831" s="34"/>
      <c r="H3831" s="34"/>
      <c r="K3831" s="34"/>
    </row>
    <row r="3832" spans="1:26" x14ac:dyDescent="0.25">
      <c r="B3832" t="s">
        <v>1692</v>
      </c>
      <c r="C3832" t="s">
        <v>23</v>
      </c>
      <c r="D3832" t="s">
        <v>1693</v>
      </c>
      <c r="E3832" s="31">
        <v>1</v>
      </c>
      <c r="G3832" t="s">
        <v>1605</v>
      </c>
      <c r="H3832" s="32">
        <v>430</v>
      </c>
      <c r="I3832" t="s">
        <v>1606</v>
      </c>
      <c r="J3832" s="33">
        <f>ROUND(E3832* H3832,5)</f>
        <v>430</v>
      </c>
      <c r="K3832" s="34"/>
    </row>
    <row r="3833" spans="1:26" x14ac:dyDescent="0.25">
      <c r="D3833" s="35" t="s">
        <v>1751</v>
      </c>
      <c r="E3833" s="34"/>
      <c r="H3833" s="34"/>
      <c r="K3833" s="32">
        <f>SUM(J3832:J3832)</f>
        <v>430</v>
      </c>
    </row>
    <row r="3834" spans="1:26" x14ac:dyDescent="0.25">
      <c r="E3834" s="34"/>
      <c r="H3834" s="34"/>
      <c r="K3834" s="34"/>
    </row>
    <row r="3835" spans="1:26" x14ac:dyDescent="0.25">
      <c r="D3835" s="35" t="s">
        <v>1702</v>
      </c>
      <c r="E3835" s="34"/>
      <c r="H3835" s="34">
        <v>1.5</v>
      </c>
      <c r="I3835" t="s">
        <v>1625</v>
      </c>
      <c r="J3835">
        <f>ROUND(H3835/100*K3830,5)</f>
        <v>2.4718499999999999</v>
      </c>
      <c r="K3835" s="34"/>
    </row>
    <row r="3836" spans="1:26" x14ac:dyDescent="0.25">
      <c r="D3836" s="35" t="s">
        <v>1628</v>
      </c>
      <c r="E3836" s="34"/>
      <c r="H3836" s="34"/>
      <c r="K3836" s="36">
        <f>SUM(J3827:J3835)</f>
        <v>597.26184999999998</v>
      </c>
    </row>
    <row r="3837" spans="1:26" x14ac:dyDescent="0.25">
      <c r="D3837" s="35" t="s">
        <v>1710</v>
      </c>
      <c r="E3837" s="34"/>
      <c r="H3837" s="34">
        <v>10</v>
      </c>
      <c r="I3837" t="s">
        <v>1625</v>
      </c>
      <c r="K3837" s="32">
        <f>ROUND(H3837/100*K3836,5)</f>
        <v>59.726190000000003</v>
      </c>
    </row>
    <row r="3838" spans="1:26" x14ac:dyDescent="0.25">
      <c r="D3838" s="35" t="s">
        <v>1629</v>
      </c>
      <c r="E3838" s="34"/>
      <c r="H3838" s="34"/>
      <c r="K3838" s="36">
        <f>SUM(K3836:K3837)</f>
        <v>656.98803999999996</v>
      </c>
    </row>
    <row r="3840" spans="1:26" ht="45" customHeight="1" x14ac:dyDescent="0.25">
      <c r="A3840" s="27" t="s">
        <v>2567</v>
      </c>
      <c r="B3840" s="27" t="s">
        <v>1474</v>
      </c>
      <c r="C3840" s="28" t="s">
        <v>17</v>
      </c>
      <c r="D3840" s="7" t="s">
        <v>1475</v>
      </c>
      <c r="E3840" s="6"/>
      <c r="F3840" s="6"/>
      <c r="G3840" s="28"/>
      <c r="H3840" s="29" t="s">
        <v>1599</v>
      </c>
      <c r="I3840" s="5">
        <v>1</v>
      </c>
      <c r="J3840" s="4"/>
      <c r="K3840" s="30">
        <f>ROUND(K3852,2)</f>
        <v>2.6</v>
      </c>
      <c r="L3840" s="28"/>
      <c r="M3840" s="28"/>
      <c r="N3840" s="28"/>
      <c r="O3840" s="28"/>
      <c r="P3840" s="28"/>
      <c r="Q3840" s="28"/>
      <c r="R3840" s="28"/>
      <c r="S3840" s="28"/>
      <c r="T3840" s="28"/>
      <c r="U3840" s="28"/>
      <c r="V3840" s="28"/>
      <c r="W3840" s="28"/>
      <c r="X3840" s="28"/>
      <c r="Y3840" s="28"/>
      <c r="Z3840" s="28"/>
    </row>
    <row r="3841" spans="1:26" x14ac:dyDescent="0.25">
      <c r="B3841" s="23" t="s">
        <v>1600</v>
      </c>
    </row>
    <row r="3842" spans="1:26" x14ac:dyDescent="0.25">
      <c r="B3842" t="s">
        <v>1959</v>
      </c>
      <c r="C3842" t="s">
        <v>1602</v>
      </c>
      <c r="D3842" t="s">
        <v>1846</v>
      </c>
      <c r="E3842" s="31">
        <v>0.02</v>
      </c>
      <c r="F3842" t="s">
        <v>1604</v>
      </c>
      <c r="G3842" t="s">
        <v>1605</v>
      </c>
      <c r="H3842" s="32">
        <v>25.4</v>
      </c>
      <c r="I3842" t="s">
        <v>1606</v>
      </c>
      <c r="J3842" s="33">
        <f>ROUND(E3842/I3840* H3842,5)</f>
        <v>0.50800000000000001</v>
      </c>
      <c r="K3842" s="34"/>
    </row>
    <row r="3843" spans="1:26" x14ac:dyDescent="0.25">
      <c r="B3843" t="s">
        <v>1960</v>
      </c>
      <c r="C3843" t="s">
        <v>1602</v>
      </c>
      <c r="D3843" t="s">
        <v>1767</v>
      </c>
      <c r="E3843" s="31">
        <v>0.02</v>
      </c>
      <c r="F3843" t="s">
        <v>1604</v>
      </c>
      <c r="G3843" t="s">
        <v>1605</v>
      </c>
      <c r="H3843" s="32">
        <v>29.57</v>
      </c>
      <c r="I3843" t="s">
        <v>1606</v>
      </c>
      <c r="J3843" s="33">
        <f>ROUND(E3843/I3840* H3843,5)</f>
        <v>0.59140000000000004</v>
      </c>
      <c r="K3843" s="34"/>
    </row>
    <row r="3844" spans="1:26" x14ac:dyDescent="0.25">
      <c r="D3844" s="35" t="s">
        <v>1607</v>
      </c>
      <c r="E3844" s="34"/>
      <c r="H3844" s="34"/>
      <c r="K3844" s="32">
        <f>SUM(J3842:J3843)</f>
        <v>1.0994000000000002</v>
      </c>
    </row>
    <row r="3845" spans="1:26" x14ac:dyDescent="0.25">
      <c r="B3845" s="23" t="s">
        <v>1612</v>
      </c>
      <c r="E3845" s="34"/>
      <c r="H3845" s="34"/>
      <c r="K3845" s="34"/>
    </row>
    <row r="3846" spans="1:26" x14ac:dyDescent="0.25">
      <c r="B3846" t="s">
        <v>2568</v>
      </c>
      <c r="C3846" t="s">
        <v>17</v>
      </c>
      <c r="D3846" t="s">
        <v>1475</v>
      </c>
      <c r="E3846" s="31">
        <v>1</v>
      </c>
      <c r="G3846" t="s">
        <v>1605</v>
      </c>
      <c r="H3846" s="32">
        <v>1.25</v>
      </c>
      <c r="I3846" t="s">
        <v>1606</v>
      </c>
      <c r="J3846" s="33">
        <f>ROUND(E3846* H3846,5)</f>
        <v>1.25</v>
      </c>
      <c r="K3846" s="34"/>
    </row>
    <row r="3847" spans="1:26" x14ac:dyDescent="0.25">
      <c r="D3847" s="35" t="s">
        <v>1622</v>
      </c>
      <c r="E3847" s="34"/>
      <c r="H3847" s="34"/>
      <c r="K3847" s="32">
        <f>SUM(J3846:J3846)</f>
        <v>1.25</v>
      </c>
    </row>
    <row r="3848" spans="1:26" x14ac:dyDescent="0.25">
      <c r="E3848" s="34"/>
      <c r="H3848" s="34"/>
      <c r="K3848" s="34"/>
    </row>
    <row r="3849" spans="1:26" x14ac:dyDescent="0.25">
      <c r="D3849" s="35" t="s">
        <v>1702</v>
      </c>
      <c r="E3849" s="34"/>
      <c r="H3849" s="34">
        <v>1.5</v>
      </c>
      <c r="I3849" t="s">
        <v>1625</v>
      </c>
      <c r="J3849">
        <f>ROUND(H3849/100*K3844,5)</f>
        <v>1.6490000000000001E-2</v>
      </c>
      <c r="K3849" s="34"/>
    </row>
    <row r="3850" spans="1:26" x14ac:dyDescent="0.25">
      <c r="D3850" s="35" t="s">
        <v>1628</v>
      </c>
      <c r="E3850" s="34"/>
      <c r="H3850" s="34"/>
      <c r="K3850" s="36">
        <f>SUM(J3841:J3849)</f>
        <v>2.3658900000000003</v>
      </c>
    </row>
    <row r="3851" spans="1:26" x14ac:dyDescent="0.25">
      <c r="D3851" s="35" t="s">
        <v>1710</v>
      </c>
      <c r="E3851" s="34"/>
      <c r="H3851" s="34">
        <v>10</v>
      </c>
      <c r="I3851" t="s">
        <v>1625</v>
      </c>
      <c r="K3851" s="32">
        <f>ROUND(H3851/100*K3850,5)</f>
        <v>0.23658999999999999</v>
      </c>
    </row>
    <row r="3852" spans="1:26" x14ac:dyDescent="0.25">
      <c r="D3852" s="35" t="s">
        <v>1629</v>
      </c>
      <c r="E3852" s="34"/>
      <c r="H3852" s="34"/>
      <c r="K3852" s="36">
        <f>SUM(K3850:K3851)</f>
        <v>2.6024800000000003</v>
      </c>
    </row>
    <row r="3854" spans="1:26" ht="45" customHeight="1" x14ac:dyDescent="0.25">
      <c r="A3854" s="27" t="s">
        <v>2569</v>
      </c>
      <c r="B3854" s="27" t="s">
        <v>1538</v>
      </c>
      <c r="C3854" s="28" t="s">
        <v>17</v>
      </c>
      <c r="D3854" s="7" t="s">
        <v>1539</v>
      </c>
      <c r="E3854" s="6"/>
      <c r="F3854" s="6"/>
      <c r="G3854" s="28"/>
      <c r="H3854" s="29" t="s">
        <v>1599</v>
      </c>
      <c r="I3854" s="5">
        <v>1</v>
      </c>
      <c r="J3854" s="4"/>
      <c r="K3854" s="30">
        <f>ROUND(K3866,2)</f>
        <v>2.6</v>
      </c>
      <c r="L3854" s="28"/>
      <c r="M3854" s="28"/>
      <c r="N3854" s="28"/>
      <c r="O3854" s="28"/>
      <c r="P3854" s="28"/>
      <c r="Q3854" s="28"/>
      <c r="R3854" s="28"/>
      <c r="S3854" s="28"/>
      <c r="T3854" s="28"/>
      <c r="U3854" s="28"/>
      <c r="V3854" s="28"/>
      <c r="W3854" s="28"/>
      <c r="X3854" s="28"/>
      <c r="Y3854" s="28"/>
      <c r="Z3854" s="28"/>
    </row>
    <row r="3855" spans="1:26" x14ac:dyDescent="0.25">
      <c r="B3855" s="23" t="s">
        <v>1600</v>
      </c>
    </row>
    <row r="3856" spans="1:26" x14ac:dyDescent="0.25">
      <c r="B3856" t="s">
        <v>1959</v>
      </c>
      <c r="C3856" t="s">
        <v>1602</v>
      </c>
      <c r="D3856" t="s">
        <v>1846</v>
      </c>
      <c r="E3856" s="31">
        <v>0.02</v>
      </c>
      <c r="F3856" t="s">
        <v>1604</v>
      </c>
      <c r="G3856" t="s">
        <v>1605</v>
      </c>
      <c r="H3856" s="32">
        <v>25.4</v>
      </c>
      <c r="I3856" t="s">
        <v>1606</v>
      </c>
      <c r="J3856" s="33">
        <f>ROUND(E3856/I3854* H3856,5)</f>
        <v>0.50800000000000001</v>
      </c>
      <c r="K3856" s="34"/>
    </row>
    <row r="3857" spans="1:26" x14ac:dyDescent="0.25">
      <c r="B3857" t="s">
        <v>1960</v>
      </c>
      <c r="C3857" t="s">
        <v>1602</v>
      </c>
      <c r="D3857" t="s">
        <v>1767</v>
      </c>
      <c r="E3857" s="31">
        <v>0.02</v>
      </c>
      <c r="F3857" t="s">
        <v>1604</v>
      </c>
      <c r="G3857" t="s">
        <v>1605</v>
      </c>
      <c r="H3857" s="32">
        <v>29.57</v>
      </c>
      <c r="I3857" t="s">
        <v>1606</v>
      </c>
      <c r="J3857" s="33">
        <f>ROUND(E3857/I3854* H3857,5)</f>
        <v>0.59140000000000004</v>
      </c>
      <c r="K3857" s="34"/>
    </row>
    <row r="3858" spans="1:26" x14ac:dyDescent="0.25">
      <c r="D3858" s="35" t="s">
        <v>1607</v>
      </c>
      <c r="E3858" s="34"/>
      <c r="H3858" s="34"/>
      <c r="K3858" s="32">
        <f>SUM(J3856:J3857)</f>
        <v>1.0994000000000002</v>
      </c>
    </row>
    <row r="3859" spans="1:26" x14ac:dyDescent="0.25">
      <c r="B3859" s="23" t="s">
        <v>1612</v>
      </c>
      <c r="E3859" s="34"/>
      <c r="H3859" s="34"/>
      <c r="K3859" s="34"/>
    </row>
    <row r="3860" spans="1:26" x14ac:dyDescent="0.25">
      <c r="B3860" t="s">
        <v>2570</v>
      </c>
      <c r="C3860" t="s">
        <v>713</v>
      </c>
      <c r="D3860" t="s">
        <v>1539</v>
      </c>
      <c r="E3860" s="31">
        <v>1</v>
      </c>
      <c r="G3860" t="s">
        <v>1605</v>
      </c>
      <c r="H3860" s="32">
        <v>1.25</v>
      </c>
      <c r="I3860" t="s">
        <v>1606</v>
      </c>
      <c r="J3860" s="33">
        <f>ROUND(E3860* H3860,5)</f>
        <v>1.25</v>
      </c>
      <c r="K3860" s="34"/>
    </row>
    <row r="3861" spans="1:26" x14ac:dyDescent="0.25">
      <c r="D3861" s="35" t="s">
        <v>1622</v>
      </c>
      <c r="E3861" s="34"/>
      <c r="H3861" s="34"/>
      <c r="K3861" s="32">
        <f>SUM(J3860:J3860)</f>
        <v>1.25</v>
      </c>
    </row>
    <row r="3862" spans="1:26" x14ac:dyDescent="0.25">
      <c r="E3862" s="34"/>
      <c r="H3862" s="34"/>
      <c r="K3862" s="34"/>
    </row>
    <row r="3863" spans="1:26" x14ac:dyDescent="0.25">
      <c r="D3863" s="35" t="s">
        <v>1702</v>
      </c>
      <c r="E3863" s="34"/>
      <c r="H3863" s="34">
        <v>1.5</v>
      </c>
      <c r="I3863" t="s">
        <v>1625</v>
      </c>
      <c r="J3863">
        <f>ROUND(H3863/100*K3858,5)</f>
        <v>1.6490000000000001E-2</v>
      </c>
      <c r="K3863" s="34"/>
    </row>
    <row r="3864" spans="1:26" x14ac:dyDescent="0.25">
      <c r="D3864" s="35" t="s">
        <v>1628</v>
      </c>
      <c r="E3864" s="34"/>
      <c r="H3864" s="34"/>
      <c r="K3864" s="36">
        <f>SUM(J3855:J3863)</f>
        <v>2.3658900000000003</v>
      </c>
    </row>
    <row r="3865" spans="1:26" x14ac:dyDescent="0.25">
      <c r="D3865" s="35" t="s">
        <v>1710</v>
      </c>
      <c r="E3865" s="34"/>
      <c r="H3865" s="34">
        <v>10</v>
      </c>
      <c r="I3865" t="s">
        <v>1625</v>
      </c>
      <c r="K3865" s="32">
        <f>ROUND(H3865/100*K3864,5)</f>
        <v>0.23658999999999999</v>
      </c>
    </row>
    <row r="3866" spans="1:26" x14ac:dyDescent="0.25">
      <c r="D3866" s="35" t="s">
        <v>1629</v>
      </c>
      <c r="E3866" s="34"/>
      <c r="H3866" s="34"/>
      <c r="K3866" s="36">
        <f>SUM(K3864:K3865)</f>
        <v>2.6024800000000003</v>
      </c>
    </row>
    <row r="3868" spans="1:26" ht="45" customHeight="1" x14ac:dyDescent="0.25">
      <c r="A3868" s="27" t="s">
        <v>2571</v>
      </c>
      <c r="B3868" s="27" t="s">
        <v>918</v>
      </c>
      <c r="C3868" s="28" t="s">
        <v>23</v>
      </c>
      <c r="D3868" s="7" t="s">
        <v>919</v>
      </c>
      <c r="E3868" s="6"/>
      <c r="F3868" s="6"/>
      <c r="G3868" s="28"/>
      <c r="H3868" s="29" t="s">
        <v>1599</v>
      </c>
      <c r="I3868" s="5">
        <v>1</v>
      </c>
      <c r="J3868" s="4"/>
      <c r="K3868" s="30">
        <f>ROUND(K3880,2)</f>
        <v>124.82</v>
      </c>
      <c r="L3868" s="28"/>
      <c r="M3868" s="28"/>
      <c r="N3868" s="28"/>
      <c r="O3868" s="28"/>
      <c r="P3868" s="28"/>
      <c r="Q3868" s="28"/>
      <c r="R3868" s="28"/>
      <c r="S3868" s="28"/>
      <c r="T3868" s="28"/>
      <c r="U3868" s="28"/>
      <c r="V3868" s="28"/>
      <c r="W3868" s="28"/>
      <c r="X3868" s="28"/>
      <c r="Y3868" s="28"/>
      <c r="Z3868" s="28"/>
    </row>
    <row r="3869" spans="1:26" x14ac:dyDescent="0.25">
      <c r="B3869" s="23" t="s">
        <v>1600</v>
      </c>
    </row>
    <row r="3870" spans="1:26" x14ac:dyDescent="0.25">
      <c r="B3870" t="s">
        <v>1960</v>
      </c>
      <c r="C3870" t="s">
        <v>1602</v>
      </c>
      <c r="D3870" t="s">
        <v>1767</v>
      </c>
      <c r="E3870" s="31">
        <v>0.6</v>
      </c>
      <c r="F3870" t="s">
        <v>1604</v>
      </c>
      <c r="G3870" t="s">
        <v>1605</v>
      </c>
      <c r="H3870" s="32">
        <v>29.57</v>
      </c>
      <c r="I3870" t="s">
        <v>1606</v>
      </c>
      <c r="J3870" s="33">
        <f>ROUND(E3870/I3868* H3870,5)</f>
        <v>17.742000000000001</v>
      </c>
      <c r="K3870" s="34"/>
    </row>
    <row r="3871" spans="1:26" x14ac:dyDescent="0.25">
      <c r="B3871" t="s">
        <v>1959</v>
      </c>
      <c r="C3871" t="s">
        <v>1602</v>
      </c>
      <c r="D3871" t="s">
        <v>1846</v>
      </c>
      <c r="E3871" s="31">
        <v>0.6</v>
      </c>
      <c r="F3871" t="s">
        <v>1604</v>
      </c>
      <c r="G3871" t="s">
        <v>1605</v>
      </c>
      <c r="H3871" s="32">
        <v>25.4</v>
      </c>
      <c r="I3871" t="s">
        <v>1606</v>
      </c>
      <c r="J3871" s="33">
        <f>ROUND(E3871/I3868* H3871,5)</f>
        <v>15.24</v>
      </c>
      <c r="K3871" s="34"/>
    </row>
    <row r="3872" spans="1:26" x14ac:dyDescent="0.25">
      <c r="D3872" s="35" t="s">
        <v>1607</v>
      </c>
      <c r="E3872" s="34"/>
      <c r="H3872" s="34"/>
      <c r="K3872" s="32">
        <f>SUM(J3870:J3871)</f>
        <v>32.981999999999999</v>
      </c>
    </row>
    <row r="3873" spans="1:26" x14ac:dyDescent="0.25">
      <c r="B3873" s="23" t="s">
        <v>1612</v>
      </c>
      <c r="E3873" s="34"/>
      <c r="H3873" s="34"/>
      <c r="K3873" s="34"/>
    </row>
    <row r="3874" spans="1:26" x14ac:dyDescent="0.25">
      <c r="B3874" t="s">
        <v>2572</v>
      </c>
      <c r="C3874" t="s">
        <v>23</v>
      </c>
      <c r="D3874" t="s">
        <v>919</v>
      </c>
      <c r="E3874" s="31">
        <v>1</v>
      </c>
      <c r="G3874" t="s">
        <v>1605</v>
      </c>
      <c r="H3874" s="32">
        <v>80</v>
      </c>
      <c r="I3874" t="s">
        <v>1606</v>
      </c>
      <c r="J3874" s="33">
        <f>ROUND(E3874* H3874,5)</f>
        <v>80</v>
      </c>
      <c r="K3874" s="34"/>
    </row>
    <row r="3875" spans="1:26" x14ac:dyDescent="0.25">
      <c r="D3875" s="35" t="s">
        <v>1622</v>
      </c>
      <c r="E3875" s="34"/>
      <c r="H3875" s="34"/>
      <c r="K3875" s="32">
        <f>SUM(J3874:J3874)</f>
        <v>80</v>
      </c>
    </row>
    <row r="3876" spans="1:26" x14ac:dyDescent="0.25">
      <c r="E3876" s="34"/>
      <c r="H3876" s="34"/>
      <c r="K3876" s="34"/>
    </row>
    <row r="3877" spans="1:26" x14ac:dyDescent="0.25">
      <c r="D3877" s="35" t="s">
        <v>1702</v>
      </c>
      <c r="E3877" s="34"/>
      <c r="H3877" s="34">
        <v>1.5</v>
      </c>
      <c r="I3877" t="s">
        <v>1625</v>
      </c>
      <c r="J3877">
        <f>ROUND(H3877/100*K3872,5)</f>
        <v>0.49473</v>
      </c>
      <c r="K3877" s="34"/>
    </row>
    <row r="3878" spans="1:26" x14ac:dyDescent="0.25">
      <c r="D3878" s="35" t="s">
        <v>1628</v>
      </c>
      <c r="E3878" s="34"/>
      <c r="H3878" s="34"/>
      <c r="K3878" s="36">
        <f>SUM(J3869:J3877)</f>
        <v>113.47673</v>
      </c>
    </row>
    <row r="3879" spans="1:26" x14ac:dyDescent="0.25">
      <c r="D3879" s="35" t="s">
        <v>1710</v>
      </c>
      <c r="E3879" s="34"/>
      <c r="H3879" s="34">
        <v>10</v>
      </c>
      <c r="I3879" t="s">
        <v>1625</v>
      </c>
      <c r="K3879" s="32">
        <f>ROUND(H3879/100*K3878,5)</f>
        <v>11.347670000000001</v>
      </c>
    </row>
    <row r="3880" spans="1:26" x14ac:dyDescent="0.25">
      <c r="D3880" s="35" t="s">
        <v>1629</v>
      </c>
      <c r="E3880" s="34"/>
      <c r="H3880" s="34"/>
      <c r="K3880" s="36">
        <f>SUM(K3878:K3879)</f>
        <v>124.8244</v>
      </c>
    </row>
    <row r="3882" spans="1:26" ht="45" customHeight="1" x14ac:dyDescent="0.25">
      <c r="A3882" s="27" t="s">
        <v>2573</v>
      </c>
      <c r="B3882" s="27" t="s">
        <v>920</v>
      </c>
      <c r="C3882" s="28" t="s">
        <v>23</v>
      </c>
      <c r="D3882" s="7" t="s">
        <v>921</v>
      </c>
      <c r="E3882" s="6"/>
      <c r="F3882" s="6"/>
      <c r="G3882" s="28"/>
      <c r="H3882" s="29" t="s">
        <v>1599</v>
      </c>
      <c r="I3882" s="5">
        <v>1</v>
      </c>
      <c r="J3882" s="4"/>
      <c r="K3882" s="30">
        <f>ROUND(K3894,2)</f>
        <v>119.96</v>
      </c>
      <c r="L3882" s="28"/>
      <c r="M3882" s="28"/>
      <c r="N3882" s="28"/>
      <c r="O3882" s="28"/>
      <c r="P3882" s="28"/>
      <c r="Q3882" s="28"/>
      <c r="R3882" s="28"/>
      <c r="S3882" s="28"/>
      <c r="T3882" s="28"/>
      <c r="U3882" s="28"/>
      <c r="V3882" s="28"/>
      <c r="W3882" s="28"/>
      <c r="X3882" s="28"/>
      <c r="Y3882" s="28"/>
      <c r="Z3882" s="28"/>
    </row>
    <row r="3883" spans="1:26" x14ac:dyDescent="0.25">
      <c r="B3883" s="23" t="s">
        <v>1600</v>
      </c>
    </row>
    <row r="3884" spans="1:26" x14ac:dyDescent="0.25">
      <c r="B3884" t="s">
        <v>1959</v>
      </c>
      <c r="C3884" t="s">
        <v>1602</v>
      </c>
      <c r="D3884" t="s">
        <v>1846</v>
      </c>
      <c r="E3884" s="31">
        <v>0.7</v>
      </c>
      <c r="F3884" t="s">
        <v>1604</v>
      </c>
      <c r="G3884" t="s">
        <v>1605</v>
      </c>
      <c r="H3884" s="32">
        <v>25.4</v>
      </c>
      <c r="I3884" t="s">
        <v>1606</v>
      </c>
      <c r="J3884" s="33">
        <f>ROUND(E3884/I3882* H3884,5)</f>
        <v>17.78</v>
      </c>
      <c r="K3884" s="34"/>
    </row>
    <row r="3885" spans="1:26" x14ac:dyDescent="0.25">
      <c r="B3885" t="s">
        <v>1960</v>
      </c>
      <c r="C3885" t="s">
        <v>1602</v>
      </c>
      <c r="D3885" t="s">
        <v>1767</v>
      </c>
      <c r="E3885" s="31">
        <v>0.7</v>
      </c>
      <c r="F3885" t="s">
        <v>1604</v>
      </c>
      <c r="G3885" t="s">
        <v>1605</v>
      </c>
      <c r="H3885" s="32">
        <v>29.57</v>
      </c>
      <c r="I3885" t="s">
        <v>1606</v>
      </c>
      <c r="J3885" s="33">
        <f>ROUND(E3885/I3882* H3885,5)</f>
        <v>20.699000000000002</v>
      </c>
      <c r="K3885" s="34"/>
    </row>
    <row r="3886" spans="1:26" x14ac:dyDescent="0.25">
      <c r="D3886" s="35" t="s">
        <v>1607</v>
      </c>
      <c r="E3886" s="34"/>
      <c r="H3886" s="34"/>
      <c r="K3886" s="32">
        <f>SUM(J3884:J3885)</f>
        <v>38.478999999999999</v>
      </c>
    </row>
    <row r="3887" spans="1:26" x14ac:dyDescent="0.25">
      <c r="B3887" s="23" t="s">
        <v>1612</v>
      </c>
      <c r="E3887" s="34"/>
      <c r="H3887" s="34"/>
      <c r="K3887" s="34"/>
    </row>
    <row r="3888" spans="1:26" x14ac:dyDescent="0.25">
      <c r="B3888" t="s">
        <v>2574</v>
      </c>
      <c r="C3888" t="s">
        <v>23</v>
      </c>
      <c r="D3888" t="s">
        <v>921</v>
      </c>
      <c r="E3888" s="31">
        <v>1</v>
      </c>
      <c r="G3888" t="s">
        <v>1605</v>
      </c>
      <c r="H3888" s="32">
        <v>70</v>
      </c>
      <c r="I3888" t="s">
        <v>1606</v>
      </c>
      <c r="J3888" s="33">
        <f>ROUND(E3888* H3888,5)</f>
        <v>70</v>
      </c>
      <c r="K3888" s="34"/>
    </row>
    <row r="3889" spans="1:26" x14ac:dyDescent="0.25">
      <c r="D3889" s="35" t="s">
        <v>1622</v>
      </c>
      <c r="E3889" s="34"/>
      <c r="H3889" s="34"/>
      <c r="K3889" s="32">
        <f>SUM(J3888:J3888)</f>
        <v>70</v>
      </c>
    </row>
    <row r="3890" spans="1:26" x14ac:dyDescent="0.25">
      <c r="E3890" s="34"/>
      <c r="H3890" s="34"/>
      <c r="K3890" s="34"/>
    </row>
    <row r="3891" spans="1:26" x14ac:dyDescent="0.25">
      <c r="D3891" s="35" t="s">
        <v>1702</v>
      </c>
      <c r="E3891" s="34"/>
      <c r="H3891" s="34">
        <v>1.5</v>
      </c>
      <c r="I3891" t="s">
        <v>1625</v>
      </c>
      <c r="J3891">
        <f>ROUND(H3891/100*K3886,5)</f>
        <v>0.57718999999999998</v>
      </c>
      <c r="K3891" s="34"/>
    </row>
    <row r="3892" spans="1:26" x14ac:dyDescent="0.25">
      <c r="D3892" s="35" t="s">
        <v>1628</v>
      </c>
      <c r="E3892" s="34"/>
      <c r="H3892" s="34"/>
      <c r="K3892" s="36">
        <f>SUM(J3883:J3891)</f>
        <v>109.05619</v>
      </c>
    </row>
    <row r="3893" spans="1:26" x14ac:dyDescent="0.25">
      <c r="D3893" s="35" t="s">
        <v>1710</v>
      </c>
      <c r="E3893" s="34"/>
      <c r="H3893" s="34">
        <v>10</v>
      </c>
      <c r="I3893" t="s">
        <v>1625</v>
      </c>
      <c r="K3893" s="32">
        <f>ROUND(H3893/100*K3892,5)</f>
        <v>10.905620000000001</v>
      </c>
    </row>
    <row r="3894" spans="1:26" x14ac:dyDescent="0.25">
      <c r="D3894" s="35" t="s">
        <v>1629</v>
      </c>
      <c r="E3894" s="34"/>
      <c r="H3894" s="34"/>
      <c r="K3894" s="36">
        <f>SUM(K3892:K3893)</f>
        <v>119.96181</v>
      </c>
    </row>
    <row r="3896" spans="1:26" ht="45" customHeight="1" x14ac:dyDescent="0.25">
      <c r="A3896" s="27" t="s">
        <v>2575</v>
      </c>
      <c r="B3896" s="27" t="s">
        <v>1215</v>
      </c>
      <c r="C3896" s="28" t="s">
        <v>23</v>
      </c>
      <c r="D3896" s="7" t="s">
        <v>1216</v>
      </c>
      <c r="E3896" s="6"/>
      <c r="F3896" s="6"/>
      <c r="G3896" s="28"/>
      <c r="H3896" s="29" t="s">
        <v>1599</v>
      </c>
      <c r="I3896" s="5">
        <v>1</v>
      </c>
      <c r="J3896" s="4"/>
      <c r="K3896" s="30">
        <f>ROUND(K3908,2)</f>
        <v>124.82</v>
      </c>
      <c r="L3896" s="28"/>
      <c r="M3896" s="28"/>
      <c r="N3896" s="28"/>
      <c r="O3896" s="28"/>
      <c r="P3896" s="28"/>
      <c r="Q3896" s="28"/>
      <c r="R3896" s="28"/>
      <c r="S3896" s="28"/>
      <c r="T3896" s="28"/>
      <c r="U3896" s="28"/>
      <c r="V3896" s="28"/>
      <c r="W3896" s="28"/>
      <c r="X3896" s="28"/>
      <c r="Y3896" s="28"/>
      <c r="Z3896" s="28"/>
    </row>
    <row r="3897" spans="1:26" x14ac:dyDescent="0.25">
      <c r="B3897" s="23" t="s">
        <v>1600</v>
      </c>
    </row>
    <row r="3898" spans="1:26" x14ac:dyDescent="0.25">
      <c r="B3898" t="s">
        <v>1959</v>
      </c>
      <c r="C3898" t="s">
        <v>1602</v>
      </c>
      <c r="D3898" t="s">
        <v>1846</v>
      </c>
      <c r="E3898" s="31">
        <v>0.6</v>
      </c>
      <c r="F3898" t="s">
        <v>1604</v>
      </c>
      <c r="G3898" t="s">
        <v>1605</v>
      </c>
      <c r="H3898" s="32">
        <v>25.4</v>
      </c>
      <c r="I3898" t="s">
        <v>1606</v>
      </c>
      <c r="J3898" s="33">
        <f>ROUND(E3898/I3896* H3898,5)</f>
        <v>15.24</v>
      </c>
      <c r="K3898" s="34"/>
    </row>
    <row r="3899" spans="1:26" x14ac:dyDescent="0.25">
      <c r="B3899" t="s">
        <v>1960</v>
      </c>
      <c r="C3899" t="s">
        <v>1602</v>
      </c>
      <c r="D3899" t="s">
        <v>1767</v>
      </c>
      <c r="E3899" s="31">
        <v>0.6</v>
      </c>
      <c r="F3899" t="s">
        <v>1604</v>
      </c>
      <c r="G3899" t="s">
        <v>1605</v>
      </c>
      <c r="H3899" s="32">
        <v>29.57</v>
      </c>
      <c r="I3899" t="s">
        <v>1606</v>
      </c>
      <c r="J3899" s="33">
        <f>ROUND(E3899/I3896* H3899,5)</f>
        <v>17.742000000000001</v>
      </c>
      <c r="K3899" s="34"/>
    </row>
    <row r="3900" spans="1:26" x14ac:dyDescent="0.25">
      <c r="D3900" s="35" t="s">
        <v>1607</v>
      </c>
      <c r="E3900" s="34"/>
      <c r="H3900" s="34"/>
      <c r="K3900" s="32">
        <f>SUM(J3898:J3899)</f>
        <v>32.981999999999999</v>
      </c>
    </row>
    <row r="3901" spans="1:26" x14ac:dyDescent="0.25">
      <c r="B3901" s="23" t="s">
        <v>1612</v>
      </c>
      <c r="E3901" s="34"/>
      <c r="H3901" s="34"/>
      <c r="K3901" s="34"/>
    </row>
    <row r="3902" spans="1:26" x14ac:dyDescent="0.25">
      <c r="B3902" t="s">
        <v>2572</v>
      </c>
      <c r="C3902" t="s">
        <v>23</v>
      </c>
      <c r="D3902" t="s">
        <v>919</v>
      </c>
      <c r="E3902" s="31">
        <v>1</v>
      </c>
      <c r="G3902" t="s">
        <v>1605</v>
      </c>
      <c r="H3902" s="32">
        <v>80</v>
      </c>
      <c r="I3902" t="s">
        <v>1606</v>
      </c>
      <c r="J3902" s="33">
        <f>ROUND(E3902* H3902,5)</f>
        <v>80</v>
      </c>
      <c r="K3902" s="34"/>
    </row>
    <row r="3903" spans="1:26" x14ac:dyDescent="0.25">
      <c r="D3903" s="35" t="s">
        <v>1622</v>
      </c>
      <c r="E3903" s="34"/>
      <c r="H3903" s="34"/>
      <c r="K3903" s="32">
        <f>SUM(J3902:J3902)</f>
        <v>80</v>
      </c>
    </row>
    <row r="3904" spans="1:26" x14ac:dyDescent="0.25">
      <c r="E3904" s="34"/>
      <c r="H3904" s="34"/>
      <c r="K3904" s="34"/>
    </row>
    <row r="3905" spans="1:26" x14ac:dyDescent="0.25">
      <c r="D3905" s="35" t="s">
        <v>1702</v>
      </c>
      <c r="E3905" s="34"/>
      <c r="H3905" s="34">
        <v>1.5</v>
      </c>
      <c r="I3905" t="s">
        <v>1625</v>
      </c>
      <c r="J3905">
        <f>ROUND(H3905/100*K3900,5)</f>
        <v>0.49473</v>
      </c>
      <c r="K3905" s="34"/>
    </row>
    <row r="3906" spans="1:26" x14ac:dyDescent="0.25">
      <c r="D3906" s="35" t="s">
        <v>1628</v>
      </c>
      <c r="E3906" s="34"/>
      <c r="H3906" s="34"/>
      <c r="K3906" s="36">
        <f>SUM(J3897:J3905)</f>
        <v>113.47673</v>
      </c>
    </row>
    <row r="3907" spans="1:26" x14ac:dyDescent="0.25">
      <c r="D3907" s="35" t="s">
        <v>1710</v>
      </c>
      <c r="E3907" s="34"/>
      <c r="H3907" s="34">
        <v>10</v>
      </c>
      <c r="I3907" t="s">
        <v>1625</v>
      </c>
      <c r="K3907" s="32">
        <f>ROUND(H3907/100*K3906,5)</f>
        <v>11.347670000000001</v>
      </c>
    </row>
    <row r="3908" spans="1:26" x14ac:dyDescent="0.25">
      <c r="D3908" s="35" t="s">
        <v>1629</v>
      </c>
      <c r="E3908" s="34"/>
      <c r="H3908" s="34"/>
      <c r="K3908" s="36">
        <f>SUM(K3906:K3907)</f>
        <v>124.8244</v>
      </c>
    </row>
    <row r="3910" spans="1:26" ht="45" customHeight="1" x14ac:dyDescent="0.25">
      <c r="A3910" s="27" t="s">
        <v>2576</v>
      </c>
      <c r="B3910" s="27" t="s">
        <v>1486</v>
      </c>
      <c r="C3910" s="28" t="s">
        <v>23</v>
      </c>
      <c r="D3910" s="7" t="s">
        <v>1487</v>
      </c>
      <c r="E3910" s="6"/>
      <c r="F3910" s="6"/>
      <c r="G3910" s="28"/>
      <c r="H3910" s="29" t="s">
        <v>1599</v>
      </c>
      <c r="I3910" s="5">
        <v>1</v>
      </c>
      <c r="J3910" s="4"/>
      <c r="K3910" s="30">
        <f>ROUND(K3922,2)</f>
        <v>216.62</v>
      </c>
      <c r="L3910" s="28"/>
      <c r="M3910" s="28"/>
      <c r="N3910" s="28"/>
      <c r="O3910" s="28"/>
      <c r="P3910" s="28"/>
      <c r="Q3910" s="28"/>
      <c r="R3910" s="28"/>
      <c r="S3910" s="28"/>
      <c r="T3910" s="28"/>
      <c r="U3910" s="28"/>
      <c r="V3910" s="28"/>
      <c r="W3910" s="28"/>
      <c r="X3910" s="28"/>
      <c r="Y3910" s="28"/>
      <c r="Z3910" s="28"/>
    </row>
    <row r="3911" spans="1:26" x14ac:dyDescent="0.25">
      <c r="B3911" s="23" t="s">
        <v>1600</v>
      </c>
    </row>
    <row r="3912" spans="1:26" x14ac:dyDescent="0.25">
      <c r="B3912" t="s">
        <v>1959</v>
      </c>
      <c r="C3912" t="s">
        <v>1602</v>
      </c>
      <c r="D3912" t="s">
        <v>1846</v>
      </c>
      <c r="E3912" s="31">
        <v>0.3</v>
      </c>
      <c r="F3912" t="s">
        <v>1604</v>
      </c>
      <c r="G3912" t="s">
        <v>1605</v>
      </c>
      <c r="H3912" s="32">
        <v>25.4</v>
      </c>
      <c r="I3912" t="s">
        <v>1606</v>
      </c>
      <c r="J3912" s="33">
        <f>ROUND(E3912/I3910* H3912,5)</f>
        <v>7.62</v>
      </c>
      <c r="K3912" s="34"/>
    </row>
    <row r="3913" spans="1:26" x14ac:dyDescent="0.25">
      <c r="B3913" t="s">
        <v>1960</v>
      </c>
      <c r="C3913" t="s">
        <v>1602</v>
      </c>
      <c r="D3913" t="s">
        <v>1767</v>
      </c>
      <c r="E3913" s="31">
        <v>0.3</v>
      </c>
      <c r="F3913" t="s">
        <v>1604</v>
      </c>
      <c r="G3913" t="s">
        <v>1605</v>
      </c>
      <c r="H3913" s="32">
        <v>29.57</v>
      </c>
      <c r="I3913" t="s">
        <v>1606</v>
      </c>
      <c r="J3913" s="33">
        <f>ROUND(E3913/I3910* H3913,5)</f>
        <v>8.8710000000000004</v>
      </c>
      <c r="K3913" s="34"/>
    </row>
    <row r="3914" spans="1:26" x14ac:dyDescent="0.25">
      <c r="D3914" s="35" t="s">
        <v>1607</v>
      </c>
      <c r="E3914" s="34"/>
      <c r="H3914" s="34"/>
      <c r="K3914" s="32">
        <f>SUM(J3912:J3913)</f>
        <v>16.491</v>
      </c>
    </row>
    <row r="3915" spans="1:26" x14ac:dyDescent="0.25">
      <c r="B3915" s="23" t="s">
        <v>1612</v>
      </c>
      <c r="E3915" s="34"/>
      <c r="H3915" s="34"/>
      <c r="K3915" s="34"/>
    </row>
    <row r="3916" spans="1:26" x14ac:dyDescent="0.25">
      <c r="B3916" t="s">
        <v>2577</v>
      </c>
      <c r="C3916" t="s">
        <v>23</v>
      </c>
      <c r="D3916" t="s">
        <v>2578</v>
      </c>
      <c r="E3916" s="31">
        <v>1</v>
      </c>
      <c r="G3916" t="s">
        <v>1605</v>
      </c>
      <c r="H3916" s="32">
        <v>180.19</v>
      </c>
      <c r="I3916" t="s">
        <v>1606</v>
      </c>
      <c r="J3916" s="33">
        <f>ROUND(E3916* H3916,5)</f>
        <v>180.19</v>
      </c>
      <c r="K3916" s="34"/>
    </row>
    <row r="3917" spans="1:26" x14ac:dyDescent="0.25">
      <c r="D3917" s="35" t="s">
        <v>1622</v>
      </c>
      <c r="E3917" s="34"/>
      <c r="H3917" s="34"/>
      <c r="K3917" s="32">
        <f>SUM(J3916:J3916)</f>
        <v>180.19</v>
      </c>
    </row>
    <row r="3918" spans="1:26" x14ac:dyDescent="0.25">
      <c r="E3918" s="34"/>
      <c r="H3918" s="34"/>
      <c r="K3918" s="34"/>
    </row>
    <row r="3919" spans="1:26" x14ac:dyDescent="0.25">
      <c r="D3919" s="35" t="s">
        <v>1702</v>
      </c>
      <c r="E3919" s="34"/>
      <c r="H3919" s="34">
        <v>1.5</v>
      </c>
      <c r="I3919" t="s">
        <v>1625</v>
      </c>
      <c r="J3919">
        <f>ROUND(H3919/100*K3914,5)</f>
        <v>0.24737000000000001</v>
      </c>
      <c r="K3919" s="34"/>
    </row>
    <row r="3920" spans="1:26" x14ac:dyDescent="0.25">
      <c r="D3920" s="35" t="s">
        <v>1628</v>
      </c>
      <c r="E3920" s="34"/>
      <c r="H3920" s="34"/>
      <c r="K3920" s="36">
        <f>SUM(J3911:J3919)</f>
        <v>196.92836999999997</v>
      </c>
    </row>
    <row r="3921" spans="1:26" x14ac:dyDescent="0.25">
      <c r="D3921" s="35" t="s">
        <v>1710</v>
      </c>
      <c r="E3921" s="34"/>
      <c r="H3921" s="34">
        <v>10</v>
      </c>
      <c r="I3921" t="s">
        <v>1625</v>
      </c>
      <c r="K3921" s="32">
        <f>ROUND(H3921/100*K3920,5)</f>
        <v>19.69284</v>
      </c>
    </row>
    <row r="3922" spans="1:26" x14ac:dyDescent="0.25">
      <c r="D3922" s="35" t="s">
        <v>1629</v>
      </c>
      <c r="E3922" s="34"/>
      <c r="H3922" s="34"/>
      <c r="K3922" s="36">
        <f>SUM(K3920:K3921)</f>
        <v>216.62120999999996</v>
      </c>
    </row>
    <row r="3924" spans="1:26" ht="45" customHeight="1" x14ac:dyDescent="0.25">
      <c r="A3924" s="27" t="s">
        <v>2579</v>
      </c>
      <c r="B3924" s="27" t="s">
        <v>1494</v>
      </c>
      <c r="C3924" s="28" t="s">
        <v>23</v>
      </c>
      <c r="D3924" s="7" t="s">
        <v>1495</v>
      </c>
      <c r="E3924" s="6"/>
      <c r="F3924" s="6"/>
      <c r="G3924" s="28"/>
      <c r="H3924" s="29" t="s">
        <v>1599</v>
      </c>
      <c r="I3924" s="5">
        <v>1</v>
      </c>
      <c r="J3924" s="4"/>
      <c r="K3924" s="30">
        <f>ROUND(K3936,2)</f>
        <v>507.75</v>
      </c>
      <c r="L3924" s="28"/>
      <c r="M3924" s="28"/>
      <c r="N3924" s="28"/>
      <c r="O3924" s="28"/>
      <c r="P3924" s="28"/>
      <c r="Q3924" s="28"/>
      <c r="R3924" s="28"/>
      <c r="S3924" s="28"/>
      <c r="T3924" s="28"/>
      <c r="U3924" s="28"/>
      <c r="V3924" s="28"/>
      <c r="W3924" s="28"/>
      <c r="X3924" s="28"/>
      <c r="Y3924" s="28"/>
      <c r="Z3924" s="28"/>
    </row>
    <row r="3925" spans="1:26" x14ac:dyDescent="0.25">
      <c r="B3925" s="23" t="s">
        <v>1600</v>
      </c>
    </row>
    <row r="3926" spans="1:26" x14ac:dyDescent="0.25">
      <c r="B3926" t="s">
        <v>1959</v>
      </c>
      <c r="C3926" t="s">
        <v>1602</v>
      </c>
      <c r="D3926" t="s">
        <v>1846</v>
      </c>
      <c r="E3926" s="31">
        <v>2</v>
      </c>
      <c r="F3926" t="s">
        <v>1604</v>
      </c>
      <c r="G3926" t="s">
        <v>1605</v>
      </c>
      <c r="H3926" s="32">
        <v>25.4</v>
      </c>
      <c r="I3926" t="s">
        <v>1606</v>
      </c>
      <c r="J3926" s="33">
        <f>ROUND(E3926/I3924* H3926,5)</f>
        <v>50.8</v>
      </c>
      <c r="K3926" s="34"/>
    </row>
    <row r="3927" spans="1:26" x14ac:dyDescent="0.25">
      <c r="B3927" t="s">
        <v>1960</v>
      </c>
      <c r="C3927" t="s">
        <v>1602</v>
      </c>
      <c r="D3927" t="s">
        <v>1767</v>
      </c>
      <c r="E3927" s="31">
        <v>2</v>
      </c>
      <c r="F3927" t="s">
        <v>1604</v>
      </c>
      <c r="G3927" t="s">
        <v>1605</v>
      </c>
      <c r="H3927" s="32">
        <v>29.57</v>
      </c>
      <c r="I3927" t="s">
        <v>1606</v>
      </c>
      <c r="J3927" s="33">
        <f>ROUND(E3927/I3924* H3927,5)</f>
        <v>59.14</v>
      </c>
      <c r="K3927" s="34"/>
    </row>
    <row r="3928" spans="1:26" x14ac:dyDescent="0.25">
      <c r="D3928" s="35" t="s">
        <v>1607</v>
      </c>
      <c r="E3928" s="34"/>
      <c r="H3928" s="34"/>
      <c r="K3928" s="32">
        <f>SUM(J3926:J3927)</f>
        <v>109.94</v>
      </c>
    </row>
    <row r="3929" spans="1:26" x14ac:dyDescent="0.25">
      <c r="B3929" s="23" t="s">
        <v>1612</v>
      </c>
      <c r="E3929" s="34"/>
      <c r="H3929" s="34"/>
      <c r="K3929" s="34"/>
    </row>
    <row r="3930" spans="1:26" x14ac:dyDescent="0.25">
      <c r="B3930" t="s">
        <v>2580</v>
      </c>
      <c r="C3930" t="s">
        <v>23</v>
      </c>
      <c r="D3930" t="s">
        <v>1495</v>
      </c>
      <c r="E3930" s="31">
        <v>1</v>
      </c>
      <c r="G3930" t="s">
        <v>1605</v>
      </c>
      <c r="H3930" s="32">
        <v>350</v>
      </c>
      <c r="I3930" t="s">
        <v>1606</v>
      </c>
      <c r="J3930" s="33">
        <f>ROUND(E3930* H3930,5)</f>
        <v>350</v>
      </c>
      <c r="K3930" s="34"/>
    </row>
    <row r="3931" spans="1:26" x14ac:dyDescent="0.25">
      <c r="D3931" s="35" t="s">
        <v>1622</v>
      </c>
      <c r="E3931" s="34"/>
      <c r="H3931" s="34"/>
      <c r="K3931" s="32">
        <f>SUM(J3930:J3930)</f>
        <v>350</v>
      </c>
    </row>
    <row r="3932" spans="1:26" x14ac:dyDescent="0.25">
      <c r="E3932" s="34"/>
      <c r="H3932" s="34"/>
      <c r="K3932" s="34"/>
    </row>
    <row r="3933" spans="1:26" x14ac:dyDescent="0.25">
      <c r="D3933" s="35" t="s">
        <v>1702</v>
      </c>
      <c r="E3933" s="34"/>
      <c r="H3933" s="34">
        <v>1.5</v>
      </c>
      <c r="I3933" t="s">
        <v>1625</v>
      </c>
      <c r="J3933">
        <f>ROUND(H3933/100*K3928,5)</f>
        <v>1.6491</v>
      </c>
      <c r="K3933" s="34"/>
    </row>
    <row r="3934" spans="1:26" x14ac:dyDescent="0.25">
      <c r="D3934" s="35" t="s">
        <v>1628</v>
      </c>
      <c r="E3934" s="34"/>
      <c r="H3934" s="34"/>
      <c r="K3934" s="36">
        <f>SUM(J3925:J3933)</f>
        <v>461.58909999999997</v>
      </c>
    </row>
    <row r="3935" spans="1:26" x14ac:dyDescent="0.25">
      <c r="D3935" s="35" t="s">
        <v>1710</v>
      </c>
      <c r="E3935" s="34"/>
      <c r="H3935" s="34">
        <v>10</v>
      </c>
      <c r="I3935" t="s">
        <v>1625</v>
      </c>
      <c r="K3935" s="32">
        <f>ROUND(H3935/100*K3934,5)</f>
        <v>46.158909999999999</v>
      </c>
    </row>
    <row r="3936" spans="1:26" x14ac:dyDescent="0.25">
      <c r="D3936" s="35" t="s">
        <v>1629</v>
      </c>
      <c r="E3936" s="34"/>
      <c r="H3936" s="34"/>
      <c r="K3936" s="36">
        <f>SUM(K3934:K3935)</f>
        <v>507.74800999999997</v>
      </c>
    </row>
    <row r="3938" spans="1:26" ht="45" customHeight="1" x14ac:dyDescent="0.25">
      <c r="A3938" s="27" t="s">
        <v>2581</v>
      </c>
      <c r="B3938" s="27" t="s">
        <v>1496</v>
      </c>
      <c r="C3938" s="28" t="s">
        <v>23</v>
      </c>
      <c r="D3938" s="7" t="s">
        <v>1497</v>
      </c>
      <c r="E3938" s="6"/>
      <c r="F3938" s="6"/>
      <c r="G3938" s="28"/>
      <c r="H3938" s="29" t="s">
        <v>1599</v>
      </c>
      <c r="I3938" s="5">
        <v>1</v>
      </c>
      <c r="J3938" s="4"/>
      <c r="K3938" s="30">
        <f>ROUND(K3944,2)</f>
        <v>198</v>
      </c>
      <c r="L3938" s="28"/>
      <c r="M3938" s="28"/>
      <c r="N3938" s="28"/>
      <c r="O3938" s="28"/>
      <c r="P3938" s="28"/>
      <c r="Q3938" s="28"/>
      <c r="R3938" s="28"/>
      <c r="S3938" s="28"/>
      <c r="T3938" s="28"/>
      <c r="U3938" s="28"/>
      <c r="V3938" s="28"/>
      <c r="W3938" s="28"/>
      <c r="X3938" s="28"/>
      <c r="Y3938" s="28"/>
      <c r="Z3938" s="28"/>
    </row>
    <row r="3939" spans="1:26" x14ac:dyDescent="0.25">
      <c r="B3939" s="23" t="s">
        <v>1612</v>
      </c>
    </row>
    <row r="3940" spans="1:26" x14ac:dyDescent="0.25">
      <c r="B3940" t="s">
        <v>2582</v>
      </c>
      <c r="C3940" t="s">
        <v>23</v>
      </c>
      <c r="D3940" t="s">
        <v>2583</v>
      </c>
      <c r="E3940" s="31">
        <v>1</v>
      </c>
      <c r="G3940" t="s">
        <v>1605</v>
      </c>
      <c r="H3940" s="32">
        <v>180</v>
      </c>
      <c r="I3940" t="s">
        <v>1606</v>
      </c>
      <c r="J3940" s="33">
        <f>ROUND(E3940* H3940,5)</f>
        <v>180</v>
      </c>
      <c r="K3940" s="34"/>
    </row>
    <row r="3941" spans="1:26" x14ac:dyDescent="0.25">
      <c r="D3941" s="35" t="s">
        <v>1622</v>
      </c>
      <c r="E3941" s="34"/>
      <c r="H3941" s="34"/>
      <c r="K3941" s="32">
        <f>SUM(J3940:J3940)</f>
        <v>180</v>
      </c>
    </row>
    <row r="3942" spans="1:26" x14ac:dyDescent="0.25">
      <c r="D3942" s="35" t="s">
        <v>1628</v>
      </c>
      <c r="E3942" s="34"/>
      <c r="H3942" s="34"/>
      <c r="K3942" s="36">
        <f>SUM(J3939:J3941)</f>
        <v>180</v>
      </c>
    </row>
    <row r="3943" spans="1:26" x14ac:dyDescent="0.25">
      <c r="D3943" s="35" t="s">
        <v>1710</v>
      </c>
      <c r="E3943" s="34"/>
      <c r="H3943" s="34">
        <v>10</v>
      </c>
      <c r="I3943" t="s">
        <v>1625</v>
      </c>
      <c r="K3943" s="32">
        <f>ROUND(H3943/100*K3942,5)</f>
        <v>18</v>
      </c>
    </row>
    <row r="3944" spans="1:26" x14ac:dyDescent="0.25">
      <c r="D3944" s="35" t="s">
        <v>1629</v>
      </c>
      <c r="E3944" s="34"/>
      <c r="H3944" s="34"/>
      <c r="K3944" s="36">
        <f>SUM(K3942:K3943)</f>
        <v>198</v>
      </c>
    </row>
    <row r="3946" spans="1:26" ht="45" customHeight="1" x14ac:dyDescent="0.25">
      <c r="A3946" s="27" t="s">
        <v>2584</v>
      </c>
      <c r="B3946" s="27" t="s">
        <v>1217</v>
      </c>
      <c r="C3946" s="28" t="s">
        <v>23</v>
      </c>
      <c r="D3946" s="7" t="s">
        <v>1218</v>
      </c>
      <c r="E3946" s="6"/>
      <c r="F3946" s="6"/>
      <c r="G3946" s="28"/>
      <c r="H3946" s="29" t="s">
        <v>1599</v>
      </c>
      <c r="I3946" s="5">
        <v>1</v>
      </c>
      <c r="J3946" s="4"/>
      <c r="K3946" s="30">
        <f>ROUND(K3958,2)</f>
        <v>119.96</v>
      </c>
      <c r="L3946" s="28"/>
      <c r="M3946" s="28"/>
      <c r="N3946" s="28"/>
      <c r="O3946" s="28"/>
      <c r="P3946" s="28"/>
      <c r="Q3946" s="28"/>
      <c r="R3946" s="28"/>
      <c r="S3946" s="28"/>
      <c r="T3946" s="28"/>
      <c r="U3946" s="28"/>
      <c r="V3946" s="28"/>
      <c r="W3946" s="28"/>
      <c r="X3946" s="28"/>
      <c r="Y3946" s="28"/>
      <c r="Z3946" s="28"/>
    </row>
    <row r="3947" spans="1:26" x14ac:dyDescent="0.25">
      <c r="B3947" s="23" t="s">
        <v>1600</v>
      </c>
    </row>
    <row r="3948" spans="1:26" x14ac:dyDescent="0.25">
      <c r="B3948" t="s">
        <v>1960</v>
      </c>
      <c r="C3948" t="s">
        <v>1602</v>
      </c>
      <c r="D3948" t="s">
        <v>1767</v>
      </c>
      <c r="E3948" s="31">
        <v>0.7</v>
      </c>
      <c r="F3948" t="s">
        <v>1604</v>
      </c>
      <c r="G3948" t="s">
        <v>1605</v>
      </c>
      <c r="H3948" s="32">
        <v>29.57</v>
      </c>
      <c r="I3948" t="s">
        <v>1606</v>
      </c>
      <c r="J3948" s="33">
        <f>ROUND(E3948/I3946* H3948,5)</f>
        <v>20.699000000000002</v>
      </c>
      <c r="K3948" s="34"/>
    </row>
    <row r="3949" spans="1:26" x14ac:dyDescent="0.25">
      <c r="B3949" t="s">
        <v>1959</v>
      </c>
      <c r="C3949" t="s">
        <v>1602</v>
      </c>
      <c r="D3949" t="s">
        <v>1846</v>
      </c>
      <c r="E3949" s="31">
        <v>0.7</v>
      </c>
      <c r="F3949" t="s">
        <v>1604</v>
      </c>
      <c r="G3949" t="s">
        <v>1605</v>
      </c>
      <c r="H3949" s="32">
        <v>25.4</v>
      </c>
      <c r="I3949" t="s">
        <v>1606</v>
      </c>
      <c r="J3949" s="33">
        <f>ROUND(E3949/I3946* H3949,5)</f>
        <v>17.78</v>
      </c>
      <c r="K3949" s="34"/>
    </row>
    <row r="3950" spans="1:26" x14ac:dyDescent="0.25">
      <c r="D3950" s="35" t="s">
        <v>1607</v>
      </c>
      <c r="E3950" s="34"/>
      <c r="H3950" s="34"/>
      <c r="K3950" s="32">
        <f>SUM(J3948:J3949)</f>
        <v>38.478999999999999</v>
      </c>
    </row>
    <row r="3951" spans="1:26" x14ac:dyDescent="0.25">
      <c r="B3951" s="23" t="s">
        <v>1612</v>
      </c>
      <c r="E3951" s="34"/>
      <c r="H3951" s="34"/>
      <c r="K3951" s="34"/>
    </row>
    <row r="3952" spans="1:26" x14ac:dyDescent="0.25">
      <c r="B3952" t="s">
        <v>2574</v>
      </c>
      <c r="C3952" t="s">
        <v>23</v>
      </c>
      <c r="D3952" t="s">
        <v>921</v>
      </c>
      <c r="E3952" s="31">
        <v>1</v>
      </c>
      <c r="G3952" t="s">
        <v>1605</v>
      </c>
      <c r="H3952" s="32">
        <v>70</v>
      </c>
      <c r="I3952" t="s">
        <v>1606</v>
      </c>
      <c r="J3952" s="33">
        <f>ROUND(E3952* H3952,5)</f>
        <v>70</v>
      </c>
      <c r="K3952" s="34"/>
    </row>
    <row r="3953" spans="1:26" x14ac:dyDescent="0.25">
      <c r="D3953" s="35" t="s">
        <v>1622</v>
      </c>
      <c r="E3953" s="34"/>
      <c r="H3953" s="34"/>
      <c r="K3953" s="32">
        <f>SUM(J3952:J3952)</f>
        <v>70</v>
      </c>
    </row>
    <row r="3954" spans="1:26" x14ac:dyDescent="0.25">
      <c r="E3954" s="34"/>
      <c r="H3954" s="34"/>
      <c r="K3954" s="34"/>
    </row>
    <row r="3955" spans="1:26" x14ac:dyDescent="0.25">
      <c r="D3955" s="35" t="s">
        <v>1702</v>
      </c>
      <c r="E3955" s="34"/>
      <c r="H3955" s="34">
        <v>1.5</v>
      </c>
      <c r="I3955" t="s">
        <v>1625</v>
      </c>
      <c r="J3955">
        <f>ROUND(H3955/100*K3950,5)</f>
        <v>0.57718999999999998</v>
      </c>
      <c r="K3955" s="34"/>
    </row>
    <row r="3956" spans="1:26" x14ac:dyDescent="0.25">
      <c r="D3956" s="35" t="s">
        <v>1628</v>
      </c>
      <c r="E3956" s="34"/>
      <c r="H3956" s="34"/>
      <c r="K3956" s="36">
        <f>SUM(J3947:J3955)</f>
        <v>109.05619</v>
      </c>
    </row>
    <row r="3957" spans="1:26" x14ac:dyDescent="0.25">
      <c r="D3957" s="35" t="s">
        <v>1710</v>
      </c>
      <c r="E3957" s="34"/>
      <c r="H3957" s="34">
        <v>10</v>
      </c>
      <c r="I3957" t="s">
        <v>1625</v>
      </c>
      <c r="K3957" s="32">
        <f>ROUND(H3957/100*K3956,5)</f>
        <v>10.905620000000001</v>
      </c>
    </row>
    <row r="3958" spans="1:26" x14ac:dyDescent="0.25">
      <c r="D3958" s="35" t="s">
        <v>1629</v>
      </c>
      <c r="E3958" s="34"/>
      <c r="H3958" s="34"/>
      <c r="K3958" s="36">
        <f>SUM(K3956:K3957)</f>
        <v>119.96181</v>
      </c>
    </row>
    <row r="3960" spans="1:26" ht="45" customHeight="1" x14ac:dyDescent="0.25">
      <c r="A3960" s="27" t="s">
        <v>2585</v>
      </c>
      <c r="B3960" s="27" t="s">
        <v>1460</v>
      </c>
      <c r="C3960" s="28" t="s">
        <v>23</v>
      </c>
      <c r="D3960" s="7" t="s">
        <v>1461</v>
      </c>
      <c r="E3960" s="6"/>
      <c r="F3960" s="6"/>
      <c r="G3960" s="28"/>
      <c r="H3960" s="29" t="s">
        <v>1599</v>
      </c>
      <c r="I3960" s="5">
        <v>1</v>
      </c>
      <c r="J3960" s="4"/>
      <c r="K3960" s="30">
        <f>ROUND(K3973,2)</f>
        <v>1320.72</v>
      </c>
      <c r="L3960" s="28"/>
      <c r="M3960" s="28"/>
      <c r="N3960" s="28"/>
      <c r="O3960" s="28"/>
      <c r="P3960" s="28"/>
      <c r="Q3960" s="28"/>
      <c r="R3960" s="28"/>
      <c r="S3960" s="28"/>
      <c r="T3960" s="28"/>
      <c r="U3960" s="28"/>
      <c r="V3960" s="28"/>
      <c r="W3960" s="28"/>
      <c r="X3960" s="28"/>
      <c r="Y3960" s="28"/>
      <c r="Z3960" s="28"/>
    </row>
    <row r="3961" spans="1:26" x14ac:dyDescent="0.25">
      <c r="B3961" s="23" t="s">
        <v>1600</v>
      </c>
    </row>
    <row r="3962" spans="1:26" x14ac:dyDescent="0.25">
      <c r="B3962" t="s">
        <v>1960</v>
      </c>
      <c r="C3962" t="s">
        <v>1602</v>
      </c>
      <c r="D3962" t="s">
        <v>1767</v>
      </c>
      <c r="E3962" s="31">
        <v>1.6</v>
      </c>
      <c r="F3962" t="s">
        <v>1604</v>
      </c>
      <c r="G3962" t="s">
        <v>1605</v>
      </c>
      <c r="H3962" s="32">
        <v>29.57</v>
      </c>
      <c r="I3962" t="s">
        <v>1606</v>
      </c>
      <c r="J3962" s="33">
        <f>ROUND(E3962/I3960* H3962,5)</f>
        <v>47.311999999999998</v>
      </c>
      <c r="K3962" s="34"/>
    </row>
    <row r="3963" spans="1:26" x14ac:dyDescent="0.25">
      <c r="B3963" t="s">
        <v>1959</v>
      </c>
      <c r="C3963" t="s">
        <v>1602</v>
      </c>
      <c r="D3963" t="s">
        <v>1846</v>
      </c>
      <c r="E3963" s="31">
        <v>1.6</v>
      </c>
      <c r="F3963" t="s">
        <v>1604</v>
      </c>
      <c r="G3963" t="s">
        <v>1605</v>
      </c>
      <c r="H3963" s="32">
        <v>25.4</v>
      </c>
      <c r="I3963" t="s">
        <v>1606</v>
      </c>
      <c r="J3963" s="33">
        <f>ROUND(E3963/I3960* H3963,5)</f>
        <v>40.64</v>
      </c>
      <c r="K3963" s="34"/>
    </row>
    <row r="3964" spans="1:26" x14ac:dyDescent="0.25">
      <c r="D3964" s="35" t="s">
        <v>1607</v>
      </c>
      <c r="E3964" s="34"/>
      <c r="H3964" s="34"/>
      <c r="K3964" s="32">
        <f>SUM(J3962:J3963)</f>
        <v>87.951999999999998</v>
      </c>
    </row>
    <row r="3965" spans="1:26" x14ac:dyDescent="0.25">
      <c r="B3965" s="23" t="s">
        <v>1612</v>
      </c>
      <c r="E3965" s="34"/>
      <c r="H3965" s="34"/>
      <c r="K3965" s="34"/>
    </row>
    <row r="3966" spans="1:26" x14ac:dyDescent="0.25">
      <c r="B3966" t="s">
        <v>2586</v>
      </c>
      <c r="C3966" t="s">
        <v>23</v>
      </c>
      <c r="D3966" t="s">
        <v>2587</v>
      </c>
      <c r="E3966" s="31">
        <v>1</v>
      </c>
      <c r="G3966" t="s">
        <v>1605</v>
      </c>
      <c r="H3966" s="32">
        <v>0.81</v>
      </c>
      <c r="I3966" t="s">
        <v>1606</v>
      </c>
      <c r="J3966" s="33">
        <f>ROUND(E3966* H3966,5)</f>
        <v>0.81</v>
      </c>
      <c r="K3966" s="34"/>
    </row>
    <row r="3967" spans="1:26" x14ac:dyDescent="0.25">
      <c r="B3967" t="s">
        <v>2588</v>
      </c>
      <c r="C3967" t="s">
        <v>23</v>
      </c>
      <c r="D3967" t="s">
        <v>1461</v>
      </c>
      <c r="E3967" s="31">
        <v>1</v>
      </c>
      <c r="G3967" t="s">
        <v>1605</v>
      </c>
      <c r="H3967" s="32">
        <v>1110.57</v>
      </c>
      <c r="I3967" t="s">
        <v>1606</v>
      </c>
      <c r="J3967" s="33">
        <f>ROUND(E3967* H3967,5)</f>
        <v>1110.57</v>
      </c>
      <c r="K3967" s="34"/>
    </row>
    <row r="3968" spans="1:26" x14ac:dyDescent="0.25">
      <c r="D3968" s="35" t="s">
        <v>1622</v>
      </c>
      <c r="E3968" s="34"/>
      <c r="H3968" s="34"/>
      <c r="K3968" s="32">
        <f>SUM(J3966:J3967)</f>
        <v>1111.3799999999999</v>
      </c>
    </row>
    <row r="3969" spans="1:26" x14ac:dyDescent="0.25">
      <c r="E3969" s="34"/>
      <c r="H3969" s="34"/>
      <c r="K3969" s="34"/>
    </row>
    <row r="3970" spans="1:26" x14ac:dyDescent="0.25">
      <c r="D3970" s="35" t="s">
        <v>1702</v>
      </c>
      <c r="E3970" s="34"/>
      <c r="H3970" s="34">
        <v>1.5</v>
      </c>
      <c r="I3970" t="s">
        <v>1625</v>
      </c>
      <c r="J3970">
        <f>ROUND(H3970/100*K3964,5)</f>
        <v>1.31928</v>
      </c>
      <c r="K3970" s="34"/>
    </row>
    <row r="3971" spans="1:26" x14ac:dyDescent="0.25">
      <c r="D3971" s="35" t="s">
        <v>1628</v>
      </c>
      <c r="E3971" s="34"/>
      <c r="H3971" s="34"/>
      <c r="K3971" s="36">
        <f>SUM(J3961:J3970)</f>
        <v>1200.6512799999998</v>
      </c>
    </row>
    <row r="3972" spans="1:26" x14ac:dyDescent="0.25">
      <c r="D3972" s="35" t="s">
        <v>1710</v>
      </c>
      <c r="E3972" s="34"/>
      <c r="H3972" s="34">
        <v>10</v>
      </c>
      <c r="I3972" t="s">
        <v>1625</v>
      </c>
      <c r="K3972" s="32">
        <f>ROUND(H3972/100*K3971,5)</f>
        <v>120.06513</v>
      </c>
    </row>
    <row r="3973" spans="1:26" x14ac:dyDescent="0.25">
      <c r="D3973" s="35" t="s">
        <v>1629</v>
      </c>
      <c r="E3973" s="34"/>
      <c r="H3973" s="34"/>
      <c r="K3973" s="36">
        <f>SUM(K3971:K3972)</f>
        <v>1320.7164099999998</v>
      </c>
    </row>
    <row r="3975" spans="1:26" ht="45" customHeight="1" x14ac:dyDescent="0.25">
      <c r="A3975" s="27" t="s">
        <v>2589</v>
      </c>
      <c r="B3975" s="27" t="s">
        <v>1470</v>
      </c>
      <c r="C3975" s="28" t="s">
        <v>23</v>
      </c>
      <c r="D3975" s="7" t="s">
        <v>1471</v>
      </c>
      <c r="E3975" s="6"/>
      <c r="F3975" s="6"/>
      <c r="G3975" s="28"/>
      <c r="H3975" s="29" t="s">
        <v>1599</v>
      </c>
      <c r="I3975" s="5">
        <v>1</v>
      </c>
      <c r="J3975" s="4"/>
      <c r="K3975" s="30">
        <f>ROUND(K3988,2)</f>
        <v>42.32</v>
      </c>
      <c r="L3975" s="28"/>
      <c r="M3975" s="28"/>
      <c r="N3975" s="28"/>
      <c r="O3975" s="28"/>
      <c r="P3975" s="28"/>
      <c r="Q3975" s="28"/>
      <c r="R3975" s="28"/>
      <c r="S3975" s="28"/>
      <c r="T3975" s="28"/>
      <c r="U3975" s="28"/>
      <c r="V3975" s="28"/>
      <c r="W3975" s="28"/>
      <c r="X3975" s="28"/>
      <c r="Y3975" s="28"/>
      <c r="Z3975" s="28"/>
    </row>
    <row r="3976" spans="1:26" x14ac:dyDescent="0.25">
      <c r="B3976" s="23" t="s">
        <v>1600</v>
      </c>
    </row>
    <row r="3977" spans="1:26" x14ac:dyDescent="0.25">
      <c r="B3977" t="s">
        <v>1959</v>
      </c>
      <c r="C3977" t="s">
        <v>1602</v>
      </c>
      <c r="D3977" t="s">
        <v>1846</v>
      </c>
      <c r="E3977" s="31">
        <v>0.24</v>
      </c>
      <c r="F3977" t="s">
        <v>1604</v>
      </c>
      <c r="G3977" t="s">
        <v>1605</v>
      </c>
      <c r="H3977" s="32">
        <v>25.4</v>
      </c>
      <c r="I3977" t="s">
        <v>1606</v>
      </c>
      <c r="J3977" s="33">
        <f>ROUND(E3977/I3975* H3977,5)</f>
        <v>6.0960000000000001</v>
      </c>
      <c r="K3977" s="34"/>
    </row>
    <row r="3978" spans="1:26" x14ac:dyDescent="0.25">
      <c r="B3978" t="s">
        <v>1960</v>
      </c>
      <c r="C3978" t="s">
        <v>1602</v>
      </c>
      <c r="D3978" t="s">
        <v>1767</v>
      </c>
      <c r="E3978" s="31">
        <v>0.24</v>
      </c>
      <c r="F3978" t="s">
        <v>1604</v>
      </c>
      <c r="G3978" t="s">
        <v>1605</v>
      </c>
      <c r="H3978" s="32">
        <v>29.57</v>
      </c>
      <c r="I3978" t="s">
        <v>1606</v>
      </c>
      <c r="J3978" s="33">
        <f>ROUND(E3978/I3975* H3978,5)</f>
        <v>7.0968</v>
      </c>
      <c r="K3978" s="34"/>
    </row>
    <row r="3979" spans="1:26" x14ac:dyDescent="0.25">
      <c r="D3979" s="35" t="s">
        <v>1607</v>
      </c>
      <c r="E3979" s="34"/>
      <c r="H3979" s="34"/>
      <c r="K3979" s="32">
        <f>SUM(J3977:J3978)</f>
        <v>13.1928</v>
      </c>
    </row>
    <row r="3980" spans="1:26" x14ac:dyDescent="0.25">
      <c r="B3980" s="23" t="s">
        <v>1612</v>
      </c>
      <c r="E3980" s="34"/>
      <c r="H3980" s="34"/>
      <c r="K3980" s="34"/>
    </row>
    <row r="3981" spans="1:26" x14ac:dyDescent="0.25">
      <c r="B3981" t="s">
        <v>2590</v>
      </c>
      <c r="C3981" t="s">
        <v>23</v>
      </c>
      <c r="D3981" t="s">
        <v>2591</v>
      </c>
      <c r="E3981" s="31">
        <v>1</v>
      </c>
      <c r="G3981" t="s">
        <v>1605</v>
      </c>
      <c r="H3981" s="32">
        <v>24.35</v>
      </c>
      <c r="I3981" t="s">
        <v>1606</v>
      </c>
      <c r="J3981" s="33">
        <f>ROUND(E3981* H3981,5)</f>
        <v>24.35</v>
      </c>
      <c r="K3981" s="34"/>
    </row>
    <row r="3982" spans="1:26" x14ac:dyDescent="0.25">
      <c r="B3982" t="s">
        <v>2592</v>
      </c>
      <c r="C3982" t="s">
        <v>23</v>
      </c>
      <c r="D3982" t="s">
        <v>2593</v>
      </c>
      <c r="E3982" s="31">
        <v>1</v>
      </c>
      <c r="G3982" t="s">
        <v>1605</v>
      </c>
      <c r="H3982" s="32">
        <v>0.73</v>
      </c>
      <c r="I3982" t="s">
        <v>1606</v>
      </c>
      <c r="J3982" s="33">
        <f>ROUND(E3982* H3982,5)</f>
        <v>0.73</v>
      </c>
      <c r="K3982" s="34"/>
    </row>
    <row r="3983" spans="1:26" x14ac:dyDescent="0.25">
      <c r="D3983" s="35" t="s">
        <v>1622</v>
      </c>
      <c r="E3983" s="34"/>
      <c r="H3983" s="34"/>
      <c r="K3983" s="32">
        <f>SUM(J3981:J3982)</f>
        <v>25.080000000000002</v>
      </c>
    </row>
    <row r="3984" spans="1:26" x14ac:dyDescent="0.25">
      <c r="E3984" s="34"/>
      <c r="H3984" s="34"/>
      <c r="K3984" s="34"/>
    </row>
    <row r="3985" spans="1:26" x14ac:dyDescent="0.25">
      <c r="D3985" s="35" t="s">
        <v>1702</v>
      </c>
      <c r="E3985" s="34"/>
      <c r="H3985" s="34">
        <v>1.5</v>
      </c>
      <c r="I3985" t="s">
        <v>1625</v>
      </c>
      <c r="J3985">
        <f>ROUND(H3985/100*K3979,5)</f>
        <v>0.19789000000000001</v>
      </c>
      <c r="K3985" s="34"/>
    </row>
    <row r="3986" spans="1:26" x14ac:dyDescent="0.25">
      <c r="D3986" s="35" t="s">
        <v>1628</v>
      </c>
      <c r="E3986" s="34"/>
      <c r="H3986" s="34"/>
      <c r="K3986" s="36">
        <f>SUM(J3976:J3985)</f>
        <v>38.470689999999998</v>
      </c>
    </row>
    <row r="3987" spans="1:26" x14ac:dyDescent="0.25">
      <c r="D3987" s="35" t="s">
        <v>1710</v>
      </c>
      <c r="E3987" s="34"/>
      <c r="H3987" s="34">
        <v>10</v>
      </c>
      <c r="I3987" t="s">
        <v>1625</v>
      </c>
      <c r="K3987" s="32">
        <f>ROUND(H3987/100*K3986,5)</f>
        <v>3.84707</v>
      </c>
    </row>
    <row r="3988" spans="1:26" x14ac:dyDescent="0.25">
      <c r="D3988" s="35" t="s">
        <v>1629</v>
      </c>
      <c r="E3988" s="34"/>
      <c r="H3988" s="34"/>
      <c r="K3988" s="36">
        <f>SUM(K3986:K3987)</f>
        <v>42.31776</v>
      </c>
    </row>
    <row r="3990" spans="1:26" ht="45" customHeight="1" x14ac:dyDescent="0.25">
      <c r="A3990" s="27" t="s">
        <v>2594</v>
      </c>
      <c r="B3990" s="27" t="s">
        <v>1468</v>
      </c>
      <c r="C3990" s="28" t="s">
        <v>23</v>
      </c>
      <c r="D3990" s="7" t="s">
        <v>1469</v>
      </c>
      <c r="E3990" s="6"/>
      <c r="F3990" s="6"/>
      <c r="G3990" s="28"/>
      <c r="H3990" s="29" t="s">
        <v>1599</v>
      </c>
      <c r="I3990" s="5">
        <v>1</v>
      </c>
      <c r="J3990" s="4"/>
      <c r="K3990" s="30">
        <f>ROUND(K4003,2)</f>
        <v>82.85</v>
      </c>
      <c r="L3990" s="28"/>
      <c r="M3990" s="28"/>
      <c r="N3990" s="28"/>
      <c r="O3990" s="28"/>
      <c r="P3990" s="28"/>
      <c r="Q3990" s="28"/>
      <c r="R3990" s="28"/>
      <c r="S3990" s="28"/>
      <c r="T3990" s="28"/>
      <c r="U3990" s="28"/>
      <c r="V3990" s="28"/>
      <c r="W3990" s="28"/>
      <c r="X3990" s="28"/>
      <c r="Y3990" s="28"/>
      <c r="Z3990" s="28"/>
    </row>
    <row r="3991" spans="1:26" x14ac:dyDescent="0.25">
      <c r="B3991" s="23" t="s">
        <v>1600</v>
      </c>
    </row>
    <row r="3992" spans="1:26" x14ac:dyDescent="0.25">
      <c r="B3992" t="s">
        <v>1959</v>
      </c>
      <c r="C3992" t="s">
        <v>1602</v>
      </c>
      <c r="D3992" t="s">
        <v>1846</v>
      </c>
      <c r="E3992" s="31">
        <v>0.24</v>
      </c>
      <c r="F3992" t="s">
        <v>1604</v>
      </c>
      <c r="G3992" t="s">
        <v>1605</v>
      </c>
      <c r="H3992" s="32">
        <v>25.4</v>
      </c>
      <c r="I3992" t="s">
        <v>1606</v>
      </c>
      <c r="J3992" s="33">
        <f>ROUND(E3992/I3990* H3992,5)</f>
        <v>6.0960000000000001</v>
      </c>
      <c r="K3992" s="34"/>
    </row>
    <row r="3993" spans="1:26" x14ac:dyDescent="0.25">
      <c r="B3993" t="s">
        <v>1960</v>
      </c>
      <c r="C3993" t="s">
        <v>1602</v>
      </c>
      <c r="D3993" t="s">
        <v>1767</v>
      </c>
      <c r="E3993" s="31">
        <v>0.24</v>
      </c>
      <c r="F3993" t="s">
        <v>1604</v>
      </c>
      <c r="G3993" t="s">
        <v>1605</v>
      </c>
      <c r="H3993" s="32">
        <v>29.57</v>
      </c>
      <c r="I3993" t="s">
        <v>1606</v>
      </c>
      <c r="J3993" s="33">
        <f>ROUND(E3993/I3990* H3993,5)</f>
        <v>7.0968</v>
      </c>
      <c r="K3993" s="34"/>
    </row>
    <row r="3994" spans="1:26" x14ac:dyDescent="0.25">
      <c r="D3994" s="35" t="s">
        <v>1607</v>
      </c>
      <c r="E3994" s="34"/>
      <c r="H3994" s="34"/>
      <c r="K3994" s="32">
        <f>SUM(J3992:J3993)</f>
        <v>13.1928</v>
      </c>
    </row>
    <row r="3995" spans="1:26" x14ac:dyDescent="0.25">
      <c r="B3995" s="23" t="s">
        <v>1612</v>
      </c>
      <c r="E3995" s="34"/>
      <c r="H3995" s="34"/>
      <c r="K3995" s="34"/>
    </row>
    <row r="3996" spans="1:26" x14ac:dyDescent="0.25">
      <c r="B3996" t="s">
        <v>2592</v>
      </c>
      <c r="C3996" t="s">
        <v>23</v>
      </c>
      <c r="D3996" t="s">
        <v>2593</v>
      </c>
      <c r="E3996" s="31">
        <v>1</v>
      </c>
      <c r="G3996" t="s">
        <v>1605</v>
      </c>
      <c r="H3996" s="32">
        <v>0.73</v>
      </c>
      <c r="I3996" t="s">
        <v>1606</v>
      </c>
      <c r="J3996" s="33">
        <f>ROUND(E3996* H3996,5)</f>
        <v>0.73</v>
      </c>
      <c r="K3996" s="34"/>
    </row>
    <row r="3997" spans="1:26" x14ac:dyDescent="0.25">
      <c r="B3997" t="s">
        <v>2595</v>
      </c>
      <c r="C3997" t="s">
        <v>23</v>
      </c>
      <c r="D3997" t="s">
        <v>2596</v>
      </c>
      <c r="E3997" s="31">
        <v>1</v>
      </c>
      <c r="G3997" t="s">
        <v>1605</v>
      </c>
      <c r="H3997" s="32">
        <v>61.2</v>
      </c>
      <c r="I3997" t="s">
        <v>1606</v>
      </c>
      <c r="J3997" s="33">
        <f>ROUND(E3997* H3997,5)</f>
        <v>61.2</v>
      </c>
      <c r="K3997" s="34"/>
    </row>
    <row r="3998" spans="1:26" x14ac:dyDescent="0.25">
      <c r="D3998" s="35" t="s">
        <v>1622</v>
      </c>
      <c r="E3998" s="34"/>
      <c r="H3998" s="34"/>
      <c r="K3998" s="32">
        <f>SUM(J3996:J3997)</f>
        <v>61.93</v>
      </c>
    </row>
    <row r="3999" spans="1:26" x14ac:dyDescent="0.25">
      <c r="E3999" s="34"/>
      <c r="H3999" s="34"/>
      <c r="K3999" s="34"/>
    </row>
    <row r="4000" spans="1:26" x14ac:dyDescent="0.25">
      <c r="D4000" s="35" t="s">
        <v>1702</v>
      </c>
      <c r="E4000" s="34"/>
      <c r="H4000" s="34">
        <v>1.5</v>
      </c>
      <c r="I4000" t="s">
        <v>1625</v>
      </c>
      <c r="J4000">
        <f>ROUND(H4000/100*K3994,5)</f>
        <v>0.19789000000000001</v>
      </c>
      <c r="K4000" s="34"/>
    </row>
    <row r="4001" spans="1:26" x14ac:dyDescent="0.25">
      <c r="D4001" s="35" t="s">
        <v>1628</v>
      </c>
      <c r="E4001" s="34"/>
      <c r="H4001" s="34"/>
      <c r="K4001" s="36">
        <f>SUM(J3991:J4000)</f>
        <v>75.320689999999999</v>
      </c>
    </row>
    <row r="4002" spans="1:26" x14ac:dyDescent="0.25">
      <c r="D4002" s="35" t="s">
        <v>1710</v>
      </c>
      <c r="E4002" s="34"/>
      <c r="H4002" s="34">
        <v>10</v>
      </c>
      <c r="I4002" t="s">
        <v>1625</v>
      </c>
      <c r="K4002" s="32">
        <f>ROUND(H4002/100*K4001,5)</f>
        <v>7.53207</v>
      </c>
    </row>
    <row r="4003" spans="1:26" x14ac:dyDescent="0.25">
      <c r="D4003" s="35" t="s">
        <v>1629</v>
      </c>
      <c r="E4003" s="34"/>
      <c r="H4003" s="34"/>
      <c r="K4003" s="36">
        <f>SUM(K4001:K4002)</f>
        <v>82.852760000000004</v>
      </c>
    </row>
    <row r="4005" spans="1:26" ht="45" customHeight="1" x14ac:dyDescent="0.25">
      <c r="A4005" s="27" t="s">
        <v>2597</v>
      </c>
      <c r="B4005" s="27" t="s">
        <v>1466</v>
      </c>
      <c r="C4005" s="28" t="s">
        <v>23</v>
      </c>
      <c r="D4005" s="7" t="s">
        <v>1467</v>
      </c>
      <c r="E4005" s="6"/>
      <c r="F4005" s="6"/>
      <c r="G4005" s="28"/>
      <c r="H4005" s="29" t="s">
        <v>1599</v>
      </c>
      <c r="I4005" s="5">
        <v>1</v>
      </c>
      <c r="J4005" s="4"/>
      <c r="K4005" s="30">
        <f>ROUND(K4018,2)</f>
        <v>79.709999999999994</v>
      </c>
      <c r="L4005" s="28"/>
      <c r="M4005" s="28"/>
      <c r="N4005" s="28"/>
      <c r="O4005" s="28"/>
      <c r="P4005" s="28"/>
      <c r="Q4005" s="28"/>
      <c r="R4005" s="28"/>
      <c r="S4005" s="28"/>
      <c r="T4005" s="28"/>
      <c r="U4005" s="28"/>
      <c r="V4005" s="28"/>
      <c r="W4005" s="28"/>
      <c r="X4005" s="28"/>
      <c r="Y4005" s="28"/>
      <c r="Z4005" s="28"/>
    </row>
    <row r="4006" spans="1:26" x14ac:dyDescent="0.25">
      <c r="B4006" s="23" t="s">
        <v>1600</v>
      </c>
    </row>
    <row r="4007" spans="1:26" x14ac:dyDescent="0.25">
      <c r="B4007" t="s">
        <v>1960</v>
      </c>
      <c r="C4007" t="s">
        <v>1602</v>
      </c>
      <c r="D4007" t="s">
        <v>1767</v>
      </c>
      <c r="E4007" s="31">
        <v>0.24</v>
      </c>
      <c r="F4007" t="s">
        <v>1604</v>
      </c>
      <c r="G4007" t="s">
        <v>1605</v>
      </c>
      <c r="H4007" s="32">
        <v>29.57</v>
      </c>
      <c r="I4007" t="s">
        <v>1606</v>
      </c>
      <c r="J4007" s="33">
        <f>ROUND(E4007/I4005* H4007,5)</f>
        <v>7.0968</v>
      </c>
      <c r="K4007" s="34"/>
    </row>
    <row r="4008" spans="1:26" x14ac:dyDescent="0.25">
      <c r="B4008" t="s">
        <v>1959</v>
      </c>
      <c r="C4008" t="s">
        <v>1602</v>
      </c>
      <c r="D4008" t="s">
        <v>1846</v>
      </c>
      <c r="E4008" s="31">
        <v>0.24</v>
      </c>
      <c r="F4008" t="s">
        <v>1604</v>
      </c>
      <c r="G4008" t="s">
        <v>1605</v>
      </c>
      <c r="H4008" s="32">
        <v>25.4</v>
      </c>
      <c r="I4008" t="s">
        <v>1606</v>
      </c>
      <c r="J4008" s="33">
        <f>ROUND(E4008/I4005* H4008,5)</f>
        <v>6.0960000000000001</v>
      </c>
      <c r="K4008" s="34"/>
    </row>
    <row r="4009" spans="1:26" x14ac:dyDescent="0.25">
      <c r="D4009" s="35" t="s">
        <v>1607</v>
      </c>
      <c r="E4009" s="34"/>
      <c r="H4009" s="34"/>
      <c r="K4009" s="32">
        <f>SUM(J4007:J4008)</f>
        <v>13.1928</v>
      </c>
    </row>
    <row r="4010" spans="1:26" x14ac:dyDescent="0.25">
      <c r="B4010" s="23" t="s">
        <v>1612</v>
      </c>
      <c r="E4010" s="34"/>
      <c r="H4010" s="34"/>
      <c r="K4010" s="34"/>
    </row>
    <row r="4011" spans="1:26" x14ac:dyDescent="0.25">
      <c r="B4011" t="s">
        <v>2598</v>
      </c>
      <c r="C4011" t="s">
        <v>23</v>
      </c>
      <c r="D4011" t="s">
        <v>2599</v>
      </c>
      <c r="E4011" s="31">
        <v>1</v>
      </c>
      <c r="G4011" t="s">
        <v>1605</v>
      </c>
      <c r="H4011" s="32">
        <v>58.7</v>
      </c>
      <c r="I4011" t="s">
        <v>1606</v>
      </c>
      <c r="J4011" s="33">
        <f>ROUND(E4011* H4011,5)</f>
        <v>58.7</v>
      </c>
      <c r="K4011" s="34"/>
    </row>
    <row r="4012" spans="1:26" x14ac:dyDescent="0.25">
      <c r="B4012" t="s">
        <v>2600</v>
      </c>
      <c r="C4012" t="s">
        <v>23</v>
      </c>
      <c r="D4012" t="s">
        <v>2601</v>
      </c>
      <c r="E4012" s="31">
        <v>1</v>
      </c>
      <c r="G4012" t="s">
        <v>1605</v>
      </c>
      <c r="H4012" s="32">
        <v>0.37</v>
      </c>
      <c r="I4012" t="s">
        <v>1606</v>
      </c>
      <c r="J4012" s="33">
        <f>ROUND(E4012* H4012,5)</f>
        <v>0.37</v>
      </c>
      <c r="K4012" s="34"/>
    </row>
    <row r="4013" spans="1:26" x14ac:dyDescent="0.25">
      <c r="D4013" s="35" t="s">
        <v>1622</v>
      </c>
      <c r="E4013" s="34"/>
      <c r="H4013" s="34"/>
      <c r="K4013" s="32">
        <f>SUM(J4011:J4012)</f>
        <v>59.07</v>
      </c>
    </row>
    <row r="4014" spans="1:26" x14ac:dyDescent="0.25">
      <c r="E4014" s="34"/>
      <c r="H4014" s="34"/>
      <c r="K4014" s="34"/>
    </row>
    <row r="4015" spans="1:26" x14ac:dyDescent="0.25">
      <c r="D4015" s="35" t="s">
        <v>1702</v>
      </c>
      <c r="E4015" s="34"/>
      <c r="H4015" s="34">
        <v>1.5</v>
      </c>
      <c r="I4015" t="s">
        <v>1625</v>
      </c>
      <c r="J4015">
        <f>ROUND(H4015/100*K4009,5)</f>
        <v>0.19789000000000001</v>
      </c>
      <c r="K4015" s="34"/>
    </row>
    <row r="4016" spans="1:26" x14ac:dyDescent="0.25">
      <c r="D4016" s="35" t="s">
        <v>1628</v>
      </c>
      <c r="E4016" s="34"/>
      <c r="H4016" s="34"/>
      <c r="K4016" s="36">
        <f>SUM(J4006:J4015)</f>
        <v>72.460690000000014</v>
      </c>
    </row>
    <row r="4017" spans="1:26" x14ac:dyDescent="0.25">
      <c r="D4017" s="35" t="s">
        <v>1710</v>
      </c>
      <c r="E4017" s="34"/>
      <c r="H4017" s="34">
        <v>10</v>
      </c>
      <c r="I4017" t="s">
        <v>1625</v>
      </c>
      <c r="K4017" s="32">
        <f>ROUND(H4017/100*K4016,5)</f>
        <v>7.2460699999999996</v>
      </c>
    </row>
    <row r="4018" spans="1:26" x14ac:dyDescent="0.25">
      <c r="D4018" s="35" t="s">
        <v>1629</v>
      </c>
      <c r="E4018" s="34"/>
      <c r="H4018" s="34"/>
      <c r="K4018" s="36">
        <f>SUM(K4016:K4017)</f>
        <v>79.706760000000017</v>
      </c>
    </row>
    <row r="4020" spans="1:26" ht="45" customHeight="1" x14ac:dyDescent="0.25">
      <c r="A4020" s="27" t="s">
        <v>2602</v>
      </c>
      <c r="B4020" s="27" t="s">
        <v>1484</v>
      </c>
      <c r="C4020" s="28" t="s">
        <v>23</v>
      </c>
      <c r="D4020" s="7" t="s">
        <v>1485</v>
      </c>
      <c r="E4020" s="6"/>
      <c r="F4020" s="6"/>
      <c r="G4020" s="28"/>
      <c r="H4020" s="29" t="s">
        <v>1599</v>
      </c>
      <c r="I4020" s="5">
        <v>1</v>
      </c>
      <c r="J4020" s="4"/>
      <c r="K4020" s="30">
        <f>ROUND(K4032,2)</f>
        <v>123.35</v>
      </c>
      <c r="L4020" s="28"/>
      <c r="M4020" s="28"/>
      <c r="N4020" s="28"/>
      <c r="O4020" s="28"/>
      <c r="P4020" s="28"/>
      <c r="Q4020" s="28"/>
      <c r="R4020" s="28"/>
      <c r="S4020" s="28"/>
      <c r="T4020" s="28"/>
      <c r="U4020" s="28"/>
      <c r="V4020" s="28"/>
      <c r="W4020" s="28"/>
      <c r="X4020" s="28"/>
      <c r="Y4020" s="28"/>
      <c r="Z4020" s="28"/>
    </row>
    <row r="4021" spans="1:26" x14ac:dyDescent="0.25">
      <c r="B4021" s="23" t="s">
        <v>1600</v>
      </c>
    </row>
    <row r="4022" spans="1:26" x14ac:dyDescent="0.25">
      <c r="B4022" t="s">
        <v>1959</v>
      </c>
      <c r="C4022" t="s">
        <v>1602</v>
      </c>
      <c r="D4022" t="s">
        <v>1846</v>
      </c>
      <c r="E4022" s="31">
        <v>0.25</v>
      </c>
      <c r="F4022" t="s">
        <v>1604</v>
      </c>
      <c r="G4022" t="s">
        <v>1605</v>
      </c>
      <c r="H4022" s="32">
        <v>25.4</v>
      </c>
      <c r="I4022" t="s">
        <v>1606</v>
      </c>
      <c r="J4022" s="33">
        <f>ROUND(E4022/I4020* H4022,5)</f>
        <v>6.35</v>
      </c>
      <c r="K4022" s="34"/>
    </row>
    <row r="4023" spans="1:26" x14ac:dyDescent="0.25">
      <c r="B4023" t="s">
        <v>1960</v>
      </c>
      <c r="C4023" t="s">
        <v>1602</v>
      </c>
      <c r="D4023" t="s">
        <v>1767</v>
      </c>
      <c r="E4023" s="31">
        <v>0.25</v>
      </c>
      <c r="F4023" t="s">
        <v>1604</v>
      </c>
      <c r="G4023" t="s">
        <v>1605</v>
      </c>
      <c r="H4023" s="32">
        <v>29.57</v>
      </c>
      <c r="I4023" t="s">
        <v>1606</v>
      </c>
      <c r="J4023" s="33">
        <f>ROUND(E4023/I4020* H4023,5)</f>
        <v>7.3925000000000001</v>
      </c>
      <c r="K4023" s="34"/>
    </row>
    <row r="4024" spans="1:26" x14ac:dyDescent="0.25">
      <c r="D4024" s="35" t="s">
        <v>1607</v>
      </c>
      <c r="E4024" s="34"/>
      <c r="H4024" s="34"/>
      <c r="K4024" s="32">
        <f>SUM(J4022:J4023)</f>
        <v>13.7425</v>
      </c>
    </row>
    <row r="4025" spans="1:26" x14ac:dyDescent="0.25">
      <c r="B4025" s="23" t="s">
        <v>1612</v>
      </c>
      <c r="E4025" s="34"/>
      <c r="H4025" s="34"/>
      <c r="K4025" s="34"/>
    </row>
    <row r="4026" spans="1:26" x14ac:dyDescent="0.25">
      <c r="B4026" t="s">
        <v>2603</v>
      </c>
      <c r="C4026" t="s">
        <v>23</v>
      </c>
      <c r="D4026" t="s">
        <v>2604</v>
      </c>
      <c r="E4026" s="31">
        <v>1</v>
      </c>
      <c r="G4026" t="s">
        <v>1605</v>
      </c>
      <c r="H4026" s="32">
        <v>98.19</v>
      </c>
      <c r="I4026" t="s">
        <v>1606</v>
      </c>
      <c r="J4026" s="33">
        <f>ROUND(E4026* H4026,5)</f>
        <v>98.19</v>
      </c>
      <c r="K4026" s="34"/>
    </row>
    <row r="4027" spans="1:26" x14ac:dyDescent="0.25">
      <c r="D4027" s="35" t="s">
        <v>1622</v>
      </c>
      <c r="E4027" s="34"/>
      <c r="H4027" s="34"/>
      <c r="K4027" s="32">
        <f>SUM(J4026:J4026)</f>
        <v>98.19</v>
      </c>
    </row>
    <row r="4028" spans="1:26" x14ac:dyDescent="0.25">
      <c r="E4028" s="34"/>
      <c r="H4028" s="34"/>
      <c r="K4028" s="34"/>
    </row>
    <row r="4029" spans="1:26" x14ac:dyDescent="0.25">
      <c r="D4029" s="35" t="s">
        <v>1702</v>
      </c>
      <c r="E4029" s="34"/>
      <c r="H4029" s="34">
        <v>1.5</v>
      </c>
      <c r="I4029" t="s">
        <v>1625</v>
      </c>
      <c r="J4029">
        <f>ROUND(H4029/100*K4024,5)</f>
        <v>0.20613999999999999</v>
      </c>
      <c r="K4029" s="34"/>
    </row>
    <row r="4030" spans="1:26" x14ac:dyDescent="0.25">
      <c r="D4030" s="35" t="s">
        <v>1628</v>
      </c>
      <c r="E4030" s="34"/>
      <c r="H4030" s="34"/>
      <c r="K4030" s="36">
        <f>SUM(J4021:J4029)</f>
        <v>112.13864000000001</v>
      </c>
    </row>
    <row r="4031" spans="1:26" x14ac:dyDescent="0.25">
      <c r="D4031" s="35" t="s">
        <v>1710</v>
      </c>
      <c r="E4031" s="34"/>
      <c r="H4031" s="34">
        <v>10</v>
      </c>
      <c r="I4031" t="s">
        <v>1625</v>
      </c>
      <c r="K4031" s="32">
        <f>ROUND(H4031/100*K4030,5)</f>
        <v>11.21386</v>
      </c>
    </row>
    <row r="4032" spans="1:26" x14ac:dyDescent="0.25">
      <c r="D4032" s="35" t="s">
        <v>1629</v>
      </c>
      <c r="E4032" s="34"/>
      <c r="H4032" s="34"/>
      <c r="K4032" s="36">
        <f>SUM(K4030:K4031)</f>
        <v>123.35250000000001</v>
      </c>
    </row>
    <row r="4034" spans="1:26" ht="45" customHeight="1" x14ac:dyDescent="0.25">
      <c r="A4034" s="27" t="s">
        <v>2605</v>
      </c>
      <c r="B4034" s="27" t="s">
        <v>1472</v>
      </c>
      <c r="C4034" s="28" t="s">
        <v>23</v>
      </c>
      <c r="D4034" s="7" t="s">
        <v>1473</v>
      </c>
      <c r="E4034" s="6"/>
      <c r="F4034" s="6"/>
      <c r="G4034" s="28"/>
      <c r="H4034" s="29" t="s">
        <v>1599</v>
      </c>
      <c r="I4034" s="5">
        <v>1</v>
      </c>
      <c r="J4034" s="4"/>
      <c r="K4034" s="30">
        <f>ROUND(K4049,2)</f>
        <v>84.18</v>
      </c>
      <c r="L4034" s="28"/>
      <c r="M4034" s="28"/>
      <c r="N4034" s="28"/>
      <c r="O4034" s="28"/>
      <c r="P4034" s="28"/>
      <c r="Q4034" s="28"/>
      <c r="R4034" s="28"/>
      <c r="S4034" s="28"/>
      <c r="T4034" s="28"/>
      <c r="U4034" s="28"/>
      <c r="V4034" s="28"/>
      <c r="W4034" s="28"/>
      <c r="X4034" s="28"/>
      <c r="Y4034" s="28"/>
      <c r="Z4034" s="28"/>
    </row>
    <row r="4035" spans="1:26" x14ac:dyDescent="0.25">
      <c r="B4035" s="23" t="s">
        <v>1600</v>
      </c>
    </row>
    <row r="4036" spans="1:26" x14ac:dyDescent="0.25">
      <c r="B4036" t="s">
        <v>1960</v>
      </c>
      <c r="C4036" t="s">
        <v>1602</v>
      </c>
      <c r="D4036" t="s">
        <v>1767</v>
      </c>
      <c r="E4036" s="31">
        <v>0.2</v>
      </c>
      <c r="F4036" t="s">
        <v>1604</v>
      </c>
      <c r="G4036" t="s">
        <v>1605</v>
      </c>
      <c r="H4036" s="32">
        <v>29.57</v>
      </c>
      <c r="I4036" t="s">
        <v>1606</v>
      </c>
      <c r="J4036" s="33">
        <f>ROUND(E4036/I4034* H4036,5)</f>
        <v>5.9139999999999997</v>
      </c>
      <c r="K4036" s="34"/>
    </row>
    <row r="4037" spans="1:26" x14ac:dyDescent="0.25">
      <c r="B4037" t="s">
        <v>1959</v>
      </c>
      <c r="C4037" t="s">
        <v>1602</v>
      </c>
      <c r="D4037" t="s">
        <v>1846</v>
      </c>
      <c r="E4037" s="31">
        <v>0.2</v>
      </c>
      <c r="F4037" t="s">
        <v>1604</v>
      </c>
      <c r="G4037" t="s">
        <v>1605</v>
      </c>
      <c r="H4037" s="32">
        <v>25.4</v>
      </c>
      <c r="I4037" t="s">
        <v>1606</v>
      </c>
      <c r="J4037" s="33">
        <f>ROUND(E4037/I4034* H4037,5)</f>
        <v>5.08</v>
      </c>
      <c r="K4037" s="34"/>
    </row>
    <row r="4038" spans="1:26" x14ac:dyDescent="0.25">
      <c r="D4038" s="35" t="s">
        <v>1607</v>
      </c>
      <c r="E4038" s="34"/>
      <c r="H4038" s="34"/>
      <c r="K4038" s="32">
        <f>SUM(J4036:J4037)</f>
        <v>10.994</v>
      </c>
    </row>
    <row r="4039" spans="1:26" x14ac:dyDescent="0.25">
      <c r="B4039" s="23" t="s">
        <v>1612</v>
      </c>
      <c r="E4039" s="34"/>
      <c r="H4039" s="34"/>
      <c r="K4039" s="34"/>
    </row>
    <row r="4040" spans="1:26" x14ac:dyDescent="0.25">
      <c r="B4040" t="s">
        <v>2600</v>
      </c>
      <c r="C4040" t="s">
        <v>23</v>
      </c>
      <c r="D4040" t="s">
        <v>2601</v>
      </c>
      <c r="E4040" s="31">
        <v>1</v>
      </c>
      <c r="G4040" t="s">
        <v>1605</v>
      </c>
      <c r="H4040" s="32">
        <v>0.37</v>
      </c>
      <c r="I4040" t="s">
        <v>1606</v>
      </c>
      <c r="J4040" s="33">
        <f>ROUND(E4040* H4040,5)</f>
        <v>0.37</v>
      </c>
      <c r="K4040" s="34"/>
    </row>
    <row r="4041" spans="1:26" x14ac:dyDescent="0.25">
      <c r="D4041" s="35" t="s">
        <v>1622</v>
      </c>
      <c r="E4041" s="34"/>
      <c r="H4041" s="34"/>
      <c r="K4041" s="32">
        <f>SUM(J4040:J4040)</f>
        <v>0.37</v>
      </c>
    </row>
    <row r="4042" spans="1:26" x14ac:dyDescent="0.25">
      <c r="B4042" s="23" t="s">
        <v>1623</v>
      </c>
      <c r="E4042" s="34"/>
      <c r="H4042" s="34"/>
      <c r="K4042" s="34"/>
    </row>
    <row r="4043" spans="1:26" ht="120" x14ac:dyDescent="0.25">
      <c r="B4043" t="s">
        <v>2606</v>
      </c>
      <c r="C4043" t="s">
        <v>23</v>
      </c>
      <c r="D4043" s="37" t="s">
        <v>2607</v>
      </c>
      <c r="E4043" s="31">
        <v>1</v>
      </c>
      <c r="G4043" t="s">
        <v>1605</v>
      </c>
      <c r="H4043" s="32">
        <v>65</v>
      </c>
      <c r="I4043" t="s">
        <v>1606</v>
      </c>
      <c r="J4043" s="33">
        <f>ROUND(E4043* H4043,5)</f>
        <v>65</v>
      </c>
      <c r="K4043" s="34"/>
    </row>
    <row r="4044" spans="1:26" x14ac:dyDescent="0.25">
      <c r="D4044" s="35" t="s">
        <v>1627</v>
      </c>
      <c r="E4044" s="34"/>
      <c r="H4044" s="34"/>
      <c r="K4044" s="32">
        <f>SUM(J4043:J4043)</f>
        <v>65</v>
      </c>
    </row>
    <row r="4045" spans="1:26" x14ac:dyDescent="0.25">
      <c r="E4045" s="34"/>
      <c r="H4045" s="34"/>
      <c r="K4045" s="34"/>
    </row>
    <row r="4046" spans="1:26" x14ac:dyDescent="0.25">
      <c r="D4046" s="35" t="s">
        <v>1702</v>
      </c>
      <c r="E4046" s="34"/>
      <c r="H4046" s="34">
        <v>1.5</v>
      </c>
      <c r="I4046" t="s">
        <v>1625</v>
      </c>
      <c r="J4046">
        <f>ROUND(H4046/100*K4038,5)</f>
        <v>0.16491</v>
      </c>
      <c r="K4046" s="34"/>
    </row>
    <row r="4047" spans="1:26" x14ac:dyDescent="0.25">
      <c r="D4047" s="35" t="s">
        <v>1628</v>
      </c>
      <c r="E4047" s="34"/>
      <c r="H4047" s="34"/>
      <c r="K4047" s="36">
        <f>SUM(J4035:J4046)</f>
        <v>76.52891000000001</v>
      </c>
    </row>
    <row r="4048" spans="1:26" x14ac:dyDescent="0.25">
      <c r="D4048" s="35" t="s">
        <v>1710</v>
      </c>
      <c r="E4048" s="34"/>
      <c r="H4048" s="34">
        <v>10</v>
      </c>
      <c r="I4048" t="s">
        <v>1625</v>
      </c>
      <c r="K4048" s="32">
        <f>ROUND(H4048/100*K4047,5)</f>
        <v>7.6528900000000002</v>
      </c>
    </row>
    <row r="4049" spans="1:26" x14ac:dyDescent="0.25">
      <c r="D4049" s="35" t="s">
        <v>1629</v>
      </c>
      <c r="E4049" s="34"/>
      <c r="H4049" s="34"/>
      <c r="K4049" s="36">
        <f>SUM(K4047:K4048)</f>
        <v>84.18180000000001</v>
      </c>
    </row>
    <row r="4051" spans="1:26" ht="45" customHeight="1" x14ac:dyDescent="0.25">
      <c r="A4051" s="27" t="s">
        <v>2608</v>
      </c>
      <c r="B4051" s="27" t="s">
        <v>1450</v>
      </c>
      <c r="C4051" s="28" t="s">
        <v>23</v>
      </c>
      <c r="D4051" s="7" t="s">
        <v>1451</v>
      </c>
      <c r="E4051" s="6"/>
      <c r="F4051" s="6"/>
      <c r="G4051" s="28"/>
      <c r="H4051" s="29" t="s">
        <v>1599</v>
      </c>
      <c r="I4051" s="5">
        <v>1</v>
      </c>
      <c r="J4051" s="4"/>
      <c r="K4051" s="30">
        <f>ROUND(K4063,2)</f>
        <v>611.37</v>
      </c>
      <c r="L4051" s="28"/>
      <c r="M4051" s="28"/>
      <c r="N4051" s="28"/>
      <c r="O4051" s="28"/>
      <c r="P4051" s="28"/>
      <c r="Q4051" s="28"/>
      <c r="R4051" s="28"/>
      <c r="S4051" s="28"/>
      <c r="T4051" s="28"/>
      <c r="U4051" s="28"/>
      <c r="V4051" s="28"/>
      <c r="W4051" s="28"/>
      <c r="X4051" s="28"/>
      <c r="Y4051" s="28"/>
      <c r="Z4051" s="28"/>
    </row>
    <row r="4052" spans="1:26" x14ac:dyDescent="0.25">
      <c r="B4052" s="23" t="s">
        <v>1600</v>
      </c>
    </row>
    <row r="4053" spans="1:26" x14ac:dyDescent="0.25">
      <c r="B4053" t="s">
        <v>1959</v>
      </c>
      <c r="C4053" t="s">
        <v>1602</v>
      </c>
      <c r="D4053" t="s">
        <v>1846</v>
      </c>
      <c r="E4053" s="31">
        <v>1</v>
      </c>
      <c r="F4053" t="s">
        <v>1604</v>
      </c>
      <c r="G4053" t="s">
        <v>1605</v>
      </c>
      <c r="H4053" s="32">
        <v>25.4</v>
      </c>
      <c r="I4053" t="s">
        <v>1606</v>
      </c>
      <c r="J4053" s="33">
        <f>ROUND(E4053/I4051* H4053,5)</f>
        <v>25.4</v>
      </c>
      <c r="K4053" s="34"/>
    </row>
    <row r="4054" spans="1:26" x14ac:dyDescent="0.25">
      <c r="B4054" t="s">
        <v>1960</v>
      </c>
      <c r="C4054" t="s">
        <v>1602</v>
      </c>
      <c r="D4054" t="s">
        <v>1767</v>
      </c>
      <c r="E4054" s="31">
        <v>1</v>
      </c>
      <c r="F4054" t="s">
        <v>1604</v>
      </c>
      <c r="G4054" t="s">
        <v>1605</v>
      </c>
      <c r="H4054" s="32">
        <v>29.57</v>
      </c>
      <c r="I4054" t="s">
        <v>1606</v>
      </c>
      <c r="J4054" s="33">
        <f>ROUND(E4054/I4051* H4054,5)</f>
        <v>29.57</v>
      </c>
      <c r="K4054" s="34"/>
    </row>
    <row r="4055" spans="1:26" x14ac:dyDescent="0.25">
      <c r="D4055" s="35" t="s">
        <v>1607</v>
      </c>
      <c r="E4055" s="34"/>
      <c r="H4055" s="34"/>
      <c r="K4055" s="32">
        <f>SUM(J4053:J4054)</f>
        <v>54.97</v>
      </c>
    </row>
    <row r="4056" spans="1:26" x14ac:dyDescent="0.25">
      <c r="B4056" s="23" t="s">
        <v>1612</v>
      </c>
      <c r="E4056" s="34"/>
      <c r="H4056" s="34"/>
      <c r="K4056" s="34"/>
    </row>
    <row r="4057" spans="1:26" ht="409.5" x14ac:dyDescent="0.25">
      <c r="B4057" t="s">
        <v>2609</v>
      </c>
      <c r="C4057" t="s">
        <v>23</v>
      </c>
      <c r="D4057" s="37" t="s">
        <v>2610</v>
      </c>
      <c r="E4057" s="31">
        <v>1</v>
      </c>
      <c r="G4057" t="s">
        <v>1605</v>
      </c>
      <c r="H4057" s="32">
        <v>500</v>
      </c>
      <c r="I4057" t="s">
        <v>1606</v>
      </c>
      <c r="J4057" s="33">
        <f>ROUND(E4057* H4057,5)</f>
        <v>500</v>
      </c>
      <c r="K4057" s="34"/>
    </row>
    <row r="4058" spans="1:26" x14ac:dyDescent="0.25">
      <c r="D4058" s="35" t="s">
        <v>1622</v>
      </c>
      <c r="E4058" s="34"/>
      <c r="H4058" s="34"/>
      <c r="K4058" s="32">
        <f>SUM(J4057:J4057)</f>
        <v>500</v>
      </c>
    </row>
    <row r="4059" spans="1:26" x14ac:dyDescent="0.25">
      <c r="E4059" s="34"/>
      <c r="H4059" s="34"/>
      <c r="K4059" s="34"/>
    </row>
    <row r="4060" spans="1:26" x14ac:dyDescent="0.25">
      <c r="D4060" s="35" t="s">
        <v>1702</v>
      </c>
      <c r="E4060" s="34"/>
      <c r="H4060" s="34">
        <v>1.5</v>
      </c>
      <c r="I4060" t="s">
        <v>1625</v>
      </c>
      <c r="J4060">
        <f>ROUND(H4060/100*K4055,5)</f>
        <v>0.82455000000000001</v>
      </c>
      <c r="K4060" s="34"/>
    </row>
    <row r="4061" spans="1:26" x14ac:dyDescent="0.25">
      <c r="D4061" s="35" t="s">
        <v>1628</v>
      </c>
      <c r="E4061" s="34"/>
      <c r="H4061" s="34"/>
      <c r="K4061" s="36">
        <f>SUM(J4052:J4060)</f>
        <v>555.79455000000007</v>
      </c>
    </row>
    <row r="4062" spans="1:26" x14ac:dyDescent="0.25">
      <c r="D4062" s="35" t="s">
        <v>1710</v>
      </c>
      <c r="E4062" s="34"/>
      <c r="H4062" s="34">
        <v>10</v>
      </c>
      <c r="I4062" t="s">
        <v>1625</v>
      </c>
      <c r="K4062" s="32">
        <f>ROUND(H4062/100*K4061,5)</f>
        <v>55.579459999999997</v>
      </c>
    </row>
    <row r="4063" spans="1:26" x14ac:dyDescent="0.25">
      <c r="D4063" s="35" t="s">
        <v>1629</v>
      </c>
      <c r="E4063" s="34"/>
      <c r="H4063" s="34"/>
      <c r="K4063" s="36">
        <f>SUM(K4061:K4062)</f>
        <v>611.37401000000011</v>
      </c>
    </row>
    <row r="4065" spans="1:26" ht="45" customHeight="1" x14ac:dyDescent="0.25">
      <c r="A4065" s="27" t="s">
        <v>2611</v>
      </c>
      <c r="B4065" s="27" t="s">
        <v>912</v>
      </c>
      <c r="C4065" s="28" t="s">
        <v>23</v>
      </c>
      <c r="D4065" s="7" t="s">
        <v>913</v>
      </c>
      <c r="E4065" s="6"/>
      <c r="F4065" s="6"/>
      <c r="G4065" s="28"/>
      <c r="H4065" s="29" t="s">
        <v>1599</v>
      </c>
      <c r="I4065" s="5">
        <v>1</v>
      </c>
      <c r="J4065" s="4"/>
      <c r="K4065" s="30">
        <f>ROUND(K4078,2)</f>
        <v>62.93</v>
      </c>
      <c r="L4065" s="28"/>
      <c r="M4065" s="28"/>
      <c r="N4065" s="28"/>
      <c r="O4065" s="28"/>
      <c r="P4065" s="28"/>
      <c r="Q4065" s="28"/>
      <c r="R4065" s="28"/>
      <c r="S4065" s="28"/>
      <c r="T4065" s="28"/>
      <c r="U4065" s="28"/>
      <c r="V4065" s="28"/>
      <c r="W4065" s="28"/>
      <c r="X4065" s="28"/>
      <c r="Y4065" s="28"/>
      <c r="Z4065" s="28"/>
    </row>
    <row r="4066" spans="1:26" x14ac:dyDescent="0.25">
      <c r="B4066" s="23" t="s">
        <v>1600</v>
      </c>
    </row>
    <row r="4067" spans="1:26" x14ac:dyDescent="0.25">
      <c r="B4067" t="s">
        <v>1959</v>
      </c>
      <c r="C4067" t="s">
        <v>1602</v>
      </c>
      <c r="D4067" t="s">
        <v>1846</v>
      </c>
      <c r="E4067" s="31">
        <v>0.2</v>
      </c>
      <c r="F4067" t="s">
        <v>1604</v>
      </c>
      <c r="G4067" t="s">
        <v>1605</v>
      </c>
      <c r="H4067" s="32">
        <v>25.4</v>
      </c>
      <c r="I4067" t="s">
        <v>1606</v>
      </c>
      <c r="J4067" s="33">
        <f>ROUND(E4067/I4065* H4067,5)</f>
        <v>5.08</v>
      </c>
      <c r="K4067" s="34"/>
    </row>
    <row r="4068" spans="1:26" x14ac:dyDescent="0.25">
      <c r="B4068" t="s">
        <v>1960</v>
      </c>
      <c r="C4068" t="s">
        <v>1602</v>
      </c>
      <c r="D4068" t="s">
        <v>1767</v>
      </c>
      <c r="E4068" s="31">
        <v>0.2</v>
      </c>
      <c r="F4068" t="s">
        <v>1604</v>
      </c>
      <c r="G4068" t="s">
        <v>1605</v>
      </c>
      <c r="H4068" s="32">
        <v>29.57</v>
      </c>
      <c r="I4068" t="s">
        <v>1606</v>
      </c>
      <c r="J4068" s="33">
        <f>ROUND(E4068/I4065* H4068,5)</f>
        <v>5.9139999999999997</v>
      </c>
      <c r="K4068" s="34"/>
    </row>
    <row r="4069" spans="1:26" x14ac:dyDescent="0.25">
      <c r="D4069" s="35" t="s">
        <v>1607</v>
      </c>
      <c r="E4069" s="34"/>
      <c r="H4069" s="34"/>
      <c r="K4069" s="32">
        <f>SUM(J4067:J4068)</f>
        <v>10.994</v>
      </c>
    </row>
    <row r="4070" spans="1:26" x14ac:dyDescent="0.25">
      <c r="B4070" s="23" t="s">
        <v>1612</v>
      </c>
      <c r="E4070" s="34"/>
      <c r="H4070" s="34"/>
      <c r="K4070" s="34"/>
    </row>
    <row r="4071" spans="1:26" x14ac:dyDescent="0.25">
      <c r="B4071" t="s">
        <v>2612</v>
      </c>
      <c r="C4071" t="s">
        <v>23</v>
      </c>
      <c r="D4071" t="s">
        <v>2613</v>
      </c>
      <c r="E4071" s="31">
        <v>1</v>
      </c>
      <c r="G4071" t="s">
        <v>1605</v>
      </c>
      <c r="H4071" s="32">
        <v>0.35</v>
      </c>
      <c r="I4071" t="s">
        <v>1606</v>
      </c>
      <c r="J4071" s="33">
        <f>ROUND(E4071* H4071,5)</f>
        <v>0.35</v>
      </c>
      <c r="K4071" s="34"/>
    </row>
    <row r="4072" spans="1:26" x14ac:dyDescent="0.25">
      <c r="B4072" t="s">
        <v>2614</v>
      </c>
      <c r="C4072" t="s">
        <v>23</v>
      </c>
      <c r="D4072" t="s">
        <v>2615</v>
      </c>
      <c r="E4072" s="31">
        <v>1</v>
      </c>
      <c r="G4072" t="s">
        <v>1605</v>
      </c>
      <c r="H4072" s="32">
        <v>45.7</v>
      </c>
      <c r="I4072" t="s">
        <v>1606</v>
      </c>
      <c r="J4072" s="33">
        <f>ROUND(E4072* H4072,5)</f>
        <v>45.7</v>
      </c>
      <c r="K4072" s="34"/>
    </row>
    <row r="4073" spans="1:26" x14ac:dyDescent="0.25">
      <c r="D4073" s="35" t="s">
        <v>1622</v>
      </c>
      <c r="E4073" s="34"/>
      <c r="H4073" s="34"/>
      <c r="K4073" s="32">
        <f>SUM(J4071:J4072)</f>
        <v>46.050000000000004</v>
      </c>
    </row>
    <row r="4074" spans="1:26" x14ac:dyDescent="0.25">
      <c r="E4074" s="34"/>
      <c r="H4074" s="34"/>
      <c r="K4074" s="34"/>
    </row>
    <row r="4075" spans="1:26" x14ac:dyDescent="0.25">
      <c r="D4075" s="35" t="s">
        <v>1702</v>
      </c>
      <c r="E4075" s="34"/>
      <c r="H4075" s="34">
        <v>1.5</v>
      </c>
      <c r="I4075" t="s">
        <v>1625</v>
      </c>
      <c r="J4075">
        <f>ROUND(H4075/100*K4069,5)</f>
        <v>0.16491</v>
      </c>
      <c r="K4075" s="34"/>
    </row>
    <row r="4076" spans="1:26" x14ac:dyDescent="0.25">
      <c r="D4076" s="35" t="s">
        <v>1628</v>
      </c>
      <c r="E4076" s="34"/>
      <c r="H4076" s="34"/>
      <c r="K4076" s="36">
        <f>SUM(J4066:J4075)</f>
        <v>57.208910000000003</v>
      </c>
    </row>
    <row r="4077" spans="1:26" x14ac:dyDescent="0.25">
      <c r="D4077" s="35" t="s">
        <v>1710</v>
      </c>
      <c r="E4077" s="34"/>
      <c r="H4077" s="34">
        <v>10</v>
      </c>
      <c r="I4077" t="s">
        <v>1625</v>
      </c>
      <c r="K4077" s="32">
        <f>ROUND(H4077/100*K4076,5)</f>
        <v>5.7208899999999998</v>
      </c>
    </row>
    <row r="4078" spans="1:26" x14ac:dyDescent="0.25">
      <c r="D4078" s="35" t="s">
        <v>1629</v>
      </c>
      <c r="E4078" s="34"/>
      <c r="H4078" s="34"/>
      <c r="K4078" s="36">
        <f>SUM(K4076:K4077)</f>
        <v>62.9298</v>
      </c>
    </row>
    <row r="4080" spans="1:26" ht="45" customHeight="1" x14ac:dyDescent="0.25">
      <c r="A4080" s="27" t="s">
        <v>2616</v>
      </c>
      <c r="B4080" s="27" t="s">
        <v>916</v>
      </c>
      <c r="C4080" s="28" t="s">
        <v>23</v>
      </c>
      <c r="D4080" s="7" t="s">
        <v>917</v>
      </c>
      <c r="E4080" s="6"/>
      <c r="F4080" s="6"/>
      <c r="G4080" s="28"/>
      <c r="H4080" s="29" t="s">
        <v>1599</v>
      </c>
      <c r="I4080" s="5">
        <v>1</v>
      </c>
      <c r="J4080" s="4"/>
      <c r="K4080" s="30">
        <f>ROUND(K4094,2)</f>
        <v>159.44</v>
      </c>
      <c r="L4080" s="28"/>
      <c r="M4080" s="28"/>
      <c r="N4080" s="28"/>
      <c r="O4080" s="28"/>
      <c r="P4080" s="28"/>
      <c r="Q4080" s="28"/>
      <c r="R4080" s="28"/>
      <c r="S4080" s="28"/>
      <c r="T4080" s="28"/>
      <c r="U4080" s="28"/>
      <c r="V4080" s="28"/>
      <c r="W4080" s="28"/>
      <c r="X4080" s="28"/>
      <c r="Y4080" s="28"/>
      <c r="Z4080" s="28"/>
    </row>
    <row r="4081" spans="1:26" x14ac:dyDescent="0.25">
      <c r="B4081" s="23" t="s">
        <v>1600</v>
      </c>
    </row>
    <row r="4082" spans="1:26" x14ac:dyDescent="0.25">
      <c r="B4082" t="s">
        <v>1959</v>
      </c>
      <c r="C4082" t="s">
        <v>1602</v>
      </c>
      <c r="D4082" t="s">
        <v>1846</v>
      </c>
      <c r="E4082" s="31">
        <v>0.4</v>
      </c>
      <c r="F4082" t="s">
        <v>1604</v>
      </c>
      <c r="G4082" t="s">
        <v>1605</v>
      </c>
      <c r="H4082" s="32">
        <v>25.4</v>
      </c>
      <c r="I4082" t="s">
        <v>1606</v>
      </c>
      <c r="J4082" s="33">
        <f>ROUND(E4082/I4080* H4082,5)</f>
        <v>10.16</v>
      </c>
      <c r="K4082" s="34"/>
    </row>
    <row r="4083" spans="1:26" x14ac:dyDescent="0.25">
      <c r="B4083" t="s">
        <v>1960</v>
      </c>
      <c r="C4083" t="s">
        <v>1602</v>
      </c>
      <c r="D4083" t="s">
        <v>1767</v>
      </c>
      <c r="E4083" s="31">
        <v>0.4</v>
      </c>
      <c r="F4083" t="s">
        <v>1604</v>
      </c>
      <c r="G4083" t="s">
        <v>1605</v>
      </c>
      <c r="H4083" s="32">
        <v>29.57</v>
      </c>
      <c r="I4083" t="s">
        <v>1606</v>
      </c>
      <c r="J4083" s="33">
        <f>ROUND(E4083/I4080* H4083,5)</f>
        <v>11.827999999999999</v>
      </c>
      <c r="K4083" s="34"/>
    </row>
    <row r="4084" spans="1:26" x14ac:dyDescent="0.25">
      <c r="D4084" s="35" t="s">
        <v>1607</v>
      </c>
      <c r="E4084" s="34"/>
      <c r="H4084" s="34"/>
      <c r="K4084" s="32">
        <f>SUM(J4082:J4083)</f>
        <v>21.988</v>
      </c>
    </row>
    <row r="4085" spans="1:26" x14ac:dyDescent="0.25">
      <c r="B4085" s="23" t="s">
        <v>1612</v>
      </c>
      <c r="E4085" s="34"/>
      <c r="H4085" s="34"/>
      <c r="K4085" s="34"/>
    </row>
    <row r="4086" spans="1:26" x14ac:dyDescent="0.25">
      <c r="B4086" t="s">
        <v>2617</v>
      </c>
      <c r="C4086" t="s">
        <v>23</v>
      </c>
      <c r="D4086" t="s">
        <v>2618</v>
      </c>
      <c r="E4086" s="31">
        <v>1</v>
      </c>
      <c r="G4086" t="s">
        <v>1605</v>
      </c>
      <c r="H4086" s="32">
        <v>80.95</v>
      </c>
      <c r="I4086" t="s">
        <v>1606</v>
      </c>
      <c r="J4086" s="33">
        <f>ROUND(E4086* H4086,5)</f>
        <v>80.95</v>
      </c>
      <c r="K4086" s="34"/>
    </row>
    <row r="4087" spans="1:26" x14ac:dyDescent="0.25">
      <c r="B4087" t="s">
        <v>2612</v>
      </c>
      <c r="C4087" t="s">
        <v>23</v>
      </c>
      <c r="D4087" t="s">
        <v>2613</v>
      </c>
      <c r="E4087" s="31">
        <v>1</v>
      </c>
      <c r="G4087" t="s">
        <v>1605</v>
      </c>
      <c r="H4087" s="32">
        <v>0.35</v>
      </c>
      <c r="I4087" t="s">
        <v>1606</v>
      </c>
      <c r="J4087" s="33">
        <f>ROUND(E4087* H4087,5)</f>
        <v>0.35</v>
      </c>
      <c r="K4087" s="34"/>
    </row>
    <row r="4088" spans="1:26" x14ac:dyDescent="0.25">
      <c r="B4088" t="s">
        <v>2619</v>
      </c>
      <c r="C4088" t="s">
        <v>23</v>
      </c>
      <c r="D4088" t="s">
        <v>2620</v>
      </c>
      <c r="E4088" s="31">
        <v>1</v>
      </c>
      <c r="G4088" t="s">
        <v>1605</v>
      </c>
      <c r="H4088" s="32">
        <v>41.33</v>
      </c>
      <c r="I4088" t="s">
        <v>1606</v>
      </c>
      <c r="J4088" s="33">
        <f>ROUND(E4088* H4088,5)</f>
        <v>41.33</v>
      </c>
      <c r="K4088" s="34"/>
    </row>
    <row r="4089" spans="1:26" x14ac:dyDescent="0.25">
      <c r="D4089" s="35" t="s">
        <v>1622</v>
      </c>
      <c r="E4089" s="34"/>
      <c r="H4089" s="34"/>
      <c r="K4089" s="32">
        <f>SUM(J4086:J4088)</f>
        <v>122.63</v>
      </c>
    </row>
    <row r="4090" spans="1:26" x14ac:dyDescent="0.25">
      <c r="E4090" s="34"/>
      <c r="H4090" s="34"/>
      <c r="K4090" s="34"/>
    </row>
    <row r="4091" spans="1:26" x14ac:dyDescent="0.25">
      <c r="D4091" s="35" t="s">
        <v>1702</v>
      </c>
      <c r="E4091" s="34"/>
      <c r="H4091" s="34">
        <v>1.5</v>
      </c>
      <c r="I4091" t="s">
        <v>1625</v>
      </c>
      <c r="J4091">
        <f>ROUND(H4091/100*K4084,5)</f>
        <v>0.32982</v>
      </c>
      <c r="K4091" s="34"/>
    </row>
    <row r="4092" spans="1:26" x14ac:dyDescent="0.25">
      <c r="D4092" s="35" t="s">
        <v>1628</v>
      </c>
      <c r="E4092" s="34"/>
      <c r="H4092" s="34"/>
      <c r="K4092" s="36">
        <f>SUM(J4081:J4091)</f>
        <v>144.94782000000001</v>
      </c>
    </row>
    <row r="4093" spans="1:26" x14ac:dyDescent="0.25">
      <c r="D4093" s="35" t="s">
        <v>1710</v>
      </c>
      <c r="E4093" s="34"/>
      <c r="H4093" s="34">
        <v>10</v>
      </c>
      <c r="I4093" t="s">
        <v>1625</v>
      </c>
      <c r="K4093" s="32">
        <f>ROUND(H4093/100*K4092,5)</f>
        <v>14.49478</v>
      </c>
    </row>
    <row r="4094" spans="1:26" x14ac:dyDescent="0.25">
      <c r="D4094" s="35" t="s">
        <v>1629</v>
      </c>
      <c r="E4094" s="34"/>
      <c r="H4094" s="34"/>
      <c r="K4094" s="36">
        <f>SUM(K4092:K4093)</f>
        <v>159.4426</v>
      </c>
    </row>
    <row r="4096" spans="1:26" ht="45" customHeight="1" x14ac:dyDescent="0.25">
      <c r="A4096" s="27" t="s">
        <v>2621</v>
      </c>
      <c r="B4096" s="27" t="s">
        <v>914</v>
      </c>
      <c r="C4096" s="28" t="s">
        <v>23</v>
      </c>
      <c r="D4096" s="7" t="s">
        <v>915</v>
      </c>
      <c r="E4096" s="6"/>
      <c r="F4096" s="6"/>
      <c r="G4096" s="28"/>
      <c r="H4096" s="29" t="s">
        <v>1599</v>
      </c>
      <c r="I4096" s="5">
        <v>1</v>
      </c>
      <c r="J4096" s="4"/>
      <c r="K4096" s="30">
        <f>ROUND(K4108,2)</f>
        <v>56.86</v>
      </c>
      <c r="L4096" s="28"/>
      <c r="M4096" s="28"/>
      <c r="N4096" s="28"/>
      <c r="O4096" s="28"/>
      <c r="P4096" s="28"/>
      <c r="Q4096" s="28"/>
      <c r="R4096" s="28"/>
      <c r="S4096" s="28"/>
      <c r="T4096" s="28"/>
      <c r="U4096" s="28"/>
      <c r="V4096" s="28"/>
      <c r="W4096" s="28"/>
      <c r="X4096" s="28"/>
      <c r="Y4096" s="28"/>
      <c r="Z4096" s="28"/>
    </row>
    <row r="4097" spans="1:26" x14ac:dyDescent="0.25">
      <c r="B4097" s="23" t="s">
        <v>1600</v>
      </c>
    </row>
    <row r="4098" spans="1:26" x14ac:dyDescent="0.25">
      <c r="B4098" t="s">
        <v>1960</v>
      </c>
      <c r="C4098" t="s">
        <v>1602</v>
      </c>
      <c r="D4098" t="s">
        <v>1767</v>
      </c>
      <c r="E4098" s="31">
        <v>0.12</v>
      </c>
      <c r="F4098" t="s">
        <v>1604</v>
      </c>
      <c r="G4098" t="s">
        <v>1605</v>
      </c>
      <c r="H4098" s="32">
        <v>29.57</v>
      </c>
      <c r="I4098" t="s">
        <v>1606</v>
      </c>
      <c r="J4098" s="33">
        <f>ROUND(E4098/I4096* H4098,5)</f>
        <v>3.5484</v>
      </c>
      <c r="K4098" s="34"/>
    </row>
    <row r="4099" spans="1:26" x14ac:dyDescent="0.25">
      <c r="B4099" t="s">
        <v>1959</v>
      </c>
      <c r="C4099" t="s">
        <v>1602</v>
      </c>
      <c r="D4099" t="s">
        <v>1846</v>
      </c>
      <c r="E4099" s="31">
        <v>0.12</v>
      </c>
      <c r="F4099" t="s">
        <v>1604</v>
      </c>
      <c r="G4099" t="s">
        <v>1605</v>
      </c>
      <c r="H4099" s="32">
        <v>25.4</v>
      </c>
      <c r="I4099" t="s">
        <v>1606</v>
      </c>
      <c r="J4099" s="33">
        <f>ROUND(E4099/I4096* H4099,5)</f>
        <v>3.048</v>
      </c>
      <c r="K4099" s="34"/>
    </row>
    <row r="4100" spans="1:26" x14ac:dyDescent="0.25">
      <c r="D4100" s="35" t="s">
        <v>1607</v>
      </c>
      <c r="E4100" s="34"/>
      <c r="H4100" s="34"/>
      <c r="K4100" s="32">
        <f>SUM(J4098:J4099)</f>
        <v>6.5964</v>
      </c>
    </row>
    <row r="4101" spans="1:26" x14ac:dyDescent="0.25">
      <c r="B4101" s="23" t="s">
        <v>1623</v>
      </c>
      <c r="E4101" s="34"/>
      <c r="H4101" s="34"/>
      <c r="K4101" s="34"/>
    </row>
    <row r="4102" spans="1:26" x14ac:dyDescent="0.25">
      <c r="B4102" t="s">
        <v>2622</v>
      </c>
      <c r="C4102" t="s">
        <v>23</v>
      </c>
      <c r="D4102" t="s">
        <v>915</v>
      </c>
      <c r="E4102" s="31">
        <v>1</v>
      </c>
      <c r="G4102" t="s">
        <v>1605</v>
      </c>
      <c r="H4102" s="32">
        <v>45</v>
      </c>
      <c r="I4102" t="s">
        <v>1606</v>
      </c>
      <c r="J4102" s="33">
        <f>ROUND(E4102* H4102,5)</f>
        <v>45</v>
      </c>
      <c r="K4102" s="34"/>
    </row>
    <row r="4103" spans="1:26" x14ac:dyDescent="0.25">
      <c r="D4103" s="35" t="s">
        <v>1627</v>
      </c>
      <c r="E4103" s="34"/>
      <c r="H4103" s="34"/>
      <c r="K4103" s="32">
        <f>SUM(J4102:J4102)</f>
        <v>45</v>
      </c>
    </row>
    <row r="4104" spans="1:26" x14ac:dyDescent="0.25">
      <c r="E4104" s="34"/>
      <c r="H4104" s="34"/>
      <c r="K4104" s="34"/>
    </row>
    <row r="4105" spans="1:26" x14ac:dyDescent="0.25">
      <c r="D4105" s="35" t="s">
        <v>1702</v>
      </c>
      <c r="E4105" s="34"/>
      <c r="H4105" s="34">
        <v>1.5</v>
      </c>
      <c r="I4105" t="s">
        <v>1625</v>
      </c>
      <c r="J4105">
        <f>ROUND(H4105/100*K4100,5)</f>
        <v>9.8949999999999996E-2</v>
      </c>
      <c r="K4105" s="34"/>
    </row>
    <row r="4106" spans="1:26" x14ac:dyDescent="0.25">
      <c r="D4106" s="35" t="s">
        <v>1628</v>
      </c>
      <c r="E4106" s="34"/>
      <c r="H4106" s="34"/>
      <c r="K4106" s="36">
        <f>SUM(J4097:J4105)</f>
        <v>51.695350000000005</v>
      </c>
    </row>
    <row r="4107" spans="1:26" x14ac:dyDescent="0.25">
      <c r="D4107" s="35" t="s">
        <v>1710</v>
      </c>
      <c r="E4107" s="34"/>
      <c r="H4107" s="34">
        <v>10</v>
      </c>
      <c r="I4107" t="s">
        <v>1625</v>
      </c>
      <c r="K4107" s="32">
        <f>ROUND(H4107/100*K4106,5)</f>
        <v>5.1695399999999996</v>
      </c>
    </row>
    <row r="4108" spans="1:26" x14ac:dyDescent="0.25">
      <c r="D4108" s="35" t="s">
        <v>1629</v>
      </c>
      <c r="E4108" s="34"/>
      <c r="H4108" s="34"/>
      <c r="K4108" s="36">
        <f>SUM(K4106:K4107)</f>
        <v>56.864890000000003</v>
      </c>
    </row>
    <row r="4110" spans="1:26" ht="45" customHeight="1" x14ac:dyDescent="0.25">
      <c r="A4110" s="27" t="s">
        <v>2623</v>
      </c>
      <c r="B4110" s="27" t="s">
        <v>1490</v>
      </c>
      <c r="C4110" s="28" t="s">
        <v>23</v>
      </c>
      <c r="D4110" s="7" t="s">
        <v>1491</v>
      </c>
      <c r="E4110" s="6"/>
      <c r="F4110" s="6"/>
      <c r="G4110" s="28"/>
      <c r="H4110" s="29" t="s">
        <v>1599</v>
      </c>
      <c r="I4110" s="5">
        <v>1</v>
      </c>
      <c r="J4110" s="4"/>
      <c r="K4110" s="30">
        <f>ROUND(K4122,2)</f>
        <v>23.27</v>
      </c>
      <c r="L4110" s="28"/>
      <c r="M4110" s="28"/>
      <c r="N4110" s="28"/>
      <c r="O4110" s="28"/>
      <c r="P4110" s="28"/>
      <c r="Q4110" s="28"/>
      <c r="R4110" s="28"/>
      <c r="S4110" s="28"/>
      <c r="T4110" s="28"/>
      <c r="U4110" s="28"/>
      <c r="V4110" s="28"/>
      <c r="W4110" s="28"/>
      <c r="X4110" s="28"/>
      <c r="Y4110" s="28"/>
      <c r="Z4110" s="28"/>
    </row>
    <row r="4111" spans="1:26" x14ac:dyDescent="0.25">
      <c r="B4111" s="23" t="s">
        <v>1600</v>
      </c>
    </row>
    <row r="4112" spans="1:26" x14ac:dyDescent="0.25">
      <c r="B4112" t="s">
        <v>1959</v>
      </c>
      <c r="C4112" t="s">
        <v>1602</v>
      </c>
      <c r="D4112" t="s">
        <v>1846</v>
      </c>
      <c r="E4112" s="31">
        <v>0.2</v>
      </c>
      <c r="F4112" t="s">
        <v>1604</v>
      </c>
      <c r="G4112" t="s">
        <v>1605</v>
      </c>
      <c r="H4112" s="32">
        <v>25.4</v>
      </c>
      <c r="I4112" t="s">
        <v>1606</v>
      </c>
      <c r="J4112" s="33">
        <f>ROUND(E4112/I4110* H4112,5)</f>
        <v>5.08</v>
      </c>
      <c r="K4112" s="34"/>
    </row>
    <row r="4113" spans="1:26" x14ac:dyDescent="0.25">
      <c r="B4113" t="s">
        <v>1960</v>
      </c>
      <c r="C4113" t="s">
        <v>1602</v>
      </c>
      <c r="D4113" t="s">
        <v>1767</v>
      </c>
      <c r="E4113" s="31">
        <v>0.2</v>
      </c>
      <c r="F4113" t="s">
        <v>1604</v>
      </c>
      <c r="G4113" t="s">
        <v>1605</v>
      </c>
      <c r="H4113" s="32">
        <v>29.57</v>
      </c>
      <c r="I4113" t="s">
        <v>1606</v>
      </c>
      <c r="J4113" s="33">
        <f>ROUND(E4113/I4110* H4113,5)</f>
        <v>5.9139999999999997</v>
      </c>
      <c r="K4113" s="34"/>
    </row>
    <row r="4114" spans="1:26" x14ac:dyDescent="0.25">
      <c r="D4114" s="35" t="s">
        <v>1607</v>
      </c>
      <c r="E4114" s="34"/>
      <c r="H4114" s="34"/>
      <c r="K4114" s="32">
        <f>SUM(J4112:J4113)</f>
        <v>10.994</v>
      </c>
    </row>
    <row r="4115" spans="1:26" x14ac:dyDescent="0.25">
      <c r="B4115" s="23" t="s">
        <v>1612</v>
      </c>
      <c r="E4115" s="34"/>
      <c r="H4115" s="34"/>
      <c r="K4115" s="34"/>
    </row>
    <row r="4116" spans="1:26" x14ac:dyDescent="0.25">
      <c r="B4116" t="s">
        <v>2624</v>
      </c>
      <c r="C4116" t="s">
        <v>23</v>
      </c>
      <c r="D4116" t="s">
        <v>2625</v>
      </c>
      <c r="E4116" s="31">
        <v>1</v>
      </c>
      <c r="G4116" t="s">
        <v>1605</v>
      </c>
      <c r="H4116" s="32">
        <v>10</v>
      </c>
      <c r="I4116" t="s">
        <v>1606</v>
      </c>
      <c r="J4116" s="33">
        <f>ROUND(E4116* H4116,5)</f>
        <v>10</v>
      </c>
      <c r="K4116" s="34"/>
    </row>
    <row r="4117" spans="1:26" x14ac:dyDescent="0.25">
      <c r="D4117" s="35" t="s">
        <v>1622</v>
      </c>
      <c r="E4117" s="34"/>
      <c r="H4117" s="34"/>
      <c r="K4117" s="32">
        <f>SUM(J4116:J4116)</f>
        <v>10</v>
      </c>
    </row>
    <row r="4118" spans="1:26" x14ac:dyDescent="0.25">
      <c r="E4118" s="34"/>
      <c r="H4118" s="34"/>
      <c r="K4118" s="34"/>
    </row>
    <row r="4119" spans="1:26" x14ac:dyDescent="0.25">
      <c r="D4119" s="35" t="s">
        <v>1702</v>
      </c>
      <c r="E4119" s="34"/>
      <c r="H4119" s="34">
        <v>1.5</v>
      </c>
      <c r="I4119" t="s">
        <v>1625</v>
      </c>
      <c r="J4119">
        <f>ROUND(H4119/100*K4114,5)</f>
        <v>0.16491</v>
      </c>
      <c r="K4119" s="34"/>
    </row>
    <row r="4120" spans="1:26" x14ac:dyDescent="0.25">
      <c r="D4120" s="35" t="s">
        <v>1628</v>
      </c>
      <c r="E4120" s="34"/>
      <c r="H4120" s="34"/>
      <c r="K4120" s="36">
        <f>SUM(J4111:J4119)</f>
        <v>21.158909999999999</v>
      </c>
    </row>
    <row r="4121" spans="1:26" x14ac:dyDescent="0.25">
      <c r="D4121" s="35" t="s">
        <v>1710</v>
      </c>
      <c r="E4121" s="34"/>
      <c r="H4121" s="34">
        <v>10</v>
      </c>
      <c r="I4121" t="s">
        <v>1625</v>
      </c>
      <c r="K4121" s="32">
        <f>ROUND(H4121/100*K4120,5)</f>
        <v>2.1158899999999998</v>
      </c>
    </row>
    <row r="4122" spans="1:26" x14ac:dyDescent="0.25">
      <c r="D4122" s="35" t="s">
        <v>1629</v>
      </c>
      <c r="E4122" s="34"/>
      <c r="H4122" s="34"/>
      <c r="K4122" s="36">
        <f>SUM(K4120:K4121)</f>
        <v>23.274799999999999</v>
      </c>
    </row>
    <row r="4124" spans="1:26" ht="45" customHeight="1" x14ac:dyDescent="0.25">
      <c r="A4124" s="27" t="s">
        <v>2626</v>
      </c>
      <c r="B4124" s="27" t="s">
        <v>1492</v>
      </c>
      <c r="C4124" s="28" t="s">
        <v>23</v>
      </c>
      <c r="D4124" s="7" t="s">
        <v>1493</v>
      </c>
      <c r="E4124" s="6"/>
      <c r="F4124" s="6"/>
      <c r="G4124" s="28"/>
      <c r="H4124" s="29" t="s">
        <v>1599</v>
      </c>
      <c r="I4124" s="5">
        <v>1</v>
      </c>
      <c r="J4124" s="4"/>
      <c r="K4124" s="30">
        <f>ROUND(K4136,2)</f>
        <v>26.57</v>
      </c>
      <c r="L4124" s="28"/>
      <c r="M4124" s="28"/>
      <c r="N4124" s="28"/>
      <c r="O4124" s="28"/>
      <c r="P4124" s="28"/>
      <c r="Q4124" s="28"/>
      <c r="R4124" s="28"/>
      <c r="S4124" s="28"/>
      <c r="T4124" s="28"/>
      <c r="U4124" s="28"/>
      <c r="V4124" s="28"/>
      <c r="W4124" s="28"/>
      <c r="X4124" s="28"/>
      <c r="Y4124" s="28"/>
      <c r="Z4124" s="28"/>
    </row>
    <row r="4125" spans="1:26" x14ac:dyDescent="0.25">
      <c r="B4125" s="23" t="s">
        <v>1600</v>
      </c>
    </row>
    <row r="4126" spans="1:26" x14ac:dyDescent="0.25">
      <c r="B4126" t="s">
        <v>1959</v>
      </c>
      <c r="C4126" t="s">
        <v>1602</v>
      </c>
      <c r="D4126" t="s">
        <v>1846</v>
      </c>
      <c r="E4126" s="31">
        <v>0.2</v>
      </c>
      <c r="F4126" t="s">
        <v>1604</v>
      </c>
      <c r="G4126" t="s">
        <v>1605</v>
      </c>
      <c r="H4126" s="32">
        <v>25.4</v>
      </c>
      <c r="I4126" t="s">
        <v>1606</v>
      </c>
      <c r="J4126" s="33">
        <f>ROUND(E4126/I4124* H4126,5)</f>
        <v>5.08</v>
      </c>
      <c r="K4126" s="34"/>
    </row>
    <row r="4127" spans="1:26" x14ac:dyDescent="0.25">
      <c r="B4127" t="s">
        <v>1960</v>
      </c>
      <c r="C4127" t="s">
        <v>1602</v>
      </c>
      <c r="D4127" t="s">
        <v>1767</v>
      </c>
      <c r="E4127" s="31">
        <v>0.2</v>
      </c>
      <c r="F4127" t="s">
        <v>1604</v>
      </c>
      <c r="G4127" t="s">
        <v>1605</v>
      </c>
      <c r="H4127" s="32">
        <v>29.57</v>
      </c>
      <c r="I4127" t="s">
        <v>1606</v>
      </c>
      <c r="J4127" s="33">
        <f>ROUND(E4127/I4124* H4127,5)</f>
        <v>5.9139999999999997</v>
      </c>
      <c r="K4127" s="34"/>
    </row>
    <row r="4128" spans="1:26" x14ac:dyDescent="0.25">
      <c r="D4128" s="35" t="s">
        <v>1607</v>
      </c>
      <c r="E4128" s="34"/>
      <c r="H4128" s="34"/>
      <c r="K4128" s="32">
        <f>SUM(J4126:J4127)</f>
        <v>10.994</v>
      </c>
    </row>
    <row r="4129" spans="1:26" x14ac:dyDescent="0.25">
      <c r="B4129" s="23" t="s">
        <v>1612</v>
      </c>
      <c r="E4129" s="34"/>
      <c r="H4129" s="34"/>
      <c r="K4129" s="34"/>
    </row>
    <row r="4130" spans="1:26" x14ac:dyDescent="0.25">
      <c r="B4130" t="s">
        <v>2627</v>
      </c>
      <c r="C4130" t="s">
        <v>23</v>
      </c>
      <c r="D4130" t="s">
        <v>2628</v>
      </c>
      <c r="E4130" s="31">
        <v>1</v>
      </c>
      <c r="G4130" t="s">
        <v>1605</v>
      </c>
      <c r="H4130" s="32">
        <v>13</v>
      </c>
      <c r="I4130" t="s">
        <v>1606</v>
      </c>
      <c r="J4130" s="33">
        <f>ROUND(E4130* H4130,5)</f>
        <v>13</v>
      </c>
      <c r="K4130" s="34"/>
    </row>
    <row r="4131" spans="1:26" x14ac:dyDescent="0.25">
      <c r="D4131" s="35" t="s">
        <v>1622</v>
      </c>
      <c r="E4131" s="34"/>
      <c r="H4131" s="34"/>
      <c r="K4131" s="32">
        <f>SUM(J4130:J4130)</f>
        <v>13</v>
      </c>
    </row>
    <row r="4132" spans="1:26" x14ac:dyDescent="0.25">
      <c r="E4132" s="34"/>
      <c r="H4132" s="34"/>
      <c r="K4132" s="34"/>
    </row>
    <row r="4133" spans="1:26" x14ac:dyDescent="0.25">
      <c r="D4133" s="35" t="s">
        <v>1702</v>
      </c>
      <c r="E4133" s="34"/>
      <c r="H4133" s="34">
        <v>1.5</v>
      </c>
      <c r="I4133" t="s">
        <v>1625</v>
      </c>
      <c r="J4133">
        <f>ROUND(H4133/100*K4128,5)</f>
        <v>0.16491</v>
      </c>
      <c r="K4133" s="34"/>
    </row>
    <row r="4134" spans="1:26" x14ac:dyDescent="0.25">
      <c r="D4134" s="35" t="s">
        <v>1628</v>
      </c>
      <c r="E4134" s="34"/>
      <c r="H4134" s="34"/>
      <c r="K4134" s="36">
        <f>SUM(J4125:J4133)</f>
        <v>24.158909999999999</v>
      </c>
    </row>
    <row r="4135" spans="1:26" x14ac:dyDescent="0.25">
      <c r="D4135" s="35" t="s">
        <v>1710</v>
      </c>
      <c r="E4135" s="34"/>
      <c r="H4135" s="34">
        <v>10</v>
      </c>
      <c r="I4135" t="s">
        <v>1625</v>
      </c>
      <c r="K4135" s="32">
        <f>ROUND(H4135/100*K4134,5)</f>
        <v>2.4158900000000001</v>
      </c>
    </row>
    <row r="4136" spans="1:26" x14ac:dyDescent="0.25">
      <c r="D4136" s="35" t="s">
        <v>1629</v>
      </c>
      <c r="E4136" s="34"/>
      <c r="H4136" s="34"/>
      <c r="K4136" s="36">
        <f>SUM(K4134:K4135)</f>
        <v>26.5748</v>
      </c>
    </row>
    <row r="4138" spans="1:26" ht="45" customHeight="1" x14ac:dyDescent="0.25">
      <c r="A4138" s="27" t="s">
        <v>2629</v>
      </c>
      <c r="B4138" s="27" t="s">
        <v>878</v>
      </c>
      <c r="C4138" s="28" t="s">
        <v>23</v>
      </c>
      <c r="D4138" s="7" t="s">
        <v>879</v>
      </c>
      <c r="E4138" s="6"/>
      <c r="F4138" s="6"/>
      <c r="G4138" s="28"/>
      <c r="H4138" s="29" t="s">
        <v>1599</v>
      </c>
      <c r="I4138" s="5">
        <v>1</v>
      </c>
      <c r="J4138" s="4"/>
      <c r="K4138" s="30">
        <f>ROUND(K4150,2)</f>
        <v>30.16</v>
      </c>
      <c r="L4138" s="28"/>
      <c r="M4138" s="28"/>
      <c r="N4138" s="28"/>
      <c r="O4138" s="28"/>
      <c r="P4138" s="28"/>
      <c r="Q4138" s="28"/>
      <c r="R4138" s="28"/>
      <c r="S4138" s="28"/>
      <c r="T4138" s="28"/>
      <c r="U4138" s="28"/>
      <c r="V4138" s="28"/>
      <c r="W4138" s="28"/>
      <c r="X4138" s="28"/>
      <c r="Y4138" s="28"/>
      <c r="Z4138" s="28"/>
    </row>
    <row r="4139" spans="1:26" x14ac:dyDescent="0.25">
      <c r="B4139" s="23" t="s">
        <v>1600</v>
      </c>
    </row>
    <row r="4140" spans="1:26" x14ac:dyDescent="0.25">
      <c r="B4140" t="s">
        <v>1960</v>
      </c>
      <c r="C4140" t="s">
        <v>1602</v>
      </c>
      <c r="D4140" t="s">
        <v>1767</v>
      </c>
      <c r="E4140" s="31">
        <v>0.16500000000000001</v>
      </c>
      <c r="F4140" t="s">
        <v>1604</v>
      </c>
      <c r="G4140" t="s">
        <v>1605</v>
      </c>
      <c r="H4140" s="32">
        <v>29.57</v>
      </c>
      <c r="I4140" t="s">
        <v>1606</v>
      </c>
      <c r="J4140" s="33">
        <f>ROUND(E4140/I4138* H4140,5)</f>
        <v>4.8790500000000003</v>
      </c>
      <c r="K4140" s="34"/>
    </row>
    <row r="4141" spans="1:26" x14ac:dyDescent="0.25">
      <c r="B4141" t="s">
        <v>1959</v>
      </c>
      <c r="C4141" t="s">
        <v>1602</v>
      </c>
      <c r="D4141" t="s">
        <v>1846</v>
      </c>
      <c r="E4141" s="31">
        <v>0.16500000000000001</v>
      </c>
      <c r="F4141" t="s">
        <v>1604</v>
      </c>
      <c r="G4141" t="s">
        <v>1605</v>
      </c>
      <c r="H4141" s="32">
        <v>25.4</v>
      </c>
      <c r="I4141" t="s">
        <v>1606</v>
      </c>
      <c r="J4141" s="33">
        <f>ROUND(E4141/I4138* H4141,5)</f>
        <v>4.1909999999999998</v>
      </c>
      <c r="K4141" s="34"/>
    </row>
    <row r="4142" spans="1:26" x14ac:dyDescent="0.25">
      <c r="D4142" s="35" t="s">
        <v>1607</v>
      </c>
      <c r="E4142" s="34"/>
      <c r="H4142" s="34"/>
      <c r="K4142" s="32">
        <f>SUM(J4140:J4141)</f>
        <v>9.0700500000000002</v>
      </c>
    </row>
    <row r="4143" spans="1:26" x14ac:dyDescent="0.25">
      <c r="B4143" s="23" t="s">
        <v>1612</v>
      </c>
      <c r="E4143" s="34"/>
      <c r="H4143" s="34"/>
      <c r="K4143" s="34"/>
    </row>
    <row r="4144" spans="1:26" x14ac:dyDescent="0.25">
      <c r="B4144" t="s">
        <v>2630</v>
      </c>
      <c r="C4144" t="s">
        <v>23</v>
      </c>
      <c r="D4144" t="s">
        <v>2631</v>
      </c>
      <c r="E4144" s="31">
        <v>1</v>
      </c>
      <c r="G4144" t="s">
        <v>1605</v>
      </c>
      <c r="H4144" s="32">
        <v>18.21</v>
      </c>
      <c r="I4144" t="s">
        <v>1606</v>
      </c>
      <c r="J4144" s="33">
        <f>ROUND(E4144* H4144,5)</f>
        <v>18.21</v>
      </c>
      <c r="K4144" s="34"/>
    </row>
    <row r="4145" spans="1:26" x14ac:dyDescent="0.25">
      <c r="D4145" s="35" t="s">
        <v>1622</v>
      </c>
      <c r="E4145" s="34"/>
      <c r="H4145" s="34"/>
      <c r="K4145" s="32">
        <f>SUM(J4144:J4144)</f>
        <v>18.21</v>
      </c>
    </row>
    <row r="4146" spans="1:26" x14ac:dyDescent="0.25">
      <c r="E4146" s="34"/>
      <c r="H4146" s="34"/>
      <c r="K4146" s="34"/>
    </row>
    <row r="4147" spans="1:26" x14ac:dyDescent="0.25">
      <c r="D4147" s="35" t="s">
        <v>1702</v>
      </c>
      <c r="E4147" s="34"/>
      <c r="H4147" s="34">
        <v>1.5</v>
      </c>
      <c r="I4147" t="s">
        <v>1625</v>
      </c>
      <c r="J4147">
        <f>ROUND(H4147/100*K4142,5)</f>
        <v>0.13605</v>
      </c>
      <c r="K4147" s="34"/>
    </row>
    <row r="4148" spans="1:26" x14ac:dyDescent="0.25">
      <c r="D4148" s="35" t="s">
        <v>1628</v>
      </c>
      <c r="E4148" s="34"/>
      <c r="H4148" s="34"/>
      <c r="K4148" s="36">
        <f>SUM(J4139:J4147)</f>
        <v>27.416100000000004</v>
      </c>
    </row>
    <row r="4149" spans="1:26" x14ac:dyDescent="0.25">
      <c r="D4149" s="35" t="s">
        <v>1710</v>
      </c>
      <c r="E4149" s="34"/>
      <c r="H4149" s="34">
        <v>10</v>
      </c>
      <c r="I4149" t="s">
        <v>1625</v>
      </c>
      <c r="K4149" s="32">
        <f>ROUND(H4149/100*K4148,5)</f>
        <v>2.7416100000000001</v>
      </c>
    </row>
    <row r="4150" spans="1:26" x14ac:dyDescent="0.25">
      <c r="D4150" s="35" t="s">
        <v>1629</v>
      </c>
      <c r="E4150" s="34"/>
      <c r="H4150" s="34"/>
      <c r="K4150" s="36">
        <f>SUM(K4148:K4149)</f>
        <v>30.157710000000005</v>
      </c>
    </row>
    <row r="4152" spans="1:26" ht="45" customHeight="1" x14ac:dyDescent="0.25">
      <c r="A4152" s="27" t="s">
        <v>2632</v>
      </c>
      <c r="B4152" s="27" t="s">
        <v>876</v>
      </c>
      <c r="C4152" s="28" t="s">
        <v>23</v>
      </c>
      <c r="D4152" s="7" t="s">
        <v>877</v>
      </c>
      <c r="E4152" s="6"/>
      <c r="F4152" s="6"/>
      <c r="G4152" s="28"/>
      <c r="H4152" s="29" t="s">
        <v>1599</v>
      </c>
      <c r="I4152" s="5">
        <v>1</v>
      </c>
      <c r="J4152" s="4"/>
      <c r="K4152" s="30">
        <f>ROUND(K4164,2)</f>
        <v>41.58</v>
      </c>
      <c r="L4152" s="28"/>
      <c r="M4152" s="28"/>
      <c r="N4152" s="28"/>
      <c r="O4152" s="28"/>
      <c r="P4152" s="28"/>
      <c r="Q4152" s="28"/>
      <c r="R4152" s="28"/>
      <c r="S4152" s="28"/>
      <c r="T4152" s="28"/>
      <c r="U4152" s="28"/>
      <c r="V4152" s="28"/>
      <c r="W4152" s="28"/>
      <c r="X4152" s="28"/>
      <c r="Y4152" s="28"/>
      <c r="Z4152" s="28"/>
    </row>
    <row r="4153" spans="1:26" x14ac:dyDescent="0.25">
      <c r="B4153" s="23" t="s">
        <v>1600</v>
      </c>
    </row>
    <row r="4154" spans="1:26" x14ac:dyDescent="0.25">
      <c r="B4154" t="s">
        <v>1960</v>
      </c>
      <c r="C4154" t="s">
        <v>1602</v>
      </c>
      <c r="D4154" t="s">
        <v>1767</v>
      </c>
      <c r="E4154" s="31">
        <v>0.2</v>
      </c>
      <c r="F4154" t="s">
        <v>1604</v>
      </c>
      <c r="G4154" t="s">
        <v>1605</v>
      </c>
      <c r="H4154" s="32">
        <v>29.57</v>
      </c>
      <c r="I4154" t="s">
        <v>1606</v>
      </c>
      <c r="J4154" s="33">
        <f>ROUND(E4154/I4152* H4154,5)</f>
        <v>5.9139999999999997</v>
      </c>
      <c r="K4154" s="34"/>
    </row>
    <row r="4155" spans="1:26" x14ac:dyDescent="0.25">
      <c r="B4155" t="s">
        <v>1959</v>
      </c>
      <c r="C4155" t="s">
        <v>1602</v>
      </c>
      <c r="D4155" t="s">
        <v>1846</v>
      </c>
      <c r="E4155" s="31">
        <v>0.2</v>
      </c>
      <c r="F4155" t="s">
        <v>1604</v>
      </c>
      <c r="G4155" t="s">
        <v>1605</v>
      </c>
      <c r="H4155" s="32">
        <v>25.4</v>
      </c>
      <c r="I4155" t="s">
        <v>1606</v>
      </c>
      <c r="J4155" s="33">
        <f>ROUND(E4155/I4152* H4155,5)</f>
        <v>5.08</v>
      </c>
      <c r="K4155" s="34"/>
    </row>
    <row r="4156" spans="1:26" x14ac:dyDescent="0.25">
      <c r="D4156" s="35" t="s">
        <v>1607</v>
      </c>
      <c r="E4156" s="34"/>
      <c r="H4156" s="34"/>
      <c r="K4156" s="32">
        <f>SUM(J4154:J4155)</f>
        <v>10.994</v>
      </c>
    </row>
    <row r="4157" spans="1:26" x14ac:dyDescent="0.25">
      <c r="B4157" s="23" t="s">
        <v>1612</v>
      </c>
      <c r="E4157" s="34"/>
      <c r="H4157" s="34"/>
      <c r="K4157" s="34"/>
    </row>
    <row r="4158" spans="1:26" x14ac:dyDescent="0.25">
      <c r="B4158" t="s">
        <v>2633</v>
      </c>
      <c r="C4158" t="s">
        <v>23</v>
      </c>
      <c r="D4158" t="s">
        <v>2634</v>
      </c>
      <c r="E4158" s="31">
        <v>1</v>
      </c>
      <c r="G4158" t="s">
        <v>1605</v>
      </c>
      <c r="H4158" s="32">
        <v>26.64</v>
      </c>
      <c r="I4158" t="s">
        <v>1606</v>
      </c>
      <c r="J4158" s="33">
        <f>ROUND(E4158* H4158,5)</f>
        <v>26.64</v>
      </c>
      <c r="K4158" s="34"/>
    </row>
    <row r="4159" spans="1:26" x14ac:dyDescent="0.25">
      <c r="D4159" s="35" t="s">
        <v>1622</v>
      </c>
      <c r="E4159" s="34"/>
      <c r="H4159" s="34"/>
      <c r="K4159" s="32">
        <f>SUM(J4158:J4158)</f>
        <v>26.64</v>
      </c>
    </row>
    <row r="4160" spans="1:26" x14ac:dyDescent="0.25">
      <c r="E4160" s="34"/>
      <c r="H4160" s="34"/>
      <c r="K4160" s="34"/>
    </row>
    <row r="4161" spans="1:26" x14ac:dyDescent="0.25">
      <c r="D4161" s="35" t="s">
        <v>1702</v>
      </c>
      <c r="E4161" s="34"/>
      <c r="H4161" s="34">
        <v>1.5</v>
      </c>
      <c r="I4161" t="s">
        <v>1625</v>
      </c>
      <c r="J4161">
        <f>ROUND(H4161/100*K4156,5)</f>
        <v>0.16491</v>
      </c>
      <c r="K4161" s="34"/>
    </row>
    <row r="4162" spans="1:26" x14ac:dyDescent="0.25">
      <c r="D4162" s="35" t="s">
        <v>1628</v>
      </c>
      <c r="E4162" s="34"/>
      <c r="H4162" s="34"/>
      <c r="K4162" s="36">
        <f>SUM(J4153:J4161)</f>
        <v>37.798909999999999</v>
      </c>
    </row>
    <row r="4163" spans="1:26" x14ac:dyDescent="0.25">
      <c r="D4163" s="35" t="s">
        <v>1710</v>
      </c>
      <c r="E4163" s="34"/>
      <c r="H4163" s="34">
        <v>10</v>
      </c>
      <c r="I4163" t="s">
        <v>1625</v>
      </c>
      <c r="K4163" s="32">
        <f>ROUND(H4163/100*K4162,5)</f>
        <v>3.77989</v>
      </c>
    </row>
    <row r="4164" spans="1:26" x14ac:dyDescent="0.25">
      <c r="D4164" s="35" t="s">
        <v>1629</v>
      </c>
      <c r="E4164" s="34"/>
      <c r="H4164" s="34"/>
      <c r="K4164" s="36">
        <f>SUM(K4162:K4163)</f>
        <v>41.578800000000001</v>
      </c>
    </row>
    <row r="4166" spans="1:26" ht="45" customHeight="1" x14ac:dyDescent="0.25">
      <c r="A4166" s="27" t="s">
        <v>2635</v>
      </c>
      <c r="B4166" s="27" t="s">
        <v>874</v>
      </c>
      <c r="C4166" s="28" t="s">
        <v>23</v>
      </c>
      <c r="D4166" s="7" t="s">
        <v>875</v>
      </c>
      <c r="E4166" s="6"/>
      <c r="F4166" s="6"/>
      <c r="G4166" s="28"/>
      <c r="H4166" s="29" t="s">
        <v>1599</v>
      </c>
      <c r="I4166" s="5">
        <v>1</v>
      </c>
      <c r="J4166" s="4"/>
      <c r="K4166" s="30">
        <f>ROUND(K4178,2)</f>
        <v>31.63</v>
      </c>
      <c r="L4166" s="28"/>
      <c r="M4166" s="28"/>
      <c r="N4166" s="28"/>
      <c r="O4166" s="28"/>
      <c r="P4166" s="28"/>
      <c r="Q4166" s="28"/>
      <c r="R4166" s="28"/>
      <c r="S4166" s="28"/>
      <c r="T4166" s="28"/>
      <c r="U4166" s="28"/>
      <c r="V4166" s="28"/>
      <c r="W4166" s="28"/>
      <c r="X4166" s="28"/>
      <c r="Y4166" s="28"/>
      <c r="Z4166" s="28"/>
    </row>
    <row r="4167" spans="1:26" x14ac:dyDescent="0.25">
      <c r="B4167" s="23" t="s">
        <v>1600</v>
      </c>
    </row>
    <row r="4168" spans="1:26" x14ac:dyDescent="0.25">
      <c r="B4168" t="s">
        <v>1959</v>
      </c>
      <c r="C4168" t="s">
        <v>1602</v>
      </c>
      <c r="D4168" t="s">
        <v>1846</v>
      </c>
      <c r="E4168" s="31">
        <v>0.25</v>
      </c>
      <c r="F4168" t="s">
        <v>1604</v>
      </c>
      <c r="G4168" t="s">
        <v>1605</v>
      </c>
      <c r="H4168" s="32">
        <v>25.4</v>
      </c>
      <c r="I4168" t="s">
        <v>1606</v>
      </c>
      <c r="J4168" s="33">
        <f>ROUND(E4168/I4166* H4168,5)</f>
        <v>6.35</v>
      </c>
      <c r="K4168" s="34"/>
    </row>
    <row r="4169" spans="1:26" x14ac:dyDescent="0.25">
      <c r="B4169" t="s">
        <v>1960</v>
      </c>
      <c r="C4169" t="s">
        <v>1602</v>
      </c>
      <c r="D4169" t="s">
        <v>1767</v>
      </c>
      <c r="E4169" s="31">
        <v>0.25</v>
      </c>
      <c r="F4169" t="s">
        <v>1604</v>
      </c>
      <c r="G4169" t="s">
        <v>1605</v>
      </c>
      <c r="H4169" s="32">
        <v>29.57</v>
      </c>
      <c r="I4169" t="s">
        <v>1606</v>
      </c>
      <c r="J4169" s="33">
        <f>ROUND(E4169/I4166* H4169,5)</f>
        <v>7.3925000000000001</v>
      </c>
      <c r="K4169" s="34"/>
    </row>
    <row r="4170" spans="1:26" x14ac:dyDescent="0.25">
      <c r="D4170" s="35" t="s">
        <v>1607</v>
      </c>
      <c r="E4170" s="34"/>
      <c r="H4170" s="34"/>
      <c r="K4170" s="32">
        <f>SUM(J4168:J4169)</f>
        <v>13.7425</v>
      </c>
    </row>
    <row r="4171" spans="1:26" x14ac:dyDescent="0.25">
      <c r="B4171" s="23" t="s">
        <v>1612</v>
      </c>
      <c r="E4171" s="34"/>
      <c r="H4171" s="34"/>
      <c r="K4171" s="34"/>
    </row>
    <row r="4172" spans="1:26" x14ac:dyDescent="0.25">
      <c r="B4172" t="s">
        <v>2636</v>
      </c>
      <c r="C4172" t="s">
        <v>23</v>
      </c>
      <c r="D4172" t="s">
        <v>2637</v>
      </c>
      <c r="E4172" s="31">
        <v>1</v>
      </c>
      <c r="G4172" t="s">
        <v>1605</v>
      </c>
      <c r="H4172" s="32">
        <v>14.81</v>
      </c>
      <c r="I4172" t="s">
        <v>1606</v>
      </c>
      <c r="J4172" s="33">
        <f>ROUND(E4172* H4172,5)</f>
        <v>14.81</v>
      </c>
      <c r="K4172" s="34"/>
    </row>
    <row r="4173" spans="1:26" x14ac:dyDescent="0.25">
      <c r="D4173" s="35" t="s">
        <v>1622</v>
      </c>
      <c r="E4173" s="34"/>
      <c r="H4173" s="34"/>
      <c r="K4173" s="32">
        <f>SUM(J4172:J4172)</f>
        <v>14.81</v>
      </c>
    </row>
    <row r="4174" spans="1:26" x14ac:dyDescent="0.25">
      <c r="E4174" s="34"/>
      <c r="H4174" s="34"/>
      <c r="K4174" s="34"/>
    </row>
    <row r="4175" spans="1:26" x14ac:dyDescent="0.25">
      <c r="D4175" s="35" t="s">
        <v>1702</v>
      </c>
      <c r="E4175" s="34"/>
      <c r="H4175" s="34">
        <v>1.5</v>
      </c>
      <c r="I4175" t="s">
        <v>1625</v>
      </c>
      <c r="J4175">
        <f>ROUND(H4175/100*K4170,5)</f>
        <v>0.20613999999999999</v>
      </c>
      <c r="K4175" s="34"/>
    </row>
    <row r="4176" spans="1:26" x14ac:dyDescent="0.25">
      <c r="D4176" s="35" t="s">
        <v>1628</v>
      </c>
      <c r="E4176" s="34"/>
      <c r="H4176" s="34"/>
      <c r="K4176" s="36">
        <f>SUM(J4167:J4175)</f>
        <v>28.758640000000003</v>
      </c>
    </row>
    <row r="4177" spans="1:26" x14ac:dyDescent="0.25">
      <c r="D4177" s="35" t="s">
        <v>1710</v>
      </c>
      <c r="E4177" s="34"/>
      <c r="H4177" s="34">
        <v>10</v>
      </c>
      <c r="I4177" t="s">
        <v>1625</v>
      </c>
      <c r="K4177" s="32">
        <f>ROUND(H4177/100*K4176,5)</f>
        <v>2.8758599999999999</v>
      </c>
    </row>
    <row r="4178" spans="1:26" x14ac:dyDescent="0.25">
      <c r="D4178" s="35" t="s">
        <v>1629</v>
      </c>
      <c r="E4178" s="34"/>
      <c r="H4178" s="34"/>
      <c r="K4178" s="36">
        <f>SUM(K4176:K4177)</f>
        <v>31.634500000000003</v>
      </c>
    </row>
    <row r="4180" spans="1:26" ht="45" customHeight="1" x14ac:dyDescent="0.25">
      <c r="A4180" s="27" t="s">
        <v>2638</v>
      </c>
      <c r="B4180" s="27" t="s">
        <v>850</v>
      </c>
      <c r="C4180" s="28" t="s">
        <v>23</v>
      </c>
      <c r="D4180" s="7" t="s">
        <v>851</v>
      </c>
      <c r="E4180" s="6"/>
      <c r="F4180" s="6"/>
      <c r="G4180" s="28"/>
      <c r="H4180" s="29" t="s">
        <v>1599</v>
      </c>
      <c r="I4180" s="5">
        <v>1</v>
      </c>
      <c r="J4180" s="4"/>
      <c r="K4180" s="30">
        <f>ROUND(K4192,2)</f>
        <v>55.66</v>
      </c>
      <c r="L4180" s="28"/>
      <c r="M4180" s="28"/>
      <c r="N4180" s="28"/>
      <c r="O4180" s="28"/>
      <c r="P4180" s="28"/>
      <c r="Q4180" s="28"/>
      <c r="R4180" s="28"/>
      <c r="S4180" s="28"/>
      <c r="T4180" s="28"/>
      <c r="U4180" s="28"/>
      <c r="V4180" s="28"/>
      <c r="W4180" s="28"/>
      <c r="X4180" s="28"/>
      <c r="Y4180" s="28"/>
      <c r="Z4180" s="28"/>
    </row>
    <row r="4181" spans="1:26" x14ac:dyDescent="0.25">
      <c r="B4181" s="23" t="s">
        <v>1600</v>
      </c>
    </row>
    <row r="4182" spans="1:26" x14ac:dyDescent="0.25">
      <c r="B4182" t="s">
        <v>1960</v>
      </c>
      <c r="C4182" t="s">
        <v>1602</v>
      </c>
      <c r="D4182" t="s">
        <v>1767</v>
      </c>
      <c r="E4182" s="31">
        <v>0.15</v>
      </c>
      <c r="F4182" t="s">
        <v>1604</v>
      </c>
      <c r="G4182" t="s">
        <v>1605</v>
      </c>
      <c r="H4182" s="32">
        <v>29.57</v>
      </c>
      <c r="I4182" t="s">
        <v>1606</v>
      </c>
      <c r="J4182" s="33">
        <f>ROUND(E4182/I4180* H4182,5)</f>
        <v>4.4355000000000002</v>
      </c>
      <c r="K4182" s="34"/>
    </row>
    <row r="4183" spans="1:26" x14ac:dyDescent="0.25">
      <c r="B4183" t="s">
        <v>1959</v>
      </c>
      <c r="C4183" t="s">
        <v>1602</v>
      </c>
      <c r="D4183" t="s">
        <v>1846</v>
      </c>
      <c r="E4183" s="31">
        <v>0.15</v>
      </c>
      <c r="F4183" t="s">
        <v>1604</v>
      </c>
      <c r="G4183" t="s">
        <v>1605</v>
      </c>
      <c r="H4183" s="32">
        <v>25.4</v>
      </c>
      <c r="I4183" t="s">
        <v>1606</v>
      </c>
      <c r="J4183" s="33">
        <f>ROUND(E4183/I4180* H4183,5)</f>
        <v>3.81</v>
      </c>
      <c r="K4183" s="34"/>
    </row>
    <row r="4184" spans="1:26" x14ac:dyDescent="0.25">
      <c r="D4184" s="35" t="s">
        <v>1607</v>
      </c>
      <c r="E4184" s="34"/>
      <c r="H4184" s="34"/>
      <c r="K4184" s="32">
        <f>SUM(J4182:J4183)</f>
        <v>8.2454999999999998</v>
      </c>
    </row>
    <row r="4185" spans="1:26" x14ac:dyDescent="0.25">
      <c r="B4185" s="23" t="s">
        <v>1612</v>
      </c>
      <c r="E4185" s="34"/>
      <c r="H4185" s="34"/>
      <c r="K4185" s="34"/>
    </row>
    <row r="4186" spans="1:26" x14ac:dyDescent="0.25">
      <c r="B4186" t="s">
        <v>2639</v>
      </c>
      <c r="C4186" t="s">
        <v>23</v>
      </c>
      <c r="D4186" t="s">
        <v>2640</v>
      </c>
      <c r="E4186" s="31">
        <v>1</v>
      </c>
      <c r="G4186" t="s">
        <v>1605</v>
      </c>
      <c r="H4186" s="32">
        <v>42.23</v>
      </c>
      <c r="I4186" t="s">
        <v>1606</v>
      </c>
      <c r="J4186" s="33">
        <f>ROUND(E4186* H4186,5)</f>
        <v>42.23</v>
      </c>
      <c r="K4186" s="34"/>
    </row>
    <row r="4187" spans="1:26" x14ac:dyDescent="0.25">
      <c r="D4187" s="35" t="s">
        <v>1622</v>
      </c>
      <c r="E4187" s="34"/>
      <c r="H4187" s="34"/>
      <c r="K4187" s="32">
        <f>SUM(J4186:J4186)</f>
        <v>42.23</v>
      </c>
    </row>
    <row r="4188" spans="1:26" x14ac:dyDescent="0.25">
      <c r="E4188" s="34"/>
      <c r="H4188" s="34"/>
      <c r="K4188" s="34"/>
    </row>
    <row r="4189" spans="1:26" x14ac:dyDescent="0.25">
      <c r="D4189" s="35" t="s">
        <v>1702</v>
      </c>
      <c r="E4189" s="34"/>
      <c r="H4189" s="34">
        <v>1.5</v>
      </c>
      <c r="I4189" t="s">
        <v>1625</v>
      </c>
      <c r="J4189">
        <f>ROUND(H4189/100*K4184,5)</f>
        <v>0.12368</v>
      </c>
      <c r="K4189" s="34"/>
    </row>
    <row r="4190" spans="1:26" x14ac:dyDescent="0.25">
      <c r="D4190" s="35" t="s">
        <v>1628</v>
      </c>
      <c r="E4190" s="34"/>
      <c r="H4190" s="34"/>
      <c r="K4190" s="36">
        <f>SUM(J4181:J4189)</f>
        <v>50.599179999999997</v>
      </c>
    </row>
    <row r="4191" spans="1:26" x14ac:dyDescent="0.25">
      <c r="D4191" s="35" t="s">
        <v>1710</v>
      </c>
      <c r="E4191" s="34"/>
      <c r="H4191" s="34">
        <v>10</v>
      </c>
      <c r="I4191" t="s">
        <v>1625</v>
      </c>
      <c r="K4191" s="32">
        <f>ROUND(H4191/100*K4190,5)</f>
        <v>5.05992</v>
      </c>
    </row>
    <row r="4192" spans="1:26" x14ac:dyDescent="0.25">
      <c r="D4192" s="35" t="s">
        <v>1629</v>
      </c>
      <c r="E4192" s="34"/>
      <c r="H4192" s="34"/>
      <c r="K4192" s="36">
        <f>SUM(K4190:K4191)</f>
        <v>55.659099999999995</v>
      </c>
    </row>
    <row r="4194" spans="1:26" ht="45" customHeight="1" x14ac:dyDescent="0.25">
      <c r="A4194" s="27" t="s">
        <v>2641</v>
      </c>
      <c r="B4194" s="27" t="s">
        <v>1442</v>
      </c>
      <c r="C4194" s="28" t="s">
        <v>23</v>
      </c>
      <c r="D4194" s="7" t="s">
        <v>1443</v>
      </c>
      <c r="E4194" s="6"/>
      <c r="F4194" s="6"/>
      <c r="G4194" s="28"/>
      <c r="H4194" s="29" t="s">
        <v>1599</v>
      </c>
      <c r="I4194" s="5">
        <v>1</v>
      </c>
      <c r="J4194" s="4"/>
      <c r="K4194" s="30">
        <f>ROUND(K4206,2)</f>
        <v>70.66</v>
      </c>
      <c r="L4194" s="28"/>
      <c r="M4194" s="28"/>
      <c r="N4194" s="28"/>
      <c r="O4194" s="28"/>
      <c r="P4194" s="28"/>
      <c r="Q4194" s="28"/>
      <c r="R4194" s="28"/>
      <c r="S4194" s="28"/>
      <c r="T4194" s="28"/>
      <c r="U4194" s="28"/>
      <c r="V4194" s="28"/>
      <c r="W4194" s="28"/>
      <c r="X4194" s="28"/>
      <c r="Y4194" s="28"/>
      <c r="Z4194" s="28"/>
    </row>
    <row r="4195" spans="1:26" x14ac:dyDescent="0.25">
      <c r="B4195" s="23" t="s">
        <v>1600</v>
      </c>
    </row>
    <row r="4196" spans="1:26" x14ac:dyDescent="0.25">
      <c r="B4196" t="s">
        <v>1959</v>
      </c>
      <c r="C4196" t="s">
        <v>1602</v>
      </c>
      <c r="D4196" t="s">
        <v>1846</v>
      </c>
      <c r="E4196" s="31">
        <v>0.28100000000000003</v>
      </c>
      <c r="F4196" t="s">
        <v>1604</v>
      </c>
      <c r="G4196" t="s">
        <v>1605</v>
      </c>
      <c r="H4196" s="32">
        <v>25.4</v>
      </c>
      <c r="I4196" t="s">
        <v>1606</v>
      </c>
      <c r="J4196" s="33">
        <f>ROUND(E4196/I4194* H4196,5)</f>
        <v>7.1374000000000004</v>
      </c>
      <c r="K4196" s="34"/>
    </row>
    <row r="4197" spans="1:26" x14ac:dyDescent="0.25">
      <c r="B4197" t="s">
        <v>1960</v>
      </c>
      <c r="C4197" t="s">
        <v>1602</v>
      </c>
      <c r="D4197" t="s">
        <v>1767</v>
      </c>
      <c r="E4197" s="31">
        <v>0.28100000000000003</v>
      </c>
      <c r="F4197" t="s">
        <v>1604</v>
      </c>
      <c r="G4197" t="s">
        <v>1605</v>
      </c>
      <c r="H4197" s="32">
        <v>29.57</v>
      </c>
      <c r="I4197" t="s">
        <v>1606</v>
      </c>
      <c r="J4197" s="33">
        <f>ROUND(E4197/I4194* H4197,5)</f>
        <v>8.3091699999999999</v>
      </c>
      <c r="K4197" s="34"/>
    </row>
    <row r="4198" spans="1:26" x14ac:dyDescent="0.25">
      <c r="D4198" s="35" t="s">
        <v>1607</v>
      </c>
      <c r="E4198" s="34"/>
      <c r="H4198" s="34"/>
      <c r="K4198" s="32">
        <f>SUM(J4196:J4197)</f>
        <v>15.446570000000001</v>
      </c>
    </row>
    <row r="4199" spans="1:26" x14ac:dyDescent="0.25">
      <c r="B4199" s="23" t="s">
        <v>1612</v>
      </c>
      <c r="E4199" s="34"/>
      <c r="H4199" s="34"/>
      <c r="K4199" s="34"/>
    </row>
    <row r="4200" spans="1:26" x14ac:dyDescent="0.25">
      <c r="B4200" t="s">
        <v>2642</v>
      </c>
      <c r="C4200" t="s">
        <v>23</v>
      </c>
      <c r="D4200" t="s">
        <v>2643</v>
      </c>
      <c r="E4200" s="31">
        <v>1</v>
      </c>
      <c r="G4200" t="s">
        <v>1605</v>
      </c>
      <c r="H4200" s="32">
        <v>48.56</v>
      </c>
      <c r="I4200" t="s">
        <v>1606</v>
      </c>
      <c r="J4200" s="33">
        <f>ROUND(E4200* H4200,5)</f>
        <v>48.56</v>
      </c>
      <c r="K4200" s="34"/>
    </row>
    <row r="4201" spans="1:26" x14ac:dyDescent="0.25">
      <c r="D4201" s="35" t="s">
        <v>1622</v>
      </c>
      <c r="E4201" s="34"/>
      <c r="H4201" s="34"/>
      <c r="K4201" s="32">
        <f>SUM(J4200:J4200)</f>
        <v>48.56</v>
      </c>
    </row>
    <row r="4202" spans="1:26" x14ac:dyDescent="0.25">
      <c r="E4202" s="34"/>
      <c r="H4202" s="34"/>
      <c r="K4202" s="34"/>
    </row>
    <row r="4203" spans="1:26" x14ac:dyDescent="0.25">
      <c r="D4203" s="35" t="s">
        <v>1702</v>
      </c>
      <c r="E4203" s="34"/>
      <c r="H4203" s="34">
        <v>1.5</v>
      </c>
      <c r="I4203" t="s">
        <v>1625</v>
      </c>
      <c r="J4203">
        <f>ROUND(H4203/100*K4198,5)</f>
        <v>0.23169999999999999</v>
      </c>
      <c r="K4203" s="34"/>
    </row>
    <row r="4204" spans="1:26" x14ac:dyDescent="0.25">
      <c r="D4204" s="35" t="s">
        <v>1628</v>
      </c>
      <c r="E4204" s="34"/>
      <c r="H4204" s="34"/>
      <c r="K4204" s="36">
        <f>SUM(J4195:J4203)</f>
        <v>64.238270000000014</v>
      </c>
    </row>
    <row r="4205" spans="1:26" x14ac:dyDescent="0.25">
      <c r="D4205" s="35" t="s">
        <v>1710</v>
      </c>
      <c r="E4205" s="34"/>
      <c r="H4205" s="34">
        <v>10</v>
      </c>
      <c r="I4205" t="s">
        <v>1625</v>
      </c>
      <c r="K4205" s="32">
        <f>ROUND(H4205/100*K4204,5)</f>
        <v>6.4238299999999997</v>
      </c>
    </row>
    <row r="4206" spans="1:26" x14ac:dyDescent="0.25">
      <c r="D4206" s="35" t="s">
        <v>1629</v>
      </c>
      <c r="E4206" s="34"/>
      <c r="H4206" s="34"/>
      <c r="K4206" s="36">
        <f>SUM(K4204:K4205)</f>
        <v>70.662100000000009</v>
      </c>
    </row>
    <row r="4208" spans="1:26" ht="45" customHeight="1" x14ac:dyDescent="0.25">
      <c r="A4208" s="27" t="s">
        <v>2644</v>
      </c>
      <c r="B4208" s="27" t="s">
        <v>872</v>
      </c>
      <c r="C4208" s="28" t="s">
        <v>23</v>
      </c>
      <c r="D4208" s="7" t="s">
        <v>873</v>
      </c>
      <c r="E4208" s="6"/>
      <c r="F4208" s="6"/>
      <c r="G4208" s="28"/>
      <c r="H4208" s="29" t="s">
        <v>1599</v>
      </c>
      <c r="I4208" s="5">
        <v>1</v>
      </c>
      <c r="J4208" s="4"/>
      <c r="K4208" s="30">
        <f>ROUND(K4220,2)</f>
        <v>63.54</v>
      </c>
      <c r="L4208" s="28"/>
      <c r="M4208" s="28"/>
      <c r="N4208" s="28"/>
      <c r="O4208" s="28"/>
      <c r="P4208" s="28"/>
      <c r="Q4208" s="28"/>
      <c r="R4208" s="28"/>
      <c r="S4208" s="28"/>
      <c r="T4208" s="28"/>
      <c r="U4208" s="28"/>
      <c r="V4208" s="28"/>
      <c r="W4208" s="28"/>
      <c r="X4208" s="28"/>
      <c r="Y4208" s="28"/>
      <c r="Z4208" s="28"/>
    </row>
    <row r="4209" spans="1:26" x14ac:dyDescent="0.25">
      <c r="B4209" s="23" t="s">
        <v>1600</v>
      </c>
    </row>
    <row r="4210" spans="1:26" x14ac:dyDescent="0.25">
      <c r="B4210" t="s">
        <v>1959</v>
      </c>
      <c r="C4210" t="s">
        <v>1602</v>
      </c>
      <c r="D4210" t="s">
        <v>1846</v>
      </c>
      <c r="E4210" s="31">
        <v>0.16500000000000001</v>
      </c>
      <c r="F4210" t="s">
        <v>1604</v>
      </c>
      <c r="G4210" t="s">
        <v>1605</v>
      </c>
      <c r="H4210" s="32">
        <v>25.4</v>
      </c>
      <c r="I4210" t="s">
        <v>1606</v>
      </c>
      <c r="J4210" s="33">
        <f>ROUND(E4210/I4208* H4210,5)</f>
        <v>4.1909999999999998</v>
      </c>
      <c r="K4210" s="34"/>
    </row>
    <row r="4211" spans="1:26" x14ac:dyDescent="0.25">
      <c r="B4211" t="s">
        <v>1960</v>
      </c>
      <c r="C4211" t="s">
        <v>1602</v>
      </c>
      <c r="D4211" t="s">
        <v>1767</v>
      </c>
      <c r="E4211" s="31">
        <v>0.16500000000000001</v>
      </c>
      <c r="F4211" t="s">
        <v>1604</v>
      </c>
      <c r="G4211" t="s">
        <v>1605</v>
      </c>
      <c r="H4211" s="32">
        <v>29.57</v>
      </c>
      <c r="I4211" t="s">
        <v>1606</v>
      </c>
      <c r="J4211" s="33">
        <f>ROUND(E4211/I4208* H4211,5)</f>
        <v>4.8790500000000003</v>
      </c>
      <c r="K4211" s="34"/>
    </row>
    <row r="4212" spans="1:26" x14ac:dyDescent="0.25">
      <c r="D4212" s="35" t="s">
        <v>1607</v>
      </c>
      <c r="E4212" s="34"/>
      <c r="H4212" s="34"/>
      <c r="K4212" s="32">
        <f>SUM(J4210:J4211)</f>
        <v>9.0700500000000002</v>
      </c>
    </row>
    <row r="4213" spans="1:26" x14ac:dyDescent="0.25">
      <c r="B4213" s="23" t="s">
        <v>1612</v>
      </c>
      <c r="E4213" s="34"/>
      <c r="H4213" s="34"/>
      <c r="K4213" s="34"/>
    </row>
    <row r="4214" spans="1:26" x14ac:dyDescent="0.25">
      <c r="B4214" t="s">
        <v>2642</v>
      </c>
      <c r="C4214" t="s">
        <v>23</v>
      </c>
      <c r="D4214" t="s">
        <v>2643</v>
      </c>
      <c r="E4214" s="31">
        <v>1</v>
      </c>
      <c r="G4214" t="s">
        <v>1605</v>
      </c>
      <c r="H4214" s="32">
        <v>48.56</v>
      </c>
      <c r="I4214" t="s">
        <v>1606</v>
      </c>
      <c r="J4214" s="33">
        <f>ROUND(E4214* H4214,5)</f>
        <v>48.56</v>
      </c>
      <c r="K4214" s="34"/>
    </row>
    <row r="4215" spans="1:26" x14ac:dyDescent="0.25">
      <c r="D4215" s="35" t="s">
        <v>1622</v>
      </c>
      <c r="E4215" s="34"/>
      <c r="H4215" s="34"/>
      <c r="K4215" s="32">
        <f>SUM(J4214:J4214)</f>
        <v>48.56</v>
      </c>
    </row>
    <row r="4216" spans="1:26" x14ac:dyDescent="0.25">
      <c r="E4216" s="34"/>
      <c r="H4216" s="34"/>
      <c r="K4216" s="34"/>
    </row>
    <row r="4217" spans="1:26" x14ac:dyDescent="0.25">
      <c r="D4217" s="35" t="s">
        <v>1702</v>
      </c>
      <c r="E4217" s="34"/>
      <c r="H4217" s="34">
        <v>1.5</v>
      </c>
      <c r="I4217" t="s">
        <v>1625</v>
      </c>
      <c r="J4217">
        <f>ROUND(H4217/100*K4212,5)</f>
        <v>0.13605</v>
      </c>
      <c r="K4217" s="34"/>
    </row>
    <row r="4218" spans="1:26" x14ac:dyDescent="0.25">
      <c r="D4218" s="35" t="s">
        <v>1628</v>
      </c>
      <c r="E4218" s="34"/>
      <c r="H4218" s="34"/>
      <c r="K4218" s="36">
        <f>SUM(J4209:J4217)</f>
        <v>57.766100000000002</v>
      </c>
    </row>
    <row r="4219" spans="1:26" x14ac:dyDescent="0.25">
      <c r="D4219" s="35" t="s">
        <v>1710</v>
      </c>
      <c r="E4219" s="34"/>
      <c r="H4219" s="34">
        <v>10</v>
      </c>
      <c r="I4219" t="s">
        <v>1625</v>
      </c>
      <c r="K4219" s="32">
        <f>ROUND(H4219/100*K4218,5)</f>
        <v>5.7766099999999998</v>
      </c>
    </row>
    <row r="4220" spans="1:26" x14ac:dyDescent="0.25">
      <c r="D4220" s="35" t="s">
        <v>1629</v>
      </c>
      <c r="E4220" s="34"/>
      <c r="H4220" s="34"/>
      <c r="K4220" s="36">
        <f>SUM(K4218:K4219)</f>
        <v>63.54271</v>
      </c>
    </row>
    <row r="4222" spans="1:26" ht="45" customHeight="1" x14ac:dyDescent="0.25">
      <c r="A4222" s="27" t="s">
        <v>2645</v>
      </c>
      <c r="B4222" s="27" t="s">
        <v>888</v>
      </c>
      <c r="C4222" s="28" t="s">
        <v>23</v>
      </c>
      <c r="D4222" s="7" t="s">
        <v>889</v>
      </c>
      <c r="E4222" s="6"/>
      <c r="F4222" s="6"/>
      <c r="G4222" s="28"/>
      <c r="H4222" s="29" t="s">
        <v>1599</v>
      </c>
      <c r="I4222" s="5">
        <v>1</v>
      </c>
      <c r="J4222" s="4"/>
      <c r="K4222" s="30">
        <f>ROUND(K4234,2)</f>
        <v>149.77000000000001</v>
      </c>
      <c r="L4222" s="28"/>
      <c r="M4222" s="28"/>
      <c r="N4222" s="28"/>
      <c r="O4222" s="28"/>
      <c r="P4222" s="28"/>
      <c r="Q4222" s="28"/>
      <c r="R4222" s="28"/>
      <c r="S4222" s="28"/>
      <c r="T4222" s="28"/>
      <c r="U4222" s="28"/>
      <c r="V4222" s="28"/>
      <c r="W4222" s="28"/>
      <c r="X4222" s="28"/>
      <c r="Y4222" s="28"/>
      <c r="Z4222" s="28"/>
    </row>
    <row r="4223" spans="1:26" x14ac:dyDescent="0.25">
      <c r="B4223" s="23" t="s">
        <v>1600</v>
      </c>
    </row>
    <row r="4224" spans="1:26" x14ac:dyDescent="0.25">
      <c r="B4224" t="s">
        <v>1959</v>
      </c>
      <c r="C4224" t="s">
        <v>1602</v>
      </c>
      <c r="D4224" t="s">
        <v>1846</v>
      </c>
      <c r="E4224" s="31">
        <v>0.2</v>
      </c>
      <c r="F4224" t="s">
        <v>1604</v>
      </c>
      <c r="G4224" t="s">
        <v>1605</v>
      </c>
      <c r="H4224" s="32">
        <v>25.4</v>
      </c>
      <c r="I4224" t="s">
        <v>1606</v>
      </c>
      <c r="J4224" s="33">
        <f>ROUND(E4224/I4222* H4224,5)</f>
        <v>5.08</v>
      </c>
      <c r="K4224" s="34"/>
    </row>
    <row r="4225" spans="1:26" x14ac:dyDescent="0.25">
      <c r="B4225" t="s">
        <v>1960</v>
      </c>
      <c r="C4225" t="s">
        <v>1602</v>
      </c>
      <c r="D4225" t="s">
        <v>1767</v>
      </c>
      <c r="E4225" s="31">
        <v>0.2</v>
      </c>
      <c r="F4225" t="s">
        <v>1604</v>
      </c>
      <c r="G4225" t="s">
        <v>1605</v>
      </c>
      <c r="H4225" s="32">
        <v>29.57</v>
      </c>
      <c r="I4225" t="s">
        <v>1606</v>
      </c>
      <c r="J4225" s="33">
        <f>ROUND(E4225/I4222* H4225,5)</f>
        <v>5.9139999999999997</v>
      </c>
      <c r="K4225" s="34"/>
    </row>
    <row r="4226" spans="1:26" x14ac:dyDescent="0.25">
      <c r="D4226" s="35" t="s">
        <v>1607</v>
      </c>
      <c r="E4226" s="34"/>
      <c r="H4226" s="34"/>
      <c r="K4226" s="32">
        <f>SUM(J4224:J4225)</f>
        <v>10.994</v>
      </c>
    </row>
    <row r="4227" spans="1:26" x14ac:dyDescent="0.25">
      <c r="B4227" s="23" t="s">
        <v>1623</v>
      </c>
      <c r="E4227" s="34"/>
      <c r="H4227" s="34"/>
      <c r="K4227" s="34"/>
    </row>
    <row r="4228" spans="1:26" ht="409.5" x14ac:dyDescent="0.25">
      <c r="B4228" t="s">
        <v>2646</v>
      </c>
      <c r="C4228" t="s">
        <v>23</v>
      </c>
      <c r="D4228" s="37" t="s">
        <v>889</v>
      </c>
      <c r="E4228" s="31">
        <v>1</v>
      </c>
      <c r="G4228" t="s">
        <v>1605</v>
      </c>
      <c r="H4228" s="32">
        <v>125</v>
      </c>
      <c r="I4228" t="s">
        <v>1606</v>
      </c>
      <c r="J4228" s="33">
        <f>ROUND(E4228* H4228,5)</f>
        <v>125</v>
      </c>
      <c r="K4228" s="34"/>
    </row>
    <row r="4229" spans="1:26" x14ac:dyDescent="0.25">
      <c r="D4229" s="35" t="s">
        <v>1627</v>
      </c>
      <c r="E4229" s="34"/>
      <c r="H4229" s="34"/>
      <c r="K4229" s="32">
        <f>SUM(J4228:J4228)</f>
        <v>125</v>
      </c>
    </row>
    <row r="4230" spans="1:26" x14ac:dyDescent="0.25">
      <c r="E4230" s="34"/>
      <c r="H4230" s="34"/>
      <c r="K4230" s="34"/>
    </row>
    <row r="4231" spans="1:26" x14ac:dyDescent="0.25">
      <c r="D4231" s="35" t="s">
        <v>1702</v>
      </c>
      <c r="E4231" s="34"/>
      <c r="H4231" s="34">
        <v>1.5</v>
      </c>
      <c r="I4231" t="s">
        <v>1625</v>
      </c>
      <c r="J4231">
        <f>ROUND(H4231/100*K4226,5)</f>
        <v>0.16491</v>
      </c>
      <c r="K4231" s="34"/>
    </row>
    <row r="4232" spans="1:26" x14ac:dyDescent="0.25">
      <c r="D4232" s="35" t="s">
        <v>1628</v>
      </c>
      <c r="E4232" s="34"/>
      <c r="H4232" s="34"/>
      <c r="K4232" s="36">
        <f>SUM(J4223:J4231)</f>
        <v>136.15890999999999</v>
      </c>
    </row>
    <row r="4233" spans="1:26" x14ac:dyDescent="0.25">
      <c r="D4233" s="35" t="s">
        <v>1710</v>
      </c>
      <c r="E4233" s="34"/>
      <c r="H4233" s="34">
        <v>10</v>
      </c>
      <c r="I4233" t="s">
        <v>1625</v>
      </c>
      <c r="K4233" s="32">
        <f>ROUND(H4233/100*K4232,5)</f>
        <v>13.61589</v>
      </c>
    </row>
    <row r="4234" spans="1:26" x14ac:dyDescent="0.25">
      <c r="D4234" s="35" t="s">
        <v>1629</v>
      </c>
      <c r="E4234" s="34"/>
      <c r="H4234" s="34"/>
      <c r="K4234" s="36">
        <f>SUM(K4232:K4233)</f>
        <v>149.7748</v>
      </c>
    </row>
    <row r="4236" spans="1:26" ht="45" customHeight="1" x14ac:dyDescent="0.25">
      <c r="A4236" s="27" t="s">
        <v>2647</v>
      </c>
      <c r="B4236" s="27" t="s">
        <v>882</v>
      </c>
      <c r="C4236" s="28" t="s">
        <v>23</v>
      </c>
      <c r="D4236" s="7" t="s">
        <v>883</v>
      </c>
      <c r="E4236" s="6"/>
      <c r="F4236" s="6"/>
      <c r="G4236" s="28"/>
      <c r="H4236" s="29" t="s">
        <v>1599</v>
      </c>
      <c r="I4236" s="5">
        <v>1</v>
      </c>
      <c r="J4236" s="4"/>
      <c r="K4236" s="30">
        <f>ROUND(K4248,2)</f>
        <v>24.08</v>
      </c>
      <c r="L4236" s="28"/>
      <c r="M4236" s="28"/>
      <c r="N4236" s="28"/>
      <c r="O4236" s="28"/>
      <c r="P4236" s="28"/>
      <c r="Q4236" s="28"/>
      <c r="R4236" s="28"/>
      <c r="S4236" s="28"/>
      <c r="T4236" s="28"/>
      <c r="U4236" s="28"/>
      <c r="V4236" s="28"/>
      <c r="W4236" s="28"/>
      <c r="X4236" s="28"/>
      <c r="Y4236" s="28"/>
      <c r="Z4236" s="28"/>
    </row>
    <row r="4237" spans="1:26" x14ac:dyDescent="0.25">
      <c r="B4237" s="23" t="s">
        <v>1600</v>
      </c>
    </row>
    <row r="4238" spans="1:26" x14ac:dyDescent="0.25">
      <c r="B4238" t="s">
        <v>1960</v>
      </c>
      <c r="C4238" t="s">
        <v>1602</v>
      </c>
      <c r="D4238" t="s">
        <v>1767</v>
      </c>
      <c r="E4238" s="31">
        <v>0.25</v>
      </c>
      <c r="F4238" t="s">
        <v>1604</v>
      </c>
      <c r="G4238" t="s">
        <v>1605</v>
      </c>
      <c r="H4238" s="32">
        <v>29.57</v>
      </c>
      <c r="I4238" t="s">
        <v>1606</v>
      </c>
      <c r="J4238" s="33">
        <f>ROUND(E4238/I4236* H4238,5)</f>
        <v>7.3925000000000001</v>
      </c>
      <c r="K4238" s="34"/>
    </row>
    <row r="4239" spans="1:26" x14ac:dyDescent="0.25">
      <c r="B4239" t="s">
        <v>1959</v>
      </c>
      <c r="C4239" t="s">
        <v>1602</v>
      </c>
      <c r="D4239" t="s">
        <v>1846</v>
      </c>
      <c r="E4239" s="31">
        <v>0.25</v>
      </c>
      <c r="F4239" t="s">
        <v>1604</v>
      </c>
      <c r="G4239" t="s">
        <v>1605</v>
      </c>
      <c r="H4239" s="32">
        <v>25.4</v>
      </c>
      <c r="I4239" t="s">
        <v>1606</v>
      </c>
      <c r="J4239" s="33">
        <f>ROUND(E4239/I4236* H4239,5)</f>
        <v>6.35</v>
      </c>
      <c r="K4239" s="34"/>
    </row>
    <row r="4240" spans="1:26" x14ac:dyDescent="0.25">
      <c r="D4240" s="35" t="s">
        <v>1607</v>
      </c>
      <c r="E4240" s="34"/>
      <c r="H4240" s="34"/>
      <c r="K4240" s="32">
        <f>SUM(J4238:J4239)</f>
        <v>13.7425</v>
      </c>
    </row>
    <row r="4241" spans="1:26" x14ac:dyDescent="0.25">
      <c r="B4241" s="23" t="s">
        <v>1612</v>
      </c>
      <c r="E4241" s="34"/>
      <c r="H4241" s="34"/>
      <c r="K4241" s="34"/>
    </row>
    <row r="4242" spans="1:26" x14ac:dyDescent="0.25">
      <c r="B4242" t="s">
        <v>2648</v>
      </c>
      <c r="C4242" t="s">
        <v>23</v>
      </c>
      <c r="D4242" t="s">
        <v>2649</v>
      </c>
      <c r="E4242" s="31">
        <v>1</v>
      </c>
      <c r="G4242" t="s">
        <v>1605</v>
      </c>
      <c r="H4242" s="32">
        <v>7.94</v>
      </c>
      <c r="I4242" t="s">
        <v>1606</v>
      </c>
      <c r="J4242" s="33">
        <f>ROUND(E4242* H4242,5)</f>
        <v>7.94</v>
      </c>
      <c r="K4242" s="34"/>
    </row>
    <row r="4243" spans="1:26" x14ac:dyDescent="0.25">
      <c r="D4243" s="35" t="s">
        <v>1622</v>
      </c>
      <c r="E4243" s="34"/>
      <c r="H4243" s="34"/>
      <c r="K4243" s="32">
        <f>SUM(J4242:J4242)</f>
        <v>7.94</v>
      </c>
    </row>
    <row r="4244" spans="1:26" x14ac:dyDescent="0.25">
      <c r="E4244" s="34"/>
      <c r="H4244" s="34"/>
      <c r="K4244" s="34"/>
    </row>
    <row r="4245" spans="1:26" x14ac:dyDescent="0.25">
      <c r="D4245" s="35" t="s">
        <v>1702</v>
      </c>
      <c r="E4245" s="34"/>
      <c r="H4245" s="34">
        <v>1.5</v>
      </c>
      <c r="I4245" t="s">
        <v>1625</v>
      </c>
      <c r="J4245">
        <f>ROUND(H4245/100*K4240,5)</f>
        <v>0.20613999999999999</v>
      </c>
      <c r="K4245" s="34"/>
    </row>
    <row r="4246" spans="1:26" x14ac:dyDescent="0.25">
      <c r="D4246" s="35" t="s">
        <v>1628</v>
      </c>
      <c r="E4246" s="34"/>
      <c r="H4246" s="34"/>
      <c r="K4246" s="36">
        <f>SUM(J4237:J4245)</f>
        <v>21.888640000000002</v>
      </c>
    </row>
    <row r="4247" spans="1:26" x14ac:dyDescent="0.25">
      <c r="D4247" s="35" t="s">
        <v>1710</v>
      </c>
      <c r="E4247" s="34"/>
      <c r="H4247" s="34">
        <v>10</v>
      </c>
      <c r="I4247" t="s">
        <v>1625</v>
      </c>
      <c r="K4247" s="32">
        <f>ROUND(H4247/100*K4246,5)</f>
        <v>2.18886</v>
      </c>
    </row>
    <row r="4248" spans="1:26" x14ac:dyDescent="0.25">
      <c r="D4248" s="35" t="s">
        <v>1629</v>
      </c>
      <c r="E4248" s="34"/>
      <c r="H4248" s="34"/>
      <c r="K4248" s="36">
        <f>SUM(K4246:K4247)</f>
        <v>24.077500000000001</v>
      </c>
    </row>
    <row r="4250" spans="1:26" ht="45" customHeight="1" x14ac:dyDescent="0.25">
      <c r="A4250" s="27" t="s">
        <v>2650</v>
      </c>
      <c r="B4250" s="27" t="s">
        <v>880</v>
      </c>
      <c r="C4250" s="28" t="s">
        <v>23</v>
      </c>
      <c r="D4250" s="7" t="s">
        <v>881</v>
      </c>
      <c r="E4250" s="6"/>
      <c r="F4250" s="6"/>
      <c r="G4250" s="28"/>
      <c r="H4250" s="29" t="s">
        <v>1599</v>
      </c>
      <c r="I4250" s="5">
        <v>1</v>
      </c>
      <c r="J4250" s="4"/>
      <c r="K4250" s="30">
        <f>ROUND(K4262,2)</f>
        <v>91.25</v>
      </c>
      <c r="L4250" s="28"/>
      <c r="M4250" s="28"/>
      <c r="N4250" s="28"/>
      <c r="O4250" s="28"/>
      <c r="P4250" s="28"/>
      <c r="Q4250" s="28"/>
      <c r="R4250" s="28"/>
      <c r="S4250" s="28"/>
      <c r="T4250" s="28"/>
      <c r="U4250" s="28"/>
      <c r="V4250" s="28"/>
      <c r="W4250" s="28"/>
      <c r="X4250" s="28"/>
      <c r="Y4250" s="28"/>
      <c r="Z4250" s="28"/>
    </row>
    <row r="4251" spans="1:26" x14ac:dyDescent="0.25">
      <c r="B4251" s="23" t="s">
        <v>1600</v>
      </c>
    </row>
    <row r="4252" spans="1:26" x14ac:dyDescent="0.25">
      <c r="B4252" t="s">
        <v>1959</v>
      </c>
      <c r="C4252" t="s">
        <v>1602</v>
      </c>
      <c r="D4252" t="s">
        <v>1846</v>
      </c>
      <c r="E4252" s="31">
        <v>0.56100000000000005</v>
      </c>
      <c r="F4252" t="s">
        <v>1604</v>
      </c>
      <c r="G4252" t="s">
        <v>1605</v>
      </c>
      <c r="H4252" s="32">
        <v>25.4</v>
      </c>
      <c r="I4252" t="s">
        <v>1606</v>
      </c>
      <c r="J4252" s="33">
        <f>ROUND(E4252/I4250* H4252,5)</f>
        <v>14.2494</v>
      </c>
      <c r="K4252" s="34"/>
    </row>
    <row r="4253" spans="1:26" x14ac:dyDescent="0.25">
      <c r="B4253" t="s">
        <v>1960</v>
      </c>
      <c r="C4253" t="s">
        <v>1602</v>
      </c>
      <c r="D4253" t="s">
        <v>1767</v>
      </c>
      <c r="E4253" s="31">
        <v>0.56100000000000005</v>
      </c>
      <c r="F4253" t="s">
        <v>1604</v>
      </c>
      <c r="G4253" t="s">
        <v>1605</v>
      </c>
      <c r="H4253" s="32">
        <v>29.57</v>
      </c>
      <c r="I4253" t="s">
        <v>1606</v>
      </c>
      <c r="J4253" s="33">
        <f>ROUND(E4253/I4250* H4253,5)</f>
        <v>16.58877</v>
      </c>
      <c r="K4253" s="34"/>
    </row>
    <row r="4254" spans="1:26" x14ac:dyDescent="0.25">
      <c r="D4254" s="35" t="s">
        <v>1607</v>
      </c>
      <c r="E4254" s="34"/>
      <c r="H4254" s="34"/>
      <c r="K4254" s="32">
        <f>SUM(J4252:J4253)</f>
        <v>30.838169999999998</v>
      </c>
    </row>
    <row r="4255" spans="1:26" x14ac:dyDescent="0.25">
      <c r="B4255" s="23" t="s">
        <v>1612</v>
      </c>
      <c r="E4255" s="34"/>
      <c r="H4255" s="34"/>
      <c r="K4255" s="34"/>
    </row>
    <row r="4256" spans="1:26" x14ac:dyDescent="0.25">
      <c r="B4256" t="s">
        <v>2651</v>
      </c>
      <c r="C4256" t="s">
        <v>23</v>
      </c>
      <c r="D4256" t="s">
        <v>2652</v>
      </c>
      <c r="E4256" s="31">
        <v>1</v>
      </c>
      <c r="G4256" t="s">
        <v>1605</v>
      </c>
      <c r="H4256" s="32">
        <v>51.65</v>
      </c>
      <c r="I4256" t="s">
        <v>1606</v>
      </c>
      <c r="J4256" s="33">
        <f>ROUND(E4256* H4256,5)</f>
        <v>51.65</v>
      </c>
      <c r="K4256" s="34"/>
    </row>
    <row r="4257" spans="1:26" x14ac:dyDescent="0.25">
      <c r="D4257" s="35" t="s">
        <v>1622</v>
      </c>
      <c r="E4257" s="34"/>
      <c r="H4257" s="34"/>
      <c r="K4257" s="32">
        <f>SUM(J4256:J4256)</f>
        <v>51.65</v>
      </c>
    </row>
    <row r="4258" spans="1:26" x14ac:dyDescent="0.25">
      <c r="E4258" s="34"/>
      <c r="H4258" s="34"/>
      <c r="K4258" s="34"/>
    </row>
    <row r="4259" spans="1:26" x14ac:dyDescent="0.25">
      <c r="D4259" s="35" t="s">
        <v>1702</v>
      </c>
      <c r="E4259" s="34"/>
      <c r="H4259" s="34">
        <v>1.5</v>
      </c>
      <c r="I4259" t="s">
        <v>1625</v>
      </c>
      <c r="J4259">
        <f>ROUND(H4259/100*K4254,5)</f>
        <v>0.46256999999999998</v>
      </c>
      <c r="K4259" s="34"/>
    </row>
    <row r="4260" spans="1:26" x14ac:dyDescent="0.25">
      <c r="D4260" s="35" t="s">
        <v>1628</v>
      </c>
      <c r="E4260" s="34"/>
      <c r="H4260" s="34"/>
      <c r="K4260" s="36">
        <f>SUM(J4251:J4259)</f>
        <v>82.950739999999996</v>
      </c>
    </row>
    <row r="4261" spans="1:26" x14ac:dyDescent="0.25">
      <c r="D4261" s="35" t="s">
        <v>1710</v>
      </c>
      <c r="E4261" s="34"/>
      <c r="H4261" s="34">
        <v>10</v>
      </c>
      <c r="I4261" t="s">
        <v>1625</v>
      </c>
      <c r="K4261" s="32">
        <f>ROUND(H4261/100*K4260,5)</f>
        <v>8.2950700000000008</v>
      </c>
    </row>
    <row r="4262" spans="1:26" x14ac:dyDescent="0.25">
      <c r="D4262" s="35" t="s">
        <v>1629</v>
      </c>
      <c r="E4262" s="34"/>
      <c r="H4262" s="34"/>
      <c r="K4262" s="36">
        <f>SUM(K4260:K4261)</f>
        <v>91.245809999999992</v>
      </c>
    </row>
    <row r="4264" spans="1:26" ht="45" customHeight="1" x14ac:dyDescent="0.25">
      <c r="A4264" s="27" t="s">
        <v>2653</v>
      </c>
      <c r="B4264" s="27" t="s">
        <v>852</v>
      </c>
      <c r="C4264" s="28" t="s">
        <v>23</v>
      </c>
      <c r="D4264" s="7" t="s">
        <v>853</v>
      </c>
      <c r="E4264" s="6"/>
      <c r="F4264" s="6"/>
      <c r="G4264" s="28"/>
      <c r="H4264" s="29" t="s">
        <v>1599</v>
      </c>
      <c r="I4264" s="5">
        <v>1</v>
      </c>
      <c r="J4264" s="4"/>
      <c r="K4264" s="30">
        <f>ROUND(K4276,2)</f>
        <v>62.63</v>
      </c>
      <c r="L4264" s="28"/>
      <c r="M4264" s="28"/>
      <c r="N4264" s="28"/>
      <c r="O4264" s="28"/>
      <c r="P4264" s="28"/>
      <c r="Q4264" s="28"/>
      <c r="R4264" s="28"/>
      <c r="S4264" s="28"/>
      <c r="T4264" s="28"/>
      <c r="U4264" s="28"/>
      <c r="V4264" s="28"/>
      <c r="W4264" s="28"/>
      <c r="X4264" s="28"/>
      <c r="Y4264" s="28"/>
      <c r="Z4264" s="28"/>
    </row>
    <row r="4265" spans="1:26" x14ac:dyDescent="0.25">
      <c r="B4265" s="23" t="s">
        <v>1600</v>
      </c>
    </row>
    <row r="4266" spans="1:26" x14ac:dyDescent="0.25">
      <c r="B4266" t="s">
        <v>1959</v>
      </c>
      <c r="C4266" t="s">
        <v>1602</v>
      </c>
      <c r="D4266" t="s">
        <v>1846</v>
      </c>
      <c r="E4266" s="31">
        <v>0.45</v>
      </c>
      <c r="F4266" t="s">
        <v>1604</v>
      </c>
      <c r="G4266" t="s">
        <v>1605</v>
      </c>
      <c r="H4266" s="32">
        <v>25.4</v>
      </c>
      <c r="I4266" t="s">
        <v>1606</v>
      </c>
      <c r="J4266" s="33">
        <f>ROUND(E4266/I4264* H4266,5)</f>
        <v>11.43</v>
      </c>
      <c r="K4266" s="34"/>
    </row>
    <row r="4267" spans="1:26" x14ac:dyDescent="0.25">
      <c r="B4267" t="s">
        <v>1960</v>
      </c>
      <c r="C4267" t="s">
        <v>1602</v>
      </c>
      <c r="D4267" t="s">
        <v>1767</v>
      </c>
      <c r="E4267" s="31">
        <v>0.45</v>
      </c>
      <c r="F4267" t="s">
        <v>1604</v>
      </c>
      <c r="G4267" t="s">
        <v>1605</v>
      </c>
      <c r="H4267" s="32">
        <v>29.57</v>
      </c>
      <c r="I4267" t="s">
        <v>1606</v>
      </c>
      <c r="J4267" s="33">
        <f>ROUND(E4267/I4264* H4267,5)</f>
        <v>13.3065</v>
      </c>
      <c r="K4267" s="34"/>
    </row>
    <row r="4268" spans="1:26" x14ac:dyDescent="0.25">
      <c r="D4268" s="35" t="s">
        <v>1607</v>
      </c>
      <c r="E4268" s="34"/>
      <c r="H4268" s="34"/>
      <c r="K4268" s="32">
        <f>SUM(J4266:J4267)</f>
        <v>24.736499999999999</v>
      </c>
    </row>
    <row r="4269" spans="1:26" x14ac:dyDescent="0.25">
      <c r="B4269" s="23" t="s">
        <v>1612</v>
      </c>
      <c r="E4269" s="34"/>
      <c r="H4269" s="34"/>
      <c r="K4269" s="34"/>
    </row>
    <row r="4270" spans="1:26" x14ac:dyDescent="0.25">
      <c r="B4270" t="s">
        <v>2654</v>
      </c>
      <c r="C4270" t="s">
        <v>23</v>
      </c>
      <c r="D4270" t="s">
        <v>2655</v>
      </c>
      <c r="E4270" s="31">
        <v>1</v>
      </c>
      <c r="G4270" t="s">
        <v>1605</v>
      </c>
      <c r="H4270" s="32">
        <v>31.83</v>
      </c>
      <c r="I4270" t="s">
        <v>1606</v>
      </c>
      <c r="J4270" s="33">
        <f>ROUND(E4270* H4270,5)</f>
        <v>31.83</v>
      </c>
      <c r="K4270" s="34"/>
    </row>
    <row r="4271" spans="1:26" x14ac:dyDescent="0.25">
      <c r="D4271" s="35" t="s">
        <v>1622</v>
      </c>
      <c r="E4271" s="34"/>
      <c r="H4271" s="34"/>
      <c r="K4271" s="32">
        <f>SUM(J4270:J4270)</f>
        <v>31.83</v>
      </c>
    </row>
    <row r="4272" spans="1:26" x14ac:dyDescent="0.25">
      <c r="E4272" s="34"/>
      <c r="H4272" s="34"/>
      <c r="K4272" s="34"/>
    </row>
    <row r="4273" spans="1:26" x14ac:dyDescent="0.25">
      <c r="D4273" s="35" t="s">
        <v>1702</v>
      </c>
      <c r="E4273" s="34"/>
      <c r="H4273" s="34">
        <v>1.5</v>
      </c>
      <c r="I4273" t="s">
        <v>1625</v>
      </c>
      <c r="J4273">
        <f>ROUND(H4273/100*K4268,5)</f>
        <v>0.37104999999999999</v>
      </c>
      <c r="K4273" s="34"/>
    </row>
    <row r="4274" spans="1:26" x14ac:dyDescent="0.25">
      <c r="D4274" s="35" t="s">
        <v>1628</v>
      </c>
      <c r="E4274" s="34"/>
      <c r="H4274" s="34"/>
      <c r="K4274" s="36">
        <f>SUM(J4265:J4273)</f>
        <v>56.937549999999995</v>
      </c>
    </row>
    <row r="4275" spans="1:26" x14ac:dyDescent="0.25">
      <c r="D4275" s="35" t="s">
        <v>1710</v>
      </c>
      <c r="E4275" s="34"/>
      <c r="H4275" s="34">
        <v>10</v>
      </c>
      <c r="I4275" t="s">
        <v>1625</v>
      </c>
      <c r="K4275" s="32">
        <f>ROUND(H4275/100*K4274,5)</f>
        <v>5.6937600000000002</v>
      </c>
    </row>
    <row r="4276" spans="1:26" x14ac:dyDescent="0.25">
      <c r="D4276" s="35" t="s">
        <v>1629</v>
      </c>
      <c r="E4276" s="34"/>
      <c r="H4276" s="34"/>
      <c r="K4276" s="36">
        <f>SUM(K4274:K4275)</f>
        <v>62.631309999999992</v>
      </c>
    </row>
    <row r="4278" spans="1:26" ht="45" customHeight="1" x14ac:dyDescent="0.25">
      <c r="A4278" s="27" t="s">
        <v>2656</v>
      </c>
      <c r="B4278" s="27" t="s">
        <v>884</v>
      </c>
      <c r="C4278" s="28" t="s">
        <v>23</v>
      </c>
      <c r="D4278" s="7" t="s">
        <v>885</v>
      </c>
      <c r="E4278" s="6"/>
      <c r="F4278" s="6"/>
      <c r="G4278" s="28"/>
      <c r="H4278" s="29" t="s">
        <v>1599</v>
      </c>
      <c r="I4278" s="5">
        <v>1</v>
      </c>
      <c r="J4278" s="4"/>
      <c r="K4278" s="30">
        <f>ROUND(K4290,2)</f>
        <v>19.98</v>
      </c>
      <c r="L4278" s="28"/>
      <c r="M4278" s="28"/>
      <c r="N4278" s="28"/>
      <c r="O4278" s="28"/>
      <c r="P4278" s="28"/>
      <c r="Q4278" s="28"/>
      <c r="R4278" s="28"/>
      <c r="S4278" s="28"/>
      <c r="T4278" s="28"/>
      <c r="U4278" s="28"/>
      <c r="V4278" s="28"/>
      <c r="W4278" s="28"/>
      <c r="X4278" s="28"/>
      <c r="Y4278" s="28"/>
      <c r="Z4278" s="28"/>
    </row>
    <row r="4279" spans="1:26" x14ac:dyDescent="0.25">
      <c r="B4279" s="23" t="s">
        <v>1600</v>
      </c>
    </row>
    <row r="4280" spans="1:26" x14ac:dyDescent="0.25">
      <c r="B4280" t="s">
        <v>1960</v>
      </c>
      <c r="C4280" t="s">
        <v>1602</v>
      </c>
      <c r="D4280" t="s">
        <v>1767</v>
      </c>
      <c r="E4280" s="31">
        <v>0.22</v>
      </c>
      <c r="F4280" t="s">
        <v>1604</v>
      </c>
      <c r="G4280" t="s">
        <v>1605</v>
      </c>
      <c r="H4280" s="32">
        <v>29.57</v>
      </c>
      <c r="I4280" t="s">
        <v>1606</v>
      </c>
      <c r="J4280" s="33">
        <f>ROUND(E4280/I4278* H4280,5)</f>
        <v>6.5053999999999998</v>
      </c>
      <c r="K4280" s="34"/>
    </row>
    <row r="4281" spans="1:26" x14ac:dyDescent="0.25">
      <c r="B4281" t="s">
        <v>1959</v>
      </c>
      <c r="C4281" t="s">
        <v>1602</v>
      </c>
      <c r="D4281" t="s">
        <v>1846</v>
      </c>
      <c r="E4281" s="31">
        <v>0.22</v>
      </c>
      <c r="F4281" t="s">
        <v>1604</v>
      </c>
      <c r="G4281" t="s">
        <v>1605</v>
      </c>
      <c r="H4281" s="32">
        <v>25.4</v>
      </c>
      <c r="I4281" t="s">
        <v>1606</v>
      </c>
      <c r="J4281" s="33">
        <f>ROUND(E4281/I4278* H4281,5)</f>
        <v>5.5880000000000001</v>
      </c>
      <c r="K4281" s="34"/>
    </row>
    <row r="4282" spans="1:26" x14ac:dyDescent="0.25">
      <c r="D4282" s="35" t="s">
        <v>1607</v>
      </c>
      <c r="E4282" s="34"/>
      <c r="H4282" s="34"/>
      <c r="K4282" s="32">
        <f>SUM(J4280:J4281)</f>
        <v>12.093399999999999</v>
      </c>
    </row>
    <row r="4283" spans="1:26" x14ac:dyDescent="0.25">
      <c r="B4283" s="23" t="s">
        <v>1612</v>
      </c>
      <c r="E4283" s="34"/>
      <c r="H4283" s="34"/>
      <c r="K4283" s="34"/>
    </row>
    <row r="4284" spans="1:26" x14ac:dyDescent="0.25">
      <c r="B4284" t="s">
        <v>2657</v>
      </c>
      <c r="C4284" t="s">
        <v>23</v>
      </c>
      <c r="D4284" t="s">
        <v>2658</v>
      </c>
      <c r="E4284" s="31">
        <v>1</v>
      </c>
      <c r="G4284" t="s">
        <v>1605</v>
      </c>
      <c r="H4284" s="32">
        <v>5.89</v>
      </c>
      <c r="I4284" t="s">
        <v>1606</v>
      </c>
      <c r="J4284" s="33">
        <f>ROUND(E4284* H4284,5)</f>
        <v>5.89</v>
      </c>
      <c r="K4284" s="34"/>
    </row>
    <row r="4285" spans="1:26" x14ac:dyDescent="0.25">
      <c r="D4285" s="35" t="s">
        <v>1622</v>
      </c>
      <c r="E4285" s="34"/>
      <c r="H4285" s="34"/>
      <c r="K4285" s="32">
        <f>SUM(J4284:J4284)</f>
        <v>5.89</v>
      </c>
    </row>
    <row r="4286" spans="1:26" x14ac:dyDescent="0.25">
      <c r="E4286" s="34"/>
      <c r="H4286" s="34"/>
      <c r="K4286" s="34"/>
    </row>
    <row r="4287" spans="1:26" x14ac:dyDescent="0.25">
      <c r="D4287" s="35" t="s">
        <v>1702</v>
      </c>
      <c r="E4287" s="34"/>
      <c r="H4287" s="34">
        <v>1.5</v>
      </c>
      <c r="I4287" t="s">
        <v>1625</v>
      </c>
      <c r="J4287">
        <f>ROUND(H4287/100*K4282,5)</f>
        <v>0.18140000000000001</v>
      </c>
      <c r="K4287" s="34"/>
    </row>
    <row r="4288" spans="1:26" x14ac:dyDescent="0.25">
      <c r="D4288" s="35" t="s">
        <v>1628</v>
      </c>
      <c r="E4288" s="34"/>
      <c r="H4288" s="34"/>
      <c r="K4288" s="36">
        <f>SUM(J4279:J4287)</f>
        <v>18.1648</v>
      </c>
    </row>
    <row r="4289" spans="1:26" x14ac:dyDescent="0.25">
      <c r="D4289" s="35" t="s">
        <v>1710</v>
      </c>
      <c r="E4289" s="34"/>
      <c r="H4289" s="34">
        <v>10</v>
      </c>
      <c r="I4289" t="s">
        <v>1625</v>
      </c>
      <c r="K4289" s="32">
        <f>ROUND(H4289/100*K4288,5)</f>
        <v>1.8164800000000001</v>
      </c>
    </row>
    <row r="4290" spans="1:26" x14ac:dyDescent="0.25">
      <c r="D4290" s="35" t="s">
        <v>1629</v>
      </c>
      <c r="E4290" s="34"/>
      <c r="H4290" s="34"/>
      <c r="K4290" s="36">
        <f>SUM(K4288:K4289)</f>
        <v>19.981279999999998</v>
      </c>
    </row>
    <row r="4292" spans="1:26" ht="45" customHeight="1" x14ac:dyDescent="0.25">
      <c r="A4292" s="27" t="s">
        <v>2659</v>
      </c>
      <c r="B4292" s="27" t="s">
        <v>870</v>
      </c>
      <c r="C4292" s="28" t="s">
        <v>23</v>
      </c>
      <c r="D4292" s="7" t="s">
        <v>871</v>
      </c>
      <c r="E4292" s="6"/>
      <c r="F4292" s="6"/>
      <c r="G4292" s="28"/>
      <c r="H4292" s="29" t="s">
        <v>1599</v>
      </c>
      <c r="I4292" s="5">
        <v>1</v>
      </c>
      <c r="J4292" s="4"/>
      <c r="K4292" s="30">
        <f>ROUND(K4304,2)</f>
        <v>1344.23</v>
      </c>
      <c r="L4292" s="28"/>
      <c r="M4292" s="28"/>
      <c r="N4292" s="28"/>
      <c r="O4292" s="28"/>
      <c r="P4292" s="28"/>
      <c r="Q4292" s="28"/>
      <c r="R4292" s="28"/>
      <c r="S4292" s="28"/>
      <c r="T4292" s="28"/>
      <c r="U4292" s="28"/>
      <c r="V4292" s="28"/>
      <c r="W4292" s="28"/>
      <c r="X4292" s="28"/>
      <c r="Y4292" s="28"/>
      <c r="Z4292" s="28"/>
    </row>
    <row r="4293" spans="1:26" x14ac:dyDescent="0.25">
      <c r="B4293" s="23" t="s">
        <v>1600</v>
      </c>
    </row>
    <row r="4294" spans="1:26" x14ac:dyDescent="0.25">
      <c r="B4294" t="s">
        <v>1960</v>
      </c>
      <c r="C4294" t="s">
        <v>1602</v>
      </c>
      <c r="D4294" t="s">
        <v>1767</v>
      </c>
      <c r="E4294" s="31">
        <v>1.25</v>
      </c>
      <c r="F4294" t="s">
        <v>1604</v>
      </c>
      <c r="G4294" t="s">
        <v>1605</v>
      </c>
      <c r="H4294" s="32">
        <v>29.57</v>
      </c>
      <c r="I4294" t="s">
        <v>1606</v>
      </c>
      <c r="J4294" s="33">
        <f>ROUND(E4294/I4292* H4294,5)</f>
        <v>36.962499999999999</v>
      </c>
      <c r="K4294" s="34"/>
    </row>
    <row r="4295" spans="1:26" x14ac:dyDescent="0.25">
      <c r="B4295" t="s">
        <v>1959</v>
      </c>
      <c r="C4295" t="s">
        <v>1602</v>
      </c>
      <c r="D4295" t="s">
        <v>1846</v>
      </c>
      <c r="E4295" s="31">
        <v>1.25</v>
      </c>
      <c r="F4295" t="s">
        <v>1604</v>
      </c>
      <c r="G4295" t="s">
        <v>1605</v>
      </c>
      <c r="H4295" s="32">
        <v>25.4</v>
      </c>
      <c r="I4295" t="s">
        <v>1606</v>
      </c>
      <c r="J4295" s="33">
        <f>ROUND(E4295/I4292* H4295,5)</f>
        <v>31.75</v>
      </c>
      <c r="K4295" s="34"/>
    </row>
    <row r="4296" spans="1:26" x14ac:dyDescent="0.25">
      <c r="D4296" s="35" t="s">
        <v>1607</v>
      </c>
      <c r="E4296" s="34"/>
      <c r="H4296" s="34"/>
      <c r="K4296" s="32">
        <f>SUM(J4294:J4295)</f>
        <v>68.712500000000006</v>
      </c>
    </row>
    <row r="4297" spans="1:26" x14ac:dyDescent="0.25">
      <c r="B4297" s="23" t="s">
        <v>1623</v>
      </c>
      <c r="E4297" s="34"/>
      <c r="H4297" s="34"/>
      <c r="K4297" s="34"/>
    </row>
    <row r="4298" spans="1:26" x14ac:dyDescent="0.25">
      <c r="B4298" t="s">
        <v>2660</v>
      </c>
      <c r="C4298" t="s">
        <v>23</v>
      </c>
      <c r="D4298" t="s">
        <v>871</v>
      </c>
      <c r="E4298" s="31">
        <v>1</v>
      </c>
      <c r="G4298" t="s">
        <v>1605</v>
      </c>
      <c r="H4298" s="32">
        <v>1152.28</v>
      </c>
      <c r="I4298" t="s">
        <v>1606</v>
      </c>
      <c r="J4298" s="33">
        <f>ROUND(E4298* H4298,5)</f>
        <v>1152.28</v>
      </c>
      <c r="K4298" s="34"/>
    </row>
    <row r="4299" spans="1:26" x14ac:dyDescent="0.25">
      <c r="D4299" s="35" t="s">
        <v>1627</v>
      </c>
      <c r="E4299" s="34"/>
      <c r="H4299" s="34"/>
      <c r="K4299" s="32">
        <f>SUM(J4298:J4298)</f>
        <v>1152.28</v>
      </c>
    </row>
    <row r="4300" spans="1:26" x14ac:dyDescent="0.25">
      <c r="E4300" s="34"/>
      <c r="H4300" s="34"/>
      <c r="K4300" s="34"/>
    </row>
    <row r="4301" spans="1:26" x14ac:dyDescent="0.25">
      <c r="D4301" s="35" t="s">
        <v>1702</v>
      </c>
      <c r="E4301" s="34"/>
      <c r="H4301" s="34">
        <v>1.5</v>
      </c>
      <c r="I4301" t="s">
        <v>1625</v>
      </c>
      <c r="J4301">
        <f>ROUND(H4301/100*K4296,5)</f>
        <v>1.0306900000000001</v>
      </c>
      <c r="K4301" s="34"/>
    </row>
    <row r="4302" spans="1:26" x14ac:dyDescent="0.25">
      <c r="D4302" s="35" t="s">
        <v>1628</v>
      </c>
      <c r="E4302" s="34"/>
      <c r="H4302" s="34"/>
      <c r="K4302" s="36">
        <f>SUM(J4293:J4301)</f>
        <v>1222.0231900000001</v>
      </c>
    </row>
    <row r="4303" spans="1:26" x14ac:dyDescent="0.25">
      <c r="D4303" s="35" t="s">
        <v>1710</v>
      </c>
      <c r="E4303" s="34"/>
      <c r="H4303" s="34">
        <v>10</v>
      </c>
      <c r="I4303" t="s">
        <v>1625</v>
      </c>
      <c r="K4303" s="32">
        <f>ROUND(H4303/100*K4302,5)</f>
        <v>122.20232</v>
      </c>
    </row>
    <row r="4304" spans="1:26" x14ac:dyDescent="0.25">
      <c r="D4304" s="35" t="s">
        <v>1629</v>
      </c>
      <c r="E4304" s="34"/>
      <c r="H4304" s="34"/>
      <c r="K4304" s="36">
        <f>SUM(K4302:K4303)</f>
        <v>1344.2255100000002</v>
      </c>
    </row>
    <row r="4306" spans="1:26" ht="45" customHeight="1" x14ac:dyDescent="0.25">
      <c r="A4306" s="27" t="s">
        <v>2661</v>
      </c>
      <c r="B4306" s="27" t="s">
        <v>886</v>
      </c>
      <c r="C4306" s="28" t="s">
        <v>23</v>
      </c>
      <c r="D4306" s="7" t="s">
        <v>887</v>
      </c>
      <c r="E4306" s="6"/>
      <c r="F4306" s="6"/>
      <c r="G4306" s="28"/>
      <c r="H4306" s="29" t="s">
        <v>1599</v>
      </c>
      <c r="I4306" s="5">
        <v>1</v>
      </c>
      <c r="J4306" s="4"/>
      <c r="K4306" s="30">
        <f>ROUND(K4318,2)</f>
        <v>14.94</v>
      </c>
      <c r="L4306" s="28"/>
      <c r="M4306" s="28"/>
      <c r="N4306" s="28"/>
      <c r="O4306" s="28"/>
      <c r="P4306" s="28"/>
      <c r="Q4306" s="28"/>
      <c r="R4306" s="28"/>
      <c r="S4306" s="28"/>
      <c r="T4306" s="28"/>
      <c r="U4306" s="28"/>
      <c r="V4306" s="28"/>
      <c r="W4306" s="28"/>
      <c r="X4306" s="28"/>
      <c r="Y4306" s="28"/>
      <c r="Z4306" s="28"/>
    </row>
    <row r="4307" spans="1:26" x14ac:dyDescent="0.25">
      <c r="B4307" s="23" t="s">
        <v>1600</v>
      </c>
    </row>
    <row r="4308" spans="1:26" x14ac:dyDescent="0.25">
      <c r="B4308" t="s">
        <v>1959</v>
      </c>
      <c r="C4308" t="s">
        <v>1602</v>
      </c>
      <c r="D4308" t="s">
        <v>1846</v>
      </c>
      <c r="E4308" s="31">
        <v>0.1</v>
      </c>
      <c r="F4308" t="s">
        <v>1604</v>
      </c>
      <c r="G4308" t="s">
        <v>1605</v>
      </c>
      <c r="H4308" s="32">
        <v>25.4</v>
      </c>
      <c r="I4308" t="s">
        <v>1606</v>
      </c>
      <c r="J4308" s="33">
        <f>ROUND(E4308/I4306* H4308,5)</f>
        <v>2.54</v>
      </c>
      <c r="K4308" s="34"/>
    </row>
    <row r="4309" spans="1:26" x14ac:dyDescent="0.25">
      <c r="B4309" t="s">
        <v>1960</v>
      </c>
      <c r="C4309" t="s">
        <v>1602</v>
      </c>
      <c r="D4309" t="s">
        <v>1767</v>
      </c>
      <c r="E4309" s="31">
        <v>0.1</v>
      </c>
      <c r="F4309" t="s">
        <v>1604</v>
      </c>
      <c r="G4309" t="s">
        <v>1605</v>
      </c>
      <c r="H4309" s="32">
        <v>29.57</v>
      </c>
      <c r="I4309" t="s">
        <v>1606</v>
      </c>
      <c r="J4309" s="33">
        <f>ROUND(E4309/I4306* H4309,5)</f>
        <v>2.9569999999999999</v>
      </c>
      <c r="K4309" s="34"/>
    </row>
    <row r="4310" spans="1:26" x14ac:dyDescent="0.25">
      <c r="D4310" s="35" t="s">
        <v>1607</v>
      </c>
      <c r="E4310" s="34"/>
      <c r="H4310" s="34"/>
      <c r="K4310" s="32">
        <f>SUM(J4308:J4309)</f>
        <v>5.4969999999999999</v>
      </c>
    </row>
    <row r="4311" spans="1:26" x14ac:dyDescent="0.25">
      <c r="B4311" s="23" t="s">
        <v>1623</v>
      </c>
      <c r="E4311" s="34"/>
      <c r="H4311" s="34"/>
      <c r="K4311" s="34"/>
    </row>
    <row r="4312" spans="1:26" x14ac:dyDescent="0.25">
      <c r="B4312" t="s">
        <v>2662</v>
      </c>
      <c r="C4312" t="s">
        <v>23</v>
      </c>
      <c r="D4312" t="s">
        <v>887</v>
      </c>
      <c r="E4312" s="31">
        <v>1</v>
      </c>
      <c r="G4312" t="s">
        <v>1605</v>
      </c>
      <c r="H4312" s="32">
        <v>8</v>
      </c>
      <c r="I4312" t="s">
        <v>1606</v>
      </c>
      <c r="J4312" s="33">
        <f>ROUND(E4312* H4312,5)</f>
        <v>8</v>
      </c>
      <c r="K4312" s="34"/>
    </row>
    <row r="4313" spans="1:26" x14ac:dyDescent="0.25">
      <c r="D4313" s="35" t="s">
        <v>1627</v>
      </c>
      <c r="E4313" s="34"/>
      <c r="H4313" s="34"/>
      <c r="K4313" s="32">
        <f>SUM(J4312:J4312)</f>
        <v>8</v>
      </c>
    </row>
    <row r="4314" spans="1:26" x14ac:dyDescent="0.25">
      <c r="E4314" s="34"/>
      <c r="H4314" s="34"/>
      <c r="K4314" s="34"/>
    </row>
    <row r="4315" spans="1:26" x14ac:dyDescent="0.25">
      <c r="D4315" s="35" t="s">
        <v>1702</v>
      </c>
      <c r="E4315" s="34"/>
      <c r="H4315" s="34">
        <v>1.5</v>
      </c>
      <c r="I4315" t="s">
        <v>1625</v>
      </c>
      <c r="J4315">
        <f>ROUND(H4315/100*K4310,5)</f>
        <v>8.2460000000000006E-2</v>
      </c>
      <c r="K4315" s="34"/>
    </row>
    <row r="4316" spans="1:26" x14ac:dyDescent="0.25">
      <c r="D4316" s="35" t="s">
        <v>1628</v>
      </c>
      <c r="E4316" s="34"/>
      <c r="H4316" s="34"/>
      <c r="K4316" s="36">
        <f>SUM(J4307:J4315)</f>
        <v>13.579459999999999</v>
      </c>
    </row>
    <row r="4317" spans="1:26" x14ac:dyDescent="0.25">
      <c r="D4317" s="35" t="s">
        <v>1710</v>
      </c>
      <c r="E4317" s="34"/>
      <c r="H4317" s="34">
        <v>10</v>
      </c>
      <c r="I4317" t="s">
        <v>1625</v>
      </c>
      <c r="K4317" s="32">
        <f>ROUND(H4317/100*K4316,5)</f>
        <v>1.35795</v>
      </c>
    </row>
    <row r="4318" spans="1:26" x14ac:dyDescent="0.25">
      <c r="D4318" s="35" t="s">
        <v>1629</v>
      </c>
      <c r="E4318" s="34"/>
      <c r="H4318" s="34"/>
      <c r="K4318" s="36">
        <f>SUM(K4316:K4317)</f>
        <v>14.93741</v>
      </c>
    </row>
    <row r="4320" spans="1:26" ht="45" customHeight="1" x14ac:dyDescent="0.25">
      <c r="A4320" s="27" t="s">
        <v>2663</v>
      </c>
      <c r="B4320" s="27" t="s">
        <v>1046</v>
      </c>
      <c r="C4320" s="28" t="s">
        <v>23</v>
      </c>
      <c r="D4320" s="7" t="s">
        <v>1047</v>
      </c>
      <c r="E4320" s="6"/>
      <c r="F4320" s="6"/>
      <c r="G4320" s="28"/>
      <c r="H4320" s="29" t="s">
        <v>1599</v>
      </c>
      <c r="I4320" s="5">
        <v>1</v>
      </c>
      <c r="J4320" s="4"/>
      <c r="K4320" s="30">
        <f>ROUND(K4332,2)</f>
        <v>46.71</v>
      </c>
      <c r="L4320" s="28"/>
      <c r="M4320" s="28"/>
      <c r="N4320" s="28"/>
      <c r="O4320" s="28"/>
      <c r="P4320" s="28"/>
      <c r="Q4320" s="28"/>
      <c r="R4320" s="28"/>
      <c r="S4320" s="28"/>
      <c r="T4320" s="28"/>
      <c r="U4320" s="28"/>
      <c r="V4320" s="28"/>
      <c r="W4320" s="28"/>
      <c r="X4320" s="28"/>
      <c r="Y4320" s="28"/>
      <c r="Z4320" s="28"/>
    </row>
    <row r="4321" spans="1:26" x14ac:dyDescent="0.25">
      <c r="B4321" s="23" t="s">
        <v>1600</v>
      </c>
    </row>
    <row r="4322" spans="1:26" x14ac:dyDescent="0.25">
      <c r="B4322" t="s">
        <v>1959</v>
      </c>
      <c r="C4322" t="s">
        <v>1602</v>
      </c>
      <c r="D4322" t="s">
        <v>1846</v>
      </c>
      <c r="E4322" s="31">
        <v>0.55000000000000004</v>
      </c>
      <c r="F4322" t="s">
        <v>1604</v>
      </c>
      <c r="G4322" t="s">
        <v>1605</v>
      </c>
      <c r="H4322" s="32">
        <v>25.4</v>
      </c>
      <c r="I4322" t="s">
        <v>1606</v>
      </c>
      <c r="J4322" s="33">
        <f>ROUND(E4322/I4320* H4322,5)</f>
        <v>13.97</v>
      </c>
      <c r="K4322" s="34"/>
    </row>
    <row r="4323" spans="1:26" x14ac:dyDescent="0.25">
      <c r="B4323" t="s">
        <v>2231</v>
      </c>
      <c r="C4323" t="s">
        <v>1602</v>
      </c>
      <c r="D4323" t="s">
        <v>1767</v>
      </c>
      <c r="E4323" s="31">
        <v>0.44</v>
      </c>
      <c r="F4323" t="s">
        <v>1604</v>
      </c>
      <c r="G4323" t="s">
        <v>1605</v>
      </c>
      <c r="H4323" s="32">
        <v>29.57</v>
      </c>
      <c r="I4323" t="s">
        <v>1606</v>
      </c>
      <c r="J4323" s="33">
        <f>ROUND(E4323/I4320* H4323,5)</f>
        <v>13.0108</v>
      </c>
      <c r="K4323" s="34"/>
    </row>
    <row r="4324" spans="1:26" x14ac:dyDescent="0.25">
      <c r="D4324" s="35" t="s">
        <v>1607</v>
      </c>
      <c r="E4324" s="34"/>
      <c r="H4324" s="34"/>
      <c r="K4324" s="32">
        <f>SUM(J4322:J4323)</f>
        <v>26.980800000000002</v>
      </c>
    </row>
    <row r="4325" spans="1:26" x14ac:dyDescent="0.25">
      <c r="B4325" s="23" t="s">
        <v>1612</v>
      </c>
      <c r="E4325" s="34"/>
      <c r="H4325" s="34"/>
      <c r="K4325" s="34"/>
    </row>
    <row r="4326" spans="1:26" x14ac:dyDescent="0.25">
      <c r="B4326" t="s">
        <v>2664</v>
      </c>
      <c r="C4326" t="s">
        <v>23</v>
      </c>
      <c r="D4326" t="s">
        <v>1047</v>
      </c>
      <c r="E4326" s="31">
        <v>1</v>
      </c>
      <c r="G4326" t="s">
        <v>1605</v>
      </c>
      <c r="H4326" s="32">
        <v>15.08</v>
      </c>
      <c r="I4326" t="s">
        <v>1606</v>
      </c>
      <c r="J4326" s="33">
        <f>ROUND(E4326* H4326,5)</f>
        <v>15.08</v>
      </c>
      <c r="K4326" s="34"/>
    </row>
    <row r="4327" spans="1:26" x14ac:dyDescent="0.25">
      <c r="D4327" s="35" t="s">
        <v>1622</v>
      </c>
      <c r="E4327" s="34"/>
      <c r="H4327" s="34"/>
      <c r="K4327" s="32">
        <f>SUM(J4326:J4326)</f>
        <v>15.08</v>
      </c>
    </row>
    <row r="4328" spans="1:26" x14ac:dyDescent="0.25">
      <c r="E4328" s="34"/>
      <c r="H4328" s="34"/>
      <c r="K4328" s="34"/>
    </row>
    <row r="4329" spans="1:26" x14ac:dyDescent="0.25">
      <c r="D4329" s="35" t="s">
        <v>1702</v>
      </c>
      <c r="E4329" s="34"/>
      <c r="H4329" s="34">
        <v>1.5</v>
      </c>
      <c r="I4329" t="s">
        <v>1625</v>
      </c>
      <c r="J4329">
        <f>ROUND(H4329/100*K4324,5)</f>
        <v>0.40471000000000001</v>
      </c>
      <c r="K4329" s="34"/>
    </row>
    <row r="4330" spans="1:26" x14ac:dyDescent="0.25">
      <c r="D4330" s="35" t="s">
        <v>1628</v>
      </c>
      <c r="E4330" s="34"/>
      <c r="H4330" s="34"/>
      <c r="K4330" s="36">
        <f>SUM(J4321:J4329)</f>
        <v>42.465510000000002</v>
      </c>
    </row>
    <row r="4331" spans="1:26" x14ac:dyDescent="0.25">
      <c r="D4331" s="35" t="s">
        <v>1710</v>
      </c>
      <c r="E4331" s="34"/>
      <c r="H4331" s="34">
        <v>10</v>
      </c>
      <c r="I4331" t="s">
        <v>1625</v>
      </c>
      <c r="K4331" s="32">
        <f>ROUND(H4331/100*K4330,5)</f>
        <v>4.24655</v>
      </c>
    </row>
    <row r="4332" spans="1:26" x14ac:dyDescent="0.25">
      <c r="D4332" s="35" t="s">
        <v>1629</v>
      </c>
      <c r="E4332" s="34"/>
      <c r="H4332" s="34"/>
      <c r="K4332" s="36">
        <f>SUM(K4330:K4331)</f>
        <v>46.712060000000001</v>
      </c>
    </row>
    <row r="4334" spans="1:26" ht="45" customHeight="1" x14ac:dyDescent="0.25">
      <c r="A4334" s="27" t="s">
        <v>2665</v>
      </c>
      <c r="B4334" s="27" t="s">
        <v>1048</v>
      </c>
      <c r="C4334" s="28" t="s">
        <v>23</v>
      </c>
      <c r="D4334" s="7" t="s">
        <v>1049</v>
      </c>
      <c r="E4334" s="6"/>
      <c r="F4334" s="6"/>
      <c r="G4334" s="28"/>
      <c r="H4334" s="29" t="s">
        <v>1599</v>
      </c>
      <c r="I4334" s="5">
        <v>1</v>
      </c>
      <c r="J4334" s="4"/>
      <c r="K4334" s="30">
        <f>ROUND(K4346,2)</f>
        <v>54.45</v>
      </c>
      <c r="L4334" s="28"/>
      <c r="M4334" s="28"/>
      <c r="N4334" s="28"/>
      <c r="O4334" s="28"/>
      <c r="P4334" s="28"/>
      <c r="Q4334" s="28"/>
      <c r="R4334" s="28"/>
      <c r="S4334" s="28"/>
      <c r="T4334" s="28"/>
      <c r="U4334" s="28"/>
      <c r="V4334" s="28"/>
      <c r="W4334" s="28"/>
      <c r="X4334" s="28"/>
      <c r="Y4334" s="28"/>
      <c r="Z4334" s="28"/>
    </row>
    <row r="4335" spans="1:26" x14ac:dyDescent="0.25">
      <c r="B4335" s="23" t="s">
        <v>1600</v>
      </c>
    </row>
    <row r="4336" spans="1:26" x14ac:dyDescent="0.25">
      <c r="B4336" t="s">
        <v>2231</v>
      </c>
      <c r="C4336" t="s">
        <v>1602</v>
      </c>
      <c r="D4336" t="s">
        <v>1767</v>
      </c>
      <c r="E4336" s="31">
        <v>0.44</v>
      </c>
      <c r="F4336" t="s">
        <v>1604</v>
      </c>
      <c r="G4336" t="s">
        <v>1605</v>
      </c>
      <c r="H4336" s="32">
        <v>29.57</v>
      </c>
      <c r="I4336" t="s">
        <v>1606</v>
      </c>
      <c r="J4336" s="33">
        <f>ROUND(E4336/I4334* H4336,5)</f>
        <v>13.0108</v>
      </c>
      <c r="K4336" s="34"/>
    </row>
    <row r="4337" spans="1:26" x14ac:dyDescent="0.25">
      <c r="B4337" t="s">
        <v>1959</v>
      </c>
      <c r="C4337" t="s">
        <v>1602</v>
      </c>
      <c r="D4337" t="s">
        <v>1846</v>
      </c>
      <c r="E4337" s="31">
        <v>0.55000000000000004</v>
      </c>
      <c r="F4337" t="s">
        <v>1604</v>
      </c>
      <c r="G4337" t="s">
        <v>1605</v>
      </c>
      <c r="H4337" s="32">
        <v>25.4</v>
      </c>
      <c r="I4337" t="s">
        <v>1606</v>
      </c>
      <c r="J4337" s="33">
        <f>ROUND(E4337/I4334* H4337,5)</f>
        <v>13.97</v>
      </c>
      <c r="K4337" s="34"/>
    </row>
    <row r="4338" spans="1:26" x14ac:dyDescent="0.25">
      <c r="D4338" s="35" t="s">
        <v>1607</v>
      </c>
      <c r="E4338" s="34"/>
      <c r="H4338" s="34"/>
      <c r="K4338" s="32">
        <f>SUM(J4336:J4337)</f>
        <v>26.980800000000002</v>
      </c>
    </row>
    <row r="4339" spans="1:26" x14ac:dyDescent="0.25">
      <c r="B4339" s="23" t="s">
        <v>1612</v>
      </c>
      <c r="E4339" s="34"/>
      <c r="H4339" s="34"/>
      <c r="K4339" s="34"/>
    </row>
    <row r="4340" spans="1:26" x14ac:dyDescent="0.25">
      <c r="B4340" t="s">
        <v>2666</v>
      </c>
      <c r="C4340" t="s">
        <v>23</v>
      </c>
      <c r="D4340" t="s">
        <v>1049</v>
      </c>
      <c r="E4340" s="31">
        <v>1</v>
      </c>
      <c r="G4340" t="s">
        <v>1605</v>
      </c>
      <c r="H4340" s="32">
        <v>22.11</v>
      </c>
      <c r="I4340" t="s">
        <v>1606</v>
      </c>
      <c r="J4340" s="33">
        <f>ROUND(E4340* H4340,5)</f>
        <v>22.11</v>
      </c>
      <c r="K4340" s="34"/>
    </row>
    <row r="4341" spans="1:26" x14ac:dyDescent="0.25">
      <c r="D4341" s="35" t="s">
        <v>1622</v>
      </c>
      <c r="E4341" s="34"/>
      <c r="H4341" s="34"/>
      <c r="K4341" s="32">
        <f>SUM(J4340:J4340)</f>
        <v>22.11</v>
      </c>
    </row>
    <row r="4342" spans="1:26" x14ac:dyDescent="0.25">
      <c r="E4342" s="34"/>
      <c r="H4342" s="34"/>
      <c r="K4342" s="34"/>
    </row>
    <row r="4343" spans="1:26" x14ac:dyDescent="0.25">
      <c r="D4343" s="35" t="s">
        <v>1702</v>
      </c>
      <c r="E4343" s="34"/>
      <c r="H4343" s="34">
        <v>1.5</v>
      </c>
      <c r="I4343" t="s">
        <v>1625</v>
      </c>
      <c r="J4343">
        <f>ROUND(H4343/100*K4338,5)</f>
        <v>0.40471000000000001</v>
      </c>
      <c r="K4343" s="34"/>
    </row>
    <row r="4344" spans="1:26" x14ac:dyDescent="0.25">
      <c r="D4344" s="35" t="s">
        <v>1628</v>
      </c>
      <c r="E4344" s="34"/>
      <c r="H4344" s="34"/>
      <c r="K4344" s="36">
        <f>SUM(J4335:J4343)</f>
        <v>49.495510000000003</v>
      </c>
    </row>
    <row r="4345" spans="1:26" x14ac:dyDescent="0.25">
      <c r="D4345" s="35" t="s">
        <v>1710</v>
      </c>
      <c r="E4345" s="34"/>
      <c r="H4345" s="34">
        <v>10</v>
      </c>
      <c r="I4345" t="s">
        <v>1625</v>
      </c>
      <c r="K4345" s="32">
        <f>ROUND(H4345/100*K4344,5)</f>
        <v>4.9495500000000003</v>
      </c>
    </row>
    <row r="4346" spans="1:26" x14ac:dyDescent="0.25">
      <c r="D4346" s="35" t="s">
        <v>1629</v>
      </c>
      <c r="E4346" s="34"/>
      <c r="H4346" s="34"/>
      <c r="K4346" s="36">
        <f>SUM(K4344:K4345)</f>
        <v>54.445060000000005</v>
      </c>
    </row>
    <row r="4348" spans="1:26" ht="45" customHeight="1" x14ac:dyDescent="0.25">
      <c r="A4348" s="27" t="s">
        <v>2667</v>
      </c>
      <c r="B4348" s="27" t="s">
        <v>1090</v>
      </c>
      <c r="C4348" s="28" t="s">
        <v>23</v>
      </c>
      <c r="D4348" s="7" t="s">
        <v>1091</v>
      </c>
      <c r="E4348" s="6"/>
      <c r="F4348" s="6"/>
      <c r="G4348" s="28"/>
      <c r="H4348" s="29" t="s">
        <v>1599</v>
      </c>
      <c r="I4348" s="5">
        <v>1</v>
      </c>
      <c r="J4348" s="4"/>
      <c r="K4348" s="30">
        <f>ROUND(K4360,2)</f>
        <v>108.45</v>
      </c>
      <c r="L4348" s="28"/>
      <c r="M4348" s="28"/>
      <c r="N4348" s="28"/>
      <c r="O4348" s="28"/>
      <c r="P4348" s="28"/>
      <c r="Q4348" s="28"/>
      <c r="R4348" s="28"/>
      <c r="S4348" s="28"/>
      <c r="T4348" s="28"/>
      <c r="U4348" s="28"/>
      <c r="V4348" s="28"/>
      <c r="W4348" s="28"/>
      <c r="X4348" s="28"/>
      <c r="Y4348" s="28"/>
      <c r="Z4348" s="28"/>
    </row>
    <row r="4349" spans="1:26" x14ac:dyDescent="0.25">
      <c r="B4349" s="23" t="s">
        <v>1600</v>
      </c>
    </row>
    <row r="4350" spans="1:26" x14ac:dyDescent="0.25">
      <c r="B4350" t="s">
        <v>1959</v>
      </c>
      <c r="C4350" t="s">
        <v>1602</v>
      </c>
      <c r="D4350" t="s">
        <v>1846</v>
      </c>
      <c r="E4350" s="31">
        <v>1.32</v>
      </c>
      <c r="F4350" t="s">
        <v>1604</v>
      </c>
      <c r="G4350" t="s">
        <v>1605</v>
      </c>
      <c r="H4350" s="32">
        <v>25.4</v>
      </c>
      <c r="I4350" t="s">
        <v>1606</v>
      </c>
      <c r="J4350" s="33">
        <f>ROUND(E4350/I4348* H4350,5)</f>
        <v>33.527999999999999</v>
      </c>
      <c r="K4350" s="34"/>
    </row>
    <row r="4351" spans="1:26" x14ac:dyDescent="0.25">
      <c r="B4351" t="s">
        <v>2231</v>
      </c>
      <c r="C4351" t="s">
        <v>1602</v>
      </c>
      <c r="D4351" t="s">
        <v>1767</v>
      </c>
      <c r="E4351" s="31">
        <v>1.21</v>
      </c>
      <c r="F4351" t="s">
        <v>1604</v>
      </c>
      <c r="G4351" t="s">
        <v>1605</v>
      </c>
      <c r="H4351" s="32">
        <v>29.57</v>
      </c>
      <c r="I4351" t="s">
        <v>1606</v>
      </c>
      <c r="J4351" s="33">
        <f>ROUND(E4351/I4348* H4351,5)</f>
        <v>35.779699999999998</v>
      </c>
      <c r="K4351" s="34"/>
    </row>
    <row r="4352" spans="1:26" x14ac:dyDescent="0.25">
      <c r="D4352" s="35" t="s">
        <v>1607</v>
      </c>
      <c r="E4352" s="34"/>
      <c r="H4352" s="34"/>
      <c r="K4352" s="32">
        <f>SUM(J4350:J4351)</f>
        <v>69.307699999999997</v>
      </c>
    </row>
    <row r="4353" spans="1:26" x14ac:dyDescent="0.25">
      <c r="B4353" s="23" t="s">
        <v>1612</v>
      </c>
      <c r="E4353" s="34"/>
      <c r="H4353" s="34"/>
      <c r="K4353" s="34"/>
    </row>
    <row r="4354" spans="1:26" x14ac:dyDescent="0.25">
      <c r="B4354" t="s">
        <v>2668</v>
      </c>
      <c r="C4354" t="s">
        <v>23</v>
      </c>
      <c r="D4354" t="s">
        <v>1091</v>
      </c>
      <c r="E4354" s="31">
        <v>1</v>
      </c>
      <c r="G4354" t="s">
        <v>1605</v>
      </c>
      <c r="H4354" s="32">
        <v>28.24</v>
      </c>
      <c r="I4354" t="s">
        <v>1606</v>
      </c>
      <c r="J4354" s="33">
        <f>ROUND(E4354* H4354,5)</f>
        <v>28.24</v>
      </c>
      <c r="K4354" s="34"/>
    </row>
    <row r="4355" spans="1:26" x14ac:dyDescent="0.25">
      <c r="D4355" s="35" t="s">
        <v>1622</v>
      </c>
      <c r="E4355" s="34"/>
      <c r="H4355" s="34"/>
      <c r="K4355" s="32">
        <f>SUM(J4354:J4354)</f>
        <v>28.24</v>
      </c>
    </row>
    <row r="4356" spans="1:26" x14ac:dyDescent="0.25">
      <c r="E4356" s="34"/>
      <c r="H4356" s="34"/>
      <c r="K4356" s="34"/>
    </row>
    <row r="4357" spans="1:26" x14ac:dyDescent="0.25">
      <c r="D4357" s="35" t="s">
        <v>1702</v>
      </c>
      <c r="E4357" s="34"/>
      <c r="H4357" s="34">
        <v>1.5</v>
      </c>
      <c r="I4357" t="s">
        <v>1625</v>
      </c>
      <c r="J4357">
        <f>ROUND(H4357/100*K4352,5)</f>
        <v>1.03962</v>
      </c>
      <c r="K4357" s="34"/>
    </row>
    <row r="4358" spans="1:26" x14ac:dyDescent="0.25">
      <c r="D4358" s="35" t="s">
        <v>1628</v>
      </c>
      <c r="E4358" s="34"/>
      <c r="H4358" s="34"/>
      <c r="K4358" s="36">
        <f>SUM(J4349:J4357)</f>
        <v>98.587319999999991</v>
      </c>
    </row>
    <row r="4359" spans="1:26" x14ac:dyDescent="0.25">
      <c r="D4359" s="35" t="s">
        <v>1710</v>
      </c>
      <c r="E4359" s="34"/>
      <c r="H4359" s="34">
        <v>10</v>
      </c>
      <c r="I4359" t="s">
        <v>1625</v>
      </c>
      <c r="K4359" s="32">
        <f>ROUND(H4359/100*K4358,5)</f>
        <v>9.8587299999999995</v>
      </c>
    </row>
    <row r="4360" spans="1:26" x14ac:dyDescent="0.25">
      <c r="D4360" s="35" t="s">
        <v>1629</v>
      </c>
      <c r="E4360" s="34"/>
      <c r="H4360" s="34"/>
      <c r="K4360" s="36">
        <f>SUM(K4358:K4359)</f>
        <v>108.44604999999999</v>
      </c>
    </row>
    <row r="4362" spans="1:26" ht="45" customHeight="1" x14ac:dyDescent="0.25">
      <c r="A4362" s="27" t="s">
        <v>2669</v>
      </c>
      <c r="B4362" s="27" t="s">
        <v>1092</v>
      </c>
      <c r="C4362" s="28" t="s">
        <v>23</v>
      </c>
      <c r="D4362" s="7" t="s">
        <v>1093</v>
      </c>
      <c r="E4362" s="6"/>
      <c r="F4362" s="6"/>
      <c r="G4362" s="28"/>
      <c r="H4362" s="29" t="s">
        <v>1599</v>
      </c>
      <c r="I4362" s="5">
        <v>1</v>
      </c>
      <c r="J4362" s="4"/>
      <c r="K4362" s="30">
        <f>ROUND(K4374,2)</f>
        <v>41.44</v>
      </c>
      <c r="L4362" s="28"/>
      <c r="M4362" s="28"/>
      <c r="N4362" s="28"/>
      <c r="O4362" s="28"/>
      <c r="P4362" s="28"/>
      <c r="Q4362" s="28"/>
      <c r="R4362" s="28"/>
      <c r="S4362" s="28"/>
      <c r="T4362" s="28"/>
      <c r="U4362" s="28"/>
      <c r="V4362" s="28"/>
      <c r="W4362" s="28"/>
      <c r="X4362" s="28"/>
      <c r="Y4362" s="28"/>
      <c r="Z4362" s="28"/>
    </row>
    <row r="4363" spans="1:26" x14ac:dyDescent="0.25">
      <c r="B4363" s="23" t="s">
        <v>1600</v>
      </c>
    </row>
    <row r="4364" spans="1:26" x14ac:dyDescent="0.25">
      <c r="B4364" t="s">
        <v>2231</v>
      </c>
      <c r="C4364" t="s">
        <v>1602</v>
      </c>
      <c r="D4364" t="s">
        <v>1767</v>
      </c>
      <c r="E4364" s="31">
        <v>0.33</v>
      </c>
      <c r="F4364" t="s">
        <v>1604</v>
      </c>
      <c r="G4364" t="s">
        <v>1605</v>
      </c>
      <c r="H4364" s="32">
        <v>29.57</v>
      </c>
      <c r="I4364" t="s">
        <v>1606</v>
      </c>
      <c r="J4364" s="33">
        <f>ROUND(E4364/I4362* H4364,5)</f>
        <v>9.7581000000000007</v>
      </c>
      <c r="K4364" s="34"/>
    </row>
    <row r="4365" spans="1:26" x14ac:dyDescent="0.25">
      <c r="B4365" t="s">
        <v>1959</v>
      </c>
      <c r="C4365" t="s">
        <v>1602</v>
      </c>
      <c r="D4365" t="s">
        <v>1846</v>
      </c>
      <c r="E4365" s="31">
        <v>0.33</v>
      </c>
      <c r="F4365" t="s">
        <v>1604</v>
      </c>
      <c r="G4365" t="s">
        <v>1605</v>
      </c>
      <c r="H4365" s="32">
        <v>25.4</v>
      </c>
      <c r="I4365" t="s">
        <v>1606</v>
      </c>
      <c r="J4365" s="33">
        <f>ROUND(E4365/I4362* H4365,5)</f>
        <v>8.3819999999999997</v>
      </c>
      <c r="K4365" s="34"/>
    </row>
    <row r="4366" spans="1:26" x14ac:dyDescent="0.25">
      <c r="D4366" s="35" t="s">
        <v>1607</v>
      </c>
      <c r="E4366" s="34"/>
      <c r="H4366" s="34"/>
      <c r="K4366" s="32">
        <f>SUM(J4364:J4365)</f>
        <v>18.1401</v>
      </c>
    </row>
    <row r="4367" spans="1:26" x14ac:dyDescent="0.25">
      <c r="B4367" s="23" t="s">
        <v>1612</v>
      </c>
      <c r="E4367" s="34"/>
      <c r="H4367" s="34"/>
      <c r="K4367" s="34"/>
    </row>
    <row r="4368" spans="1:26" x14ac:dyDescent="0.25">
      <c r="B4368" t="s">
        <v>2670</v>
      </c>
      <c r="C4368" t="s">
        <v>23</v>
      </c>
      <c r="D4368" t="s">
        <v>1093</v>
      </c>
      <c r="E4368" s="31">
        <v>1</v>
      </c>
      <c r="G4368" t="s">
        <v>1605</v>
      </c>
      <c r="H4368" s="32">
        <v>19.260000000000002</v>
      </c>
      <c r="I4368" t="s">
        <v>1606</v>
      </c>
      <c r="J4368" s="33">
        <f>ROUND(E4368* H4368,5)</f>
        <v>19.260000000000002</v>
      </c>
      <c r="K4368" s="34"/>
    </row>
    <row r="4369" spans="1:26" x14ac:dyDescent="0.25">
      <c r="D4369" s="35" t="s">
        <v>1622</v>
      </c>
      <c r="E4369" s="34"/>
      <c r="H4369" s="34"/>
      <c r="K4369" s="32">
        <f>SUM(J4368:J4368)</f>
        <v>19.260000000000002</v>
      </c>
    </row>
    <row r="4370" spans="1:26" x14ac:dyDescent="0.25">
      <c r="E4370" s="34"/>
      <c r="H4370" s="34"/>
      <c r="K4370" s="34"/>
    </row>
    <row r="4371" spans="1:26" x14ac:dyDescent="0.25">
      <c r="D4371" s="35" t="s">
        <v>1702</v>
      </c>
      <c r="E4371" s="34"/>
      <c r="H4371" s="34">
        <v>1.5</v>
      </c>
      <c r="I4371" t="s">
        <v>1625</v>
      </c>
      <c r="J4371">
        <f>ROUND(H4371/100*K4366,5)</f>
        <v>0.27210000000000001</v>
      </c>
      <c r="K4371" s="34"/>
    </row>
    <row r="4372" spans="1:26" x14ac:dyDescent="0.25">
      <c r="D4372" s="35" t="s">
        <v>1628</v>
      </c>
      <c r="E4372" s="34"/>
      <c r="H4372" s="34"/>
      <c r="K4372" s="36">
        <f>SUM(J4363:J4371)</f>
        <v>37.672200000000004</v>
      </c>
    </row>
    <row r="4373" spans="1:26" x14ac:dyDescent="0.25">
      <c r="D4373" s="35" t="s">
        <v>1710</v>
      </c>
      <c r="E4373" s="34"/>
      <c r="H4373" s="34">
        <v>10</v>
      </c>
      <c r="I4373" t="s">
        <v>1625</v>
      </c>
      <c r="K4373" s="32">
        <f>ROUND(H4373/100*K4372,5)</f>
        <v>3.76722</v>
      </c>
    </row>
    <row r="4374" spans="1:26" x14ac:dyDescent="0.25">
      <c r="D4374" s="35" t="s">
        <v>1629</v>
      </c>
      <c r="E4374" s="34"/>
      <c r="H4374" s="34"/>
      <c r="K4374" s="36">
        <f>SUM(K4372:K4373)</f>
        <v>41.439420000000005</v>
      </c>
    </row>
    <row r="4376" spans="1:26" ht="45" customHeight="1" x14ac:dyDescent="0.25">
      <c r="A4376" s="27" t="s">
        <v>2671</v>
      </c>
      <c r="B4376" s="27" t="s">
        <v>1044</v>
      </c>
      <c r="C4376" s="28" t="s">
        <v>23</v>
      </c>
      <c r="D4376" s="7" t="s">
        <v>1045</v>
      </c>
      <c r="E4376" s="6"/>
      <c r="F4376" s="6"/>
      <c r="G4376" s="28"/>
      <c r="H4376" s="29" t="s">
        <v>1599</v>
      </c>
      <c r="I4376" s="5">
        <v>1</v>
      </c>
      <c r="J4376" s="4"/>
      <c r="K4376" s="30">
        <f>ROUND(K4388,2)</f>
        <v>118.69</v>
      </c>
      <c r="L4376" s="28"/>
      <c r="M4376" s="28"/>
      <c r="N4376" s="28"/>
      <c r="O4376" s="28"/>
      <c r="P4376" s="28"/>
      <c r="Q4376" s="28"/>
      <c r="R4376" s="28"/>
      <c r="S4376" s="28"/>
      <c r="T4376" s="28"/>
      <c r="U4376" s="28"/>
      <c r="V4376" s="28"/>
      <c r="W4376" s="28"/>
      <c r="X4376" s="28"/>
      <c r="Y4376" s="28"/>
      <c r="Z4376" s="28"/>
    </row>
    <row r="4377" spans="1:26" x14ac:dyDescent="0.25">
      <c r="B4377" s="23" t="s">
        <v>1600</v>
      </c>
    </row>
    <row r="4378" spans="1:26" x14ac:dyDescent="0.25">
      <c r="B4378" t="s">
        <v>2231</v>
      </c>
      <c r="C4378" t="s">
        <v>1602</v>
      </c>
      <c r="D4378" t="s">
        <v>1767</v>
      </c>
      <c r="E4378" s="31">
        <v>1.1000000000000001</v>
      </c>
      <c r="F4378" t="s">
        <v>1604</v>
      </c>
      <c r="G4378" t="s">
        <v>1605</v>
      </c>
      <c r="H4378" s="32">
        <v>29.57</v>
      </c>
      <c r="I4378" t="s">
        <v>1606</v>
      </c>
      <c r="J4378" s="33">
        <f>ROUND(E4378/I4376* H4378,5)</f>
        <v>32.527000000000001</v>
      </c>
      <c r="K4378" s="34"/>
    </row>
    <row r="4379" spans="1:26" x14ac:dyDescent="0.25">
      <c r="B4379" t="s">
        <v>1959</v>
      </c>
      <c r="C4379" t="s">
        <v>1602</v>
      </c>
      <c r="D4379" t="s">
        <v>1846</v>
      </c>
      <c r="E4379" s="31">
        <v>1.1000000000000001</v>
      </c>
      <c r="F4379" t="s">
        <v>1604</v>
      </c>
      <c r="G4379" t="s">
        <v>1605</v>
      </c>
      <c r="H4379" s="32">
        <v>25.4</v>
      </c>
      <c r="I4379" t="s">
        <v>1606</v>
      </c>
      <c r="J4379" s="33">
        <f>ROUND(E4379/I4376* H4379,5)</f>
        <v>27.94</v>
      </c>
      <c r="K4379" s="34"/>
    </row>
    <row r="4380" spans="1:26" x14ac:dyDescent="0.25">
      <c r="D4380" s="35" t="s">
        <v>1607</v>
      </c>
      <c r="E4380" s="34"/>
      <c r="H4380" s="34"/>
      <c r="K4380" s="32">
        <f>SUM(J4378:J4379)</f>
        <v>60.466999999999999</v>
      </c>
    </row>
    <row r="4381" spans="1:26" x14ac:dyDescent="0.25">
      <c r="B4381" s="23" t="s">
        <v>1612</v>
      </c>
      <c r="E4381" s="34"/>
      <c r="H4381" s="34"/>
      <c r="K4381" s="34"/>
    </row>
    <row r="4382" spans="1:26" x14ac:dyDescent="0.25">
      <c r="B4382" t="s">
        <v>2672</v>
      </c>
      <c r="C4382" t="s">
        <v>23</v>
      </c>
      <c r="D4382" t="s">
        <v>1045</v>
      </c>
      <c r="E4382" s="31">
        <v>1</v>
      </c>
      <c r="G4382" t="s">
        <v>1605</v>
      </c>
      <c r="H4382" s="32">
        <v>46.53</v>
      </c>
      <c r="I4382" t="s">
        <v>1606</v>
      </c>
      <c r="J4382" s="33">
        <f>ROUND(E4382* H4382,5)</f>
        <v>46.53</v>
      </c>
      <c r="K4382" s="34"/>
    </row>
    <row r="4383" spans="1:26" x14ac:dyDescent="0.25">
      <c r="D4383" s="35" t="s">
        <v>1622</v>
      </c>
      <c r="E4383" s="34"/>
      <c r="H4383" s="34"/>
      <c r="K4383" s="32">
        <f>SUM(J4382:J4382)</f>
        <v>46.53</v>
      </c>
    </row>
    <row r="4384" spans="1:26" x14ac:dyDescent="0.25">
      <c r="E4384" s="34"/>
      <c r="H4384" s="34"/>
      <c r="K4384" s="34"/>
    </row>
    <row r="4385" spans="1:26" x14ac:dyDescent="0.25">
      <c r="D4385" s="35" t="s">
        <v>1702</v>
      </c>
      <c r="E4385" s="34"/>
      <c r="H4385" s="34">
        <v>1.5</v>
      </c>
      <c r="I4385" t="s">
        <v>1625</v>
      </c>
      <c r="J4385">
        <f>ROUND(H4385/100*K4380,5)</f>
        <v>0.90700999999999998</v>
      </c>
      <c r="K4385" s="34"/>
    </row>
    <row r="4386" spans="1:26" x14ac:dyDescent="0.25">
      <c r="D4386" s="35" t="s">
        <v>1628</v>
      </c>
      <c r="E4386" s="34"/>
      <c r="H4386" s="34"/>
      <c r="K4386" s="36">
        <f>SUM(J4377:J4385)</f>
        <v>107.90401</v>
      </c>
    </row>
    <row r="4387" spans="1:26" x14ac:dyDescent="0.25">
      <c r="D4387" s="35" t="s">
        <v>1710</v>
      </c>
      <c r="E4387" s="34"/>
      <c r="H4387" s="34">
        <v>10</v>
      </c>
      <c r="I4387" t="s">
        <v>1625</v>
      </c>
      <c r="K4387" s="32">
        <f>ROUND(H4387/100*K4386,5)</f>
        <v>10.7904</v>
      </c>
    </row>
    <row r="4388" spans="1:26" x14ac:dyDescent="0.25">
      <c r="D4388" s="35" t="s">
        <v>1629</v>
      </c>
      <c r="E4388" s="34"/>
      <c r="H4388" s="34"/>
      <c r="K4388" s="36">
        <f>SUM(K4386:K4387)</f>
        <v>118.69441</v>
      </c>
    </row>
    <row r="4390" spans="1:26" ht="45" customHeight="1" x14ac:dyDescent="0.25">
      <c r="A4390" s="27" t="s">
        <v>2673</v>
      </c>
      <c r="B4390" s="27" t="s">
        <v>1050</v>
      </c>
      <c r="C4390" s="28" t="s">
        <v>23</v>
      </c>
      <c r="D4390" s="7" t="s">
        <v>1051</v>
      </c>
      <c r="E4390" s="6"/>
      <c r="F4390" s="6"/>
      <c r="G4390" s="28"/>
      <c r="H4390" s="29" t="s">
        <v>1599</v>
      </c>
      <c r="I4390" s="5">
        <v>1</v>
      </c>
      <c r="J4390" s="4"/>
      <c r="K4390" s="30">
        <f>ROUND(K4402,2)</f>
        <v>91.37</v>
      </c>
      <c r="L4390" s="28"/>
      <c r="M4390" s="28"/>
      <c r="N4390" s="28"/>
      <c r="O4390" s="28"/>
      <c r="P4390" s="28"/>
      <c r="Q4390" s="28"/>
      <c r="R4390" s="28"/>
      <c r="S4390" s="28"/>
      <c r="T4390" s="28"/>
      <c r="U4390" s="28"/>
      <c r="V4390" s="28"/>
      <c r="W4390" s="28"/>
      <c r="X4390" s="28"/>
      <c r="Y4390" s="28"/>
      <c r="Z4390" s="28"/>
    </row>
    <row r="4391" spans="1:26" x14ac:dyDescent="0.25">
      <c r="B4391" s="23" t="s">
        <v>1600</v>
      </c>
    </row>
    <row r="4392" spans="1:26" x14ac:dyDescent="0.25">
      <c r="B4392" t="s">
        <v>1959</v>
      </c>
      <c r="C4392" t="s">
        <v>1602</v>
      </c>
      <c r="D4392" t="s">
        <v>1846</v>
      </c>
      <c r="E4392" s="31">
        <v>0.60499999999999998</v>
      </c>
      <c r="F4392" t="s">
        <v>1604</v>
      </c>
      <c r="G4392" t="s">
        <v>1605</v>
      </c>
      <c r="H4392" s="32">
        <v>25.4</v>
      </c>
      <c r="I4392" t="s">
        <v>1606</v>
      </c>
      <c r="J4392" s="33">
        <f>ROUND(E4392/I4390* H4392,5)</f>
        <v>15.367000000000001</v>
      </c>
      <c r="K4392" s="34"/>
    </row>
    <row r="4393" spans="1:26" x14ac:dyDescent="0.25">
      <c r="B4393" t="s">
        <v>2231</v>
      </c>
      <c r="C4393" t="s">
        <v>1602</v>
      </c>
      <c r="D4393" t="s">
        <v>1767</v>
      </c>
      <c r="E4393" s="31">
        <v>0.55000000000000004</v>
      </c>
      <c r="F4393" t="s">
        <v>1604</v>
      </c>
      <c r="G4393" t="s">
        <v>1605</v>
      </c>
      <c r="H4393" s="32">
        <v>29.57</v>
      </c>
      <c r="I4393" t="s">
        <v>1606</v>
      </c>
      <c r="J4393" s="33">
        <f>ROUND(E4393/I4390* H4393,5)</f>
        <v>16.263500000000001</v>
      </c>
      <c r="K4393" s="34"/>
    </row>
    <row r="4394" spans="1:26" x14ac:dyDescent="0.25">
      <c r="D4394" s="35" t="s">
        <v>1607</v>
      </c>
      <c r="E4394" s="34"/>
      <c r="H4394" s="34"/>
      <c r="K4394" s="32">
        <f>SUM(J4392:J4393)</f>
        <v>31.630500000000001</v>
      </c>
    </row>
    <row r="4395" spans="1:26" x14ac:dyDescent="0.25">
      <c r="B4395" s="23" t="s">
        <v>1612</v>
      </c>
      <c r="E4395" s="34"/>
      <c r="H4395" s="34"/>
      <c r="K4395" s="34"/>
    </row>
    <row r="4396" spans="1:26" x14ac:dyDescent="0.25">
      <c r="B4396" t="s">
        <v>2674</v>
      </c>
      <c r="C4396" t="s">
        <v>23</v>
      </c>
      <c r="D4396" t="s">
        <v>1051</v>
      </c>
      <c r="E4396" s="31">
        <v>1</v>
      </c>
      <c r="G4396" t="s">
        <v>1605</v>
      </c>
      <c r="H4396" s="32">
        <v>50.96</v>
      </c>
      <c r="I4396" t="s">
        <v>1606</v>
      </c>
      <c r="J4396" s="33">
        <f>ROUND(E4396* H4396,5)</f>
        <v>50.96</v>
      </c>
      <c r="K4396" s="34"/>
    </row>
    <row r="4397" spans="1:26" x14ac:dyDescent="0.25">
      <c r="D4397" s="35" t="s">
        <v>1622</v>
      </c>
      <c r="E4397" s="34"/>
      <c r="H4397" s="34"/>
      <c r="K4397" s="32">
        <f>SUM(J4396:J4396)</f>
        <v>50.96</v>
      </c>
    </row>
    <row r="4398" spans="1:26" x14ac:dyDescent="0.25">
      <c r="E4398" s="34"/>
      <c r="H4398" s="34"/>
      <c r="K4398" s="34"/>
    </row>
    <row r="4399" spans="1:26" x14ac:dyDescent="0.25">
      <c r="D4399" s="35" t="s">
        <v>1702</v>
      </c>
      <c r="E4399" s="34"/>
      <c r="H4399" s="34">
        <v>1.5</v>
      </c>
      <c r="I4399" t="s">
        <v>1625</v>
      </c>
      <c r="J4399">
        <f>ROUND(H4399/100*K4394,5)</f>
        <v>0.47445999999999999</v>
      </c>
      <c r="K4399" s="34"/>
    </row>
    <row r="4400" spans="1:26" x14ac:dyDescent="0.25">
      <c r="D4400" s="35" t="s">
        <v>1628</v>
      </c>
      <c r="E4400" s="34"/>
      <c r="H4400" s="34"/>
      <c r="K4400" s="36">
        <f>SUM(J4391:J4399)</f>
        <v>83.064959999999999</v>
      </c>
    </row>
    <row r="4401" spans="1:26" x14ac:dyDescent="0.25">
      <c r="D4401" s="35" t="s">
        <v>1710</v>
      </c>
      <c r="E4401" s="34"/>
      <c r="H4401" s="34">
        <v>10</v>
      </c>
      <c r="I4401" t="s">
        <v>1625</v>
      </c>
      <c r="K4401" s="32">
        <f>ROUND(H4401/100*K4400,5)</f>
        <v>8.3064999999999998</v>
      </c>
    </row>
    <row r="4402" spans="1:26" x14ac:dyDescent="0.25">
      <c r="D4402" s="35" t="s">
        <v>1629</v>
      </c>
      <c r="E4402" s="34"/>
      <c r="H4402" s="34"/>
      <c r="K4402" s="36">
        <f>SUM(K4400:K4401)</f>
        <v>91.371459999999999</v>
      </c>
    </row>
    <row r="4404" spans="1:26" ht="45" customHeight="1" x14ac:dyDescent="0.25">
      <c r="A4404" s="27" t="s">
        <v>2675</v>
      </c>
      <c r="B4404" s="27" t="s">
        <v>1052</v>
      </c>
      <c r="C4404" s="28" t="s">
        <v>23</v>
      </c>
      <c r="D4404" s="7" t="s">
        <v>1053</v>
      </c>
      <c r="E4404" s="6"/>
      <c r="F4404" s="6"/>
      <c r="G4404" s="28"/>
      <c r="H4404" s="29" t="s">
        <v>1599</v>
      </c>
      <c r="I4404" s="5">
        <v>1</v>
      </c>
      <c r="J4404" s="4"/>
      <c r="K4404" s="30">
        <f>ROUND(K4416,2)</f>
        <v>79.34</v>
      </c>
      <c r="L4404" s="28"/>
      <c r="M4404" s="28"/>
      <c r="N4404" s="28"/>
      <c r="O4404" s="28"/>
      <c r="P4404" s="28"/>
      <c r="Q4404" s="28"/>
      <c r="R4404" s="28"/>
      <c r="S4404" s="28"/>
      <c r="T4404" s="28"/>
      <c r="U4404" s="28"/>
      <c r="V4404" s="28"/>
      <c r="W4404" s="28"/>
      <c r="X4404" s="28"/>
      <c r="Y4404" s="28"/>
      <c r="Z4404" s="28"/>
    </row>
    <row r="4405" spans="1:26" x14ac:dyDescent="0.25">
      <c r="B4405" s="23" t="s">
        <v>1600</v>
      </c>
    </row>
    <row r="4406" spans="1:26" x14ac:dyDescent="0.25">
      <c r="B4406" t="s">
        <v>2231</v>
      </c>
      <c r="C4406" t="s">
        <v>1602</v>
      </c>
      <c r="D4406" t="s">
        <v>1767</v>
      </c>
      <c r="E4406" s="31">
        <v>0.55000000000000004</v>
      </c>
      <c r="F4406" t="s">
        <v>1604</v>
      </c>
      <c r="G4406" t="s">
        <v>1605</v>
      </c>
      <c r="H4406" s="32">
        <v>29.57</v>
      </c>
      <c r="I4406" t="s">
        <v>1606</v>
      </c>
      <c r="J4406" s="33">
        <f>ROUND(E4406/I4404* H4406,5)</f>
        <v>16.263500000000001</v>
      </c>
      <c r="K4406" s="34"/>
    </row>
    <row r="4407" spans="1:26" x14ac:dyDescent="0.25">
      <c r="B4407" t="s">
        <v>1959</v>
      </c>
      <c r="C4407" t="s">
        <v>1602</v>
      </c>
      <c r="D4407" t="s">
        <v>1846</v>
      </c>
      <c r="E4407" s="31">
        <v>0.60499999999999998</v>
      </c>
      <c r="F4407" t="s">
        <v>1604</v>
      </c>
      <c r="G4407" t="s">
        <v>1605</v>
      </c>
      <c r="H4407" s="32">
        <v>25.4</v>
      </c>
      <c r="I4407" t="s">
        <v>1606</v>
      </c>
      <c r="J4407" s="33">
        <f>ROUND(E4407/I4404* H4407,5)</f>
        <v>15.367000000000001</v>
      </c>
      <c r="K4407" s="34"/>
    </row>
    <row r="4408" spans="1:26" x14ac:dyDescent="0.25">
      <c r="D4408" s="35" t="s">
        <v>1607</v>
      </c>
      <c r="E4408" s="34"/>
      <c r="H4408" s="34"/>
      <c r="K4408" s="32">
        <f>SUM(J4406:J4407)</f>
        <v>31.630500000000001</v>
      </c>
    </row>
    <row r="4409" spans="1:26" x14ac:dyDescent="0.25">
      <c r="B4409" s="23" t="s">
        <v>1612</v>
      </c>
      <c r="E4409" s="34"/>
      <c r="H4409" s="34"/>
      <c r="K4409" s="34"/>
    </row>
    <row r="4410" spans="1:26" x14ac:dyDescent="0.25">
      <c r="B4410" t="s">
        <v>2676</v>
      </c>
      <c r="C4410" t="s">
        <v>23</v>
      </c>
      <c r="D4410" t="s">
        <v>1053</v>
      </c>
      <c r="E4410" s="31">
        <v>1</v>
      </c>
      <c r="G4410" t="s">
        <v>1605</v>
      </c>
      <c r="H4410" s="32">
        <v>40.020000000000003</v>
      </c>
      <c r="I4410" t="s">
        <v>1606</v>
      </c>
      <c r="J4410" s="33">
        <f>ROUND(E4410* H4410,5)</f>
        <v>40.020000000000003</v>
      </c>
      <c r="K4410" s="34"/>
    </row>
    <row r="4411" spans="1:26" x14ac:dyDescent="0.25">
      <c r="D4411" s="35" t="s">
        <v>1622</v>
      </c>
      <c r="E4411" s="34"/>
      <c r="H4411" s="34"/>
      <c r="K4411" s="32">
        <f>SUM(J4410:J4410)</f>
        <v>40.020000000000003</v>
      </c>
    </row>
    <row r="4412" spans="1:26" x14ac:dyDescent="0.25">
      <c r="E4412" s="34"/>
      <c r="H4412" s="34"/>
      <c r="K4412" s="34"/>
    </row>
    <row r="4413" spans="1:26" x14ac:dyDescent="0.25">
      <c r="D4413" s="35" t="s">
        <v>1702</v>
      </c>
      <c r="E4413" s="34"/>
      <c r="H4413" s="34">
        <v>1.5</v>
      </c>
      <c r="I4413" t="s">
        <v>1625</v>
      </c>
      <c r="J4413">
        <f>ROUND(H4413/100*K4408,5)</f>
        <v>0.47445999999999999</v>
      </c>
      <c r="K4413" s="34"/>
    </row>
    <row r="4414" spans="1:26" x14ac:dyDescent="0.25">
      <c r="D4414" s="35" t="s">
        <v>1628</v>
      </c>
      <c r="E4414" s="34"/>
      <c r="H4414" s="34"/>
      <c r="K4414" s="36">
        <f>SUM(J4405:J4413)</f>
        <v>72.124960000000002</v>
      </c>
    </row>
    <row r="4415" spans="1:26" x14ac:dyDescent="0.25">
      <c r="D4415" s="35" t="s">
        <v>1710</v>
      </c>
      <c r="E4415" s="34"/>
      <c r="H4415" s="34">
        <v>10</v>
      </c>
      <c r="I4415" t="s">
        <v>1625</v>
      </c>
      <c r="K4415" s="32">
        <f>ROUND(H4415/100*K4414,5)</f>
        <v>7.2125000000000004</v>
      </c>
    </row>
    <row r="4416" spans="1:26" x14ac:dyDescent="0.25">
      <c r="D4416" s="35" t="s">
        <v>1629</v>
      </c>
      <c r="E4416" s="34"/>
      <c r="H4416" s="34"/>
      <c r="K4416" s="36">
        <f>SUM(K4414:K4415)</f>
        <v>79.337460000000007</v>
      </c>
    </row>
    <row r="4418" spans="1:26" ht="45" customHeight="1" x14ac:dyDescent="0.25">
      <c r="A4418" s="27" t="s">
        <v>2677</v>
      </c>
      <c r="B4418" s="27" t="s">
        <v>1054</v>
      </c>
      <c r="C4418" s="28" t="s">
        <v>23</v>
      </c>
      <c r="D4418" s="7" t="s">
        <v>1055</v>
      </c>
      <c r="E4418" s="6"/>
      <c r="F4418" s="6"/>
      <c r="G4418" s="28"/>
      <c r="H4418" s="29" t="s">
        <v>1599</v>
      </c>
      <c r="I4418" s="5">
        <v>1</v>
      </c>
      <c r="J4418" s="4"/>
      <c r="K4418" s="30">
        <f>ROUND(K4430,2)</f>
        <v>83.25</v>
      </c>
      <c r="L4418" s="28"/>
      <c r="M4418" s="28"/>
      <c r="N4418" s="28"/>
      <c r="O4418" s="28"/>
      <c r="P4418" s="28"/>
      <c r="Q4418" s="28"/>
      <c r="R4418" s="28"/>
      <c r="S4418" s="28"/>
      <c r="T4418" s="28"/>
      <c r="U4418" s="28"/>
      <c r="V4418" s="28"/>
      <c r="W4418" s="28"/>
      <c r="X4418" s="28"/>
      <c r="Y4418" s="28"/>
      <c r="Z4418" s="28"/>
    </row>
    <row r="4419" spans="1:26" x14ac:dyDescent="0.25">
      <c r="B4419" s="23" t="s">
        <v>1600</v>
      </c>
    </row>
    <row r="4420" spans="1:26" x14ac:dyDescent="0.25">
      <c r="B4420" t="s">
        <v>1959</v>
      </c>
      <c r="C4420" t="s">
        <v>1602</v>
      </c>
      <c r="D4420" t="s">
        <v>1846</v>
      </c>
      <c r="E4420" s="31">
        <v>0.60499999999999998</v>
      </c>
      <c r="F4420" t="s">
        <v>1604</v>
      </c>
      <c r="G4420" t="s">
        <v>1605</v>
      </c>
      <c r="H4420" s="32">
        <v>25.4</v>
      </c>
      <c r="I4420" t="s">
        <v>1606</v>
      </c>
      <c r="J4420" s="33">
        <f>ROUND(E4420/I4418* H4420,5)</f>
        <v>15.367000000000001</v>
      </c>
      <c r="K4420" s="34"/>
    </row>
    <row r="4421" spans="1:26" x14ac:dyDescent="0.25">
      <c r="B4421" t="s">
        <v>2231</v>
      </c>
      <c r="C4421" t="s">
        <v>1602</v>
      </c>
      <c r="D4421" t="s">
        <v>1767</v>
      </c>
      <c r="E4421" s="31">
        <v>0.55000000000000004</v>
      </c>
      <c r="F4421" t="s">
        <v>1604</v>
      </c>
      <c r="G4421" t="s">
        <v>1605</v>
      </c>
      <c r="H4421" s="32">
        <v>29.57</v>
      </c>
      <c r="I4421" t="s">
        <v>1606</v>
      </c>
      <c r="J4421" s="33">
        <f>ROUND(E4421/I4418* H4421,5)</f>
        <v>16.263500000000001</v>
      </c>
      <c r="K4421" s="34"/>
    </row>
    <row r="4422" spans="1:26" x14ac:dyDescent="0.25">
      <c r="D4422" s="35" t="s">
        <v>1607</v>
      </c>
      <c r="E4422" s="34"/>
      <c r="H4422" s="34"/>
      <c r="K4422" s="32">
        <f>SUM(J4420:J4421)</f>
        <v>31.630500000000001</v>
      </c>
    </row>
    <row r="4423" spans="1:26" x14ac:dyDescent="0.25">
      <c r="B4423" s="23" t="s">
        <v>1612</v>
      </c>
      <c r="E4423" s="34"/>
      <c r="H4423" s="34"/>
      <c r="K4423" s="34"/>
    </row>
    <row r="4424" spans="1:26" x14ac:dyDescent="0.25">
      <c r="B4424" t="s">
        <v>2678</v>
      </c>
      <c r="C4424" t="s">
        <v>23</v>
      </c>
      <c r="D4424" t="s">
        <v>1055</v>
      </c>
      <c r="E4424" s="31">
        <v>1</v>
      </c>
      <c r="G4424" t="s">
        <v>1605</v>
      </c>
      <c r="H4424" s="32">
        <v>43.58</v>
      </c>
      <c r="I4424" t="s">
        <v>1606</v>
      </c>
      <c r="J4424" s="33">
        <f>ROUND(E4424* H4424,5)</f>
        <v>43.58</v>
      </c>
      <c r="K4424" s="34"/>
    </row>
    <row r="4425" spans="1:26" x14ac:dyDescent="0.25">
      <c r="D4425" s="35" t="s">
        <v>1622</v>
      </c>
      <c r="E4425" s="34"/>
      <c r="H4425" s="34"/>
      <c r="K4425" s="32">
        <f>SUM(J4424:J4424)</f>
        <v>43.58</v>
      </c>
    </row>
    <row r="4426" spans="1:26" x14ac:dyDescent="0.25">
      <c r="E4426" s="34"/>
      <c r="H4426" s="34"/>
      <c r="K4426" s="34"/>
    </row>
    <row r="4427" spans="1:26" x14ac:dyDescent="0.25">
      <c r="D4427" s="35" t="s">
        <v>1702</v>
      </c>
      <c r="E4427" s="34"/>
      <c r="H4427" s="34">
        <v>1.5</v>
      </c>
      <c r="I4427" t="s">
        <v>1625</v>
      </c>
      <c r="J4427">
        <f>ROUND(H4427/100*K4422,5)</f>
        <v>0.47445999999999999</v>
      </c>
      <c r="K4427" s="34"/>
    </row>
    <row r="4428" spans="1:26" x14ac:dyDescent="0.25">
      <c r="D4428" s="35" t="s">
        <v>1628</v>
      </c>
      <c r="E4428" s="34"/>
      <c r="H4428" s="34"/>
      <c r="K4428" s="36">
        <f>SUM(J4419:J4427)</f>
        <v>75.68495999999999</v>
      </c>
    </row>
    <row r="4429" spans="1:26" x14ac:dyDescent="0.25">
      <c r="D4429" s="35" t="s">
        <v>1710</v>
      </c>
      <c r="E4429" s="34"/>
      <c r="H4429" s="34">
        <v>10</v>
      </c>
      <c r="I4429" t="s">
        <v>1625</v>
      </c>
      <c r="K4429" s="32">
        <f>ROUND(H4429/100*K4428,5)</f>
        <v>7.5685000000000002</v>
      </c>
    </row>
    <row r="4430" spans="1:26" x14ac:dyDescent="0.25">
      <c r="D4430" s="35" t="s">
        <v>1629</v>
      </c>
      <c r="E4430" s="34"/>
      <c r="H4430" s="34"/>
      <c r="K4430" s="36">
        <f>SUM(K4428:K4429)</f>
        <v>83.25345999999999</v>
      </c>
    </row>
    <row r="4432" spans="1:26" ht="45" customHeight="1" x14ac:dyDescent="0.25">
      <c r="A4432" s="27" t="s">
        <v>2679</v>
      </c>
      <c r="B4432" s="27" t="s">
        <v>1056</v>
      </c>
      <c r="C4432" s="28" t="s">
        <v>23</v>
      </c>
      <c r="D4432" s="7" t="s">
        <v>1057</v>
      </c>
      <c r="E4432" s="6"/>
      <c r="F4432" s="6"/>
      <c r="G4432" s="28"/>
      <c r="H4432" s="29" t="s">
        <v>1599</v>
      </c>
      <c r="I4432" s="5">
        <v>1</v>
      </c>
      <c r="J4432" s="4"/>
      <c r="K4432" s="30">
        <f>ROUND(K4444,2)</f>
        <v>2.64</v>
      </c>
      <c r="L4432" s="28"/>
      <c r="M4432" s="28"/>
      <c r="N4432" s="28"/>
      <c r="O4432" s="28"/>
      <c r="P4432" s="28"/>
      <c r="Q4432" s="28"/>
      <c r="R4432" s="28"/>
      <c r="S4432" s="28"/>
      <c r="T4432" s="28"/>
      <c r="U4432" s="28"/>
      <c r="V4432" s="28"/>
      <c r="W4432" s="28"/>
      <c r="X4432" s="28"/>
      <c r="Y4432" s="28"/>
      <c r="Z4432" s="28"/>
    </row>
    <row r="4433" spans="1:26" x14ac:dyDescent="0.25">
      <c r="B4433" s="23" t="s">
        <v>1600</v>
      </c>
    </row>
    <row r="4434" spans="1:26" x14ac:dyDescent="0.25">
      <c r="B4434" t="s">
        <v>1959</v>
      </c>
      <c r="C4434" t="s">
        <v>1602</v>
      </c>
      <c r="D4434" t="s">
        <v>1846</v>
      </c>
      <c r="E4434" s="31">
        <v>1.0999999999999999E-2</v>
      </c>
      <c r="F4434" t="s">
        <v>1604</v>
      </c>
      <c r="G4434" t="s">
        <v>1605</v>
      </c>
      <c r="H4434" s="32">
        <v>25.4</v>
      </c>
      <c r="I4434" t="s">
        <v>1606</v>
      </c>
      <c r="J4434" s="33">
        <f>ROUND(E4434/I4432* H4434,5)</f>
        <v>0.27939999999999998</v>
      </c>
      <c r="K4434" s="34"/>
    </row>
    <row r="4435" spans="1:26" x14ac:dyDescent="0.25">
      <c r="B4435" t="s">
        <v>2231</v>
      </c>
      <c r="C4435" t="s">
        <v>1602</v>
      </c>
      <c r="D4435" t="s">
        <v>1767</v>
      </c>
      <c r="E4435" s="31">
        <v>2.8000000000000001E-2</v>
      </c>
      <c r="F4435" t="s">
        <v>1604</v>
      </c>
      <c r="G4435" t="s">
        <v>1605</v>
      </c>
      <c r="H4435" s="32">
        <v>29.57</v>
      </c>
      <c r="I4435" t="s">
        <v>1606</v>
      </c>
      <c r="J4435" s="33">
        <f>ROUND(E4435/I4432* H4435,5)</f>
        <v>0.82796000000000003</v>
      </c>
      <c r="K4435" s="34"/>
    </row>
    <row r="4436" spans="1:26" x14ac:dyDescent="0.25">
      <c r="D4436" s="35" t="s">
        <v>1607</v>
      </c>
      <c r="E4436" s="34"/>
      <c r="H4436" s="34"/>
      <c r="K4436" s="32">
        <f>SUM(J4434:J4435)</f>
        <v>1.1073599999999999</v>
      </c>
    </row>
    <row r="4437" spans="1:26" x14ac:dyDescent="0.25">
      <c r="B4437" s="23" t="s">
        <v>1612</v>
      </c>
      <c r="E4437" s="34"/>
      <c r="H4437" s="34"/>
      <c r="K4437" s="34"/>
    </row>
    <row r="4438" spans="1:26" x14ac:dyDescent="0.25">
      <c r="B4438" t="s">
        <v>2680</v>
      </c>
      <c r="C4438" t="s">
        <v>23</v>
      </c>
      <c r="D4438" t="s">
        <v>2681</v>
      </c>
      <c r="E4438" s="31">
        <v>1</v>
      </c>
      <c r="G4438" t="s">
        <v>1605</v>
      </c>
      <c r="H4438" s="32">
        <v>1.28</v>
      </c>
      <c r="I4438" t="s">
        <v>1606</v>
      </c>
      <c r="J4438" s="33">
        <f>ROUND(E4438* H4438,5)</f>
        <v>1.28</v>
      </c>
      <c r="K4438" s="34"/>
    </row>
    <row r="4439" spans="1:26" x14ac:dyDescent="0.25">
      <c r="D4439" s="35" t="s">
        <v>1622</v>
      </c>
      <c r="E4439" s="34"/>
      <c r="H4439" s="34"/>
      <c r="K4439" s="32">
        <f>SUM(J4438:J4438)</f>
        <v>1.28</v>
      </c>
    </row>
    <row r="4440" spans="1:26" x14ac:dyDescent="0.25">
      <c r="E4440" s="34"/>
      <c r="H4440" s="34"/>
      <c r="K4440" s="34"/>
    </row>
    <row r="4441" spans="1:26" x14ac:dyDescent="0.25">
      <c r="D4441" s="35" t="s">
        <v>1702</v>
      </c>
      <c r="E4441" s="34"/>
      <c r="H4441" s="34">
        <v>1.5</v>
      </c>
      <c r="I4441" t="s">
        <v>1625</v>
      </c>
      <c r="J4441">
        <f>ROUND(H4441/100*K4436,5)</f>
        <v>1.661E-2</v>
      </c>
      <c r="K4441" s="34"/>
    </row>
    <row r="4442" spans="1:26" x14ac:dyDescent="0.25">
      <c r="D4442" s="35" t="s">
        <v>1628</v>
      </c>
      <c r="E4442" s="34"/>
      <c r="H4442" s="34"/>
      <c r="K4442" s="36">
        <f>SUM(J4433:J4441)</f>
        <v>2.4039700000000002</v>
      </c>
    </row>
    <row r="4443" spans="1:26" x14ac:dyDescent="0.25">
      <c r="D4443" s="35" t="s">
        <v>1710</v>
      </c>
      <c r="E4443" s="34"/>
      <c r="H4443" s="34">
        <v>10</v>
      </c>
      <c r="I4443" t="s">
        <v>1625</v>
      </c>
      <c r="K4443" s="32">
        <f>ROUND(H4443/100*K4442,5)</f>
        <v>0.2404</v>
      </c>
    </row>
    <row r="4444" spans="1:26" x14ac:dyDescent="0.25">
      <c r="D4444" s="35" t="s">
        <v>1629</v>
      </c>
      <c r="E4444" s="34"/>
      <c r="H4444" s="34"/>
      <c r="K4444" s="36">
        <f>SUM(K4442:K4443)</f>
        <v>2.6443700000000003</v>
      </c>
    </row>
    <row r="4446" spans="1:26" ht="45" customHeight="1" x14ac:dyDescent="0.25">
      <c r="A4446" s="27" t="s">
        <v>2682</v>
      </c>
      <c r="B4446" s="27" t="s">
        <v>1058</v>
      </c>
      <c r="C4446" s="28" t="s">
        <v>23</v>
      </c>
      <c r="D4446" s="7" t="s">
        <v>1059</v>
      </c>
      <c r="E4446" s="6"/>
      <c r="F4446" s="6"/>
      <c r="G4446" s="28"/>
      <c r="H4446" s="29" t="s">
        <v>1599</v>
      </c>
      <c r="I4446" s="5">
        <v>1</v>
      </c>
      <c r="J4446" s="4"/>
      <c r="K4446" s="30">
        <f>ROUND(K4458,2)</f>
        <v>95.96</v>
      </c>
      <c r="L4446" s="28"/>
      <c r="M4446" s="28"/>
      <c r="N4446" s="28"/>
      <c r="O4446" s="28"/>
      <c r="P4446" s="28"/>
      <c r="Q4446" s="28"/>
      <c r="R4446" s="28"/>
      <c r="S4446" s="28"/>
      <c r="T4446" s="28"/>
      <c r="U4446" s="28"/>
      <c r="V4446" s="28"/>
      <c r="W4446" s="28"/>
      <c r="X4446" s="28"/>
      <c r="Y4446" s="28"/>
      <c r="Z4446" s="28"/>
    </row>
    <row r="4447" spans="1:26" x14ac:dyDescent="0.25">
      <c r="B4447" s="23" t="s">
        <v>1600</v>
      </c>
    </row>
    <row r="4448" spans="1:26" x14ac:dyDescent="0.25">
      <c r="B4448" t="s">
        <v>2231</v>
      </c>
      <c r="C4448" t="s">
        <v>1602</v>
      </c>
      <c r="D4448" t="s">
        <v>1767</v>
      </c>
      <c r="E4448" s="31">
        <v>0.55000000000000004</v>
      </c>
      <c r="F4448" t="s">
        <v>1604</v>
      </c>
      <c r="G4448" t="s">
        <v>1605</v>
      </c>
      <c r="H4448" s="32">
        <v>29.57</v>
      </c>
      <c r="I4448" t="s">
        <v>1606</v>
      </c>
      <c r="J4448" s="33">
        <f>ROUND(E4448/I4446* H4448,5)</f>
        <v>16.263500000000001</v>
      </c>
      <c r="K4448" s="34"/>
    </row>
    <row r="4449" spans="1:26" x14ac:dyDescent="0.25">
      <c r="B4449" t="s">
        <v>1959</v>
      </c>
      <c r="C4449" t="s">
        <v>1602</v>
      </c>
      <c r="D4449" t="s">
        <v>1846</v>
      </c>
      <c r="E4449" s="31">
        <v>0.66</v>
      </c>
      <c r="F4449" t="s">
        <v>1604</v>
      </c>
      <c r="G4449" t="s">
        <v>1605</v>
      </c>
      <c r="H4449" s="32">
        <v>25.4</v>
      </c>
      <c r="I4449" t="s">
        <v>1606</v>
      </c>
      <c r="J4449" s="33">
        <f>ROUND(E4449/I4446* H4449,5)</f>
        <v>16.763999999999999</v>
      </c>
      <c r="K4449" s="34"/>
    </row>
    <row r="4450" spans="1:26" x14ac:dyDescent="0.25">
      <c r="D4450" s="35" t="s">
        <v>1607</v>
      </c>
      <c r="E4450" s="34"/>
      <c r="H4450" s="34"/>
      <c r="K4450" s="32">
        <f>SUM(J4448:J4449)</f>
        <v>33.027500000000003</v>
      </c>
    </row>
    <row r="4451" spans="1:26" x14ac:dyDescent="0.25">
      <c r="B4451" s="23" t="s">
        <v>1612</v>
      </c>
      <c r="E4451" s="34"/>
      <c r="H4451" s="34"/>
      <c r="K4451" s="34"/>
    </row>
    <row r="4452" spans="1:26" x14ac:dyDescent="0.25">
      <c r="B4452" t="s">
        <v>2683</v>
      </c>
      <c r="C4452" t="s">
        <v>23</v>
      </c>
      <c r="D4452" t="s">
        <v>1059</v>
      </c>
      <c r="E4452" s="31">
        <v>1</v>
      </c>
      <c r="G4452" t="s">
        <v>1605</v>
      </c>
      <c r="H4452" s="32">
        <v>53.71</v>
      </c>
      <c r="I4452" t="s">
        <v>1606</v>
      </c>
      <c r="J4452" s="33">
        <f>ROUND(E4452* H4452,5)</f>
        <v>53.71</v>
      </c>
      <c r="K4452" s="34"/>
    </row>
    <row r="4453" spans="1:26" x14ac:dyDescent="0.25">
      <c r="D4453" s="35" t="s">
        <v>1622</v>
      </c>
      <c r="E4453" s="34"/>
      <c r="H4453" s="34"/>
      <c r="K4453" s="32">
        <f>SUM(J4452:J4452)</f>
        <v>53.71</v>
      </c>
    </row>
    <row r="4454" spans="1:26" x14ac:dyDescent="0.25">
      <c r="E4454" s="34"/>
      <c r="H4454" s="34"/>
      <c r="K4454" s="34"/>
    </row>
    <row r="4455" spans="1:26" x14ac:dyDescent="0.25">
      <c r="D4455" s="35" t="s">
        <v>1702</v>
      </c>
      <c r="E4455" s="34"/>
      <c r="H4455" s="34">
        <v>1.5</v>
      </c>
      <c r="I4455" t="s">
        <v>1625</v>
      </c>
      <c r="J4455">
        <f>ROUND(H4455/100*K4450,5)</f>
        <v>0.49541000000000002</v>
      </c>
      <c r="K4455" s="34"/>
    </row>
    <row r="4456" spans="1:26" x14ac:dyDescent="0.25">
      <c r="D4456" s="35" t="s">
        <v>1628</v>
      </c>
      <c r="E4456" s="34"/>
      <c r="H4456" s="34"/>
      <c r="K4456" s="36">
        <f>SUM(J4447:J4455)</f>
        <v>87.232910000000018</v>
      </c>
    </row>
    <row r="4457" spans="1:26" x14ac:dyDescent="0.25">
      <c r="D4457" s="35" t="s">
        <v>1710</v>
      </c>
      <c r="E4457" s="34"/>
      <c r="H4457" s="34">
        <v>10</v>
      </c>
      <c r="I4457" t="s">
        <v>1625</v>
      </c>
      <c r="K4457" s="32">
        <f>ROUND(H4457/100*K4456,5)</f>
        <v>8.7232900000000004</v>
      </c>
    </row>
    <row r="4458" spans="1:26" x14ac:dyDescent="0.25">
      <c r="D4458" s="35" t="s">
        <v>1629</v>
      </c>
      <c r="E4458" s="34"/>
      <c r="H4458" s="34"/>
      <c r="K4458" s="36">
        <f>SUM(K4456:K4457)</f>
        <v>95.956200000000024</v>
      </c>
    </row>
    <row r="4460" spans="1:26" ht="45" customHeight="1" x14ac:dyDescent="0.25">
      <c r="A4460" s="27" t="s">
        <v>2684</v>
      </c>
      <c r="B4460" s="27" t="s">
        <v>1094</v>
      </c>
      <c r="C4460" s="28" t="s">
        <v>23</v>
      </c>
      <c r="D4460" s="7" t="s">
        <v>1095</v>
      </c>
      <c r="E4460" s="6"/>
      <c r="F4460" s="6"/>
      <c r="G4460" s="28"/>
      <c r="H4460" s="29" t="s">
        <v>1599</v>
      </c>
      <c r="I4460" s="5">
        <v>1</v>
      </c>
      <c r="J4460" s="4"/>
      <c r="K4460" s="30">
        <f>ROUND(K4472,2)</f>
        <v>122.78</v>
      </c>
      <c r="L4460" s="28"/>
      <c r="M4460" s="28"/>
      <c r="N4460" s="28"/>
      <c r="O4460" s="28"/>
      <c r="P4460" s="28"/>
      <c r="Q4460" s="28"/>
      <c r="R4460" s="28"/>
      <c r="S4460" s="28"/>
      <c r="T4460" s="28"/>
      <c r="U4460" s="28"/>
      <c r="V4460" s="28"/>
      <c r="W4460" s="28"/>
      <c r="X4460" s="28"/>
      <c r="Y4460" s="28"/>
      <c r="Z4460" s="28"/>
    </row>
    <row r="4461" spans="1:26" x14ac:dyDescent="0.25">
      <c r="B4461" s="23" t="s">
        <v>1600</v>
      </c>
    </row>
    <row r="4462" spans="1:26" x14ac:dyDescent="0.25">
      <c r="B4462" t="s">
        <v>1959</v>
      </c>
      <c r="C4462" t="s">
        <v>1602</v>
      </c>
      <c r="D4462" t="s">
        <v>1846</v>
      </c>
      <c r="E4462" s="31">
        <v>0.99</v>
      </c>
      <c r="F4462" t="s">
        <v>1604</v>
      </c>
      <c r="G4462" t="s">
        <v>1605</v>
      </c>
      <c r="H4462" s="32">
        <v>25.4</v>
      </c>
      <c r="I4462" t="s">
        <v>1606</v>
      </c>
      <c r="J4462" s="33">
        <f>ROUND(E4462/I4460* H4462,5)</f>
        <v>25.146000000000001</v>
      </c>
      <c r="K4462" s="34"/>
    </row>
    <row r="4463" spans="1:26" x14ac:dyDescent="0.25">
      <c r="B4463" t="s">
        <v>2231</v>
      </c>
      <c r="C4463" t="s">
        <v>1602</v>
      </c>
      <c r="D4463" t="s">
        <v>1767</v>
      </c>
      <c r="E4463" s="31">
        <v>0.88</v>
      </c>
      <c r="F4463" t="s">
        <v>1604</v>
      </c>
      <c r="G4463" t="s">
        <v>1605</v>
      </c>
      <c r="H4463" s="32">
        <v>29.57</v>
      </c>
      <c r="I4463" t="s">
        <v>1606</v>
      </c>
      <c r="J4463" s="33">
        <f>ROUND(E4463/I4460* H4463,5)</f>
        <v>26.021599999999999</v>
      </c>
      <c r="K4463" s="34"/>
    </row>
    <row r="4464" spans="1:26" x14ac:dyDescent="0.25">
      <c r="D4464" s="35" t="s">
        <v>1607</v>
      </c>
      <c r="E4464" s="34"/>
      <c r="H4464" s="34"/>
      <c r="K4464" s="32">
        <f>SUM(J4462:J4463)</f>
        <v>51.1676</v>
      </c>
    </row>
    <row r="4465" spans="1:26" x14ac:dyDescent="0.25">
      <c r="B4465" s="23" t="s">
        <v>1612</v>
      </c>
      <c r="E4465" s="34"/>
      <c r="H4465" s="34"/>
      <c r="K4465" s="34"/>
    </row>
    <row r="4466" spans="1:26" x14ac:dyDescent="0.25">
      <c r="B4466" t="s">
        <v>2685</v>
      </c>
      <c r="C4466" t="s">
        <v>23</v>
      </c>
      <c r="D4466" t="s">
        <v>1095</v>
      </c>
      <c r="E4466" s="31">
        <v>1</v>
      </c>
      <c r="G4466" t="s">
        <v>1605</v>
      </c>
      <c r="H4466" s="32">
        <v>59.68</v>
      </c>
      <c r="I4466" t="s">
        <v>1606</v>
      </c>
      <c r="J4466" s="33">
        <f>ROUND(E4466* H4466,5)</f>
        <v>59.68</v>
      </c>
      <c r="K4466" s="34"/>
    </row>
    <row r="4467" spans="1:26" x14ac:dyDescent="0.25">
      <c r="D4467" s="35" t="s">
        <v>1622</v>
      </c>
      <c r="E4467" s="34"/>
      <c r="H4467" s="34"/>
      <c r="K4467" s="32">
        <f>SUM(J4466:J4466)</f>
        <v>59.68</v>
      </c>
    </row>
    <row r="4468" spans="1:26" x14ac:dyDescent="0.25">
      <c r="E4468" s="34"/>
      <c r="H4468" s="34"/>
      <c r="K4468" s="34"/>
    </row>
    <row r="4469" spans="1:26" x14ac:dyDescent="0.25">
      <c r="D4469" s="35" t="s">
        <v>1702</v>
      </c>
      <c r="E4469" s="34"/>
      <c r="H4469" s="34">
        <v>1.5</v>
      </c>
      <c r="I4469" t="s">
        <v>1625</v>
      </c>
      <c r="J4469">
        <f>ROUND(H4469/100*K4464,5)</f>
        <v>0.76751000000000003</v>
      </c>
      <c r="K4469" s="34"/>
    </row>
    <row r="4470" spans="1:26" x14ac:dyDescent="0.25">
      <c r="D4470" s="35" t="s">
        <v>1628</v>
      </c>
      <c r="E4470" s="34"/>
      <c r="H4470" s="34"/>
      <c r="K4470" s="36">
        <f>SUM(J4461:J4469)</f>
        <v>111.61511</v>
      </c>
    </row>
    <row r="4471" spans="1:26" x14ac:dyDescent="0.25">
      <c r="D4471" s="35" t="s">
        <v>1710</v>
      </c>
      <c r="E4471" s="34"/>
      <c r="H4471" s="34">
        <v>10</v>
      </c>
      <c r="I4471" t="s">
        <v>1625</v>
      </c>
      <c r="K4471" s="32">
        <f>ROUND(H4471/100*K4470,5)</f>
        <v>11.16151</v>
      </c>
    </row>
    <row r="4472" spans="1:26" x14ac:dyDescent="0.25">
      <c r="D4472" s="35" t="s">
        <v>1629</v>
      </c>
      <c r="E4472" s="34"/>
      <c r="H4472" s="34"/>
      <c r="K4472" s="36">
        <f>SUM(K4470:K4471)</f>
        <v>122.77662000000001</v>
      </c>
    </row>
    <row r="4474" spans="1:26" ht="45" customHeight="1" x14ac:dyDescent="0.25">
      <c r="A4474" s="27" t="s">
        <v>2686</v>
      </c>
      <c r="B4474" s="27" t="s">
        <v>1062</v>
      </c>
      <c r="C4474" s="28" t="s">
        <v>23</v>
      </c>
      <c r="D4474" s="7" t="s">
        <v>1063</v>
      </c>
      <c r="E4474" s="6"/>
      <c r="F4474" s="6"/>
      <c r="G4474" s="28"/>
      <c r="H4474" s="29" t="s">
        <v>1599</v>
      </c>
      <c r="I4474" s="5">
        <v>1</v>
      </c>
      <c r="J4474" s="4"/>
      <c r="K4474" s="30">
        <f>ROUND(K4486,2)</f>
        <v>20.2</v>
      </c>
      <c r="L4474" s="28"/>
      <c r="M4474" s="28"/>
      <c r="N4474" s="28"/>
      <c r="O4474" s="28"/>
      <c r="P4474" s="28"/>
      <c r="Q4474" s="28"/>
      <c r="R4474" s="28"/>
      <c r="S4474" s="28"/>
      <c r="T4474" s="28"/>
      <c r="U4474" s="28"/>
      <c r="V4474" s="28"/>
      <c r="W4474" s="28"/>
      <c r="X4474" s="28"/>
      <c r="Y4474" s="28"/>
      <c r="Z4474" s="28"/>
    </row>
    <row r="4475" spans="1:26" x14ac:dyDescent="0.25">
      <c r="B4475" s="23" t="s">
        <v>1600</v>
      </c>
    </row>
    <row r="4476" spans="1:26" x14ac:dyDescent="0.25">
      <c r="B4476" t="s">
        <v>1959</v>
      </c>
      <c r="C4476" t="s">
        <v>1602</v>
      </c>
      <c r="D4476" t="s">
        <v>1846</v>
      </c>
      <c r="E4476" s="31">
        <v>0.26400000000000001</v>
      </c>
      <c r="F4476" t="s">
        <v>1604</v>
      </c>
      <c r="G4476" t="s">
        <v>1605</v>
      </c>
      <c r="H4476" s="32">
        <v>25.4</v>
      </c>
      <c r="I4476" t="s">
        <v>1606</v>
      </c>
      <c r="J4476" s="33">
        <f>ROUND(E4476/I4474* H4476,5)</f>
        <v>6.7055999999999996</v>
      </c>
      <c r="K4476" s="34"/>
    </row>
    <row r="4477" spans="1:26" x14ac:dyDescent="0.25">
      <c r="B4477" t="s">
        <v>2231</v>
      </c>
      <c r="C4477" t="s">
        <v>1602</v>
      </c>
      <c r="D4477" t="s">
        <v>1767</v>
      </c>
      <c r="E4477" s="31">
        <v>0.26400000000000001</v>
      </c>
      <c r="F4477" t="s">
        <v>1604</v>
      </c>
      <c r="G4477" t="s">
        <v>1605</v>
      </c>
      <c r="H4477" s="32">
        <v>29.57</v>
      </c>
      <c r="I4477" t="s">
        <v>1606</v>
      </c>
      <c r="J4477" s="33">
        <f>ROUND(E4477/I4474* H4477,5)</f>
        <v>7.8064799999999996</v>
      </c>
      <c r="K4477" s="34"/>
    </row>
    <row r="4478" spans="1:26" x14ac:dyDescent="0.25">
      <c r="D4478" s="35" t="s">
        <v>1607</v>
      </c>
      <c r="E4478" s="34"/>
      <c r="H4478" s="34"/>
      <c r="K4478" s="32">
        <f>SUM(J4476:J4477)</f>
        <v>14.512079999999999</v>
      </c>
    </row>
    <row r="4479" spans="1:26" x14ac:dyDescent="0.25">
      <c r="B4479" s="23" t="s">
        <v>1612</v>
      </c>
      <c r="E4479" s="34"/>
      <c r="H4479" s="34"/>
      <c r="K4479" s="34"/>
    </row>
    <row r="4480" spans="1:26" x14ac:dyDescent="0.25">
      <c r="B4480" t="s">
        <v>2687</v>
      </c>
      <c r="C4480" t="s">
        <v>23</v>
      </c>
      <c r="D4480" t="s">
        <v>1063</v>
      </c>
      <c r="E4480" s="31">
        <v>1</v>
      </c>
      <c r="G4480" t="s">
        <v>1605</v>
      </c>
      <c r="H4480" s="32">
        <v>3.63</v>
      </c>
      <c r="I4480" t="s">
        <v>1606</v>
      </c>
      <c r="J4480" s="33">
        <f>ROUND(E4480* H4480,5)</f>
        <v>3.63</v>
      </c>
      <c r="K4480" s="34"/>
    </row>
    <row r="4481" spans="1:26" x14ac:dyDescent="0.25">
      <c r="D4481" s="35" t="s">
        <v>1622</v>
      </c>
      <c r="E4481" s="34"/>
      <c r="H4481" s="34"/>
      <c r="K4481" s="32">
        <f>SUM(J4480:J4480)</f>
        <v>3.63</v>
      </c>
    </row>
    <row r="4482" spans="1:26" x14ac:dyDescent="0.25">
      <c r="E4482" s="34"/>
      <c r="H4482" s="34"/>
      <c r="K4482" s="34"/>
    </row>
    <row r="4483" spans="1:26" x14ac:dyDescent="0.25">
      <c r="D4483" s="35" t="s">
        <v>1702</v>
      </c>
      <c r="E4483" s="34"/>
      <c r="H4483" s="34">
        <v>1.5</v>
      </c>
      <c r="I4483" t="s">
        <v>1625</v>
      </c>
      <c r="J4483">
        <f>ROUND(H4483/100*K4478,5)</f>
        <v>0.21768000000000001</v>
      </c>
      <c r="K4483" s="34"/>
    </row>
    <row r="4484" spans="1:26" x14ac:dyDescent="0.25">
      <c r="D4484" s="35" t="s">
        <v>1628</v>
      </c>
      <c r="E4484" s="34"/>
      <c r="H4484" s="34"/>
      <c r="K4484" s="36">
        <f>SUM(J4475:J4483)</f>
        <v>18.359760000000001</v>
      </c>
    </row>
    <row r="4485" spans="1:26" x14ac:dyDescent="0.25">
      <c r="D4485" s="35" t="s">
        <v>1710</v>
      </c>
      <c r="E4485" s="34"/>
      <c r="H4485" s="34">
        <v>10</v>
      </c>
      <c r="I4485" t="s">
        <v>1625</v>
      </c>
      <c r="K4485" s="32">
        <f>ROUND(H4485/100*K4484,5)</f>
        <v>1.8359799999999999</v>
      </c>
    </row>
    <row r="4486" spans="1:26" x14ac:dyDescent="0.25">
      <c r="D4486" s="35" t="s">
        <v>1629</v>
      </c>
      <c r="E4486" s="34"/>
      <c r="H4486" s="34"/>
      <c r="K4486" s="36">
        <f>SUM(K4484:K4485)</f>
        <v>20.195740000000001</v>
      </c>
    </row>
    <row r="4488" spans="1:26" ht="45" customHeight="1" x14ac:dyDescent="0.25">
      <c r="A4488" s="27" t="s">
        <v>2688</v>
      </c>
      <c r="B4488" s="27" t="s">
        <v>1064</v>
      </c>
      <c r="C4488" s="28" t="s">
        <v>23</v>
      </c>
      <c r="D4488" s="7" t="s">
        <v>1065</v>
      </c>
      <c r="E4488" s="6"/>
      <c r="F4488" s="6"/>
      <c r="G4488" s="28"/>
      <c r="H4488" s="29" t="s">
        <v>1599</v>
      </c>
      <c r="I4488" s="5">
        <v>1</v>
      </c>
      <c r="J4488" s="4"/>
      <c r="K4488" s="30">
        <f>ROUND(K4500,2)</f>
        <v>20.2</v>
      </c>
      <c r="L4488" s="28"/>
      <c r="M4488" s="28"/>
      <c r="N4488" s="28"/>
      <c r="O4488" s="28"/>
      <c r="P4488" s="28"/>
      <c r="Q4488" s="28"/>
      <c r="R4488" s="28"/>
      <c r="S4488" s="28"/>
      <c r="T4488" s="28"/>
      <c r="U4488" s="28"/>
      <c r="V4488" s="28"/>
      <c r="W4488" s="28"/>
      <c r="X4488" s="28"/>
      <c r="Y4488" s="28"/>
      <c r="Z4488" s="28"/>
    </row>
    <row r="4489" spans="1:26" x14ac:dyDescent="0.25">
      <c r="B4489" s="23" t="s">
        <v>1600</v>
      </c>
    </row>
    <row r="4490" spans="1:26" x14ac:dyDescent="0.25">
      <c r="B4490" t="s">
        <v>1959</v>
      </c>
      <c r="C4490" t="s">
        <v>1602</v>
      </c>
      <c r="D4490" t="s">
        <v>1846</v>
      </c>
      <c r="E4490" s="31">
        <v>0.26400000000000001</v>
      </c>
      <c r="F4490" t="s">
        <v>1604</v>
      </c>
      <c r="G4490" t="s">
        <v>1605</v>
      </c>
      <c r="H4490" s="32">
        <v>25.4</v>
      </c>
      <c r="I4490" t="s">
        <v>1606</v>
      </c>
      <c r="J4490" s="33">
        <f>ROUND(E4490/I4488* H4490,5)</f>
        <v>6.7055999999999996</v>
      </c>
      <c r="K4490" s="34"/>
    </row>
    <row r="4491" spans="1:26" x14ac:dyDescent="0.25">
      <c r="B4491" t="s">
        <v>2231</v>
      </c>
      <c r="C4491" t="s">
        <v>1602</v>
      </c>
      <c r="D4491" t="s">
        <v>1767</v>
      </c>
      <c r="E4491" s="31">
        <v>0.26400000000000001</v>
      </c>
      <c r="F4491" t="s">
        <v>1604</v>
      </c>
      <c r="G4491" t="s">
        <v>1605</v>
      </c>
      <c r="H4491" s="32">
        <v>29.57</v>
      </c>
      <c r="I4491" t="s">
        <v>1606</v>
      </c>
      <c r="J4491" s="33">
        <f>ROUND(E4491/I4488* H4491,5)</f>
        <v>7.8064799999999996</v>
      </c>
      <c r="K4491" s="34"/>
    </row>
    <row r="4492" spans="1:26" x14ac:dyDescent="0.25">
      <c r="D4492" s="35" t="s">
        <v>1607</v>
      </c>
      <c r="E4492" s="34"/>
      <c r="H4492" s="34"/>
      <c r="K4492" s="32">
        <f>SUM(J4490:J4491)</f>
        <v>14.512079999999999</v>
      </c>
    </row>
    <row r="4493" spans="1:26" x14ac:dyDescent="0.25">
      <c r="B4493" s="23" t="s">
        <v>1612</v>
      </c>
      <c r="E4493" s="34"/>
      <c r="H4493" s="34"/>
      <c r="K4493" s="34"/>
    </row>
    <row r="4494" spans="1:26" x14ac:dyDescent="0.25">
      <c r="B4494" t="s">
        <v>2689</v>
      </c>
      <c r="C4494" t="s">
        <v>23</v>
      </c>
      <c r="D4494" t="s">
        <v>2690</v>
      </c>
      <c r="E4494" s="31">
        <v>1</v>
      </c>
      <c r="G4494" t="s">
        <v>1605</v>
      </c>
      <c r="H4494" s="32">
        <v>3.63</v>
      </c>
      <c r="I4494" t="s">
        <v>1606</v>
      </c>
      <c r="J4494" s="33">
        <f>ROUND(E4494* H4494,5)</f>
        <v>3.63</v>
      </c>
      <c r="K4494" s="34"/>
    </row>
    <row r="4495" spans="1:26" x14ac:dyDescent="0.25">
      <c r="D4495" s="35" t="s">
        <v>1622</v>
      </c>
      <c r="E4495" s="34"/>
      <c r="H4495" s="34"/>
      <c r="K4495" s="32">
        <f>SUM(J4494:J4494)</f>
        <v>3.63</v>
      </c>
    </row>
    <row r="4496" spans="1:26" x14ac:dyDescent="0.25">
      <c r="E4496" s="34"/>
      <c r="H4496" s="34"/>
      <c r="K4496" s="34"/>
    </row>
    <row r="4497" spans="1:26" x14ac:dyDescent="0.25">
      <c r="D4497" s="35" t="s">
        <v>1702</v>
      </c>
      <c r="E4497" s="34"/>
      <c r="H4497" s="34">
        <v>1.5</v>
      </c>
      <c r="I4497" t="s">
        <v>1625</v>
      </c>
      <c r="J4497">
        <f>ROUND(H4497/100*K4492,5)</f>
        <v>0.21768000000000001</v>
      </c>
      <c r="K4497" s="34"/>
    </row>
    <row r="4498" spans="1:26" x14ac:dyDescent="0.25">
      <c r="D4498" s="35" t="s">
        <v>1628</v>
      </c>
      <c r="E4498" s="34"/>
      <c r="H4498" s="34"/>
      <c r="K4498" s="36">
        <f>SUM(J4489:J4497)</f>
        <v>18.359760000000001</v>
      </c>
    </row>
    <row r="4499" spans="1:26" x14ac:dyDescent="0.25">
      <c r="D4499" s="35" t="s">
        <v>1710</v>
      </c>
      <c r="E4499" s="34"/>
      <c r="H4499" s="34">
        <v>10</v>
      </c>
      <c r="I4499" t="s">
        <v>1625</v>
      </c>
      <c r="K4499" s="32">
        <f>ROUND(H4499/100*K4498,5)</f>
        <v>1.8359799999999999</v>
      </c>
    </row>
    <row r="4500" spans="1:26" x14ac:dyDescent="0.25">
      <c r="D4500" s="35" t="s">
        <v>1629</v>
      </c>
      <c r="E4500" s="34"/>
      <c r="H4500" s="34"/>
      <c r="K4500" s="36">
        <f>SUM(K4498:K4499)</f>
        <v>20.195740000000001</v>
      </c>
    </row>
    <row r="4502" spans="1:26" ht="45" customHeight="1" x14ac:dyDescent="0.25">
      <c r="A4502" s="27" t="s">
        <v>2691</v>
      </c>
      <c r="B4502" s="27" t="s">
        <v>1066</v>
      </c>
      <c r="C4502" s="28" t="s">
        <v>23</v>
      </c>
      <c r="D4502" s="7" t="s">
        <v>1067</v>
      </c>
      <c r="E4502" s="6"/>
      <c r="F4502" s="6"/>
      <c r="G4502" s="28"/>
      <c r="H4502" s="29" t="s">
        <v>1599</v>
      </c>
      <c r="I4502" s="5">
        <v>1</v>
      </c>
      <c r="J4502" s="4"/>
      <c r="K4502" s="30">
        <f>ROUND(K4514,2)</f>
        <v>20.2</v>
      </c>
      <c r="L4502" s="28"/>
      <c r="M4502" s="28"/>
      <c r="N4502" s="28"/>
      <c r="O4502" s="28"/>
      <c r="P4502" s="28"/>
      <c r="Q4502" s="28"/>
      <c r="R4502" s="28"/>
      <c r="S4502" s="28"/>
      <c r="T4502" s="28"/>
      <c r="U4502" s="28"/>
      <c r="V4502" s="28"/>
      <c r="W4502" s="28"/>
      <c r="X4502" s="28"/>
      <c r="Y4502" s="28"/>
      <c r="Z4502" s="28"/>
    </row>
    <row r="4503" spans="1:26" x14ac:dyDescent="0.25">
      <c r="B4503" s="23" t="s">
        <v>1600</v>
      </c>
    </row>
    <row r="4504" spans="1:26" x14ac:dyDescent="0.25">
      <c r="B4504" t="s">
        <v>1959</v>
      </c>
      <c r="C4504" t="s">
        <v>1602</v>
      </c>
      <c r="D4504" t="s">
        <v>1846</v>
      </c>
      <c r="E4504" s="31">
        <v>0.26400000000000001</v>
      </c>
      <c r="F4504" t="s">
        <v>1604</v>
      </c>
      <c r="G4504" t="s">
        <v>1605</v>
      </c>
      <c r="H4504" s="32">
        <v>25.4</v>
      </c>
      <c r="I4504" t="s">
        <v>1606</v>
      </c>
      <c r="J4504" s="33">
        <f>ROUND(E4504/I4502* H4504,5)</f>
        <v>6.7055999999999996</v>
      </c>
      <c r="K4504" s="34"/>
    </row>
    <row r="4505" spans="1:26" x14ac:dyDescent="0.25">
      <c r="B4505" t="s">
        <v>2231</v>
      </c>
      <c r="C4505" t="s">
        <v>1602</v>
      </c>
      <c r="D4505" t="s">
        <v>1767</v>
      </c>
      <c r="E4505" s="31">
        <v>0.26400000000000001</v>
      </c>
      <c r="F4505" t="s">
        <v>1604</v>
      </c>
      <c r="G4505" t="s">
        <v>1605</v>
      </c>
      <c r="H4505" s="32">
        <v>29.57</v>
      </c>
      <c r="I4505" t="s">
        <v>1606</v>
      </c>
      <c r="J4505" s="33">
        <f>ROUND(E4505/I4502* H4505,5)</f>
        <v>7.8064799999999996</v>
      </c>
      <c r="K4505" s="34"/>
    </row>
    <row r="4506" spans="1:26" x14ac:dyDescent="0.25">
      <c r="D4506" s="35" t="s">
        <v>1607</v>
      </c>
      <c r="E4506" s="34"/>
      <c r="H4506" s="34"/>
      <c r="K4506" s="32">
        <f>SUM(J4504:J4505)</f>
        <v>14.512079999999999</v>
      </c>
    </row>
    <row r="4507" spans="1:26" x14ac:dyDescent="0.25">
      <c r="B4507" s="23" t="s">
        <v>1612</v>
      </c>
      <c r="E4507" s="34"/>
      <c r="H4507" s="34"/>
      <c r="K4507" s="34"/>
    </row>
    <row r="4508" spans="1:26" x14ac:dyDescent="0.25">
      <c r="B4508" t="s">
        <v>2692</v>
      </c>
      <c r="C4508" t="s">
        <v>23</v>
      </c>
      <c r="D4508" t="s">
        <v>2693</v>
      </c>
      <c r="E4508" s="31">
        <v>1</v>
      </c>
      <c r="G4508" t="s">
        <v>1605</v>
      </c>
      <c r="H4508" s="32">
        <v>3.63</v>
      </c>
      <c r="I4508" t="s">
        <v>1606</v>
      </c>
      <c r="J4508" s="33">
        <f>ROUND(E4508* H4508,5)</f>
        <v>3.63</v>
      </c>
      <c r="K4508" s="34"/>
    </row>
    <row r="4509" spans="1:26" x14ac:dyDescent="0.25">
      <c r="D4509" s="35" t="s">
        <v>1622</v>
      </c>
      <c r="E4509" s="34"/>
      <c r="H4509" s="34"/>
      <c r="K4509" s="32">
        <f>SUM(J4508:J4508)</f>
        <v>3.63</v>
      </c>
    </row>
    <row r="4510" spans="1:26" x14ac:dyDescent="0.25">
      <c r="E4510" s="34"/>
      <c r="H4510" s="34"/>
      <c r="K4510" s="34"/>
    </row>
    <row r="4511" spans="1:26" x14ac:dyDescent="0.25">
      <c r="D4511" s="35" t="s">
        <v>1702</v>
      </c>
      <c r="E4511" s="34"/>
      <c r="H4511" s="34">
        <v>1.5</v>
      </c>
      <c r="I4511" t="s">
        <v>1625</v>
      </c>
      <c r="J4511">
        <f>ROUND(H4511/100*K4506,5)</f>
        <v>0.21768000000000001</v>
      </c>
      <c r="K4511" s="34"/>
    </row>
    <row r="4512" spans="1:26" x14ac:dyDescent="0.25">
      <c r="D4512" s="35" t="s">
        <v>1628</v>
      </c>
      <c r="E4512" s="34"/>
      <c r="H4512" s="34"/>
      <c r="K4512" s="36">
        <f>SUM(J4503:J4511)</f>
        <v>18.359760000000001</v>
      </c>
    </row>
    <row r="4513" spans="1:26" x14ac:dyDescent="0.25">
      <c r="D4513" s="35" t="s">
        <v>1710</v>
      </c>
      <c r="E4513" s="34"/>
      <c r="H4513" s="34">
        <v>10</v>
      </c>
      <c r="I4513" t="s">
        <v>1625</v>
      </c>
      <c r="K4513" s="32">
        <f>ROUND(H4513/100*K4512,5)</f>
        <v>1.8359799999999999</v>
      </c>
    </row>
    <row r="4514" spans="1:26" x14ac:dyDescent="0.25">
      <c r="D4514" s="35" t="s">
        <v>1629</v>
      </c>
      <c r="E4514" s="34"/>
      <c r="H4514" s="34"/>
      <c r="K4514" s="36">
        <f>SUM(K4512:K4513)</f>
        <v>20.195740000000001</v>
      </c>
    </row>
    <row r="4516" spans="1:26" ht="45" customHeight="1" x14ac:dyDescent="0.25">
      <c r="A4516" s="27" t="s">
        <v>2694</v>
      </c>
      <c r="B4516" s="27" t="s">
        <v>1068</v>
      </c>
      <c r="C4516" s="28" t="s">
        <v>23</v>
      </c>
      <c r="D4516" s="7" t="s">
        <v>1069</v>
      </c>
      <c r="E4516" s="6"/>
      <c r="F4516" s="6"/>
      <c r="G4516" s="28"/>
      <c r="H4516" s="29" t="s">
        <v>1599</v>
      </c>
      <c r="I4516" s="5">
        <v>1</v>
      </c>
      <c r="J4516" s="4"/>
      <c r="K4516" s="30">
        <f>ROUND(K4528,2)</f>
        <v>21.4</v>
      </c>
      <c r="L4516" s="28"/>
      <c r="M4516" s="28"/>
      <c r="N4516" s="28"/>
      <c r="O4516" s="28"/>
      <c r="P4516" s="28"/>
      <c r="Q4516" s="28"/>
      <c r="R4516" s="28"/>
      <c r="S4516" s="28"/>
      <c r="T4516" s="28"/>
      <c r="U4516" s="28"/>
      <c r="V4516" s="28"/>
      <c r="W4516" s="28"/>
      <c r="X4516" s="28"/>
      <c r="Y4516" s="28"/>
      <c r="Z4516" s="28"/>
    </row>
    <row r="4517" spans="1:26" x14ac:dyDescent="0.25">
      <c r="B4517" s="23" t="s">
        <v>1600</v>
      </c>
    </row>
    <row r="4518" spans="1:26" x14ac:dyDescent="0.25">
      <c r="B4518" t="s">
        <v>1959</v>
      </c>
      <c r="C4518" t="s">
        <v>1602</v>
      </c>
      <c r="D4518" t="s">
        <v>1846</v>
      </c>
      <c r="E4518" s="31">
        <v>0.253</v>
      </c>
      <c r="F4518" t="s">
        <v>1604</v>
      </c>
      <c r="G4518" t="s">
        <v>1605</v>
      </c>
      <c r="H4518" s="32">
        <v>25.4</v>
      </c>
      <c r="I4518" t="s">
        <v>1606</v>
      </c>
      <c r="J4518" s="33">
        <f>ROUND(E4518/I4516* H4518,5)</f>
        <v>6.4261999999999997</v>
      </c>
      <c r="K4518" s="34"/>
    </row>
    <row r="4519" spans="1:26" x14ac:dyDescent="0.25">
      <c r="B4519" t="s">
        <v>2231</v>
      </c>
      <c r="C4519" t="s">
        <v>1602</v>
      </c>
      <c r="D4519" t="s">
        <v>1767</v>
      </c>
      <c r="E4519" s="31">
        <v>0.253</v>
      </c>
      <c r="F4519" t="s">
        <v>1604</v>
      </c>
      <c r="G4519" t="s">
        <v>1605</v>
      </c>
      <c r="H4519" s="32">
        <v>29.57</v>
      </c>
      <c r="I4519" t="s">
        <v>1606</v>
      </c>
      <c r="J4519" s="33">
        <f>ROUND(E4519/I4516* H4519,5)</f>
        <v>7.4812099999999999</v>
      </c>
      <c r="K4519" s="34"/>
    </row>
    <row r="4520" spans="1:26" x14ac:dyDescent="0.25">
      <c r="D4520" s="35" t="s">
        <v>1607</v>
      </c>
      <c r="E4520" s="34"/>
      <c r="H4520" s="34"/>
      <c r="K4520" s="32">
        <f>SUM(J4518:J4519)</f>
        <v>13.907409999999999</v>
      </c>
    </row>
    <row r="4521" spans="1:26" x14ac:dyDescent="0.25">
      <c r="B4521" s="23" t="s">
        <v>1612</v>
      </c>
      <c r="E4521" s="34"/>
      <c r="H4521" s="34"/>
      <c r="K4521" s="34"/>
    </row>
    <row r="4522" spans="1:26" x14ac:dyDescent="0.25">
      <c r="B4522" t="s">
        <v>2695</v>
      </c>
      <c r="C4522" t="s">
        <v>23</v>
      </c>
      <c r="D4522" t="s">
        <v>1069</v>
      </c>
      <c r="E4522" s="31">
        <v>1</v>
      </c>
      <c r="G4522" t="s">
        <v>1605</v>
      </c>
      <c r="H4522" s="32">
        <v>5.34</v>
      </c>
      <c r="I4522" t="s">
        <v>1606</v>
      </c>
      <c r="J4522" s="33">
        <f>ROUND(E4522* H4522,5)</f>
        <v>5.34</v>
      </c>
      <c r="K4522" s="34"/>
    </row>
    <row r="4523" spans="1:26" x14ac:dyDescent="0.25">
      <c r="D4523" s="35" t="s">
        <v>1622</v>
      </c>
      <c r="E4523" s="34"/>
      <c r="H4523" s="34"/>
      <c r="K4523" s="32">
        <f>SUM(J4522:J4522)</f>
        <v>5.34</v>
      </c>
    </row>
    <row r="4524" spans="1:26" x14ac:dyDescent="0.25">
      <c r="E4524" s="34"/>
      <c r="H4524" s="34"/>
      <c r="K4524" s="34"/>
    </row>
    <row r="4525" spans="1:26" x14ac:dyDescent="0.25">
      <c r="D4525" s="35" t="s">
        <v>1702</v>
      </c>
      <c r="E4525" s="34"/>
      <c r="H4525" s="34">
        <v>1.5</v>
      </c>
      <c r="I4525" t="s">
        <v>1625</v>
      </c>
      <c r="J4525">
        <f>ROUND(H4525/100*K4520,5)</f>
        <v>0.20860999999999999</v>
      </c>
      <c r="K4525" s="34"/>
    </row>
    <row r="4526" spans="1:26" x14ac:dyDescent="0.25">
      <c r="D4526" s="35" t="s">
        <v>1628</v>
      </c>
      <c r="E4526" s="34"/>
      <c r="H4526" s="34"/>
      <c r="K4526" s="36">
        <f>SUM(J4517:J4525)</f>
        <v>19.456019999999999</v>
      </c>
    </row>
    <row r="4527" spans="1:26" x14ac:dyDescent="0.25">
      <c r="D4527" s="35" t="s">
        <v>1710</v>
      </c>
      <c r="E4527" s="34"/>
      <c r="H4527" s="34">
        <v>10</v>
      </c>
      <c r="I4527" t="s">
        <v>1625</v>
      </c>
      <c r="K4527" s="32">
        <f>ROUND(H4527/100*K4526,5)</f>
        <v>1.9456</v>
      </c>
    </row>
    <row r="4528" spans="1:26" x14ac:dyDescent="0.25">
      <c r="D4528" s="35" t="s">
        <v>1629</v>
      </c>
      <c r="E4528" s="34"/>
      <c r="H4528" s="34"/>
      <c r="K4528" s="36">
        <f>SUM(K4526:K4527)</f>
        <v>21.401619999999998</v>
      </c>
    </row>
    <row r="4530" spans="1:26" ht="45" customHeight="1" x14ac:dyDescent="0.25">
      <c r="A4530" s="27" t="s">
        <v>2696</v>
      </c>
      <c r="B4530" s="27" t="s">
        <v>1070</v>
      </c>
      <c r="C4530" s="28" t="s">
        <v>23</v>
      </c>
      <c r="D4530" s="7" t="s">
        <v>1071</v>
      </c>
      <c r="E4530" s="6"/>
      <c r="F4530" s="6"/>
      <c r="G4530" s="28"/>
      <c r="H4530" s="29" t="s">
        <v>1599</v>
      </c>
      <c r="I4530" s="5">
        <v>1</v>
      </c>
      <c r="J4530" s="4"/>
      <c r="K4530" s="30">
        <f>ROUND(K4542,2)</f>
        <v>12.63</v>
      </c>
      <c r="L4530" s="28"/>
      <c r="M4530" s="28"/>
      <c r="N4530" s="28"/>
      <c r="O4530" s="28"/>
      <c r="P4530" s="28"/>
      <c r="Q4530" s="28"/>
      <c r="R4530" s="28"/>
      <c r="S4530" s="28"/>
      <c r="T4530" s="28"/>
      <c r="U4530" s="28"/>
      <c r="V4530" s="28"/>
      <c r="W4530" s="28"/>
      <c r="X4530" s="28"/>
      <c r="Y4530" s="28"/>
      <c r="Z4530" s="28"/>
    </row>
    <row r="4531" spans="1:26" x14ac:dyDescent="0.25">
      <c r="B4531" s="23" t="s">
        <v>1600</v>
      </c>
    </row>
    <row r="4532" spans="1:26" x14ac:dyDescent="0.25">
      <c r="B4532" t="s">
        <v>2231</v>
      </c>
      <c r="C4532" t="s">
        <v>1602</v>
      </c>
      <c r="D4532" t="s">
        <v>1767</v>
      </c>
      <c r="E4532" s="31">
        <v>0.16500000000000001</v>
      </c>
      <c r="F4532" t="s">
        <v>1604</v>
      </c>
      <c r="G4532" t="s">
        <v>1605</v>
      </c>
      <c r="H4532" s="32">
        <v>29.57</v>
      </c>
      <c r="I4532" t="s">
        <v>1606</v>
      </c>
      <c r="J4532" s="33">
        <f>ROUND(E4532/I4530* H4532,5)</f>
        <v>4.8790500000000003</v>
      </c>
      <c r="K4532" s="34"/>
    </row>
    <row r="4533" spans="1:26" x14ac:dyDescent="0.25">
      <c r="B4533" t="s">
        <v>1959</v>
      </c>
      <c r="C4533" t="s">
        <v>1602</v>
      </c>
      <c r="D4533" t="s">
        <v>1846</v>
      </c>
      <c r="E4533" s="31">
        <v>0.13800000000000001</v>
      </c>
      <c r="F4533" t="s">
        <v>1604</v>
      </c>
      <c r="G4533" t="s">
        <v>1605</v>
      </c>
      <c r="H4533" s="32">
        <v>25.4</v>
      </c>
      <c r="I4533" t="s">
        <v>1606</v>
      </c>
      <c r="J4533" s="33">
        <f>ROUND(E4533/I4530* H4533,5)</f>
        <v>3.5051999999999999</v>
      </c>
      <c r="K4533" s="34"/>
    </row>
    <row r="4534" spans="1:26" x14ac:dyDescent="0.25">
      <c r="D4534" s="35" t="s">
        <v>1607</v>
      </c>
      <c r="E4534" s="34"/>
      <c r="H4534" s="34"/>
      <c r="K4534" s="32">
        <f>SUM(J4532:J4533)</f>
        <v>8.3842499999999998</v>
      </c>
    </row>
    <row r="4535" spans="1:26" x14ac:dyDescent="0.25">
      <c r="B4535" s="23" t="s">
        <v>1612</v>
      </c>
      <c r="E4535" s="34"/>
      <c r="H4535" s="34"/>
      <c r="K4535" s="34"/>
    </row>
    <row r="4536" spans="1:26" x14ac:dyDescent="0.25">
      <c r="B4536" t="s">
        <v>2697</v>
      </c>
      <c r="C4536" t="s">
        <v>23</v>
      </c>
      <c r="D4536" t="s">
        <v>1071</v>
      </c>
      <c r="E4536" s="31">
        <v>1</v>
      </c>
      <c r="G4536" t="s">
        <v>1605</v>
      </c>
      <c r="H4536" s="32">
        <v>2.97</v>
      </c>
      <c r="I4536" t="s">
        <v>1606</v>
      </c>
      <c r="J4536" s="33">
        <f>ROUND(E4536* H4536,5)</f>
        <v>2.97</v>
      </c>
      <c r="K4536" s="34"/>
    </row>
    <row r="4537" spans="1:26" x14ac:dyDescent="0.25">
      <c r="D4537" s="35" t="s">
        <v>1622</v>
      </c>
      <c r="E4537" s="34"/>
      <c r="H4537" s="34"/>
      <c r="K4537" s="32">
        <f>SUM(J4536:J4536)</f>
        <v>2.97</v>
      </c>
    </row>
    <row r="4538" spans="1:26" x14ac:dyDescent="0.25">
      <c r="E4538" s="34"/>
      <c r="H4538" s="34"/>
      <c r="K4538" s="34"/>
    </row>
    <row r="4539" spans="1:26" x14ac:dyDescent="0.25">
      <c r="D4539" s="35" t="s">
        <v>1702</v>
      </c>
      <c r="E4539" s="34"/>
      <c r="H4539" s="34">
        <v>1.5</v>
      </c>
      <c r="I4539" t="s">
        <v>1625</v>
      </c>
      <c r="J4539">
        <f>ROUND(H4539/100*K4534,5)</f>
        <v>0.12576000000000001</v>
      </c>
      <c r="K4539" s="34"/>
    </row>
    <row r="4540" spans="1:26" x14ac:dyDescent="0.25">
      <c r="D4540" s="35" t="s">
        <v>1628</v>
      </c>
      <c r="E4540" s="34"/>
      <c r="H4540" s="34"/>
      <c r="K4540" s="36">
        <f>SUM(J4531:J4539)</f>
        <v>11.48001</v>
      </c>
    </row>
    <row r="4541" spans="1:26" x14ac:dyDescent="0.25">
      <c r="D4541" s="35" t="s">
        <v>1710</v>
      </c>
      <c r="E4541" s="34"/>
      <c r="H4541" s="34">
        <v>10</v>
      </c>
      <c r="I4541" t="s">
        <v>1625</v>
      </c>
      <c r="K4541" s="32">
        <f>ROUND(H4541/100*K4540,5)</f>
        <v>1.1479999999999999</v>
      </c>
    </row>
    <row r="4542" spans="1:26" x14ac:dyDescent="0.25">
      <c r="D4542" s="35" t="s">
        <v>1629</v>
      </c>
      <c r="E4542" s="34"/>
      <c r="H4542" s="34"/>
      <c r="K4542" s="36">
        <f>SUM(K4540:K4541)</f>
        <v>12.62801</v>
      </c>
    </row>
    <row r="4544" spans="1:26" ht="45" customHeight="1" x14ac:dyDescent="0.25">
      <c r="A4544" s="27" t="s">
        <v>2698</v>
      </c>
      <c r="B4544" s="27" t="s">
        <v>1060</v>
      </c>
      <c r="C4544" s="28" t="s">
        <v>23</v>
      </c>
      <c r="D4544" s="7" t="s">
        <v>1061</v>
      </c>
      <c r="E4544" s="6"/>
      <c r="F4544" s="6"/>
      <c r="G4544" s="28"/>
      <c r="H4544" s="29" t="s">
        <v>1599</v>
      </c>
      <c r="I4544" s="5">
        <v>1</v>
      </c>
      <c r="J4544" s="4"/>
      <c r="K4544" s="30">
        <f>ROUND(K4556,2)</f>
        <v>34.31</v>
      </c>
      <c r="L4544" s="28"/>
      <c r="M4544" s="28"/>
      <c r="N4544" s="28"/>
      <c r="O4544" s="28"/>
      <c r="P4544" s="28"/>
      <c r="Q4544" s="28"/>
      <c r="R4544" s="28"/>
      <c r="S4544" s="28"/>
      <c r="T4544" s="28"/>
      <c r="U4544" s="28"/>
      <c r="V4544" s="28"/>
      <c r="W4544" s="28"/>
      <c r="X4544" s="28"/>
      <c r="Y4544" s="28"/>
      <c r="Z4544" s="28"/>
    </row>
    <row r="4545" spans="1:26" x14ac:dyDescent="0.25">
      <c r="B4545" s="23" t="s">
        <v>1600</v>
      </c>
    </row>
    <row r="4546" spans="1:26" x14ac:dyDescent="0.25">
      <c r="B4546" t="s">
        <v>1959</v>
      </c>
      <c r="C4546" t="s">
        <v>1602</v>
      </c>
      <c r="D4546" t="s">
        <v>1846</v>
      </c>
      <c r="E4546" s="31">
        <v>0.308</v>
      </c>
      <c r="F4546" t="s">
        <v>1604</v>
      </c>
      <c r="G4546" t="s">
        <v>1605</v>
      </c>
      <c r="H4546" s="32">
        <v>25.4</v>
      </c>
      <c r="I4546" t="s">
        <v>1606</v>
      </c>
      <c r="J4546" s="33">
        <f>ROUND(E4546/I4544* H4546,5)</f>
        <v>7.8231999999999999</v>
      </c>
      <c r="K4546" s="34"/>
    </row>
    <row r="4547" spans="1:26" x14ac:dyDescent="0.25">
      <c r="B4547" t="s">
        <v>1960</v>
      </c>
      <c r="C4547" t="s">
        <v>1602</v>
      </c>
      <c r="D4547" t="s">
        <v>1767</v>
      </c>
      <c r="E4547" s="31">
        <v>0.22</v>
      </c>
      <c r="F4547" t="s">
        <v>1604</v>
      </c>
      <c r="G4547" t="s">
        <v>1605</v>
      </c>
      <c r="H4547" s="32">
        <v>29.57</v>
      </c>
      <c r="I4547" t="s">
        <v>1606</v>
      </c>
      <c r="J4547" s="33">
        <f>ROUND(E4547/I4544* H4547,5)</f>
        <v>6.5053999999999998</v>
      </c>
      <c r="K4547" s="34"/>
    </row>
    <row r="4548" spans="1:26" x14ac:dyDescent="0.25">
      <c r="D4548" s="35" t="s">
        <v>1607</v>
      </c>
      <c r="E4548" s="34"/>
      <c r="H4548" s="34"/>
      <c r="K4548" s="32">
        <f>SUM(J4546:J4547)</f>
        <v>14.3286</v>
      </c>
    </row>
    <row r="4549" spans="1:26" x14ac:dyDescent="0.25">
      <c r="B4549" s="23" t="s">
        <v>1612</v>
      </c>
      <c r="E4549" s="34"/>
      <c r="H4549" s="34"/>
      <c r="K4549" s="34"/>
    </row>
    <row r="4550" spans="1:26" x14ac:dyDescent="0.25">
      <c r="B4550" t="s">
        <v>2699</v>
      </c>
      <c r="C4550" t="s">
        <v>23</v>
      </c>
      <c r="D4550" t="s">
        <v>1061</v>
      </c>
      <c r="E4550" s="31">
        <v>1</v>
      </c>
      <c r="G4550" t="s">
        <v>1605</v>
      </c>
      <c r="H4550" s="32">
        <v>16.649999999999999</v>
      </c>
      <c r="I4550" t="s">
        <v>1606</v>
      </c>
      <c r="J4550" s="33">
        <f>ROUND(E4550* H4550,5)</f>
        <v>16.649999999999999</v>
      </c>
      <c r="K4550" s="34"/>
    </row>
    <row r="4551" spans="1:26" x14ac:dyDescent="0.25">
      <c r="D4551" s="35" t="s">
        <v>1622</v>
      </c>
      <c r="E4551" s="34"/>
      <c r="H4551" s="34"/>
      <c r="K4551" s="32">
        <f>SUM(J4550:J4550)</f>
        <v>16.649999999999999</v>
      </c>
    </row>
    <row r="4552" spans="1:26" x14ac:dyDescent="0.25">
      <c r="E4552" s="34"/>
      <c r="H4552" s="34"/>
      <c r="K4552" s="34"/>
    </row>
    <row r="4553" spans="1:26" x14ac:dyDescent="0.25">
      <c r="D4553" s="35" t="s">
        <v>1702</v>
      </c>
      <c r="E4553" s="34"/>
      <c r="H4553" s="34">
        <v>1.5</v>
      </c>
      <c r="I4553" t="s">
        <v>1625</v>
      </c>
      <c r="J4553">
        <f>ROUND(H4553/100*K4548,5)</f>
        <v>0.21493000000000001</v>
      </c>
      <c r="K4553" s="34"/>
    </row>
    <row r="4554" spans="1:26" x14ac:dyDescent="0.25">
      <c r="D4554" s="35" t="s">
        <v>1628</v>
      </c>
      <c r="E4554" s="34"/>
      <c r="H4554" s="34"/>
      <c r="K4554" s="36">
        <f>SUM(J4545:J4553)</f>
        <v>31.193529999999999</v>
      </c>
    </row>
    <row r="4555" spans="1:26" x14ac:dyDescent="0.25">
      <c r="D4555" s="35" t="s">
        <v>1710</v>
      </c>
      <c r="E4555" s="34"/>
      <c r="H4555" s="34">
        <v>10</v>
      </c>
      <c r="I4555" t="s">
        <v>1625</v>
      </c>
      <c r="K4555" s="32">
        <f>ROUND(H4555/100*K4554,5)</f>
        <v>3.1193499999999998</v>
      </c>
    </row>
    <row r="4556" spans="1:26" x14ac:dyDescent="0.25">
      <c r="D4556" s="35" t="s">
        <v>1629</v>
      </c>
      <c r="E4556" s="34"/>
      <c r="H4556" s="34"/>
      <c r="K4556" s="36">
        <f>SUM(K4554:K4555)</f>
        <v>34.31288</v>
      </c>
    </row>
    <row r="4558" spans="1:26" ht="45" customHeight="1" x14ac:dyDescent="0.25">
      <c r="A4558" s="27" t="s">
        <v>2700</v>
      </c>
      <c r="B4558" s="27" t="s">
        <v>1072</v>
      </c>
      <c r="C4558" s="28" t="s">
        <v>23</v>
      </c>
      <c r="D4558" s="7" t="s">
        <v>1073</v>
      </c>
      <c r="E4558" s="6"/>
      <c r="F4558" s="6"/>
      <c r="G4558" s="28"/>
      <c r="H4558" s="29" t="s">
        <v>1599</v>
      </c>
      <c r="I4558" s="5">
        <v>1</v>
      </c>
      <c r="J4558" s="4"/>
      <c r="K4558" s="30">
        <f>ROUND(K4570,2)</f>
        <v>0.19</v>
      </c>
      <c r="L4558" s="28"/>
      <c r="M4558" s="28"/>
      <c r="N4558" s="28"/>
      <c r="O4558" s="28"/>
      <c r="P4558" s="28"/>
      <c r="Q4558" s="28"/>
      <c r="R4558" s="28"/>
      <c r="S4558" s="28"/>
      <c r="T4558" s="28"/>
      <c r="U4558" s="28"/>
      <c r="V4558" s="28"/>
      <c r="W4558" s="28"/>
      <c r="X4558" s="28"/>
      <c r="Y4558" s="28"/>
      <c r="Z4558" s="28"/>
    </row>
    <row r="4559" spans="1:26" x14ac:dyDescent="0.25">
      <c r="B4559" s="23" t="s">
        <v>1600</v>
      </c>
    </row>
    <row r="4560" spans="1:26" x14ac:dyDescent="0.25">
      <c r="B4560" t="s">
        <v>1959</v>
      </c>
      <c r="C4560" t="s">
        <v>1602</v>
      </c>
      <c r="D4560" t="s">
        <v>1846</v>
      </c>
      <c r="E4560" s="31">
        <v>1E-3</v>
      </c>
      <c r="F4560" t="s">
        <v>1604</v>
      </c>
      <c r="G4560" t="s">
        <v>1605</v>
      </c>
      <c r="H4560" s="32">
        <v>25.4</v>
      </c>
      <c r="I4560" t="s">
        <v>1606</v>
      </c>
      <c r="J4560" s="33">
        <f>ROUND(E4560/I4558* H4560,5)</f>
        <v>2.5399999999999999E-2</v>
      </c>
      <c r="K4560" s="34"/>
    </row>
    <row r="4561" spans="1:26" x14ac:dyDescent="0.25">
      <c r="B4561" t="s">
        <v>2231</v>
      </c>
      <c r="C4561" t="s">
        <v>1602</v>
      </c>
      <c r="D4561" t="s">
        <v>1767</v>
      </c>
      <c r="E4561" s="31">
        <v>1E-3</v>
      </c>
      <c r="F4561" t="s">
        <v>1604</v>
      </c>
      <c r="G4561" t="s">
        <v>1605</v>
      </c>
      <c r="H4561" s="32">
        <v>29.57</v>
      </c>
      <c r="I4561" t="s">
        <v>1606</v>
      </c>
      <c r="J4561" s="33">
        <f>ROUND(E4561/I4558* H4561,5)</f>
        <v>2.9569999999999999E-2</v>
      </c>
      <c r="K4561" s="34"/>
    </row>
    <row r="4562" spans="1:26" x14ac:dyDescent="0.25">
      <c r="D4562" s="35" t="s">
        <v>1607</v>
      </c>
      <c r="E4562" s="34"/>
      <c r="H4562" s="34"/>
      <c r="K4562" s="32">
        <f>SUM(J4560:J4561)</f>
        <v>5.4969999999999998E-2</v>
      </c>
    </row>
    <row r="4563" spans="1:26" x14ac:dyDescent="0.25">
      <c r="B4563" s="23" t="s">
        <v>1612</v>
      </c>
      <c r="E4563" s="34"/>
      <c r="H4563" s="34"/>
      <c r="K4563" s="34"/>
    </row>
    <row r="4564" spans="1:26" x14ac:dyDescent="0.25">
      <c r="B4564" t="s">
        <v>2701</v>
      </c>
      <c r="C4564" t="s">
        <v>23</v>
      </c>
      <c r="D4564" t="s">
        <v>1073</v>
      </c>
      <c r="E4564" s="31">
        <v>1</v>
      </c>
      <c r="G4564" t="s">
        <v>1605</v>
      </c>
      <c r="H4564" s="32">
        <v>0.12</v>
      </c>
      <c r="I4564" t="s">
        <v>1606</v>
      </c>
      <c r="J4564" s="33">
        <f>ROUND(E4564* H4564,5)</f>
        <v>0.12</v>
      </c>
      <c r="K4564" s="34"/>
    </row>
    <row r="4565" spans="1:26" x14ac:dyDescent="0.25">
      <c r="D4565" s="35" t="s">
        <v>1622</v>
      </c>
      <c r="E4565" s="34"/>
      <c r="H4565" s="34"/>
      <c r="K4565" s="32">
        <f>SUM(J4564:J4564)</f>
        <v>0.12</v>
      </c>
    </row>
    <row r="4566" spans="1:26" x14ac:dyDescent="0.25">
      <c r="E4566" s="34"/>
      <c r="H4566" s="34"/>
      <c r="K4566" s="34"/>
    </row>
    <row r="4567" spans="1:26" x14ac:dyDescent="0.25">
      <c r="D4567" s="35" t="s">
        <v>1702</v>
      </c>
      <c r="E4567" s="34"/>
      <c r="H4567" s="34">
        <v>1.5</v>
      </c>
      <c r="I4567" t="s">
        <v>1625</v>
      </c>
      <c r="J4567">
        <f>ROUND(H4567/100*K4562,5)</f>
        <v>8.1999999999999998E-4</v>
      </c>
      <c r="K4567" s="34"/>
    </row>
    <row r="4568" spans="1:26" x14ac:dyDescent="0.25">
      <c r="D4568" s="35" t="s">
        <v>1628</v>
      </c>
      <c r="E4568" s="34"/>
      <c r="H4568" s="34"/>
      <c r="K4568" s="36">
        <f>SUM(J4559:J4567)</f>
        <v>0.17578999999999997</v>
      </c>
    </row>
    <row r="4569" spans="1:26" x14ac:dyDescent="0.25">
      <c r="D4569" s="35" t="s">
        <v>1710</v>
      </c>
      <c r="E4569" s="34"/>
      <c r="H4569" s="34">
        <v>10</v>
      </c>
      <c r="I4569" t="s">
        <v>1625</v>
      </c>
      <c r="K4569" s="32">
        <f>ROUND(H4569/100*K4568,5)</f>
        <v>1.7579999999999998E-2</v>
      </c>
    </row>
    <row r="4570" spans="1:26" x14ac:dyDescent="0.25">
      <c r="D4570" s="35" t="s">
        <v>1629</v>
      </c>
      <c r="E4570" s="34"/>
      <c r="H4570" s="34"/>
      <c r="K4570" s="36">
        <f>SUM(K4568:K4569)</f>
        <v>0.19336999999999999</v>
      </c>
    </row>
    <row r="4572" spans="1:26" ht="45" customHeight="1" x14ac:dyDescent="0.25">
      <c r="A4572" s="27" t="s">
        <v>2702</v>
      </c>
      <c r="B4572" s="27" t="s">
        <v>1074</v>
      </c>
      <c r="C4572" s="28" t="s">
        <v>23</v>
      </c>
      <c r="D4572" s="7" t="s">
        <v>1075</v>
      </c>
      <c r="E4572" s="6"/>
      <c r="F4572" s="6"/>
      <c r="G4572" s="28"/>
      <c r="H4572" s="29" t="s">
        <v>1599</v>
      </c>
      <c r="I4572" s="5">
        <v>1</v>
      </c>
      <c r="J4572" s="4"/>
      <c r="K4572" s="30">
        <f>ROUND(K4584,2)</f>
        <v>13.35</v>
      </c>
      <c r="L4572" s="28"/>
      <c r="M4572" s="28"/>
      <c r="N4572" s="28"/>
      <c r="O4572" s="28"/>
      <c r="P4572" s="28"/>
      <c r="Q4572" s="28"/>
      <c r="R4572" s="28"/>
      <c r="S4572" s="28"/>
      <c r="T4572" s="28"/>
      <c r="U4572" s="28"/>
      <c r="V4572" s="28"/>
      <c r="W4572" s="28"/>
      <c r="X4572" s="28"/>
      <c r="Y4572" s="28"/>
      <c r="Z4572" s="28"/>
    </row>
    <row r="4573" spans="1:26" x14ac:dyDescent="0.25">
      <c r="B4573" s="23" t="s">
        <v>1600</v>
      </c>
    </row>
    <row r="4574" spans="1:26" x14ac:dyDescent="0.25">
      <c r="B4574" t="s">
        <v>2231</v>
      </c>
      <c r="C4574" t="s">
        <v>1602</v>
      </c>
      <c r="D4574" t="s">
        <v>1767</v>
      </c>
      <c r="E4574" s="31">
        <v>0.13200000000000001</v>
      </c>
      <c r="F4574" t="s">
        <v>1604</v>
      </c>
      <c r="G4574" t="s">
        <v>1605</v>
      </c>
      <c r="H4574" s="32">
        <v>29.57</v>
      </c>
      <c r="I4574" t="s">
        <v>1606</v>
      </c>
      <c r="J4574" s="33">
        <f>ROUND(E4574/I4572* H4574,5)</f>
        <v>3.9032399999999998</v>
      </c>
      <c r="K4574" s="34"/>
    </row>
    <row r="4575" spans="1:26" x14ac:dyDescent="0.25">
      <c r="B4575" t="s">
        <v>1959</v>
      </c>
      <c r="C4575" t="s">
        <v>1602</v>
      </c>
      <c r="D4575" t="s">
        <v>1846</v>
      </c>
      <c r="E4575" s="31">
        <v>9.9000000000000005E-2</v>
      </c>
      <c r="F4575" t="s">
        <v>1604</v>
      </c>
      <c r="G4575" t="s">
        <v>1605</v>
      </c>
      <c r="H4575" s="32">
        <v>25.4</v>
      </c>
      <c r="I4575" t="s">
        <v>1606</v>
      </c>
      <c r="J4575" s="33">
        <f>ROUND(E4575/I4572* H4575,5)</f>
        <v>2.5146000000000002</v>
      </c>
      <c r="K4575" s="34"/>
    </row>
    <row r="4576" spans="1:26" x14ac:dyDescent="0.25">
      <c r="D4576" s="35" t="s">
        <v>1607</v>
      </c>
      <c r="E4576" s="34"/>
      <c r="H4576" s="34"/>
      <c r="K4576" s="32">
        <f>SUM(J4574:J4575)</f>
        <v>6.41784</v>
      </c>
    </row>
    <row r="4577" spans="1:26" x14ac:dyDescent="0.25">
      <c r="B4577" s="23" t="s">
        <v>1612</v>
      </c>
      <c r="E4577" s="34"/>
      <c r="H4577" s="34"/>
      <c r="K4577" s="34"/>
    </row>
    <row r="4578" spans="1:26" x14ac:dyDescent="0.25">
      <c r="B4578" t="s">
        <v>2703</v>
      </c>
      <c r="C4578" t="s">
        <v>23</v>
      </c>
      <c r="D4578" t="s">
        <v>1075</v>
      </c>
      <c r="E4578" s="31">
        <v>1</v>
      </c>
      <c r="G4578" t="s">
        <v>1605</v>
      </c>
      <c r="H4578" s="32">
        <v>5.62</v>
      </c>
      <c r="I4578" t="s">
        <v>1606</v>
      </c>
      <c r="J4578" s="33">
        <f>ROUND(E4578* H4578,5)</f>
        <v>5.62</v>
      </c>
      <c r="K4578" s="34"/>
    </row>
    <row r="4579" spans="1:26" x14ac:dyDescent="0.25">
      <c r="D4579" s="35" t="s">
        <v>1622</v>
      </c>
      <c r="E4579" s="34"/>
      <c r="H4579" s="34"/>
      <c r="K4579" s="32">
        <f>SUM(J4578:J4578)</f>
        <v>5.62</v>
      </c>
    </row>
    <row r="4580" spans="1:26" x14ac:dyDescent="0.25">
      <c r="E4580" s="34"/>
      <c r="H4580" s="34"/>
      <c r="K4580" s="34"/>
    </row>
    <row r="4581" spans="1:26" x14ac:dyDescent="0.25">
      <c r="D4581" s="35" t="s">
        <v>1702</v>
      </c>
      <c r="E4581" s="34"/>
      <c r="H4581" s="34">
        <v>1.5</v>
      </c>
      <c r="I4581" t="s">
        <v>1625</v>
      </c>
      <c r="J4581">
        <f>ROUND(H4581/100*K4576,5)</f>
        <v>9.6269999999999994E-2</v>
      </c>
      <c r="K4581" s="34"/>
    </row>
    <row r="4582" spans="1:26" x14ac:dyDescent="0.25">
      <c r="D4582" s="35" t="s">
        <v>1628</v>
      </c>
      <c r="E4582" s="34"/>
      <c r="H4582" s="34"/>
      <c r="K4582" s="36">
        <f>SUM(J4573:J4581)</f>
        <v>12.13411</v>
      </c>
    </row>
    <row r="4583" spans="1:26" x14ac:dyDescent="0.25">
      <c r="D4583" s="35" t="s">
        <v>1710</v>
      </c>
      <c r="E4583" s="34"/>
      <c r="H4583" s="34">
        <v>10</v>
      </c>
      <c r="I4583" t="s">
        <v>1625</v>
      </c>
      <c r="K4583" s="32">
        <f>ROUND(H4583/100*K4582,5)</f>
        <v>1.2134100000000001</v>
      </c>
    </row>
    <row r="4584" spans="1:26" x14ac:dyDescent="0.25">
      <c r="D4584" s="35" t="s">
        <v>1629</v>
      </c>
      <c r="E4584" s="34"/>
      <c r="H4584" s="34"/>
      <c r="K4584" s="36">
        <f>SUM(K4582:K4583)</f>
        <v>13.347519999999999</v>
      </c>
    </row>
    <row r="4586" spans="1:26" ht="45" customHeight="1" x14ac:dyDescent="0.25">
      <c r="A4586" s="27" t="s">
        <v>2704</v>
      </c>
      <c r="B4586" s="27" t="s">
        <v>1076</v>
      </c>
      <c r="C4586" s="28" t="s">
        <v>23</v>
      </c>
      <c r="D4586" s="7" t="s">
        <v>1077</v>
      </c>
      <c r="E4586" s="6"/>
      <c r="F4586" s="6"/>
      <c r="G4586" s="28"/>
      <c r="H4586" s="29" t="s">
        <v>1599</v>
      </c>
      <c r="I4586" s="5">
        <v>1</v>
      </c>
      <c r="J4586" s="4"/>
      <c r="K4586" s="30">
        <f>ROUND(K4597,2)</f>
        <v>0.31</v>
      </c>
      <c r="L4586" s="28"/>
      <c r="M4586" s="28"/>
      <c r="N4586" s="28"/>
      <c r="O4586" s="28"/>
      <c r="P4586" s="28"/>
      <c r="Q4586" s="28"/>
      <c r="R4586" s="28"/>
      <c r="S4586" s="28"/>
      <c r="T4586" s="28"/>
      <c r="U4586" s="28"/>
      <c r="V4586" s="28"/>
      <c r="W4586" s="28"/>
      <c r="X4586" s="28"/>
      <c r="Y4586" s="28"/>
      <c r="Z4586" s="28"/>
    </row>
    <row r="4587" spans="1:26" x14ac:dyDescent="0.25">
      <c r="B4587" s="23" t="s">
        <v>1600</v>
      </c>
    </row>
    <row r="4588" spans="1:26" x14ac:dyDescent="0.25">
      <c r="B4588" t="s">
        <v>2231</v>
      </c>
      <c r="C4588" t="s">
        <v>1602</v>
      </c>
      <c r="D4588" t="s">
        <v>1767</v>
      </c>
      <c r="E4588" s="31">
        <v>2E-3</v>
      </c>
      <c r="F4588" t="s">
        <v>1604</v>
      </c>
      <c r="G4588" t="s">
        <v>1605</v>
      </c>
      <c r="H4588" s="32">
        <v>29.57</v>
      </c>
      <c r="I4588" t="s">
        <v>1606</v>
      </c>
      <c r="J4588" s="33">
        <f>ROUND(E4588/I4586* H4588,5)</f>
        <v>5.9139999999999998E-2</v>
      </c>
      <c r="K4588" s="34"/>
    </row>
    <row r="4589" spans="1:26" x14ac:dyDescent="0.25">
      <c r="D4589" s="35" t="s">
        <v>1607</v>
      </c>
      <c r="E4589" s="34"/>
      <c r="H4589" s="34"/>
      <c r="K4589" s="32">
        <f>SUM(J4588:J4588)</f>
        <v>5.9139999999999998E-2</v>
      </c>
    </row>
    <row r="4590" spans="1:26" x14ac:dyDescent="0.25">
      <c r="B4590" s="23" t="s">
        <v>1612</v>
      </c>
      <c r="E4590" s="34"/>
      <c r="H4590" s="34"/>
      <c r="K4590" s="34"/>
    </row>
    <row r="4591" spans="1:26" x14ac:dyDescent="0.25">
      <c r="B4591" t="s">
        <v>2705</v>
      </c>
      <c r="C4591" t="s">
        <v>23</v>
      </c>
      <c r="D4591" t="s">
        <v>1077</v>
      </c>
      <c r="E4591" s="31">
        <v>1</v>
      </c>
      <c r="G4591" t="s">
        <v>1605</v>
      </c>
      <c r="H4591" s="32">
        <v>0.22</v>
      </c>
      <c r="I4591" t="s">
        <v>1606</v>
      </c>
      <c r="J4591" s="33">
        <f>ROUND(E4591* H4591,5)</f>
        <v>0.22</v>
      </c>
      <c r="K4591" s="34"/>
    </row>
    <row r="4592" spans="1:26" x14ac:dyDescent="0.25">
      <c r="D4592" s="35" t="s">
        <v>1622</v>
      </c>
      <c r="E4592" s="34"/>
      <c r="H4592" s="34"/>
      <c r="K4592" s="32">
        <f>SUM(J4591:J4591)</f>
        <v>0.22</v>
      </c>
    </row>
    <row r="4593" spans="1:26" x14ac:dyDescent="0.25">
      <c r="E4593" s="34"/>
      <c r="H4593" s="34"/>
      <c r="K4593" s="34"/>
    </row>
    <row r="4594" spans="1:26" x14ac:dyDescent="0.25">
      <c r="D4594" s="35" t="s">
        <v>1702</v>
      </c>
      <c r="E4594" s="34"/>
      <c r="H4594" s="34">
        <v>1.5</v>
      </c>
      <c r="I4594" t="s">
        <v>1625</v>
      </c>
      <c r="J4594">
        <f>ROUND(H4594/100*K4589,5)</f>
        <v>8.8999999999999995E-4</v>
      </c>
      <c r="K4594" s="34"/>
    </row>
    <row r="4595" spans="1:26" x14ac:dyDescent="0.25">
      <c r="D4595" s="35" t="s">
        <v>1628</v>
      </c>
      <c r="E4595" s="34"/>
      <c r="H4595" s="34"/>
      <c r="K4595" s="36">
        <f>SUM(J4587:J4594)</f>
        <v>0.28003</v>
      </c>
    </row>
    <row r="4596" spans="1:26" x14ac:dyDescent="0.25">
      <c r="D4596" s="35" t="s">
        <v>1710</v>
      </c>
      <c r="E4596" s="34"/>
      <c r="H4596" s="34">
        <v>10</v>
      </c>
      <c r="I4596" t="s">
        <v>1625</v>
      </c>
      <c r="K4596" s="32">
        <f>ROUND(H4596/100*K4595,5)</f>
        <v>2.8000000000000001E-2</v>
      </c>
    </row>
    <row r="4597" spans="1:26" x14ac:dyDescent="0.25">
      <c r="D4597" s="35" t="s">
        <v>1629</v>
      </c>
      <c r="E4597" s="34"/>
      <c r="H4597" s="34"/>
      <c r="K4597" s="36">
        <f>SUM(K4595:K4596)</f>
        <v>0.30803000000000003</v>
      </c>
    </row>
    <row r="4599" spans="1:26" ht="45" customHeight="1" x14ac:dyDescent="0.25">
      <c r="A4599" s="27" t="s">
        <v>2706</v>
      </c>
      <c r="B4599" s="27" t="s">
        <v>1078</v>
      </c>
      <c r="C4599" s="28" t="s">
        <v>23</v>
      </c>
      <c r="D4599" s="7" t="s">
        <v>1079</v>
      </c>
      <c r="E4599" s="6"/>
      <c r="F4599" s="6"/>
      <c r="G4599" s="28"/>
      <c r="H4599" s="29" t="s">
        <v>1599</v>
      </c>
      <c r="I4599" s="5">
        <v>1</v>
      </c>
      <c r="J4599" s="4"/>
      <c r="K4599" s="30">
        <f>ROUND(K4611,2)</f>
        <v>43.2</v>
      </c>
      <c r="L4599" s="28"/>
      <c r="M4599" s="28"/>
      <c r="N4599" s="28"/>
      <c r="O4599" s="28"/>
      <c r="P4599" s="28"/>
      <c r="Q4599" s="28"/>
      <c r="R4599" s="28"/>
      <c r="S4599" s="28"/>
      <c r="T4599" s="28"/>
      <c r="U4599" s="28"/>
      <c r="V4599" s="28"/>
      <c r="W4599" s="28"/>
      <c r="X4599" s="28"/>
      <c r="Y4599" s="28"/>
      <c r="Z4599" s="28"/>
    </row>
    <row r="4600" spans="1:26" x14ac:dyDescent="0.25">
      <c r="B4600" s="23" t="s">
        <v>1600</v>
      </c>
    </row>
    <row r="4601" spans="1:26" x14ac:dyDescent="0.25">
      <c r="B4601" t="s">
        <v>2231</v>
      </c>
      <c r="C4601" t="s">
        <v>1602</v>
      </c>
      <c r="D4601" t="s">
        <v>1767</v>
      </c>
      <c r="E4601" s="31">
        <v>0.495</v>
      </c>
      <c r="F4601" t="s">
        <v>1604</v>
      </c>
      <c r="G4601" t="s">
        <v>1605</v>
      </c>
      <c r="H4601" s="32">
        <v>29.57</v>
      </c>
      <c r="I4601" t="s">
        <v>1606</v>
      </c>
      <c r="J4601" s="33">
        <f>ROUND(E4601/I4599* H4601,5)</f>
        <v>14.63715</v>
      </c>
      <c r="K4601" s="34"/>
    </row>
    <row r="4602" spans="1:26" x14ac:dyDescent="0.25">
      <c r="B4602" t="s">
        <v>1959</v>
      </c>
      <c r="C4602" t="s">
        <v>1602</v>
      </c>
      <c r="D4602" t="s">
        <v>1846</v>
      </c>
      <c r="E4602" s="31">
        <v>0.22</v>
      </c>
      <c r="F4602" t="s">
        <v>1604</v>
      </c>
      <c r="G4602" t="s">
        <v>1605</v>
      </c>
      <c r="H4602" s="32">
        <v>25.4</v>
      </c>
      <c r="I4602" t="s">
        <v>1606</v>
      </c>
      <c r="J4602" s="33">
        <f>ROUND(E4602/I4599* H4602,5)</f>
        <v>5.5880000000000001</v>
      </c>
      <c r="K4602" s="34"/>
    </row>
    <row r="4603" spans="1:26" x14ac:dyDescent="0.25">
      <c r="D4603" s="35" t="s">
        <v>1607</v>
      </c>
      <c r="E4603" s="34"/>
      <c r="H4603" s="34"/>
      <c r="K4603" s="32">
        <f>SUM(J4601:J4602)</f>
        <v>20.225149999999999</v>
      </c>
    </row>
    <row r="4604" spans="1:26" x14ac:dyDescent="0.25">
      <c r="B4604" s="23" t="s">
        <v>1612</v>
      </c>
      <c r="E4604" s="34"/>
      <c r="H4604" s="34"/>
      <c r="K4604" s="34"/>
    </row>
    <row r="4605" spans="1:26" x14ac:dyDescent="0.25">
      <c r="B4605" t="s">
        <v>2707</v>
      </c>
      <c r="C4605" t="s">
        <v>23</v>
      </c>
      <c r="D4605" t="s">
        <v>1079</v>
      </c>
      <c r="E4605" s="31">
        <v>1</v>
      </c>
      <c r="G4605" t="s">
        <v>1605</v>
      </c>
      <c r="H4605" s="32">
        <v>18.739999999999998</v>
      </c>
      <c r="I4605" t="s">
        <v>1606</v>
      </c>
      <c r="J4605" s="33">
        <f>ROUND(E4605* H4605,5)</f>
        <v>18.739999999999998</v>
      </c>
      <c r="K4605" s="34"/>
    </row>
    <row r="4606" spans="1:26" x14ac:dyDescent="0.25">
      <c r="D4606" s="35" t="s">
        <v>1622</v>
      </c>
      <c r="E4606" s="34"/>
      <c r="H4606" s="34"/>
      <c r="K4606" s="32">
        <f>SUM(J4605:J4605)</f>
        <v>18.739999999999998</v>
      </c>
    </row>
    <row r="4607" spans="1:26" x14ac:dyDescent="0.25">
      <c r="E4607" s="34"/>
      <c r="H4607" s="34"/>
      <c r="K4607" s="34"/>
    </row>
    <row r="4608" spans="1:26" x14ac:dyDescent="0.25">
      <c r="D4608" s="35" t="s">
        <v>1702</v>
      </c>
      <c r="E4608" s="34"/>
      <c r="H4608" s="34">
        <v>1.5</v>
      </c>
      <c r="I4608" t="s">
        <v>1625</v>
      </c>
      <c r="J4608">
        <f>ROUND(H4608/100*K4603,5)</f>
        <v>0.30337999999999998</v>
      </c>
      <c r="K4608" s="34"/>
    </row>
    <row r="4609" spans="1:26" x14ac:dyDescent="0.25">
      <c r="D4609" s="35" t="s">
        <v>1628</v>
      </c>
      <c r="E4609" s="34"/>
      <c r="H4609" s="34"/>
      <c r="K4609" s="36">
        <f>SUM(J4600:J4608)</f>
        <v>39.268529999999991</v>
      </c>
    </row>
    <row r="4610" spans="1:26" x14ac:dyDescent="0.25">
      <c r="D4610" s="35" t="s">
        <v>1710</v>
      </c>
      <c r="E4610" s="34"/>
      <c r="H4610" s="34">
        <v>10</v>
      </c>
      <c r="I4610" t="s">
        <v>1625</v>
      </c>
      <c r="K4610" s="32">
        <f>ROUND(H4610/100*K4609,5)</f>
        <v>3.92685</v>
      </c>
    </row>
    <row r="4611" spans="1:26" x14ac:dyDescent="0.25">
      <c r="D4611" s="35" t="s">
        <v>1629</v>
      </c>
      <c r="E4611" s="34"/>
      <c r="H4611" s="34"/>
      <c r="K4611" s="36">
        <f>SUM(K4609:K4610)</f>
        <v>43.195379999999993</v>
      </c>
    </row>
    <row r="4613" spans="1:26" ht="45" customHeight="1" x14ac:dyDescent="0.25">
      <c r="A4613" s="27" t="s">
        <v>2708</v>
      </c>
      <c r="B4613" s="27" t="s">
        <v>1080</v>
      </c>
      <c r="C4613" s="28" t="s">
        <v>23</v>
      </c>
      <c r="D4613" s="7" t="s">
        <v>1081</v>
      </c>
      <c r="E4613" s="6"/>
      <c r="F4613" s="6"/>
      <c r="G4613" s="28"/>
      <c r="H4613" s="29" t="s">
        <v>1599</v>
      </c>
      <c r="I4613" s="5">
        <v>1</v>
      </c>
      <c r="J4613" s="4"/>
      <c r="K4613" s="30">
        <f>ROUND(K4625,2)</f>
        <v>18.25</v>
      </c>
      <c r="L4613" s="28"/>
      <c r="M4613" s="28"/>
      <c r="N4613" s="28"/>
      <c r="O4613" s="28"/>
      <c r="P4613" s="28"/>
      <c r="Q4613" s="28"/>
      <c r="R4613" s="28"/>
      <c r="S4613" s="28"/>
      <c r="T4613" s="28"/>
      <c r="U4613" s="28"/>
      <c r="V4613" s="28"/>
      <c r="W4613" s="28"/>
      <c r="X4613" s="28"/>
      <c r="Y4613" s="28"/>
      <c r="Z4613" s="28"/>
    </row>
    <row r="4614" spans="1:26" x14ac:dyDescent="0.25">
      <c r="B4614" s="23" t="s">
        <v>1600</v>
      </c>
    </row>
    <row r="4615" spans="1:26" x14ac:dyDescent="0.25">
      <c r="B4615" t="s">
        <v>2231</v>
      </c>
      <c r="C4615" t="s">
        <v>1602</v>
      </c>
      <c r="D4615" t="s">
        <v>1767</v>
      </c>
      <c r="E4615" s="31">
        <v>0.33</v>
      </c>
      <c r="F4615" t="s">
        <v>1604</v>
      </c>
      <c r="G4615" t="s">
        <v>1605</v>
      </c>
      <c r="H4615" s="32">
        <v>29.57</v>
      </c>
      <c r="I4615" t="s">
        <v>1606</v>
      </c>
      <c r="J4615" s="33">
        <f>ROUND(E4615/I4613* H4615,5)</f>
        <v>9.7581000000000007</v>
      </c>
      <c r="K4615" s="34"/>
    </row>
    <row r="4616" spans="1:26" x14ac:dyDescent="0.25">
      <c r="B4616" t="s">
        <v>1959</v>
      </c>
      <c r="C4616" t="s">
        <v>1602</v>
      </c>
      <c r="D4616" t="s">
        <v>1846</v>
      </c>
      <c r="E4616" s="31">
        <v>0.11</v>
      </c>
      <c r="F4616" t="s">
        <v>1604</v>
      </c>
      <c r="G4616" t="s">
        <v>1605</v>
      </c>
      <c r="H4616" s="32">
        <v>25.4</v>
      </c>
      <c r="I4616" t="s">
        <v>1606</v>
      </c>
      <c r="J4616" s="33">
        <f>ROUND(E4616/I4613* H4616,5)</f>
        <v>2.794</v>
      </c>
      <c r="K4616" s="34"/>
    </row>
    <row r="4617" spans="1:26" x14ac:dyDescent="0.25">
      <c r="D4617" s="35" t="s">
        <v>1607</v>
      </c>
      <c r="E4617" s="34"/>
      <c r="H4617" s="34"/>
      <c r="K4617" s="32">
        <f>SUM(J4615:J4616)</f>
        <v>12.552100000000001</v>
      </c>
    </row>
    <row r="4618" spans="1:26" x14ac:dyDescent="0.25">
      <c r="B4618" s="23" t="s">
        <v>1612</v>
      </c>
      <c r="E4618" s="34"/>
      <c r="H4618" s="34"/>
      <c r="K4618" s="34"/>
    </row>
    <row r="4619" spans="1:26" x14ac:dyDescent="0.25">
      <c r="B4619" t="s">
        <v>2709</v>
      </c>
      <c r="C4619" t="s">
        <v>23</v>
      </c>
      <c r="D4619" t="s">
        <v>1081</v>
      </c>
      <c r="E4619" s="31">
        <v>1</v>
      </c>
      <c r="G4619" t="s">
        <v>1605</v>
      </c>
      <c r="H4619" s="32">
        <v>3.85</v>
      </c>
      <c r="I4619" t="s">
        <v>1606</v>
      </c>
      <c r="J4619" s="33">
        <f>ROUND(E4619* H4619,5)</f>
        <v>3.85</v>
      </c>
      <c r="K4619" s="34"/>
    </row>
    <row r="4620" spans="1:26" x14ac:dyDescent="0.25">
      <c r="D4620" s="35" t="s">
        <v>1622</v>
      </c>
      <c r="E4620" s="34"/>
      <c r="H4620" s="34"/>
      <c r="K4620" s="32">
        <f>SUM(J4619:J4619)</f>
        <v>3.85</v>
      </c>
    </row>
    <row r="4621" spans="1:26" x14ac:dyDescent="0.25">
      <c r="E4621" s="34"/>
      <c r="H4621" s="34"/>
      <c r="K4621" s="34"/>
    </row>
    <row r="4622" spans="1:26" x14ac:dyDescent="0.25">
      <c r="D4622" s="35" t="s">
        <v>1702</v>
      </c>
      <c r="E4622" s="34"/>
      <c r="H4622" s="34">
        <v>1.5</v>
      </c>
      <c r="I4622" t="s">
        <v>1625</v>
      </c>
      <c r="J4622">
        <f>ROUND(H4622/100*K4617,5)</f>
        <v>0.18828</v>
      </c>
      <c r="K4622" s="34"/>
    </row>
    <row r="4623" spans="1:26" x14ac:dyDescent="0.25">
      <c r="D4623" s="35" t="s">
        <v>1628</v>
      </c>
      <c r="E4623" s="34"/>
      <c r="H4623" s="34"/>
      <c r="K4623" s="36">
        <f>SUM(J4614:J4622)</f>
        <v>16.59038</v>
      </c>
    </row>
    <row r="4624" spans="1:26" x14ac:dyDescent="0.25">
      <c r="D4624" s="35" t="s">
        <v>1710</v>
      </c>
      <c r="E4624" s="34"/>
      <c r="H4624" s="34">
        <v>10</v>
      </c>
      <c r="I4624" t="s">
        <v>1625</v>
      </c>
      <c r="K4624" s="32">
        <f>ROUND(H4624/100*K4623,5)</f>
        <v>1.6590400000000001</v>
      </c>
    </row>
    <row r="4625" spans="1:26" x14ac:dyDescent="0.25">
      <c r="D4625" s="35" t="s">
        <v>1629</v>
      </c>
      <c r="E4625" s="34"/>
      <c r="H4625" s="34"/>
      <c r="K4625" s="36">
        <f>SUM(K4623:K4624)</f>
        <v>18.249420000000001</v>
      </c>
    </row>
    <row r="4627" spans="1:26" ht="45" customHeight="1" x14ac:dyDescent="0.25">
      <c r="A4627" s="27" t="s">
        <v>2710</v>
      </c>
      <c r="B4627" s="27" t="s">
        <v>1096</v>
      </c>
      <c r="C4627" s="28" t="s">
        <v>23</v>
      </c>
      <c r="D4627" s="7" t="s">
        <v>1097</v>
      </c>
      <c r="E4627" s="6"/>
      <c r="F4627" s="6"/>
      <c r="G4627" s="28"/>
      <c r="H4627" s="29" t="s">
        <v>1599</v>
      </c>
      <c r="I4627" s="5">
        <v>1</v>
      </c>
      <c r="J4627" s="4"/>
      <c r="K4627" s="30">
        <f>ROUND(K4639,2)</f>
        <v>25.43</v>
      </c>
      <c r="L4627" s="28"/>
      <c r="M4627" s="28"/>
      <c r="N4627" s="28"/>
      <c r="O4627" s="28"/>
      <c r="P4627" s="28"/>
      <c r="Q4627" s="28"/>
      <c r="R4627" s="28"/>
      <c r="S4627" s="28"/>
      <c r="T4627" s="28"/>
      <c r="U4627" s="28"/>
      <c r="V4627" s="28"/>
      <c r="W4627" s="28"/>
      <c r="X4627" s="28"/>
      <c r="Y4627" s="28"/>
      <c r="Z4627" s="28"/>
    </row>
    <row r="4628" spans="1:26" x14ac:dyDescent="0.25">
      <c r="B4628" s="23" t="s">
        <v>1600</v>
      </c>
    </row>
    <row r="4629" spans="1:26" x14ac:dyDescent="0.25">
      <c r="B4629" t="s">
        <v>1959</v>
      </c>
      <c r="C4629" t="s">
        <v>1602</v>
      </c>
      <c r="D4629" t="s">
        <v>1846</v>
      </c>
      <c r="E4629" s="31">
        <v>0.22</v>
      </c>
      <c r="F4629" t="s">
        <v>1604</v>
      </c>
      <c r="G4629" t="s">
        <v>1605</v>
      </c>
      <c r="H4629" s="32">
        <v>25.4</v>
      </c>
      <c r="I4629" t="s">
        <v>1606</v>
      </c>
      <c r="J4629" s="33">
        <f>ROUND(E4629/I4627* H4629,5)</f>
        <v>5.5880000000000001</v>
      </c>
      <c r="K4629" s="34"/>
    </row>
    <row r="4630" spans="1:26" x14ac:dyDescent="0.25">
      <c r="B4630" t="s">
        <v>2231</v>
      </c>
      <c r="C4630" t="s">
        <v>1602</v>
      </c>
      <c r="D4630" t="s">
        <v>1767</v>
      </c>
      <c r="E4630" s="31">
        <v>0.22</v>
      </c>
      <c r="F4630" t="s">
        <v>1604</v>
      </c>
      <c r="G4630" t="s">
        <v>1605</v>
      </c>
      <c r="H4630" s="32">
        <v>29.57</v>
      </c>
      <c r="I4630" t="s">
        <v>1606</v>
      </c>
      <c r="J4630" s="33">
        <f>ROUND(E4630/I4627* H4630,5)</f>
        <v>6.5053999999999998</v>
      </c>
      <c r="K4630" s="34"/>
    </row>
    <row r="4631" spans="1:26" x14ac:dyDescent="0.25">
      <c r="D4631" s="35" t="s">
        <v>1607</v>
      </c>
      <c r="E4631" s="34"/>
      <c r="H4631" s="34"/>
      <c r="K4631" s="32">
        <f>SUM(J4629:J4630)</f>
        <v>12.093399999999999</v>
      </c>
    </row>
    <row r="4632" spans="1:26" x14ac:dyDescent="0.25">
      <c r="B4632" s="23" t="s">
        <v>1612</v>
      </c>
      <c r="E4632" s="34"/>
      <c r="H4632" s="34"/>
      <c r="K4632" s="34"/>
    </row>
    <row r="4633" spans="1:26" x14ac:dyDescent="0.25">
      <c r="B4633" t="s">
        <v>2711</v>
      </c>
      <c r="C4633" t="s">
        <v>23</v>
      </c>
      <c r="D4633" t="s">
        <v>1097</v>
      </c>
      <c r="E4633" s="31">
        <v>1</v>
      </c>
      <c r="G4633" t="s">
        <v>1605</v>
      </c>
      <c r="H4633" s="32">
        <v>10.84</v>
      </c>
      <c r="I4633" t="s">
        <v>1606</v>
      </c>
      <c r="J4633" s="33">
        <f>ROUND(E4633* H4633,5)</f>
        <v>10.84</v>
      </c>
      <c r="K4633" s="34"/>
    </row>
    <row r="4634" spans="1:26" x14ac:dyDescent="0.25">
      <c r="D4634" s="35" t="s">
        <v>1622</v>
      </c>
      <c r="E4634" s="34"/>
      <c r="H4634" s="34"/>
      <c r="K4634" s="32">
        <f>SUM(J4633:J4633)</f>
        <v>10.84</v>
      </c>
    </row>
    <row r="4635" spans="1:26" x14ac:dyDescent="0.25">
      <c r="E4635" s="34"/>
      <c r="H4635" s="34"/>
      <c r="K4635" s="34"/>
    </row>
    <row r="4636" spans="1:26" x14ac:dyDescent="0.25">
      <c r="D4636" s="35" t="s">
        <v>1702</v>
      </c>
      <c r="E4636" s="34"/>
      <c r="H4636" s="34">
        <v>1.5</v>
      </c>
      <c r="I4636" t="s">
        <v>1625</v>
      </c>
      <c r="J4636">
        <f>ROUND(H4636/100*K4631,5)</f>
        <v>0.18140000000000001</v>
      </c>
      <c r="K4636" s="34"/>
    </row>
    <row r="4637" spans="1:26" x14ac:dyDescent="0.25">
      <c r="D4637" s="35" t="s">
        <v>1628</v>
      </c>
      <c r="E4637" s="34"/>
      <c r="H4637" s="34"/>
      <c r="K4637" s="36">
        <f>SUM(J4628:J4636)</f>
        <v>23.114799999999999</v>
      </c>
    </row>
    <row r="4638" spans="1:26" x14ac:dyDescent="0.25">
      <c r="D4638" s="35" t="s">
        <v>1710</v>
      </c>
      <c r="E4638" s="34"/>
      <c r="H4638" s="34">
        <v>10</v>
      </c>
      <c r="I4638" t="s">
        <v>1625</v>
      </c>
      <c r="K4638" s="32">
        <f>ROUND(H4638/100*K4637,5)</f>
        <v>2.31148</v>
      </c>
    </row>
    <row r="4639" spans="1:26" x14ac:dyDescent="0.25">
      <c r="D4639" s="35" t="s">
        <v>1629</v>
      </c>
      <c r="E4639" s="34"/>
      <c r="H4639" s="34"/>
      <c r="K4639" s="36">
        <f>SUM(K4637:K4638)</f>
        <v>25.426279999999998</v>
      </c>
    </row>
    <row r="4641" spans="1:26" ht="45" customHeight="1" x14ac:dyDescent="0.25">
      <c r="A4641" s="27" t="s">
        <v>2712</v>
      </c>
      <c r="B4641" s="27" t="s">
        <v>1141</v>
      </c>
      <c r="C4641" s="28" t="s">
        <v>23</v>
      </c>
      <c r="D4641" s="7" t="s">
        <v>1142</v>
      </c>
      <c r="E4641" s="6"/>
      <c r="F4641" s="6"/>
      <c r="G4641" s="28"/>
      <c r="H4641" s="29" t="s">
        <v>1599</v>
      </c>
      <c r="I4641" s="5">
        <v>1</v>
      </c>
      <c r="J4641" s="4"/>
      <c r="K4641" s="30">
        <f>ROUND(K4653,2)</f>
        <v>486.18</v>
      </c>
      <c r="L4641" s="28"/>
      <c r="M4641" s="28"/>
      <c r="N4641" s="28"/>
      <c r="O4641" s="28"/>
      <c r="P4641" s="28"/>
      <c r="Q4641" s="28"/>
      <c r="R4641" s="28"/>
      <c r="S4641" s="28"/>
      <c r="T4641" s="28"/>
      <c r="U4641" s="28"/>
      <c r="V4641" s="28"/>
      <c r="W4641" s="28"/>
      <c r="X4641" s="28"/>
      <c r="Y4641" s="28"/>
      <c r="Z4641" s="28"/>
    </row>
    <row r="4642" spans="1:26" x14ac:dyDescent="0.25">
      <c r="B4642" s="23" t="s">
        <v>1600</v>
      </c>
    </row>
    <row r="4643" spans="1:26" x14ac:dyDescent="0.25">
      <c r="B4643" t="s">
        <v>1959</v>
      </c>
      <c r="C4643" t="s">
        <v>1602</v>
      </c>
      <c r="D4643" t="s">
        <v>1846</v>
      </c>
      <c r="E4643" s="31">
        <v>2.2000000000000002</v>
      </c>
      <c r="F4643" t="s">
        <v>1604</v>
      </c>
      <c r="G4643" t="s">
        <v>1605</v>
      </c>
      <c r="H4643" s="32">
        <v>25.4</v>
      </c>
      <c r="I4643" t="s">
        <v>1606</v>
      </c>
      <c r="J4643" s="33">
        <f>ROUND(E4643/I4641* H4643,5)</f>
        <v>55.88</v>
      </c>
      <c r="K4643" s="34"/>
    </row>
    <row r="4644" spans="1:26" x14ac:dyDescent="0.25">
      <c r="B4644" t="s">
        <v>2231</v>
      </c>
      <c r="C4644" t="s">
        <v>1602</v>
      </c>
      <c r="D4644" t="s">
        <v>1767</v>
      </c>
      <c r="E4644" s="31">
        <v>2.2000000000000002</v>
      </c>
      <c r="F4644" t="s">
        <v>1604</v>
      </c>
      <c r="G4644" t="s">
        <v>1605</v>
      </c>
      <c r="H4644" s="32">
        <v>29.57</v>
      </c>
      <c r="I4644" t="s">
        <v>1606</v>
      </c>
      <c r="J4644" s="33">
        <f>ROUND(E4644/I4641* H4644,5)</f>
        <v>65.054000000000002</v>
      </c>
      <c r="K4644" s="34"/>
    </row>
    <row r="4645" spans="1:26" x14ac:dyDescent="0.25">
      <c r="D4645" s="35" t="s">
        <v>1607</v>
      </c>
      <c r="E4645" s="34"/>
      <c r="H4645" s="34"/>
      <c r="K4645" s="32">
        <f>SUM(J4643:J4644)</f>
        <v>120.934</v>
      </c>
    </row>
    <row r="4646" spans="1:26" x14ac:dyDescent="0.25">
      <c r="B4646" s="23" t="s">
        <v>1612</v>
      </c>
      <c r="E4646" s="34"/>
      <c r="H4646" s="34"/>
      <c r="K4646" s="34"/>
    </row>
    <row r="4647" spans="1:26" x14ac:dyDescent="0.25">
      <c r="B4647" t="s">
        <v>2713</v>
      </c>
      <c r="C4647" t="s">
        <v>23</v>
      </c>
      <c r="D4647" t="s">
        <v>1142</v>
      </c>
      <c r="E4647" s="31">
        <v>1</v>
      </c>
      <c r="G4647" t="s">
        <v>1605</v>
      </c>
      <c r="H4647" s="32">
        <v>319.23</v>
      </c>
      <c r="I4647" t="s">
        <v>1606</v>
      </c>
      <c r="J4647" s="33">
        <f>ROUND(E4647* H4647,5)</f>
        <v>319.23</v>
      </c>
      <c r="K4647" s="34"/>
    </row>
    <row r="4648" spans="1:26" x14ac:dyDescent="0.25">
      <c r="D4648" s="35" t="s">
        <v>1622</v>
      </c>
      <c r="E4648" s="34"/>
      <c r="H4648" s="34"/>
      <c r="K4648" s="32">
        <f>SUM(J4647:J4647)</f>
        <v>319.23</v>
      </c>
    </row>
    <row r="4649" spans="1:26" x14ac:dyDescent="0.25">
      <c r="E4649" s="34"/>
      <c r="H4649" s="34"/>
      <c r="K4649" s="34"/>
    </row>
    <row r="4650" spans="1:26" x14ac:dyDescent="0.25">
      <c r="D4650" s="35" t="s">
        <v>1702</v>
      </c>
      <c r="E4650" s="34"/>
      <c r="H4650" s="34">
        <v>1.5</v>
      </c>
      <c r="I4650" t="s">
        <v>1625</v>
      </c>
      <c r="J4650">
        <f>ROUND(H4650/100*K4645,5)</f>
        <v>1.8140099999999999</v>
      </c>
      <c r="K4650" s="34"/>
    </row>
    <row r="4651" spans="1:26" x14ac:dyDescent="0.25">
      <c r="D4651" s="35" t="s">
        <v>1628</v>
      </c>
      <c r="E4651" s="34"/>
      <c r="H4651" s="34"/>
      <c r="K4651" s="36">
        <f>SUM(J4642:J4650)</f>
        <v>441.97800999999998</v>
      </c>
    </row>
    <row r="4652" spans="1:26" x14ac:dyDescent="0.25">
      <c r="D4652" s="35" t="s">
        <v>1710</v>
      </c>
      <c r="E4652" s="34"/>
      <c r="H4652" s="34">
        <v>10</v>
      </c>
      <c r="I4652" t="s">
        <v>1625</v>
      </c>
      <c r="K4652" s="32">
        <f>ROUND(H4652/100*K4651,5)</f>
        <v>44.197800000000001</v>
      </c>
    </row>
    <row r="4653" spans="1:26" x14ac:dyDescent="0.25">
      <c r="D4653" s="35" t="s">
        <v>1629</v>
      </c>
      <c r="E4653" s="34"/>
      <c r="H4653" s="34"/>
      <c r="K4653" s="36">
        <f>SUM(K4651:K4652)</f>
        <v>486.17580999999996</v>
      </c>
    </row>
    <row r="4655" spans="1:26" ht="45" customHeight="1" x14ac:dyDescent="0.25">
      <c r="A4655" s="27" t="s">
        <v>2714</v>
      </c>
      <c r="B4655" s="27" t="s">
        <v>1181</v>
      </c>
      <c r="C4655" s="28" t="s">
        <v>23</v>
      </c>
      <c r="D4655" s="7" t="s">
        <v>1182</v>
      </c>
      <c r="E4655" s="6"/>
      <c r="F4655" s="6"/>
      <c r="G4655" s="28"/>
      <c r="H4655" s="29" t="s">
        <v>1599</v>
      </c>
      <c r="I4655" s="5">
        <v>1</v>
      </c>
      <c r="J4655" s="4"/>
      <c r="K4655" s="30">
        <f>ROUND(K4667,2)</f>
        <v>115.82</v>
      </c>
      <c r="L4655" s="28"/>
      <c r="M4655" s="28"/>
      <c r="N4655" s="28"/>
      <c r="O4655" s="28"/>
      <c r="P4655" s="28"/>
      <c r="Q4655" s="28"/>
      <c r="R4655" s="28"/>
      <c r="S4655" s="28"/>
      <c r="T4655" s="28"/>
      <c r="U4655" s="28"/>
      <c r="V4655" s="28"/>
      <c r="W4655" s="28"/>
      <c r="X4655" s="28"/>
      <c r="Y4655" s="28"/>
      <c r="Z4655" s="28"/>
    </row>
    <row r="4656" spans="1:26" x14ac:dyDescent="0.25">
      <c r="B4656" s="23" t="s">
        <v>1600</v>
      </c>
    </row>
    <row r="4657" spans="1:26" x14ac:dyDescent="0.25">
      <c r="B4657" t="s">
        <v>2231</v>
      </c>
      <c r="C4657" t="s">
        <v>1602</v>
      </c>
      <c r="D4657" t="s">
        <v>1767</v>
      </c>
      <c r="E4657" s="31">
        <v>1.1000000000000001</v>
      </c>
      <c r="F4657" t="s">
        <v>1604</v>
      </c>
      <c r="G4657" t="s">
        <v>1605</v>
      </c>
      <c r="H4657" s="32">
        <v>29.57</v>
      </c>
      <c r="I4657" t="s">
        <v>1606</v>
      </c>
      <c r="J4657" s="33">
        <f>ROUND(E4657/I4655* H4657,5)</f>
        <v>32.527000000000001</v>
      </c>
      <c r="K4657" s="34"/>
    </row>
    <row r="4658" spans="1:26" x14ac:dyDescent="0.25">
      <c r="B4658" t="s">
        <v>1959</v>
      </c>
      <c r="C4658" t="s">
        <v>1602</v>
      </c>
      <c r="D4658" t="s">
        <v>1846</v>
      </c>
      <c r="E4658" s="31">
        <v>0.99</v>
      </c>
      <c r="F4658" t="s">
        <v>1604</v>
      </c>
      <c r="G4658" t="s">
        <v>1605</v>
      </c>
      <c r="H4658" s="32">
        <v>25.4</v>
      </c>
      <c r="I4658" t="s">
        <v>1606</v>
      </c>
      <c r="J4658" s="33">
        <f>ROUND(E4658/I4655* H4658,5)</f>
        <v>25.146000000000001</v>
      </c>
      <c r="K4658" s="34"/>
    </row>
    <row r="4659" spans="1:26" x14ac:dyDescent="0.25">
      <c r="D4659" s="35" t="s">
        <v>1607</v>
      </c>
      <c r="E4659" s="34"/>
      <c r="H4659" s="34"/>
      <c r="K4659" s="32">
        <f>SUM(J4657:J4658)</f>
        <v>57.673000000000002</v>
      </c>
    </row>
    <row r="4660" spans="1:26" x14ac:dyDescent="0.25">
      <c r="B4660" s="23" t="s">
        <v>1612</v>
      </c>
      <c r="E4660" s="34"/>
      <c r="H4660" s="34"/>
      <c r="K4660" s="34"/>
    </row>
    <row r="4661" spans="1:26" x14ac:dyDescent="0.25">
      <c r="B4661" t="s">
        <v>2715</v>
      </c>
      <c r="C4661" t="s">
        <v>23</v>
      </c>
      <c r="D4661" t="s">
        <v>1182</v>
      </c>
      <c r="E4661" s="31">
        <v>1</v>
      </c>
      <c r="G4661" t="s">
        <v>1605</v>
      </c>
      <c r="H4661" s="32">
        <v>46.75</v>
      </c>
      <c r="I4661" t="s">
        <v>1606</v>
      </c>
      <c r="J4661" s="33">
        <f>ROUND(E4661* H4661,5)</f>
        <v>46.75</v>
      </c>
      <c r="K4661" s="34"/>
    </row>
    <row r="4662" spans="1:26" x14ac:dyDescent="0.25">
      <c r="D4662" s="35" t="s">
        <v>1622</v>
      </c>
      <c r="E4662" s="34"/>
      <c r="H4662" s="34"/>
      <c r="K4662" s="32">
        <f>SUM(J4661:J4661)</f>
        <v>46.75</v>
      </c>
    </row>
    <row r="4663" spans="1:26" x14ac:dyDescent="0.25">
      <c r="E4663" s="34"/>
      <c r="H4663" s="34"/>
      <c r="K4663" s="34"/>
    </row>
    <row r="4664" spans="1:26" x14ac:dyDescent="0.25">
      <c r="D4664" s="35" t="s">
        <v>1702</v>
      </c>
      <c r="E4664" s="34"/>
      <c r="H4664" s="34">
        <v>1.5</v>
      </c>
      <c r="I4664" t="s">
        <v>1625</v>
      </c>
      <c r="J4664">
        <f>ROUND(H4664/100*K4659,5)</f>
        <v>0.86509999999999998</v>
      </c>
      <c r="K4664" s="34"/>
    </row>
    <row r="4665" spans="1:26" x14ac:dyDescent="0.25">
      <c r="D4665" s="35" t="s">
        <v>1628</v>
      </c>
      <c r="E4665" s="34"/>
      <c r="H4665" s="34"/>
      <c r="K4665" s="36">
        <f>SUM(J4656:J4664)</f>
        <v>105.2881</v>
      </c>
    </row>
    <row r="4666" spans="1:26" x14ac:dyDescent="0.25">
      <c r="D4666" s="35" t="s">
        <v>1710</v>
      </c>
      <c r="E4666" s="34"/>
      <c r="H4666" s="34">
        <v>10</v>
      </c>
      <c r="I4666" t="s">
        <v>1625</v>
      </c>
      <c r="K4666" s="32">
        <f>ROUND(H4666/100*K4665,5)</f>
        <v>10.52881</v>
      </c>
    </row>
    <row r="4667" spans="1:26" x14ac:dyDescent="0.25">
      <c r="D4667" s="35" t="s">
        <v>1629</v>
      </c>
      <c r="E4667" s="34"/>
      <c r="H4667" s="34"/>
      <c r="K4667" s="36">
        <f>SUM(K4665:K4666)</f>
        <v>115.81691000000001</v>
      </c>
    </row>
    <row r="4669" spans="1:26" ht="45" customHeight="1" x14ac:dyDescent="0.25">
      <c r="A4669" s="27" t="s">
        <v>2716</v>
      </c>
      <c r="B4669" s="27" t="s">
        <v>1183</v>
      </c>
      <c r="C4669" s="28" t="s">
        <v>23</v>
      </c>
      <c r="D4669" s="7" t="s">
        <v>1184</v>
      </c>
      <c r="E4669" s="6"/>
      <c r="F4669" s="6"/>
      <c r="G4669" s="28"/>
      <c r="H4669" s="29" t="s">
        <v>1599</v>
      </c>
      <c r="I4669" s="5">
        <v>1</v>
      </c>
      <c r="J4669" s="4"/>
      <c r="K4669" s="30">
        <f>ROUND(K4681,2)</f>
        <v>117.77</v>
      </c>
      <c r="L4669" s="28"/>
      <c r="M4669" s="28"/>
      <c r="N4669" s="28"/>
      <c r="O4669" s="28"/>
      <c r="P4669" s="28"/>
      <c r="Q4669" s="28"/>
      <c r="R4669" s="28"/>
      <c r="S4669" s="28"/>
      <c r="T4669" s="28"/>
      <c r="U4669" s="28"/>
      <c r="V4669" s="28"/>
      <c r="W4669" s="28"/>
      <c r="X4669" s="28"/>
      <c r="Y4669" s="28"/>
      <c r="Z4669" s="28"/>
    </row>
    <row r="4670" spans="1:26" x14ac:dyDescent="0.25">
      <c r="B4670" s="23" t="s">
        <v>1600</v>
      </c>
    </row>
    <row r="4671" spans="1:26" x14ac:dyDescent="0.25">
      <c r="B4671" t="s">
        <v>1959</v>
      </c>
      <c r="C4671" t="s">
        <v>1602</v>
      </c>
      <c r="D4671" t="s">
        <v>1846</v>
      </c>
      <c r="E4671" s="31">
        <v>0.33</v>
      </c>
      <c r="F4671" t="s">
        <v>1604</v>
      </c>
      <c r="G4671" t="s">
        <v>1605</v>
      </c>
      <c r="H4671" s="32">
        <v>25.4</v>
      </c>
      <c r="I4671" t="s">
        <v>1606</v>
      </c>
      <c r="J4671" s="33">
        <f>ROUND(E4671/I4669* H4671,5)</f>
        <v>8.3819999999999997</v>
      </c>
      <c r="K4671" s="34"/>
    </row>
    <row r="4672" spans="1:26" x14ac:dyDescent="0.25">
      <c r="B4672" t="s">
        <v>2231</v>
      </c>
      <c r="C4672" t="s">
        <v>1602</v>
      </c>
      <c r="D4672" t="s">
        <v>1767</v>
      </c>
      <c r="E4672" s="31">
        <v>1.1579999999999999</v>
      </c>
      <c r="F4672" t="s">
        <v>1604</v>
      </c>
      <c r="G4672" t="s">
        <v>1605</v>
      </c>
      <c r="H4672" s="32">
        <v>29.57</v>
      </c>
      <c r="I4672" t="s">
        <v>1606</v>
      </c>
      <c r="J4672" s="33">
        <f>ROUND(E4672/I4669* H4672,5)</f>
        <v>34.242060000000002</v>
      </c>
      <c r="K4672" s="34"/>
    </row>
    <row r="4673" spans="1:26" x14ac:dyDescent="0.25">
      <c r="D4673" s="35" t="s">
        <v>1607</v>
      </c>
      <c r="E4673" s="34"/>
      <c r="H4673" s="34"/>
      <c r="K4673" s="32">
        <f>SUM(J4671:J4672)</f>
        <v>42.62406</v>
      </c>
    </row>
    <row r="4674" spans="1:26" x14ac:dyDescent="0.25">
      <c r="B4674" s="23" t="s">
        <v>1612</v>
      </c>
      <c r="E4674" s="34"/>
      <c r="H4674" s="34"/>
      <c r="K4674" s="34"/>
    </row>
    <row r="4675" spans="1:26" x14ac:dyDescent="0.25">
      <c r="B4675" t="s">
        <v>2717</v>
      </c>
      <c r="C4675" t="s">
        <v>23</v>
      </c>
      <c r="D4675" t="s">
        <v>1184</v>
      </c>
      <c r="E4675" s="31">
        <v>1</v>
      </c>
      <c r="G4675" t="s">
        <v>1605</v>
      </c>
      <c r="H4675" s="32">
        <v>63.8</v>
      </c>
      <c r="I4675" t="s">
        <v>1606</v>
      </c>
      <c r="J4675" s="33">
        <f>ROUND(E4675* H4675,5)</f>
        <v>63.8</v>
      </c>
      <c r="K4675" s="34"/>
    </row>
    <row r="4676" spans="1:26" x14ac:dyDescent="0.25">
      <c r="D4676" s="35" t="s">
        <v>1622</v>
      </c>
      <c r="E4676" s="34"/>
      <c r="H4676" s="34"/>
      <c r="K4676" s="32">
        <f>SUM(J4675:J4675)</f>
        <v>63.8</v>
      </c>
    </row>
    <row r="4677" spans="1:26" x14ac:dyDescent="0.25">
      <c r="E4677" s="34"/>
      <c r="H4677" s="34"/>
      <c r="K4677" s="34"/>
    </row>
    <row r="4678" spans="1:26" x14ac:dyDescent="0.25">
      <c r="D4678" s="35" t="s">
        <v>1702</v>
      </c>
      <c r="E4678" s="34"/>
      <c r="H4678" s="34">
        <v>1.5</v>
      </c>
      <c r="I4678" t="s">
        <v>1625</v>
      </c>
      <c r="J4678">
        <f>ROUND(H4678/100*K4673,5)</f>
        <v>0.63936000000000004</v>
      </c>
      <c r="K4678" s="34"/>
    </row>
    <row r="4679" spans="1:26" x14ac:dyDescent="0.25">
      <c r="D4679" s="35" t="s">
        <v>1628</v>
      </c>
      <c r="E4679" s="34"/>
      <c r="H4679" s="34"/>
      <c r="K4679" s="36">
        <f>SUM(J4670:J4678)</f>
        <v>107.06341999999999</v>
      </c>
    </row>
    <row r="4680" spans="1:26" x14ac:dyDescent="0.25">
      <c r="D4680" s="35" t="s">
        <v>1710</v>
      </c>
      <c r="E4680" s="34"/>
      <c r="H4680" s="34">
        <v>10</v>
      </c>
      <c r="I4680" t="s">
        <v>1625</v>
      </c>
      <c r="K4680" s="32">
        <f>ROUND(H4680/100*K4679,5)</f>
        <v>10.706340000000001</v>
      </c>
    </row>
    <row r="4681" spans="1:26" x14ac:dyDescent="0.25">
      <c r="D4681" s="35" t="s">
        <v>1629</v>
      </c>
      <c r="E4681" s="34"/>
      <c r="H4681" s="34"/>
      <c r="K4681" s="36">
        <f>SUM(K4679:K4680)</f>
        <v>117.76975999999999</v>
      </c>
    </row>
    <row r="4683" spans="1:26" ht="45" customHeight="1" x14ac:dyDescent="0.25">
      <c r="A4683" s="27" t="s">
        <v>2718</v>
      </c>
      <c r="B4683" s="27" t="s">
        <v>1157</v>
      </c>
      <c r="C4683" s="28" t="s">
        <v>23</v>
      </c>
      <c r="D4683" s="7" t="s">
        <v>1158</v>
      </c>
      <c r="E4683" s="6"/>
      <c r="F4683" s="6"/>
      <c r="G4683" s="28"/>
      <c r="H4683" s="29" t="s">
        <v>1599</v>
      </c>
      <c r="I4683" s="5">
        <v>1</v>
      </c>
      <c r="J4683" s="4"/>
      <c r="K4683" s="30">
        <f>ROUND(K4695,2)</f>
        <v>24.5</v>
      </c>
      <c r="L4683" s="28"/>
      <c r="M4683" s="28"/>
      <c r="N4683" s="28"/>
      <c r="O4683" s="28"/>
      <c r="P4683" s="28"/>
      <c r="Q4683" s="28"/>
      <c r="R4683" s="28"/>
      <c r="S4683" s="28"/>
      <c r="T4683" s="28"/>
      <c r="U4683" s="28"/>
      <c r="V4683" s="28"/>
      <c r="W4683" s="28"/>
      <c r="X4683" s="28"/>
      <c r="Y4683" s="28"/>
      <c r="Z4683" s="28"/>
    </row>
    <row r="4684" spans="1:26" x14ac:dyDescent="0.25">
      <c r="B4684" s="23" t="s">
        <v>1600</v>
      </c>
    </row>
    <row r="4685" spans="1:26" x14ac:dyDescent="0.25">
      <c r="B4685" t="s">
        <v>1959</v>
      </c>
      <c r="C4685" t="s">
        <v>1602</v>
      </c>
      <c r="D4685" t="s">
        <v>1846</v>
      </c>
      <c r="E4685" s="31">
        <v>0.308</v>
      </c>
      <c r="F4685" t="s">
        <v>1604</v>
      </c>
      <c r="G4685" t="s">
        <v>1605</v>
      </c>
      <c r="H4685" s="32">
        <v>25.4</v>
      </c>
      <c r="I4685" t="s">
        <v>1606</v>
      </c>
      <c r="J4685" s="33">
        <f>ROUND(E4685/I4683* H4685,5)</f>
        <v>7.8231999999999999</v>
      </c>
      <c r="K4685" s="34"/>
    </row>
    <row r="4686" spans="1:26" x14ac:dyDescent="0.25">
      <c r="B4686" t="s">
        <v>2231</v>
      </c>
      <c r="C4686" t="s">
        <v>1602</v>
      </c>
      <c r="D4686" t="s">
        <v>1767</v>
      </c>
      <c r="E4686" s="31">
        <v>1E-3</v>
      </c>
      <c r="F4686" t="s">
        <v>1604</v>
      </c>
      <c r="G4686" t="s">
        <v>1605</v>
      </c>
      <c r="H4686" s="32">
        <v>29.57</v>
      </c>
      <c r="I4686" t="s">
        <v>1606</v>
      </c>
      <c r="J4686" s="33">
        <f>ROUND(E4686/I4683* H4686,5)</f>
        <v>2.9569999999999999E-2</v>
      </c>
      <c r="K4686" s="34"/>
    </row>
    <row r="4687" spans="1:26" x14ac:dyDescent="0.25">
      <c r="D4687" s="35" t="s">
        <v>1607</v>
      </c>
      <c r="E4687" s="34"/>
      <c r="H4687" s="34"/>
      <c r="K4687" s="32">
        <f>SUM(J4685:J4686)</f>
        <v>7.8527699999999996</v>
      </c>
    </row>
    <row r="4688" spans="1:26" x14ac:dyDescent="0.25">
      <c r="B4688" s="23" t="s">
        <v>1612</v>
      </c>
      <c r="E4688" s="34"/>
      <c r="H4688" s="34"/>
      <c r="K4688" s="34"/>
    </row>
    <row r="4689" spans="1:26" x14ac:dyDescent="0.25">
      <c r="B4689" t="s">
        <v>2719</v>
      </c>
      <c r="C4689" t="s">
        <v>23</v>
      </c>
      <c r="D4689" t="s">
        <v>1158</v>
      </c>
      <c r="E4689" s="31">
        <v>1</v>
      </c>
      <c r="G4689" t="s">
        <v>1605</v>
      </c>
      <c r="H4689" s="32">
        <v>14.3</v>
      </c>
      <c r="I4689" t="s">
        <v>1606</v>
      </c>
      <c r="J4689" s="33">
        <f>ROUND(E4689* H4689,5)</f>
        <v>14.3</v>
      </c>
      <c r="K4689" s="34"/>
    </row>
    <row r="4690" spans="1:26" x14ac:dyDescent="0.25">
      <c r="D4690" s="35" t="s">
        <v>1622</v>
      </c>
      <c r="E4690" s="34"/>
      <c r="H4690" s="34"/>
      <c r="K4690" s="32">
        <f>SUM(J4689:J4689)</f>
        <v>14.3</v>
      </c>
    </row>
    <row r="4691" spans="1:26" x14ac:dyDescent="0.25">
      <c r="E4691" s="34"/>
      <c r="H4691" s="34"/>
      <c r="K4691" s="34"/>
    </row>
    <row r="4692" spans="1:26" x14ac:dyDescent="0.25">
      <c r="D4692" s="35" t="s">
        <v>1702</v>
      </c>
      <c r="E4692" s="34"/>
      <c r="H4692" s="34">
        <v>1.5</v>
      </c>
      <c r="I4692" t="s">
        <v>1625</v>
      </c>
      <c r="J4692">
        <f>ROUND(H4692/100*K4687,5)</f>
        <v>0.11779000000000001</v>
      </c>
      <c r="K4692" s="34"/>
    </row>
    <row r="4693" spans="1:26" x14ac:dyDescent="0.25">
      <c r="D4693" s="35" t="s">
        <v>1628</v>
      </c>
      <c r="E4693" s="34"/>
      <c r="H4693" s="34"/>
      <c r="K4693" s="36">
        <f>SUM(J4684:J4692)</f>
        <v>22.27056</v>
      </c>
    </row>
    <row r="4694" spans="1:26" x14ac:dyDescent="0.25">
      <c r="D4694" s="35" t="s">
        <v>1710</v>
      </c>
      <c r="E4694" s="34"/>
      <c r="H4694" s="34">
        <v>10</v>
      </c>
      <c r="I4694" t="s">
        <v>1625</v>
      </c>
      <c r="K4694" s="32">
        <f>ROUND(H4694/100*K4693,5)</f>
        <v>2.2270599999999998</v>
      </c>
    </row>
    <row r="4695" spans="1:26" x14ac:dyDescent="0.25">
      <c r="D4695" s="35" t="s">
        <v>1629</v>
      </c>
      <c r="E4695" s="34"/>
      <c r="H4695" s="34"/>
      <c r="K4695" s="36">
        <f>SUM(K4693:K4694)</f>
        <v>24.497619999999998</v>
      </c>
    </row>
    <row r="4697" spans="1:26" ht="45" customHeight="1" x14ac:dyDescent="0.25">
      <c r="A4697" s="27" t="s">
        <v>2720</v>
      </c>
      <c r="B4697" s="27" t="s">
        <v>1082</v>
      </c>
      <c r="C4697" s="28" t="s">
        <v>17</v>
      </c>
      <c r="D4697" s="7" t="s">
        <v>1083</v>
      </c>
      <c r="E4697" s="6"/>
      <c r="F4697" s="6"/>
      <c r="G4697" s="28"/>
      <c r="H4697" s="29" t="s">
        <v>1599</v>
      </c>
      <c r="I4697" s="5">
        <v>1</v>
      </c>
      <c r="J4697" s="4"/>
      <c r="K4697" s="30">
        <f>ROUND(K4709,2)</f>
        <v>2.36</v>
      </c>
      <c r="L4697" s="28"/>
      <c r="M4697" s="28"/>
      <c r="N4697" s="28"/>
      <c r="O4697" s="28"/>
      <c r="P4697" s="28"/>
      <c r="Q4697" s="28"/>
      <c r="R4697" s="28"/>
      <c r="S4697" s="28"/>
      <c r="T4697" s="28"/>
      <c r="U4697" s="28"/>
      <c r="V4697" s="28"/>
      <c r="W4697" s="28"/>
      <c r="X4697" s="28"/>
      <c r="Y4697" s="28"/>
      <c r="Z4697" s="28"/>
    </row>
    <row r="4698" spans="1:26" x14ac:dyDescent="0.25">
      <c r="B4698" s="23" t="s">
        <v>1600</v>
      </c>
    </row>
    <row r="4699" spans="1:26" x14ac:dyDescent="0.25">
      <c r="B4699" t="s">
        <v>2231</v>
      </c>
      <c r="C4699" t="s">
        <v>1602</v>
      </c>
      <c r="D4699" t="s">
        <v>1767</v>
      </c>
      <c r="E4699" s="31">
        <v>2.8000000000000001E-2</v>
      </c>
      <c r="F4699" t="s">
        <v>1604</v>
      </c>
      <c r="G4699" t="s">
        <v>1605</v>
      </c>
      <c r="H4699" s="32">
        <v>29.57</v>
      </c>
      <c r="I4699" t="s">
        <v>1606</v>
      </c>
      <c r="J4699" s="33">
        <f>ROUND(E4699/I4697* H4699,5)</f>
        <v>0.82796000000000003</v>
      </c>
      <c r="K4699" s="34"/>
    </row>
    <row r="4700" spans="1:26" x14ac:dyDescent="0.25">
      <c r="B4700" t="s">
        <v>1959</v>
      </c>
      <c r="C4700" t="s">
        <v>1602</v>
      </c>
      <c r="D4700" t="s">
        <v>1846</v>
      </c>
      <c r="E4700" s="31">
        <v>2.8000000000000001E-2</v>
      </c>
      <c r="F4700" t="s">
        <v>1604</v>
      </c>
      <c r="G4700" t="s">
        <v>1605</v>
      </c>
      <c r="H4700" s="32">
        <v>25.4</v>
      </c>
      <c r="I4700" t="s">
        <v>1606</v>
      </c>
      <c r="J4700" s="33">
        <f>ROUND(E4700/I4697* H4700,5)</f>
        <v>0.71120000000000005</v>
      </c>
      <c r="K4700" s="34"/>
    </row>
    <row r="4701" spans="1:26" x14ac:dyDescent="0.25">
      <c r="D4701" s="35" t="s">
        <v>1607</v>
      </c>
      <c r="E4701" s="34"/>
      <c r="H4701" s="34"/>
      <c r="K4701" s="32">
        <f>SUM(J4699:J4700)</f>
        <v>1.5391600000000001</v>
      </c>
    </row>
    <row r="4702" spans="1:26" x14ac:dyDescent="0.25">
      <c r="B4702" s="23" t="s">
        <v>1612</v>
      </c>
      <c r="E4702" s="34"/>
      <c r="H4702" s="34"/>
      <c r="K4702" s="34"/>
    </row>
    <row r="4703" spans="1:26" x14ac:dyDescent="0.25">
      <c r="B4703" t="s">
        <v>2721</v>
      </c>
      <c r="C4703" t="s">
        <v>17</v>
      </c>
      <c r="D4703" t="s">
        <v>2722</v>
      </c>
      <c r="E4703" s="31">
        <v>1</v>
      </c>
      <c r="G4703" t="s">
        <v>1605</v>
      </c>
      <c r="H4703" s="32">
        <v>0.57999999999999996</v>
      </c>
      <c r="I4703" t="s">
        <v>1606</v>
      </c>
      <c r="J4703" s="33">
        <f>ROUND(E4703* H4703,5)</f>
        <v>0.57999999999999996</v>
      </c>
      <c r="K4703" s="34"/>
    </row>
    <row r="4704" spans="1:26" x14ac:dyDescent="0.25">
      <c r="D4704" s="35" t="s">
        <v>1622</v>
      </c>
      <c r="E4704" s="34"/>
      <c r="H4704" s="34"/>
      <c r="K4704" s="32">
        <f>SUM(J4703:J4703)</f>
        <v>0.57999999999999996</v>
      </c>
    </row>
    <row r="4705" spans="1:26" x14ac:dyDescent="0.25">
      <c r="E4705" s="34"/>
      <c r="H4705" s="34"/>
      <c r="K4705" s="34"/>
    </row>
    <row r="4706" spans="1:26" x14ac:dyDescent="0.25">
      <c r="D4706" s="35" t="s">
        <v>1702</v>
      </c>
      <c r="E4706" s="34"/>
      <c r="H4706" s="34">
        <v>1.5</v>
      </c>
      <c r="I4706" t="s">
        <v>1625</v>
      </c>
      <c r="J4706">
        <f>ROUND(H4706/100*K4701,5)</f>
        <v>2.3089999999999999E-2</v>
      </c>
      <c r="K4706" s="34"/>
    </row>
    <row r="4707" spans="1:26" x14ac:dyDescent="0.25">
      <c r="D4707" s="35" t="s">
        <v>1628</v>
      </c>
      <c r="E4707" s="34"/>
      <c r="H4707" s="34"/>
      <c r="K4707" s="36">
        <f>SUM(J4698:J4706)</f>
        <v>2.1422499999999998</v>
      </c>
    </row>
    <row r="4708" spans="1:26" x14ac:dyDescent="0.25">
      <c r="D4708" s="35" t="s">
        <v>1710</v>
      </c>
      <c r="E4708" s="34"/>
      <c r="H4708" s="34">
        <v>10</v>
      </c>
      <c r="I4708" t="s">
        <v>1625</v>
      </c>
      <c r="K4708" s="32">
        <f>ROUND(H4708/100*K4707,5)</f>
        <v>0.21423</v>
      </c>
    </row>
    <row r="4709" spans="1:26" x14ac:dyDescent="0.25">
      <c r="D4709" s="35" t="s">
        <v>1629</v>
      </c>
      <c r="E4709" s="34"/>
      <c r="H4709" s="34"/>
      <c r="K4709" s="36">
        <f>SUM(K4707:K4708)</f>
        <v>2.3564799999999999</v>
      </c>
    </row>
    <row r="4711" spans="1:26" ht="45" customHeight="1" x14ac:dyDescent="0.25">
      <c r="A4711" s="27" t="s">
        <v>2723</v>
      </c>
      <c r="B4711" s="27" t="s">
        <v>1101</v>
      </c>
      <c r="C4711" s="28" t="s">
        <v>17</v>
      </c>
      <c r="D4711" s="7" t="s">
        <v>1102</v>
      </c>
      <c r="E4711" s="6"/>
      <c r="F4711" s="6"/>
      <c r="G4711" s="28"/>
      <c r="H4711" s="29" t="s">
        <v>1599</v>
      </c>
      <c r="I4711" s="5">
        <v>1</v>
      </c>
      <c r="J4711" s="4"/>
      <c r="K4711" s="30">
        <f>ROUND(K4723,2)</f>
        <v>2.08</v>
      </c>
      <c r="L4711" s="28"/>
      <c r="M4711" s="28"/>
      <c r="N4711" s="28"/>
      <c r="O4711" s="28"/>
      <c r="P4711" s="28"/>
      <c r="Q4711" s="28"/>
      <c r="R4711" s="28"/>
      <c r="S4711" s="28"/>
      <c r="T4711" s="28"/>
      <c r="U4711" s="28"/>
      <c r="V4711" s="28"/>
      <c r="W4711" s="28"/>
      <c r="X4711" s="28"/>
      <c r="Y4711" s="28"/>
      <c r="Z4711" s="28"/>
    </row>
    <row r="4712" spans="1:26" x14ac:dyDescent="0.25">
      <c r="B4712" s="23" t="s">
        <v>1600</v>
      </c>
    </row>
    <row r="4713" spans="1:26" x14ac:dyDescent="0.25">
      <c r="B4713" t="s">
        <v>2231</v>
      </c>
      <c r="C4713" t="s">
        <v>1602</v>
      </c>
      <c r="D4713" t="s">
        <v>1767</v>
      </c>
      <c r="E4713" s="31">
        <v>1.7000000000000001E-2</v>
      </c>
      <c r="F4713" t="s">
        <v>1604</v>
      </c>
      <c r="G4713" t="s">
        <v>1605</v>
      </c>
      <c r="H4713" s="32">
        <v>29.57</v>
      </c>
      <c r="I4713" t="s">
        <v>1606</v>
      </c>
      <c r="J4713" s="33">
        <f>ROUND(E4713/I4711* H4713,5)</f>
        <v>0.50268999999999997</v>
      </c>
      <c r="K4713" s="34"/>
    </row>
    <row r="4714" spans="1:26" x14ac:dyDescent="0.25">
      <c r="B4714" t="s">
        <v>1959</v>
      </c>
      <c r="C4714" t="s">
        <v>1602</v>
      </c>
      <c r="D4714" t="s">
        <v>1846</v>
      </c>
      <c r="E4714" s="31">
        <v>1.7000000000000001E-2</v>
      </c>
      <c r="F4714" t="s">
        <v>1604</v>
      </c>
      <c r="G4714" t="s">
        <v>1605</v>
      </c>
      <c r="H4714" s="32">
        <v>25.4</v>
      </c>
      <c r="I4714" t="s">
        <v>1606</v>
      </c>
      <c r="J4714" s="33">
        <f>ROUND(E4714/I4711* H4714,5)</f>
        <v>0.43180000000000002</v>
      </c>
      <c r="K4714" s="34"/>
    </row>
    <row r="4715" spans="1:26" x14ac:dyDescent="0.25">
      <c r="D4715" s="35" t="s">
        <v>1607</v>
      </c>
      <c r="E4715" s="34"/>
      <c r="H4715" s="34"/>
      <c r="K4715" s="32">
        <f>SUM(J4713:J4714)</f>
        <v>0.93449000000000004</v>
      </c>
    </row>
    <row r="4716" spans="1:26" x14ac:dyDescent="0.25">
      <c r="B4716" s="23" t="s">
        <v>1612</v>
      </c>
      <c r="E4716" s="34"/>
      <c r="H4716" s="34"/>
      <c r="K4716" s="34"/>
    </row>
    <row r="4717" spans="1:26" x14ac:dyDescent="0.25">
      <c r="B4717" t="s">
        <v>2724</v>
      </c>
      <c r="C4717" t="s">
        <v>17</v>
      </c>
      <c r="D4717" t="s">
        <v>1102</v>
      </c>
      <c r="E4717" s="31">
        <v>1.05</v>
      </c>
      <c r="G4717" t="s">
        <v>1605</v>
      </c>
      <c r="H4717" s="32">
        <v>0.9</v>
      </c>
      <c r="I4717" t="s">
        <v>1606</v>
      </c>
      <c r="J4717" s="33">
        <f>ROUND(E4717* H4717,5)</f>
        <v>0.94499999999999995</v>
      </c>
      <c r="K4717" s="34"/>
    </row>
    <row r="4718" spans="1:26" x14ac:dyDescent="0.25">
      <c r="D4718" s="35" t="s">
        <v>1622</v>
      </c>
      <c r="E4718" s="34"/>
      <c r="H4718" s="34"/>
      <c r="K4718" s="32">
        <f>SUM(J4717:J4717)</f>
        <v>0.94499999999999995</v>
      </c>
    </row>
    <row r="4719" spans="1:26" x14ac:dyDescent="0.25">
      <c r="E4719" s="34"/>
      <c r="H4719" s="34"/>
      <c r="K4719" s="34"/>
    </row>
    <row r="4720" spans="1:26" x14ac:dyDescent="0.25">
      <c r="D4720" s="35" t="s">
        <v>1702</v>
      </c>
      <c r="E4720" s="34"/>
      <c r="H4720" s="34">
        <v>1.5</v>
      </c>
      <c r="I4720" t="s">
        <v>1625</v>
      </c>
      <c r="J4720">
        <f>ROUND(H4720/100*K4715,5)</f>
        <v>1.4019999999999999E-2</v>
      </c>
      <c r="K4720" s="34"/>
    </row>
    <row r="4721" spans="1:26" x14ac:dyDescent="0.25">
      <c r="D4721" s="35" t="s">
        <v>1628</v>
      </c>
      <c r="E4721" s="34"/>
      <c r="H4721" s="34"/>
      <c r="K4721" s="36">
        <f>SUM(J4712:J4720)</f>
        <v>1.89351</v>
      </c>
    </row>
    <row r="4722" spans="1:26" x14ac:dyDescent="0.25">
      <c r="D4722" s="35" t="s">
        <v>1710</v>
      </c>
      <c r="E4722" s="34"/>
      <c r="H4722" s="34">
        <v>10</v>
      </c>
      <c r="I4722" t="s">
        <v>1625</v>
      </c>
      <c r="K4722" s="32">
        <f>ROUND(H4722/100*K4721,5)</f>
        <v>0.18934999999999999</v>
      </c>
    </row>
    <row r="4723" spans="1:26" x14ac:dyDescent="0.25">
      <c r="D4723" s="35" t="s">
        <v>1629</v>
      </c>
      <c r="E4723" s="34"/>
      <c r="H4723" s="34"/>
      <c r="K4723" s="36">
        <f>SUM(K4721:K4722)</f>
        <v>2.0828600000000002</v>
      </c>
    </row>
    <row r="4725" spans="1:26" ht="45" customHeight="1" x14ac:dyDescent="0.25">
      <c r="A4725" s="27" t="s">
        <v>2725</v>
      </c>
      <c r="B4725" s="27" t="s">
        <v>1109</v>
      </c>
      <c r="C4725" s="28" t="s">
        <v>23</v>
      </c>
      <c r="D4725" s="7" t="s">
        <v>1110</v>
      </c>
      <c r="E4725" s="6"/>
      <c r="F4725" s="6"/>
      <c r="G4725" s="28"/>
      <c r="H4725" s="29" t="s">
        <v>1599</v>
      </c>
      <c r="I4725" s="5">
        <v>1</v>
      </c>
      <c r="J4725" s="4"/>
      <c r="K4725" s="30">
        <f>ROUND(K4737,2)</f>
        <v>4.3</v>
      </c>
      <c r="L4725" s="28"/>
      <c r="M4725" s="28"/>
      <c r="N4725" s="28"/>
      <c r="O4725" s="28"/>
      <c r="P4725" s="28"/>
      <c r="Q4725" s="28"/>
      <c r="R4725" s="28"/>
      <c r="S4725" s="28"/>
      <c r="T4725" s="28"/>
      <c r="U4725" s="28"/>
      <c r="V4725" s="28"/>
      <c r="W4725" s="28"/>
      <c r="X4725" s="28"/>
      <c r="Y4725" s="28"/>
      <c r="Z4725" s="28"/>
    </row>
    <row r="4726" spans="1:26" x14ac:dyDescent="0.25">
      <c r="B4726" s="23" t="s">
        <v>1600</v>
      </c>
    </row>
    <row r="4727" spans="1:26" x14ac:dyDescent="0.25">
      <c r="B4727" t="s">
        <v>2231</v>
      </c>
      <c r="C4727" t="s">
        <v>1602</v>
      </c>
      <c r="D4727" t="s">
        <v>1767</v>
      </c>
      <c r="E4727" s="31">
        <v>4.3999999999999997E-2</v>
      </c>
      <c r="F4727" t="s">
        <v>1604</v>
      </c>
      <c r="G4727" t="s">
        <v>1605</v>
      </c>
      <c r="H4727" s="32">
        <v>29.57</v>
      </c>
      <c r="I4727" t="s">
        <v>1606</v>
      </c>
      <c r="J4727" s="33">
        <f>ROUND(E4727/I4725* H4727,5)</f>
        <v>1.30108</v>
      </c>
      <c r="K4727" s="34"/>
    </row>
    <row r="4728" spans="1:26" x14ac:dyDescent="0.25">
      <c r="B4728" t="s">
        <v>1959</v>
      </c>
      <c r="C4728" t="s">
        <v>1602</v>
      </c>
      <c r="D4728" t="s">
        <v>1846</v>
      </c>
      <c r="E4728" s="31">
        <v>4.7E-2</v>
      </c>
      <c r="F4728" t="s">
        <v>1604</v>
      </c>
      <c r="G4728" t="s">
        <v>1605</v>
      </c>
      <c r="H4728" s="32">
        <v>25.4</v>
      </c>
      <c r="I4728" t="s">
        <v>1606</v>
      </c>
      <c r="J4728" s="33">
        <f>ROUND(E4728/I4725* H4728,5)</f>
        <v>1.1938</v>
      </c>
      <c r="K4728" s="34"/>
    </row>
    <row r="4729" spans="1:26" x14ac:dyDescent="0.25">
      <c r="D4729" s="35" t="s">
        <v>1607</v>
      </c>
      <c r="E4729" s="34"/>
      <c r="H4729" s="34"/>
      <c r="K4729" s="32">
        <f>SUM(J4727:J4728)</f>
        <v>2.4948800000000002</v>
      </c>
    </row>
    <row r="4730" spans="1:26" x14ac:dyDescent="0.25">
      <c r="B4730" s="23" t="s">
        <v>1612</v>
      </c>
      <c r="E4730" s="34"/>
      <c r="H4730" s="34"/>
      <c r="K4730" s="34"/>
    </row>
    <row r="4731" spans="1:26" x14ac:dyDescent="0.25">
      <c r="B4731" t="s">
        <v>2726</v>
      </c>
      <c r="C4731" t="s">
        <v>23</v>
      </c>
      <c r="D4731" t="s">
        <v>1110</v>
      </c>
      <c r="E4731" s="31">
        <v>1</v>
      </c>
      <c r="G4731" t="s">
        <v>1605</v>
      </c>
      <c r="H4731" s="32">
        <v>1.38</v>
      </c>
      <c r="I4731" t="s">
        <v>1606</v>
      </c>
      <c r="J4731" s="33">
        <f>ROUND(E4731* H4731,5)</f>
        <v>1.38</v>
      </c>
      <c r="K4731" s="34"/>
    </row>
    <row r="4732" spans="1:26" x14ac:dyDescent="0.25">
      <c r="D4732" s="35" t="s">
        <v>1622</v>
      </c>
      <c r="E4732" s="34"/>
      <c r="H4732" s="34"/>
      <c r="K4732" s="32">
        <f>SUM(J4731:J4731)</f>
        <v>1.38</v>
      </c>
    </row>
    <row r="4733" spans="1:26" x14ac:dyDescent="0.25">
      <c r="E4733" s="34"/>
      <c r="H4733" s="34"/>
      <c r="K4733" s="34"/>
    </row>
    <row r="4734" spans="1:26" x14ac:dyDescent="0.25">
      <c r="D4734" s="35" t="s">
        <v>1702</v>
      </c>
      <c r="E4734" s="34"/>
      <c r="H4734" s="34">
        <v>1.5</v>
      </c>
      <c r="I4734" t="s">
        <v>1625</v>
      </c>
      <c r="J4734">
        <f>ROUND(H4734/100*K4729,5)</f>
        <v>3.7420000000000002E-2</v>
      </c>
      <c r="K4734" s="34"/>
    </row>
    <row r="4735" spans="1:26" x14ac:dyDescent="0.25">
      <c r="D4735" s="35" t="s">
        <v>1628</v>
      </c>
      <c r="E4735" s="34"/>
      <c r="H4735" s="34"/>
      <c r="K4735" s="36">
        <f>SUM(J4726:J4734)</f>
        <v>3.9123000000000001</v>
      </c>
    </row>
    <row r="4736" spans="1:26" x14ac:dyDescent="0.25">
      <c r="D4736" s="35" t="s">
        <v>1710</v>
      </c>
      <c r="E4736" s="34"/>
      <c r="H4736" s="34">
        <v>10</v>
      </c>
      <c r="I4736" t="s">
        <v>1625</v>
      </c>
      <c r="K4736" s="32">
        <f>ROUND(H4736/100*K4735,5)</f>
        <v>0.39123000000000002</v>
      </c>
    </row>
    <row r="4737" spans="1:26" x14ac:dyDescent="0.25">
      <c r="D4737" s="35" t="s">
        <v>1629</v>
      </c>
      <c r="E4737" s="34"/>
      <c r="H4737" s="34"/>
      <c r="K4737" s="36">
        <f>SUM(K4735:K4736)</f>
        <v>4.3035300000000003</v>
      </c>
    </row>
    <row r="4739" spans="1:26" ht="45" customHeight="1" x14ac:dyDescent="0.25">
      <c r="A4739" s="27" t="s">
        <v>2727</v>
      </c>
      <c r="B4739" s="27" t="s">
        <v>1364</v>
      </c>
      <c r="C4739" s="28" t="s">
        <v>17</v>
      </c>
      <c r="D4739" s="7" t="s">
        <v>1365</v>
      </c>
      <c r="E4739" s="6"/>
      <c r="F4739" s="6"/>
      <c r="G4739" s="28"/>
      <c r="H4739" s="29" t="s">
        <v>1599</v>
      </c>
      <c r="I4739" s="5">
        <v>1</v>
      </c>
      <c r="J4739" s="4"/>
      <c r="K4739" s="30">
        <f>ROUND(K4751,2)</f>
        <v>1.58</v>
      </c>
      <c r="L4739" s="28"/>
      <c r="M4739" s="28"/>
      <c r="N4739" s="28"/>
      <c r="O4739" s="28"/>
      <c r="P4739" s="28"/>
      <c r="Q4739" s="28"/>
      <c r="R4739" s="28"/>
      <c r="S4739" s="28"/>
      <c r="T4739" s="28"/>
      <c r="U4739" s="28"/>
      <c r="V4739" s="28"/>
      <c r="W4739" s="28"/>
      <c r="X4739" s="28"/>
      <c r="Y4739" s="28"/>
      <c r="Z4739" s="28"/>
    </row>
    <row r="4740" spans="1:26" x14ac:dyDescent="0.25">
      <c r="B4740" s="23" t="s">
        <v>1600</v>
      </c>
    </row>
    <row r="4741" spans="1:26" x14ac:dyDescent="0.25">
      <c r="B4741" t="s">
        <v>1959</v>
      </c>
      <c r="C4741" t="s">
        <v>1602</v>
      </c>
      <c r="D4741" t="s">
        <v>1846</v>
      </c>
      <c r="E4741" s="31">
        <v>1.4999999999999999E-2</v>
      </c>
      <c r="F4741" t="s">
        <v>1604</v>
      </c>
      <c r="G4741" t="s">
        <v>1605</v>
      </c>
      <c r="H4741" s="32">
        <v>25.4</v>
      </c>
      <c r="I4741" t="s">
        <v>1606</v>
      </c>
      <c r="J4741" s="33">
        <f>ROUND(E4741/I4739* H4741,5)</f>
        <v>0.38100000000000001</v>
      </c>
      <c r="K4741" s="34"/>
    </row>
    <row r="4742" spans="1:26" x14ac:dyDescent="0.25">
      <c r="B4742" t="s">
        <v>1960</v>
      </c>
      <c r="C4742" t="s">
        <v>1602</v>
      </c>
      <c r="D4742" t="s">
        <v>1767</v>
      </c>
      <c r="E4742" s="31">
        <v>1.4999999999999999E-2</v>
      </c>
      <c r="F4742" t="s">
        <v>1604</v>
      </c>
      <c r="G4742" t="s">
        <v>1605</v>
      </c>
      <c r="H4742" s="32">
        <v>29.57</v>
      </c>
      <c r="I4742" t="s">
        <v>1606</v>
      </c>
      <c r="J4742" s="33">
        <f>ROUND(E4742/I4739* H4742,5)</f>
        <v>0.44355</v>
      </c>
      <c r="K4742" s="34"/>
    </row>
    <row r="4743" spans="1:26" x14ac:dyDescent="0.25">
      <c r="D4743" s="35" t="s">
        <v>1607</v>
      </c>
      <c r="E4743" s="34"/>
      <c r="H4743" s="34"/>
      <c r="K4743" s="32">
        <f>SUM(J4741:J4742)</f>
        <v>0.82455000000000001</v>
      </c>
    </row>
    <row r="4744" spans="1:26" x14ac:dyDescent="0.25">
      <c r="B4744" s="23" t="s">
        <v>1612</v>
      </c>
      <c r="E4744" s="34"/>
      <c r="H4744" s="34"/>
      <c r="K4744" s="34"/>
    </row>
    <row r="4745" spans="1:26" x14ac:dyDescent="0.25">
      <c r="B4745" t="s">
        <v>2728</v>
      </c>
      <c r="C4745" t="s">
        <v>17</v>
      </c>
      <c r="D4745" t="s">
        <v>2729</v>
      </c>
      <c r="E4745" s="31">
        <v>1.05</v>
      </c>
      <c r="G4745" t="s">
        <v>1605</v>
      </c>
      <c r="H4745" s="32">
        <v>0.56999999999999995</v>
      </c>
      <c r="I4745" t="s">
        <v>1606</v>
      </c>
      <c r="J4745" s="33">
        <f>ROUND(E4745* H4745,5)</f>
        <v>0.59850000000000003</v>
      </c>
      <c r="K4745" s="34"/>
    </row>
    <row r="4746" spans="1:26" x14ac:dyDescent="0.25">
      <c r="D4746" s="35" t="s">
        <v>1622</v>
      </c>
      <c r="E4746" s="34"/>
      <c r="H4746" s="34"/>
      <c r="K4746" s="32">
        <f>SUM(J4745:J4745)</f>
        <v>0.59850000000000003</v>
      </c>
    </row>
    <row r="4747" spans="1:26" x14ac:dyDescent="0.25">
      <c r="E4747" s="34"/>
      <c r="H4747" s="34"/>
      <c r="K4747" s="34"/>
    </row>
    <row r="4748" spans="1:26" x14ac:dyDescent="0.25">
      <c r="D4748" s="35" t="s">
        <v>1702</v>
      </c>
      <c r="E4748" s="34"/>
      <c r="H4748" s="34">
        <v>1.5</v>
      </c>
      <c r="I4748" t="s">
        <v>1625</v>
      </c>
      <c r="J4748">
        <f>ROUND(H4748/100*K4743,5)</f>
        <v>1.2370000000000001E-2</v>
      </c>
      <c r="K4748" s="34"/>
    </row>
    <row r="4749" spans="1:26" x14ac:dyDescent="0.25">
      <c r="D4749" s="35" t="s">
        <v>1628</v>
      </c>
      <c r="E4749" s="34"/>
      <c r="H4749" s="34"/>
      <c r="K4749" s="36">
        <f>SUM(J4740:J4748)</f>
        <v>1.4354199999999999</v>
      </c>
    </row>
    <row r="4750" spans="1:26" x14ac:dyDescent="0.25">
      <c r="D4750" s="35" t="s">
        <v>1710</v>
      </c>
      <c r="E4750" s="34"/>
      <c r="H4750" s="34">
        <v>10</v>
      </c>
      <c r="I4750" t="s">
        <v>1625</v>
      </c>
      <c r="K4750" s="32">
        <f>ROUND(H4750/100*K4749,5)</f>
        <v>0.14354</v>
      </c>
    </row>
    <row r="4751" spans="1:26" x14ac:dyDescent="0.25">
      <c r="D4751" s="35" t="s">
        <v>1629</v>
      </c>
      <c r="E4751" s="34"/>
      <c r="H4751" s="34"/>
      <c r="K4751" s="36">
        <f>SUM(K4749:K4750)</f>
        <v>1.5789599999999999</v>
      </c>
    </row>
    <row r="4753" spans="1:26" ht="45" customHeight="1" x14ac:dyDescent="0.25">
      <c r="A4753" s="27" t="s">
        <v>2730</v>
      </c>
      <c r="B4753" s="27" t="s">
        <v>1366</v>
      </c>
      <c r="C4753" s="28" t="s">
        <v>17</v>
      </c>
      <c r="D4753" s="7" t="s">
        <v>1367</v>
      </c>
      <c r="E4753" s="6"/>
      <c r="F4753" s="6"/>
      <c r="G4753" s="28"/>
      <c r="H4753" s="29" t="s">
        <v>1599</v>
      </c>
      <c r="I4753" s="5">
        <v>1</v>
      </c>
      <c r="J4753" s="4"/>
      <c r="K4753" s="30">
        <f>ROUND(K4765,2)</f>
        <v>27.32</v>
      </c>
      <c r="L4753" s="28"/>
      <c r="M4753" s="28"/>
      <c r="N4753" s="28"/>
      <c r="O4753" s="28"/>
      <c r="P4753" s="28"/>
      <c r="Q4753" s="28"/>
      <c r="R4753" s="28"/>
      <c r="S4753" s="28"/>
      <c r="T4753" s="28"/>
      <c r="U4753" s="28"/>
      <c r="V4753" s="28"/>
      <c r="W4753" s="28"/>
      <c r="X4753" s="28"/>
      <c r="Y4753" s="28"/>
      <c r="Z4753" s="28"/>
    </row>
    <row r="4754" spans="1:26" x14ac:dyDescent="0.25">
      <c r="B4754" s="23" t="s">
        <v>1600</v>
      </c>
    </row>
    <row r="4755" spans="1:26" x14ac:dyDescent="0.25">
      <c r="B4755" t="s">
        <v>1959</v>
      </c>
      <c r="C4755" t="s">
        <v>1602</v>
      </c>
      <c r="D4755" t="s">
        <v>1846</v>
      </c>
      <c r="E4755" s="31">
        <v>1.4999999999999999E-2</v>
      </c>
      <c r="F4755" t="s">
        <v>1604</v>
      </c>
      <c r="G4755" t="s">
        <v>1605</v>
      </c>
      <c r="H4755" s="32">
        <v>25.4</v>
      </c>
      <c r="I4755" t="s">
        <v>1606</v>
      </c>
      <c r="J4755" s="33">
        <f>ROUND(E4755/I4753* H4755,5)</f>
        <v>0.38100000000000001</v>
      </c>
      <c r="K4755" s="34"/>
    </row>
    <row r="4756" spans="1:26" x14ac:dyDescent="0.25">
      <c r="B4756" t="s">
        <v>1960</v>
      </c>
      <c r="C4756" t="s">
        <v>1602</v>
      </c>
      <c r="D4756" t="s">
        <v>1767</v>
      </c>
      <c r="E4756" s="31">
        <v>1.4999999999999999E-2</v>
      </c>
      <c r="F4756" t="s">
        <v>1604</v>
      </c>
      <c r="G4756" t="s">
        <v>1605</v>
      </c>
      <c r="H4756" s="32">
        <v>29.57</v>
      </c>
      <c r="I4756" t="s">
        <v>1606</v>
      </c>
      <c r="J4756" s="33">
        <f>ROUND(E4756/I4753* H4756,5)</f>
        <v>0.44355</v>
      </c>
      <c r="K4756" s="34"/>
    </row>
    <row r="4757" spans="1:26" x14ac:dyDescent="0.25">
      <c r="D4757" s="35" t="s">
        <v>1607</v>
      </c>
      <c r="E4757" s="34"/>
      <c r="H4757" s="34"/>
      <c r="K4757" s="32">
        <f>SUM(J4755:J4756)</f>
        <v>0.82455000000000001</v>
      </c>
    </row>
    <row r="4758" spans="1:26" x14ac:dyDescent="0.25">
      <c r="B4758" s="23" t="s">
        <v>1596</v>
      </c>
      <c r="E4758" s="34"/>
      <c r="H4758" s="34"/>
      <c r="K4758" s="34"/>
    </row>
    <row r="4759" spans="1:26" x14ac:dyDescent="0.25">
      <c r="B4759" t="s">
        <v>1694</v>
      </c>
      <c r="C4759" t="s">
        <v>23</v>
      </c>
      <c r="D4759" t="s">
        <v>1367</v>
      </c>
      <c r="E4759" s="31">
        <v>1</v>
      </c>
      <c r="G4759" t="s">
        <v>1605</v>
      </c>
      <c r="H4759" s="32">
        <v>24</v>
      </c>
      <c r="I4759" t="s">
        <v>1606</v>
      </c>
      <c r="J4759" s="33">
        <f>ROUND(E4759* H4759,5)</f>
        <v>24</v>
      </c>
      <c r="K4759" s="34"/>
    </row>
    <row r="4760" spans="1:26" x14ac:dyDescent="0.25">
      <c r="D4760" s="35" t="s">
        <v>1751</v>
      </c>
      <c r="E4760" s="34"/>
      <c r="H4760" s="34"/>
      <c r="K4760" s="32">
        <f>SUM(J4759:J4759)</f>
        <v>24</v>
      </c>
    </row>
    <row r="4761" spans="1:26" x14ac:dyDescent="0.25">
      <c r="E4761" s="34"/>
      <c r="H4761" s="34"/>
      <c r="K4761" s="34"/>
    </row>
    <row r="4762" spans="1:26" x14ac:dyDescent="0.25">
      <c r="D4762" s="35" t="s">
        <v>1702</v>
      </c>
      <c r="E4762" s="34"/>
      <c r="H4762" s="34">
        <v>1.5</v>
      </c>
      <c r="I4762" t="s">
        <v>1625</v>
      </c>
      <c r="J4762">
        <f>ROUND(H4762/100*K4757,5)</f>
        <v>1.2370000000000001E-2</v>
      </c>
      <c r="K4762" s="34"/>
    </row>
    <row r="4763" spans="1:26" x14ac:dyDescent="0.25">
      <c r="D4763" s="35" t="s">
        <v>1628</v>
      </c>
      <c r="E4763" s="34"/>
      <c r="H4763" s="34"/>
      <c r="K4763" s="36">
        <f>SUM(J4754:J4762)</f>
        <v>24.836919999999999</v>
      </c>
    </row>
    <row r="4764" spans="1:26" x14ac:dyDescent="0.25">
      <c r="D4764" s="35" t="s">
        <v>1710</v>
      </c>
      <c r="E4764" s="34"/>
      <c r="H4764" s="34">
        <v>10</v>
      </c>
      <c r="I4764" t="s">
        <v>1625</v>
      </c>
      <c r="K4764" s="32">
        <f>ROUND(H4764/100*K4763,5)</f>
        <v>2.4836900000000002</v>
      </c>
    </row>
    <row r="4765" spans="1:26" x14ac:dyDescent="0.25">
      <c r="D4765" s="35" t="s">
        <v>1629</v>
      </c>
      <c r="E4765" s="34"/>
      <c r="H4765" s="34"/>
      <c r="K4765" s="36">
        <f>SUM(K4763:K4764)</f>
        <v>27.320609999999999</v>
      </c>
    </row>
    <row r="4767" spans="1:26" ht="45" customHeight="1" x14ac:dyDescent="0.25">
      <c r="A4767" s="27" t="s">
        <v>2731</v>
      </c>
      <c r="B4767" s="27" t="s">
        <v>1125</v>
      </c>
      <c r="C4767" s="28" t="s">
        <v>17</v>
      </c>
      <c r="D4767" s="7" t="s">
        <v>1126</v>
      </c>
      <c r="E4767" s="6"/>
      <c r="F4767" s="6"/>
      <c r="G4767" s="28"/>
      <c r="H4767" s="29" t="s">
        <v>1599</v>
      </c>
      <c r="I4767" s="5">
        <v>1</v>
      </c>
      <c r="J4767" s="4"/>
      <c r="K4767" s="30">
        <f>ROUND(K4779,2)</f>
        <v>1.38</v>
      </c>
      <c r="L4767" s="28"/>
      <c r="M4767" s="28"/>
      <c r="N4767" s="28"/>
      <c r="O4767" s="28"/>
      <c r="P4767" s="28"/>
      <c r="Q4767" s="28"/>
      <c r="R4767" s="28"/>
      <c r="S4767" s="28"/>
      <c r="T4767" s="28"/>
      <c r="U4767" s="28"/>
      <c r="V4767" s="28"/>
      <c r="W4767" s="28"/>
      <c r="X4767" s="28"/>
      <c r="Y4767" s="28"/>
      <c r="Z4767" s="28"/>
    </row>
    <row r="4768" spans="1:26" x14ac:dyDescent="0.25">
      <c r="B4768" s="23" t="s">
        <v>1600</v>
      </c>
    </row>
    <row r="4769" spans="1:26" x14ac:dyDescent="0.25">
      <c r="B4769" t="s">
        <v>2231</v>
      </c>
      <c r="C4769" t="s">
        <v>1602</v>
      </c>
      <c r="D4769" t="s">
        <v>1767</v>
      </c>
      <c r="E4769" s="31">
        <v>0.02</v>
      </c>
      <c r="F4769" t="s">
        <v>1604</v>
      </c>
      <c r="G4769" t="s">
        <v>1605</v>
      </c>
      <c r="H4769" s="32">
        <v>29.57</v>
      </c>
      <c r="I4769" t="s">
        <v>1606</v>
      </c>
      <c r="J4769" s="33">
        <f>ROUND(E4769/I4767* H4769,5)</f>
        <v>0.59140000000000004</v>
      </c>
      <c r="K4769" s="34"/>
    </row>
    <row r="4770" spans="1:26" x14ac:dyDescent="0.25">
      <c r="B4770" t="s">
        <v>1959</v>
      </c>
      <c r="C4770" t="s">
        <v>1602</v>
      </c>
      <c r="D4770" t="s">
        <v>1846</v>
      </c>
      <c r="E4770" s="31">
        <v>1.7000000000000001E-2</v>
      </c>
      <c r="F4770" t="s">
        <v>1604</v>
      </c>
      <c r="G4770" t="s">
        <v>1605</v>
      </c>
      <c r="H4770" s="32">
        <v>25.4</v>
      </c>
      <c r="I4770" t="s">
        <v>1606</v>
      </c>
      <c r="J4770" s="33">
        <f>ROUND(E4770/I4767* H4770,5)</f>
        <v>0.43180000000000002</v>
      </c>
      <c r="K4770" s="34"/>
    </row>
    <row r="4771" spans="1:26" x14ac:dyDescent="0.25">
      <c r="D4771" s="35" t="s">
        <v>1607</v>
      </c>
      <c r="E4771" s="34"/>
      <c r="H4771" s="34"/>
      <c r="K4771" s="32">
        <f>SUM(J4769:J4770)</f>
        <v>1.0232000000000001</v>
      </c>
    </row>
    <row r="4772" spans="1:26" x14ac:dyDescent="0.25">
      <c r="B4772" s="23" t="s">
        <v>1612</v>
      </c>
      <c r="E4772" s="34"/>
      <c r="H4772" s="34"/>
      <c r="K4772" s="34"/>
    </row>
    <row r="4773" spans="1:26" x14ac:dyDescent="0.25">
      <c r="B4773" t="s">
        <v>2732</v>
      </c>
      <c r="C4773" t="s">
        <v>23</v>
      </c>
      <c r="D4773" t="s">
        <v>1126</v>
      </c>
      <c r="E4773" s="31">
        <v>1</v>
      </c>
      <c r="G4773" t="s">
        <v>1605</v>
      </c>
      <c r="H4773" s="32">
        <v>0.22</v>
      </c>
      <c r="I4773" t="s">
        <v>1606</v>
      </c>
      <c r="J4773" s="33">
        <f>ROUND(E4773* H4773,5)</f>
        <v>0.22</v>
      </c>
      <c r="K4773" s="34"/>
    </row>
    <row r="4774" spans="1:26" x14ac:dyDescent="0.25">
      <c r="D4774" s="35" t="s">
        <v>1622</v>
      </c>
      <c r="E4774" s="34"/>
      <c r="H4774" s="34"/>
      <c r="K4774" s="32">
        <f>SUM(J4773:J4773)</f>
        <v>0.22</v>
      </c>
    </row>
    <row r="4775" spans="1:26" x14ac:dyDescent="0.25">
      <c r="E4775" s="34"/>
      <c r="H4775" s="34"/>
      <c r="K4775" s="34"/>
    </row>
    <row r="4776" spans="1:26" x14ac:dyDescent="0.25">
      <c r="D4776" s="35" t="s">
        <v>1702</v>
      </c>
      <c r="E4776" s="34"/>
      <c r="H4776" s="34">
        <v>1.5</v>
      </c>
      <c r="I4776" t="s">
        <v>1625</v>
      </c>
      <c r="J4776">
        <f>ROUND(H4776/100*K4771,5)</f>
        <v>1.5350000000000001E-2</v>
      </c>
      <c r="K4776" s="34"/>
    </row>
    <row r="4777" spans="1:26" x14ac:dyDescent="0.25">
      <c r="D4777" s="35" t="s">
        <v>1628</v>
      </c>
      <c r="E4777" s="34"/>
      <c r="H4777" s="34"/>
      <c r="K4777" s="36">
        <f>SUM(J4768:J4776)</f>
        <v>1.2585500000000001</v>
      </c>
    </row>
    <row r="4778" spans="1:26" x14ac:dyDescent="0.25">
      <c r="D4778" s="35" t="s">
        <v>1710</v>
      </c>
      <c r="E4778" s="34"/>
      <c r="H4778" s="34">
        <v>10</v>
      </c>
      <c r="I4778" t="s">
        <v>1625</v>
      </c>
      <c r="K4778" s="32">
        <f>ROUND(H4778/100*K4777,5)</f>
        <v>0.12586</v>
      </c>
    </row>
    <row r="4779" spans="1:26" x14ac:dyDescent="0.25">
      <c r="D4779" s="35" t="s">
        <v>1629</v>
      </c>
      <c r="E4779" s="34"/>
      <c r="H4779" s="34"/>
      <c r="K4779" s="36">
        <f>SUM(K4777:K4778)</f>
        <v>1.3844100000000001</v>
      </c>
    </row>
    <row r="4781" spans="1:26" ht="45" customHeight="1" x14ac:dyDescent="0.25">
      <c r="A4781" s="27" t="s">
        <v>2733</v>
      </c>
      <c r="B4781" s="27" t="s">
        <v>1127</v>
      </c>
      <c r="C4781" s="28" t="s">
        <v>17</v>
      </c>
      <c r="D4781" s="7" t="s">
        <v>1128</v>
      </c>
      <c r="E4781" s="6"/>
      <c r="F4781" s="6"/>
      <c r="G4781" s="28"/>
      <c r="H4781" s="29" t="s">
        <v>1599</v>
      </c>
      <c r="I4781" s="5">
        <v>1</v>
      </c>
      <c r="J4781" s="4"/>
      <c r="K4781" s="30">
        <f>ROUND(K4793,2)</f>
        <v>20.100000000000001</v>
      </c>
      <c r="L4781" s="28"/>
      <c r="M4781" s="28"/>
      <c r="N4781" s="28"/>
      <c r="O4781" s="28"/>
      <c r="P4781" s="28"/>
      <c r="Q4781" s="28"/>
      <c r="R4781" s="28"/>
      <c r="S4781" s="28"/>
      <c r="T4781" s="28"/>
      <c r="U4781" s="28"/>
      <c r="V4781" s="28"/>
      <c r="W4781" s="28"/>
      <c r="X4781" s="28"/>
      <c r="Y4781" s="28"/>
      <c r="Z4781" s="28"/>
    </row>
    <row r="4782" spans="1:26" x14ac:dyDescent="0.25">
      <c r="B4782" s="23" t="s">
        <v>1600</v>
      </c>
    </row>
    <row r="4783" spans="1:26" x14ac:dyDescent="0.25">
      <c r="B4783" t="s">
        <v>1959</v>
      </c>
      <c r="C4783" t="s">
        <v>1602</v>
      </c>
      <c r="D4783" t="s">
        <v>1846</v>
      </c>
      <c r="E4783" s="31">
        <v>0.13200000000000001</v>
      </c>
      <c r="F4783" t="s">
        <v>1604</v>
      </c>
      <c r="G4783" t="s">
        <v>1605</v>
      </c>
      <c r="H4783" s="32">
        <v>25.4</v>
      </c>
      <c r="I4783" t="s">
        <v>1606</v>
      </c>
      <c r="J4783" s="33">
        <f>ROUND(E4783/I4781* H4783,5)</f>
        <v>3.3527999999999998</v>
      </c>
      <c r="K4783" s="34"/>
    </row>
    <row r="4784" spans="1:26" x14ac:dyDescent="0.25">
      <c r="B4784" t="s">
        <v>2231</v>
      </c>
      <c r="C4784" t="s">
        <v>1602</v>
      </c>
      <c r="D4784" t="s">
        <v>1767</v>
      </c>
      <c r="E4784" s="31">
        <v>0.22</v>
      </c>
      <c r="F4784" t="s">
        <v>1604</v>
      </c>
      <c r="G4784" t="s">
        <v>1605</v>
      </c>
      <c r="H4784" s="32">
        <v>29.57</v>
      </c>
      <c r="I4784" t="s">
        <v>1606</v>
      </c>
      <c r="J4784" s="33">
        <f>ROUND(E4784/I4781* H4784,5)</f>
        <v>6.5053999999999998</v>
      </c>
      <c r="K4784" s="34"/>
    </row>
    <row r="4785" spans="1:26" x14ac:dyDescent="0.25">
      <c r="D4785" s="35" t="s">
        <v>1607</v>
      </c>
      <c r="E4785" s="34"/>
      <c r="H4785" s="34"/>
      <c r="K4785" s="32">
        <f>SUM(J4783:J4784)</f>
        <v>9.8582000000000001</v>
      </c>
    </row>
    <row r="4786" spans="1:26" x14ac:dyDescent="0.25">
      <c r="B4786" s="23" t="s">
        <v>1612</v>
      </c>
      <c r="E4786" s="34"/>
      <c r="H4786" s="34"/>
      <c r="K4786" s="34"/>
    </row>
    <row r="4787" spans="1:26" x14ac:dyDescent="0.25">
      <c r="B4787" t="s">
        <v>2734</v>
      </c>
      <c r="C4787" t="s">
        <v>17</v>
      </c>
      <c r="D4787" t="s">
        <v>1128</v>
      </c>
      <c r="E4787" s="31">
        <v>1</v>
      </c>
      <c r="G4787" t="s">
        <v>1605</v>
      </c>
      <c r="H4787" s="32">
        <v>8.27</v>
      </c>
      <c r="I4787" t="s">
        <v>1606</v>
      </c>
      <c r="J4787" s="33">
        <f>ROUND(E4787* H4787,5)</f>
        <v>8.27</v>
      </c>
      <c r="K4787" s="34"/>
    </row>
    <row r="4788" spans="1:26" x14ac:dyDescent="0.25">
      <c r="D4788" s="35" t="s">
        <v>1622</v>
      </c>
      <c r="E4788" s="34"/>
      <c r="H4788" s="34"/>
      <c r="K4788" s="32">
        <f>SUM(J4787:J4787)</f>
        <v>8.27</v>
      </c>
    </row>
    <row r="4789" spans="1:26" x14ac:dyDescent="0.25">
      <c r="E4789" s="34"/>
      <c r="H4789" s="34"/>
      <c r="K4789" s="34"/>
    </row>
    <row r="4790" spans="1:26" x14ac:dyDescent="0.25">
      <c r="D4790" s="35" t="s">
        <v>1702</v>
      </c>
      <c r="E4790" s="34"/>
      <c r="H4790" s="34">
        <v>1.5</v>
      </c>
      <c r="I4790" t="s">
        <v>1625</v>
      </c>
      <c r="J4790">
        <f>ROUND(H4790/100*K4785,5)</f>
        <v>0.14787</v>
      </c>
      <c r="K4790" s="34"/>
    </row>
    <row r="4791" spans="1:26" x14ac:dyDescent="0.25">
      <c r="D4791" s="35" t="s">
        <v>1628</v>
      </c>
      <c r="E4791" s="34"/>
      <c r="H4791" s="34"/>
      <c r="K4791" s="36">
        <f>SUM(J4782:J4790)</f>
        <v>18.276070000000001</v>
      </c>
    </row>
    <row r="4792" spans="1:26" x14ac:dyDescent="0.25">
      <c r="D4792" s="35" t="s">
        <v>1710</v>
      </c>
      <c r="E4792" s="34"/>
      <c r="H4792" s="34">
        <v>10</v>
      </c>
      <c r="I4792" t="s">
        <v>1625</v>
      </c>
      <c r="K4792" s="32">
        <f>ROUND(H4792/100*K4791,5)</f>
        <v>1.82761</v>
      </c>
    </row>
    <row r="4793" spans="1:26" x14ac:dyDescent="0.25">
      <c r="D4793" s="35" t="s">
        <v>1629</v>
      </c>
      <c r="E4793" s="34"/>
      <c r="H4793" s="34"/>
      <c r="K4793" s="36">
        <f>SUM(K4791:K4792)</f>
        <v>20.103680000000001</v>
      </c>
    </row>
    <row r="4795" spans="1:26" ht="45" customHeight="1" x14ac:dyDescent="0.25">
      <c r="A4795" s="27" t="s">
        <v>2735</v>
      </c>
      <c r="B4795" s="27" t="s">
        <v>1113</v>
      </c>
      <c r="C4795" s="28" t="s">
        <v>23</v>
      </c>
      <c r="D4795" s="7" t="s">
        <v>1114</v>
      </c>
      <c r="E4795" s="6"/>
      <c r="F4795" s="6"/>
      <c r="G4795" s="28"/>
      <c r="H4795" s="29" t="s">
        <v>1599</v>
      </c>
      <c r="I4795" s="5">
        <v>1</v>
      </c>
      <c r="J4795" s="4"/>
      <c r="K4795" s="30">
        <f>ROUND(K4807,2)</f>
        <v>34.57</v>
      </c>
      <c r="L4795" s="28"/>
      <c r="M4795" s="28"/>
      <c r="N4795" s="28"/>
      <c r="O4795" s="28"/>
      <c r="P4795" s="28"/>
      <c r="Q4795" s="28"/>
      <c r="R4795" s="28"/>
      <c r="S4795" s="28"/>
      <c r="T4795" s="28"/>
      <c r="U4795" s="28"/>
      <c r="V4795" s="28"/>
      <c r="W4795" s="28"/>
      <c r="X4795" s="28"/>
      <c r="Y4795" s="28"/>
      <c r="Z4795" s="28"/>
    </row>
    <row r="4796" spans="1:26" x14ac:dyDescent="0.25">
      <c r="B4796" s="23" t="s">
        <v>1600</v>
      </c>
    </row>
    <row r="4797" spans="1:26" x14ac:dyDescent="0.25">
      <c r="B4797" t="s">
        <v>1959</v>
      </c>
      <c r="C4797" t="s">
        <v>1602</v>
      </c>
      <c r="D4797" t="s">
        <v>1846</v>
      </c>
      <c r="E4797" s="31">
        <v>5.5E-2</v>
      </c>
      <c r="F4797" t="s">
        <v>1604</v>
      </c>
      <c r="G4797" t="s">
        <v>1605</v>
      </c>
      <c r="H4797" s="32">
        <v>25.4</v>
      </c>
      <c r="I4797" t="s">
        <v>1606</v>
      </c>
      <c r="J4797" s="33">
        <f>ROUND(E4797/I4795* H4797,5)</f>
        <v>1.397</v>
      </c>
      <c r="K4797" s="34"/>
    </row>
    <row r="4798" spans="1:26" x14ac:dyDescent="0.25">
      <c r="B4798" t="s">
        <v>2231</v>
      </c>
      <c r="C4798" t="s">
        <v>1602</v>
      </c>
      <c r="D4798" t="s">
        <v>1767</v>
      </c>
      <c r="E4798" s="31">
        <v>0.7</v>
      </c>
      <c r="F4798" t="s">
        <v>1604</v>
      </c>
      <c r="G4798" t="s">
        <v>1605</v>
      </c>
      <c r="H4798" s="32">
        <v>29.57</v>
      </c>
      <c r="I4798" t="s">
        <v>1606</v>
      </c>
      <c r="J4798" s="33">
        <f>ROUND(E4798/I4795* H4798,5)</f>
        <v>20.699000000000002</v>
      </c>
      <c r="K4798" s="34"/>
    </row>
    <row r="4799" spans="1:26" x14ac:dyDescent="0.25">
      <c r="D4799" s="35" t="s">
        <v>1607</v>
      </c>
      <c r="E4799" s="34"/>
      <c r="H4799" s="34"/>
      <c r="K4799" s="32">
        <f>SUM(J4797:J4798)</f>
        <v>22.096</v>
      </c>
    </row>
    <row r="4800" spans="1:26" x14ac:dyDescent="0.25">
      <c r="B4800" s="23" t="s">
        <v>1612</v>
      </c>
      <c r="E4800" s="34"/>
      <c r="H4800" s="34"/>
      <c r="K4800" s="34"/>
    </row>
    <row r="4801" spans="1:26" x14ac:dyDescent="0.25">
      <c r="B4801" t="s">
        <v>2736</v>
      </c>
      <c r="C4801" t="s">
        <v>23</v>
      </c>
      <c r="D4801" t="s">
        <v>1114</v>
      </c>
      <c r="E4801" s="31">
        <v>1</v>
      </c>
      <c r="G4801" t="s">
        <v>1605</v>
      </c>
      <c r="H4801" s="32">
        <v>9</v>
      </c>
      <c r="I4801" t="s">
        <v>1606</v>
      </c>
      <c r="J4801" s="33">
        <f>ROUND(E4801* H4801,5)</f>
        <v>9</v>
      </c>
      <c r="K4801" s="34"/>
    </row>
    <row r="4802" spans="1:26" x14ac:dyDescent="0.25">
      <c r="D4802" s="35" t="s">
        <v>1622</v>
      </c>
      <c r="E4802" s="34"/>
      <c r="H4802" s="34"/>
      <c r="K4802" s="32">
        <f>SUM(J4801:J4801)</f>
        <v>9</v>
      </c>
    </row>
    <row r="4803" spans="1:26" x14ac:dyDescent="0.25">
      <c r="E4803" s="34"/>
      <c r="H4803" s="34"/>
      <c r="K4803" s="34"/>
    </row>
    <row r="4804" spans="1:26" x14ac:dyDescent="0.25">
      <c r="D4804" s="35" t="s">
        <v>1702</v>
      </c>
      <c r="E4804" s="34"/>
      <c r="H4804" s="34">
        <v>1.5</v>
      </c>
      <c r="I4804" t="s">
        <v>1625</v>
      </c>
      <c r="J4804">
        <f>ROUND(H4804/100*K4799,5)</f>
        <v>0.33144000000000001</v>
      </c>
      <c r="K4804" s="34"/>
    </row>
    <row r="4805" spans="1:26" x14ac:dyDescent="0.25">
      <c r="D4805" s="35" t="s">
        <v>1628</v>
      </c>
      <c r="E4805" s="34"/>
      <c r="H4805" s="34"/>
      <c r="K4805" s="36">
        <f>SUM(J4796:J4804)</f>
        <v>31.427440000000001</v>
      </c>
    </row>
    <row r="4806" spans="1:26" x14ac:dyDescent="0.25">
      <c r="D4806" s="35" t="s">
        <v>1710</v>
      </c>
      <c r="E4806" s="34"/>
      <c r="H4806" s="34">
        <v>10</v>
      </c>
      <c r="I4806" t="s">
        <v>1625</v>
      </c>
      <c r="K4806" s="32">
        <f>ROUND(H4806/100*K4805,5)</f>
        <v>3.1427399999999999</v>
      </c>
    </row>
    <row r="4807" spans="1:26" x14ac:dyDescent="0.25">
      <c r="D4807" s="35" t="s">
        <v>1629</v>
      </c>
      <c r="E4807" s="34"/>
      <c r="H4807" s="34"/>
      <c r="K4807" s="36">
        <f>SUM(K4805:K4806)</f>
        <v>34.570180000000001</v>
      </c>
    </row>
    <row r="4809" spans="1:26" ht="45" customHeight="1" x14ac:dyDescent="0.25">
      <c r="A4809" s="27" t="s">
        <v>2737</v>
      </c>
      <c r="B4809" s="27" t="s">
        <v>1103</v>
      </c>
      <c r="C4809" s="28" t="s">
        <v>23</v>
      </c>
      <c r="D4809" s="7" t="s">
        <v>1104</v>
      </c>
      <c r="E4809" s="6"/>
      <c r="F4809" s="6"/>
      <c r="G4809" s="28"/>
      <c r="H4809" s="29" t="s">
        <v>1599</v>
      </c>
      <c r="I4809" s="5">
        <v>1</v>
      </c>
      <c r="J4809" s="4"/>
      <c r="K4809" s="30">
        <f>ROUND(K4820,2)</f>
        <v>12.92</v>
      </c>
      <c r="L4809" s="28"/>
      <c r="M4809" s="28"/>
      <c r="N4809" s="28"/>
      <c r="O4809" s="28"/>
      <c r="P4809" s="28"/>
      <c r="Q4809" s="28"/>
      <c r="R4809" s="28"/>
      <c r="S4809" s="28"/>
      <c r="T4809" s="28"/>
      <c r="U4809" s="28"/>
      <c r="V4809" s="28"/>
      <c r="W4809" s="28"/>
      <c r="X4809" s="28"/>
      <c r="Y4809" s="28"/>
      <c r="Z4809" s="28"/>
    </row>
    <row r="4810" spans="1:26" x14ac:dyDescent="0.25">
      <c r="B4810" s="23" t="s">
        <v>1600</v>
      </c>
    </row>
    <row r="4811" spans="1:26" x14ac:dyDescent="0.25">
      <c r="B4811" t="s">
        <v>2231</v>
      </c>
      <c r="C4811" t="s">
        <v>1602</v>
      </c>
      <c r="D4811" t="s">
        <v>1767</v>
      </c>
      <c r="E4811" s="31">
        <v>0.1</v>
      </c>
      <c r="F4811" t="s">
        <v>1604</v>
      </c>
      <c r="G4811" t="s">
        <v>1605</v>
      </c>
      <c r="H4811" s="32">
        <v>29.57</v>
      </c>
      <c r="I4811" t="s">
        <v>1606</v>
      </c>
      <c r="J4811" s="33">
        <f>ROUND(E4811/I4809* H4811,5)</f>
        <v>2.9569999999999999</v>
      </c>
      <c r="K4811" s="34"/>
    </row>
    <row r="4812" spans="1:26" x14ac:dyDescent="0.25">
      <c r="D4812" s="35" t="s">
        <v>1607</v>
      </c>
      <c r="E4812" s="34"/>
      <c r="H4812" s="34"/>
      <c r="K4812" s="32">
        <f>SUM(J4811:J4811)</f>
        <v>2.9569999999999999</v>
      </c>
    </row>
    <row r="4813" spans="1:26" x14ac:dyDescent="0.25">
      <c r="B4813" s="23" t="s">
        <v>1612</v>
      </c>
      <c r="E4813" s="34"/>
      <c r="H4813" s="34"/>
      <c r="K4813" s="34"/>
    </row>
    <row r="4814" spans="1:26" x14ac:dyDescent="0.25">
      <c r="B4814" t="s">
        <v>2738</v>
      </c>
      <c r="C4814" t="s">
        <v>23</v>
      </c>
      <c r="D4814" t="s">
        <v>1104</v>
      </c>
      <c r="E4814" s="31">
        <v>1</v>
      </c>
      <c r="G4814" t="s">
        <v>1605</v>
      </c>
      <c r="H4814" s="32">
        <v>8.74</v>
      </c>
      <c r="I4814" t="s">
        <v>1606</v>
      </c>
      <c r="J4814" s="33">
        <f>ROUND(E4814* H4814,5)</f>
        <v>8.74</v>
      </c>
      <c r="K4814" s="34"/>
    </row>
    <row r="4815" spans="1:26" x14ac:dyDescent="0.25">
      <c r="D4815" s="35" t="s">
        <v>1622</v>
      </c>
      <c r="E4815" s="34"/>
      <c r="H4815" s="34"/>
      <c r="K4815" s="32">
        <f>SUM(J4814:J4814)</f>
        <v>8.74</v>
      </c>
    </row>
    <row r="4816" spans="1:26" x14ac:dyDescent="0.25">
      <c r="E4816" s="34"/>
      <c r="H4816" s="34"/>
      <c r="K4816" s="34"/>
    </row>
    <row r="4817" spans="1:26" x14ac:dyDescent="0.25">
      <c r="D4817" s="35" t="s">
        <v>1702</v>
      </c>
      <c r="E4817" s="34"/>
      <c r="H4817" s="34">
        <v>1.5</v>
      </c>
      <c r="I4817" t="s">
        <v>1625</v>
      </c>
      <c r="J4817">
        <f>ROUND(H4817/100*K4812,5)</f>
        <v>4.4359999999999997E-2</v>
      </c>
      <c r="K4817" s="34"/>
    </row>
    <row r="4818" spans="1:26" x14ac:dyDescent="0.25">
      <c r="D4818" s="35" t="s">
        <v>1628</v>
      </c>
      <c r="E4818" s="34"/>
      <c r="H4818" s="34"/>
      <c r="K4818" s="36">
        <f>SUM(J4810:J4817)</f>
        <v>11.741359999999998</v>
      </c>
    </row>
    <row r="4819" spans="1:26" x14ac:dyDescent="0.25">
      <c r="D4819" s="35" t="s">
        <v>1710</v>
      </c>
      <c r="E4819" s="34"/>
      <c r="H4819" s="34">
        <v>10</v>
      </c>
      <c r="I4819" t="s">
        <v>1625</v>
      </c>
      <c r="K4819" s="32">
        <f>ROUND(H4819/100*K4818,5)</f>
        <v>1.17414</v>
      </c>
    </row>
    <row r="4820" spans="1:26" x14ac:dyDescent="0.25">
      <c r="D4820" s="35" t="s">
        <v>1629</v>
      </c>
      <c r="E4820" s="34"/>
      <c r="H4820" s="34"/>
      <c r="K4820" s="36">
        <f>SUM(K4818:K4819)</f>
        <v>12.915499999999998</v>
      </c>
    </row>
    <row r="4822" spans="1:26" ht="45" customHeight="1" x14ac:dyDescent="0.25">
      <c r="A4822" s="27" t="s">
        <v>2739</v>
      </c>
      <c r="B4822" s="27" t="s">
        <v>1105</v>
      </c>
      <c r="C4822" s="28" t="s">
        <v>23</v>
      </c>
      <c r="D4822" s="7" t="s">
        <v>1106</v>
      </c>
      <c r="E4822" s="6"/>
      <c r="F4822" s="6"/>
      <c r="G4822" s="28"/>
      <c r="H4822" s="29" t="s">
        <v>1599</v>
      </c>
      <c r="I4822" s="5">
        <v>1</v>
      </c>
      <c r="J4822" s="4"/>
      <c r="K4822" s="30">
        <f>ROUND(K4833,2)</f>
        <v>30.98</v>
      </c>
      <c r="L4822" s="28"/>
      <c r="M4822" s="28"/>
      <c r="N4822" s="28"/>
      <c r="O4822" s="28"/>
      <c r="P4822" s="28"/>
      <c r="Q4822" s="28"/>
      <c r="R4822" s="28"/>
      <c r="S4822" s="28"/>
      <c r="T4822" s="28"/>
      <c r="U4822" s="28"/>
      <c r="V4822" s="28"/>
      <c r="W4822" s="28"/>
      <c r="X4822" s="28"/>
      <c r="Y4822" s="28"/>
      <c r="Z4822" s="28"/>
    </row>
    <row r="4823" spans="1:26" x14ac:dyDescent="0.25">
      <c r="B4823" s="23" t="s">
        <v>1600</v>
      </c>
    </row>
    <row r="4824" spans="1:26" x14ac:dyDescent="0.25">
      <c r="B4824" t="s">
        <v>2231</v>
      </c>
      <c r="C4824" t="s">
        <v>1602</v>
      </c>
      <c r="D4824" t="s">
        <v>1767</v>
      </c>
      <c r="E4824" s="31">
        <v>0.4</v>
      </c>
      <c r="F4824" t="s">
        <v>1604</v>
      </c>
      <c r="G4824" t="s">
        <v>1605</v>
      </c>
      <c r="H4824" s="32">
        <v>29.57</v>
      </c>
      <c r="I4824" t="s">
        <v>1606</v>
      </c>
      <c r="J4824" s="33">
        <f>ROUND(E4824/I4822* H4824,5)</f>
        <v>11.827999999999999</v>
      </c>
      <c r="K4824" s="34"/>
    </row>
    <row r="4825" spans="1:26" x14ac:dyDescent="0.25">
      <c r="D4825" s="35" t="s">
        <v>1607</v>
      </c>
      <c r="E4825" s="34"/>
      <c r="H4825" s="34"/>
      <c r="K4825" s="32">
        <f>SUM(J4824:J4824)</f>
        <v>11.827999999999999</v>
      </c>
    </row>
    <row r="4826" spans="1:26" x14ac:dyDescent="0.25">
      <c r="B4826" s="23" t="s">
        <v>1612</v>
      </c>
      <c r="E4826" s="34"/>
      <c r="H4826" s="34"/>
      <c r="K4826" s="34"/>
    </row>
    <row r="4827" spans="1:26" x14ac:dyDescent="0.25">
      <c r="B4827" t="s">
        <v>2740</v>
      </c>
      <c r="C4827" t="s">
        <v>23</v>
      </c>
      <c r="D4827" t="s">
        <v>1106</v>
      </c>
      <c r="E4827" s="31">
        <v>1</v>
      </c>
      <c r="G4827" t="s">
        <v>1605</v>
      </c>
      <c r="H4827" s="32">
        <v>16.16</v>
      </c>
      <c r="I4827" t="s">
        <v>1606</v>
      </c>
      <c r="J4827" s="33">
        <f>ROUND(E4827* H4827,5)</f>
        <v>16.16</v>
      </c>
      <c r="K4827" s="34"/>
    </row>
    <row r="4828" spans="1:26" x14ac:dyDescent="0.25">
      <c r="D4828" s="35" t="s">
        <v>1622</v>
      </c>
      <c r="E4828" s="34"/>
      <c r="H4828" s="34"/>
      <c r="K4828" s="32">
        <f>SUM(J4827:J4827)</f>
        <v>16.16</v>
      </c>
    </row>
    <row r="4829" spans="1:26" x14ac:dyDescent="0.25">
      <c r="E4829" s="34"/>
      <c r="H4829" s="34"/>
      <c r="K4829" s="34"/>
    </row>
    <row r="4830" spans="1:26" x14ac:dyDescent="0.25">
      <c r="D4830" s="35" t="s">
        <v>1702</v>
      </c>
      <c r="E4830" s="34"/>
      <c r="H4830" s="34">
        <v>1.5</v>
      </c>
      <c r="I4830" t="s">
        <v>1625</v>
      </c>
      <c r="J4830">
        <f>ROUND(H4830/100*K4825,5)</f>
        <v>0.17741999999999999</v>
      </c>
      <c r="K4830" s="34"/>
    </row>
    <row r="4831" spans="1:26" x14ac:dyDescent="0.25">
      <c r="D4831" s="35" t="s">
        <v>1628</v>
      </c>
      <c r="E4831" s="34"/>
      <c r="H4831" s="34"/>
      <c r="K4831" s="36">
        <f>SUM(J4823:J4830)</f>
        <v>28.165420000000001</v>
      </c>
    </row>
    <row r="4832" spans="1:26" x14ac:dyDescent="0.25">
      <c r="D4832" s="35" t="s">
        <v>1710</v>
      </c>
      <c r="E4832" s="34"/>
      <c r="H4832" s="34">
        <v>10</v>
      </c>
      <c r="I4832" t="s">
        <v>1625</v>
      </c>
      <c r="K4832" s="32">
        <f>ROUND(H4832/100*K4831,5)</f>
        <v>2.8165399999999998</v>
      </c>
    </row>
    <row r="4833" spans="1:26" x14ac:dyDescent="0.25">
      <c r="D4833" s="35" t="s">
        <v>1629</v>
      </c>
      <c r="E4833" s="34"/>
      <c r="H4833" s="34"/>
      <c r="K4833" s="36">
        <f>SUM(K4831:K4832)</f>
        <v>30.981960000000001</v>
      </c>
    </row>
    <row r="4835" spans="1:26" ht="45" customHeight="1" x14ac:dyDescent="0.25">
      <c r="A4835" s="27" t="s">
        <v>2741</v>
      </c>
      <c r="B4835" s="27" t="s">
        <v>1107</v>
      </c>
      <c r="C4835" s="28" t="s">
        <v>23</v>
      </c>
      <c r="D4835" s="7" t="s">
        <v>1108</v>
      </c>
      <c r="E4835" s="6"/>
      <c r="F4835" s="6"/>
      <c r="G4835" s="28"/>
      <c r="H4835" s="29" t="s">
        <v>1599</v>
      </c>
      <c r="I4835" s="5">
        <v>1</v>
      </c>
      <c r="J4835" s="4"/>
      <c r="K4835" s="30">
        <f>ROUND(K4847,2)</f>
        <v>10.220000000000001</v>
      </c>
      <c r="L4835" s="28"/>
      <c r="M4835" s="28"/>
      <c r="N4835" s="28"/>
      <c r="O4835" s="28"/>
      <c r="P4835" s="28"/>
      <c r="Q4835" s="28"/>
      <c r="R4835" s="28"/>
      <c r="S4835" s="28"/>
      <c r="T4835" s="28"/>
      <c r="U4835" s="28"/>
      <c r="V4835" s="28"/>
      <c r="W4835" s="28"/>
      <c r="X4835" s="28"/>
      <c r="Y4835" s="28"/>
      <c r="Z4835" s="28"/>
    </row>
    <row r="4836" spans="1:26" x14ac:dyDescent="0.25">
      <c r="B4836" s="23" t="s">
        <v>1600</v>
      </c>
    </row>
    <row r="4837" spans="1:26" x14ac:dyDescent="0.25">
      <c r="B4837" t="s">
        <v>2231</v>
      </c>
      <c r="C4837" t="s">
        <v>1602</v>
      </c>
      <c r="D4837" t="s">
        <v>1767</v>
      </c>
      <c r="E4837" s="31">
        <v>0.15</v>
      </c>
      <c r="F4837" t="s">
        <v>1604</v>
      </c>
      <c r="G4837" t="s">
        <v>1605</v>
      </c>
      <c r="H4837" s="32">
        <v>29.57</v>
      </c>
      <c r="I4837" t="s">
        <v>1606</v>
      </c>
      <c r="J4837" s="33">
        <f>ROUND(E4837/I4835* H4837,5)</f>
        <v>4.4355000000000002</v>
      </c>
      <c r="K4837" s="34"/>
    </row>
    <row r="4838" spans="1:26" x14ac:dyDescent="0.25">
      <c r="B4838" t="s">
        <v>1959</v>
      </c>
      <c r="C4838" t="s">
        <v>1602</v>
      </c>
      <c r="D4838" t="s">
        <v>1846</v>
      </c>
      <c r="E4838" s="31">
        <v>0.18</v>
      </c>
      <c r="F4838" t="s">
        <v>1604</v>
      </c>
      <c r="G4838" t="s">
        <v>1605</v>
      </c>
      <c r="H4838" s="32">
        <v>25.4</v>
      </c>
      <c r="I4838" t="s">
        <v>1606</v>
      </c>
      <c r="J4838" s="33">
        <f>ROUND(E4838/I4835* H4838,5)</f>
        <v>4.5720000000000001</v>
      </c>
      <c r="K4838" s="34"/>
    </row>
    <row r="4839" spans="1:26" x14ac:dyDescent="0.25">
      <c r="D4839" s="35" t="s">
        <v>1607</v>
      </c>
      <c r="E4839" s="34"/>
      <c r="H4839" s="34"/>
      <c r="K4839" s="32">
        <f>SUM(J4837:J4838)</f>
        <v>9.0075000000000003</v>
      </c>
    </row>
    <row r="4840" spans="1:26" x14ac:dyDescent="0.25">
      <c r="B4840" s="23" t="s">
        <v>1612</v>
      </c>
      <c r="E4840" s="34"/>
      <c r="H4840" s="34"/>
      <c r="K4840" s="34"/>
    </row>
    <row r="4841" spans="1:26" x14ac:dyDescent="0.25">
      <c r="B4841" t="s">
        <v>2742</v>
      </c>
      <c r="C4841" t="s">
        <v>23</v>
      </c>
      <c r="D4841" t="s">
        <v>1108</v>
      </c>
      <c r="E4841" s="31">
        <v>1</v>
      </c>
      <c r="G4841" t="s">
        <v>1605</v>
      </c>
      <c r="H4841" s="32">
        <v>0.15</v>
      </c>
      <c r="I4841" t="s">
        <v>1606</v>
      </c>
      <c r="J4841" s="33">
        <f>ROUND(E4841* H4841,5)</f>
        <v>0.15</v>
      </c>
      <c r="K4841" s="34"/>
    </row>
    <row r="4842" spans="1:26" x14ac:dyDescent="0.25">
      <c r="D4842" s="35" t="s">
        <v>1622</v>
      </c>
      <c r="E4842" s="34"/>
      <c r="H4842" s="34"/>
      <c r="K4842" s="32">
        <f>SUM(J4841:J4841)</f>
        <v>0.15</v>
      </c>
    </row>
    <row r="4843" spans="1:26" x14ac:dyDescent="0.25">
      <c r="E4843" s="34"/>
      <c r="H4843" s="34"/>
      <c r="K4843" s="34"/>
    </row>
    <row r="4844" spans="1:26" x14ac:dyDescent="0.25">
      <c r="D4844" s="35" t="s">
        <v>1702</v>
      </c>
      <c r="E4844" s="34"/>
      <c r="H4844" s="34">
        <v>1.5</v>
      </c>
      <c r="I4844" t="s">
        <v>1625</v>
      </c>
      <c r="J4844">
        <f>ROUND(H4844/100*K4839,5)</f>
        <v>0.13511000000000001</v>
      </c>
      <c r="K4844" s="34"/>
    </row>
    <row r="4845" spans="1:26" x14ac:dyDescent="0.25">
      <c r="D4845" s="35" t="s">
        <v>1628</v>
      </c>
      <c r="E4845" s="34"/>
      <c r="H4845" s="34"/>
      <c r="K4845" s="36">
        <f>SUM(J4836:J4844)</f>
        <v>9.2926099999999998</v>
      </c>
    </row>
    <row r="4846" spans="1:26" x14ac:dyDescent="0.25">
      <c r="D4846" s="35" t="s">
        <v>1710</v>
      </c>
      <c r="E4846" s="34"/>
      <c r="H4846" s="34">
        <v>10</v>
      </c>
      <c r="I4846" t="s">
        <v>1625</v>
      </c>
      <c r="K4846" s="32">
        <f>ROUND(H4846/100*K4845,5)</f>
        <v>0.92925999999999997</v>
      </c>
    </row>
    <row r="4847" spans="1:26" x14ac:dyDescent="0.25">
      <c r="D4847" s="35" t="s">
        <v>1629</v>
      </c>
      <c r="E4847" s="34"/>
      <c r="H4847" s="34"/>
      <c r="K4847" s="36">
        <f>SUM(K4845:K4846)</f>
        <v>10.221869999999999</v>
      </c>
    </row>
    <row r="4849" spans="1:26" ht="45" customHeight="1" x14ac:dyDescent="0.25">
      <c r="A4849" s="27" t="s">
        <v>2743</v>
      </c>
      <c r="B4849" s="27" t="s">
        <v>1368</v>
      </c>
      <c r="C4849" s="28">
        <v>1</v>
      </c>
      <c r="D4849" s="7" t="s">
        <v>1370</v>
      </c>
      <c r="E4849" s="6"/>
      <c r="F4849" s="6"/>
      <c r="G4849" s="28"/>
      <c r="H4849" s="29" t="s">
        <v>1599</v>
      </c>
      <c r="I4849" s="5">
        <v>1</v>
      </c>
      <c r="J4849" s="4"/>
      <c r="K4849" s="30">
        <f>ROUND(K4861,2)</f>
        <v>15.16</v>
      </c>
      <c r="L4849" s="28"/>
      <c r="M4849" s="28"/>
      <c r="N4849" s="28"/>
      <c r="O4849" s="28"/>
      <c r="P4849" s="28"/>
      <c r="Q4849" s="28"/>
      <c r="R4849" s="28"/>
      <c r="S4849" s="28"/>
      <c r="T4849" s="28"/>
      <c r="U4849" s="28"/>
      <c r="V4849" s="28"/>
      <c r="W4849" s="28"/>
      <c r="X4849" s="28"/>
      <c r="Y4849" s="28"/>
      <c r="Z4849" s="28"/>
    </row>
    <row r="4850" spans="1:26" x14ac:dyDescent="0.25">
      <c r="B4850" s="23" t="s">
        <v>1600</v>
      </c>
    </row>
    <row r="4851" spans="1:26" x14ac:dyDescent="0.25">
      <c r="B4851" t="s">
        <v>1913</v>
      </c>
      <c r="C4851" t="s">
        <v>1602</v>
      </c>
      <c r="D4851" t="s">
        <v>1837</v>
      </c>
      <c r="E4851" s="31">
        <v>0.15</v>
      </c>
      <c r="F4851" t="s">
        <v>1604</v>
      </c>
      <c r="G4851" t="s">
        <v>1605</v>
      </c>
      <c r="H4851" s="32">
        <v>29.57</v>
      </c>
      <c r="I4851" t="s">
        <v>1606</v>
      </c>
      <c r="J4851" s="33">
        <f>ROUND(E4851/I4849* H4851,5)</f>
        <v>4.4355000000000002</v>
      </c>
      <c r="K4851" s="34"/>
    </row>
    <row r="4852" spans="1:26" x14ac:dyDescent="0.25">
      <c r="B4852" t="s">
        <v>1959</v>
      </c>
      <c r="C4852" t="s">
        <v>1602</v>
      </c>
      <c r="D4852" t="s">
        <v>1846</v>
      </c>
      <c r="E4852" s="31">
        <v>0.15</v>
      </c>
      <c r="F4852" t="s">
        <v>1604</v>
      </c>
      <c r="G4852" t="s">
        <v>1605</v>
      </c>
      <c r="H4852" s="32">
        <v>25.4</v>
      </c>
      <c r="I4852" t="s">
        <v>1606</v>
      </c>
      <c r="J4852" s="33">
        <f>ROUND(E4852/I4849* H4852,5)</f>
        <v>3.81</v>
      </c>
      <c r="K4852" s="34"/>
    </row>
    <row r="4853" spans="1:26" x14ac:dyDescent="0.25">
      <c r="D4853" s="35" t="s">
        <v>1607</v>
      </c>
      <c r="E4853" s="34"/>
      <c r="H4853" s="34"/>
      <c r="K4853" s="32">
        <f>SUM(J4851:J4852)</f>
        <v>8.2454999999999998</v>
      </c>
    </row>
    <row r="4854" spans="1:26" x14ac:dyDescent="0.25">
      <c r="B4854" s="23" t="s">
        <v>1612</v>
      </c>
      <c r="E4854" s="34"/>
      <c r="H4854" s="34"/>
      <c r="K4854" s="34"/>
    </row>
    <row r="4855" spans="1:26" x14ac:dyDescent="0.25">
      <c r="B4855" t="s">
        <v>2744</v>
      </c>
      <c r="C4855" t="s">
        <v>23</v>
      </c>
      <c r="D4855" t="s">
        <v>2745</v>
      </c>
      <c r="E4855" s="31">
        <v>1</v>
      </c>
      <c r="G4855" t="s">
        <v>1605</v>
      </c>
      <c r="H4855" s="32">
        <v>5.41</v>
      </c>
      <c r="I4855" t="s">
        <v>1606</v>
      </c>
      <c r="J4855" s="33">
        <f>ROUND(E4855* H4855,5)</f>
        <v>5.41</v>
      </c>
      <c r="K4855" s="34"/>
    </row>
    <row r="4856" spans="1:26" x14ac:dyDescent="0.25">
      <c r="D4856" s="35" t="s">
        <v>1622</v>
      </c>
      <c r="E4856" s="34"/>
      <c r="H4856" s="34"/>
      <c r="K4856" s="32">
        <f>SUM(J4855:J4855)</f>
        <v>5.41</v>
      </c>
    </row>
    <row r="4857" spans="1:26" x14ac:dyDescent="0.25">
      <c r="E4857" s="34"/>
      <c r="H4857" s="34"/>
      <c r="K4857" s="34"/>
    </row>
    <row r="4858" spans="1:26" x14ac:dyDescent="0.25">
      <c r="D4858" s="35" t="s">
        <v>1702</v>
      </c>
      <c r="E4858" s="34"/>
      <c r="H4858" s="34">
        <v>1.5</v>
      </c>
      <c r="I4858" t="s">
        <v>1625</v>
      </c>
      <c r="J4858">
        <f>ROUND(H4858/100*K4853,5)</f>
        <v>0.12368</v>
      </c>
      <c r="K4858" s="34"/>
    </row>
    <row r="4859" spans="1:26" x14ac:dyDescent="0.25">
      <c r="D4859" s="35" t="s">
        <v>1628</v>
      </c>
      <c r="E4859" s="34"/>
      <c r="H4859" s="34"/>
      <c r="K4859" s="36">
        <f>SUM(J4850:J4858)</f>
        <v>13.77918</v>
      </c>
    </row>
    <row r="4860" spans="1:26" x14ac:dyDescent="0.25">
      <c r="D4860" s="35" t="s">
        <v>1710</v>
      </c>
      <c r="E4860" s="34"/>
      <c r="H4860" s="34">
        <v>10</v>
      </c>
      <c r="I4860" t="s">
        <v>1625</v>
      </c>
      <c r="K4860" s="32">
        <f>ROUND(H4860/100*K4859,5)</f>
        <v>1.37792</v>
      </c>
    </row>
    <row r="4861" spans="1:26" x14ac:dyDescent="0.25">
      <c r="D4861" s="35" t="s">
        <v>1629</v>
      </c>
      <c r="E4861" s="34"/>
      <c r="H4861" s="34"/>
      <c r="K4861" s="36">
        <f>SUM(K4859:K4860)</f>
        <v>15.1571</v>
      </c>
    </row>
    <row r="4863" spans="1:26" ht="45" customHeight="1" x14ac:dyDescent="0.25">
      <c r="A4863" s="27" t="s">
        <v>2746</v>
      </c>
      <c r="B4863" s="27" t="s">
        <v>1111</v>
      </c>
      <c r="C4863" s="28" t="s">
        <v>23</v>
      </c>
      <c r="D4863" s="7" t="s">
        <v>1112</v>
      </c>
      <c r="E4863" s="6"/>
      <c r="F4863" s="6"/>
      <c r="G4863" s="28"/>
      <c r="H4863" s="29" t="s">
        <v>1599</v>
      </c>
      <c r="I4863" s="5">
        <v>1</v>
      </c>
      <c r="J4863" s="4"/>
      <c r="K4863" s="30">
        <f>ROUND(K4875,2)</f>
        <v>292.43</v>
      </c>
      <c r="L4863" s="28"/>
      <c r="M4863" s="28"/>
      <c r="N4863" s="28"/>
      <c r="O4863" s="28"/>
      <c r="P4863" s="28"/>
      <c r="Q4863" s="28"/>
      <c r="R4863" s="28"/>
      <c r="S4863" s="28"/>
      <c r="T4863" s="28"/>
      <c r="U4863" s="28"/>
      <c r="V4863" s="28"/>
      <c r="W4863" s="28"/>
      <c r="X4863" s="28"/>
      <c r="Y4863" s="28"/>
      <c r="Z4863" s="28"/>
    </row>
    <row r="4864" spans="1:26" x14ac:dyDescent="0.25">
      <c r="B4864" s="23" t="s">
        <v>1600</v>
      </c>
    </row>
    <row r="4865" spans="1:26" x14ac:dyDescent="0.25">
      <c r="B4865" t="s">
        <v>1959</v>
      </c>
      <c r="C4865" t="s">
        <v>1602</v>
      </c>
      <c r="D4865" t="s">
        <v>1846</v>
      </c>
      <c r="E4865" s="31">
        <v>1</v>
      </c>
      <c r="F4865" t="s">
        <v>1604</v>
      </c>
      <c r="G4865" t="s">
        <v>1605</v>
      </c>
      <c r="H4865" s="32">
        <v>25.4</v>
      </c>
      <c r="I4865" t="s">
        <v>1606</v>
      </c>
      <c r="J4865" s="33">
        <f>ROUND(E4865/I4863* H4865,5)</f>
        <v>25.4</v>
      </c>
      <c r="K4865" s="34"/>
    </row>
    <row r="4866" spans="1:26" x14ac:dyDescent="0.25">
      <c r="B4866" t="s">
        <v>2231</v>
      </c>
      <c r="C4866" t="s">
        <v>1602</v>
      </c>
      <c r="D4866" t="s">
        <v>1767</v>
      </c>
      <c r="E4866" s="31">
        <v>5</v>
      </c>
      <c r="F4866" t="s">
        <v>1604</v>
      </c>
      <c r="G4866" t="s">
        <v>1605</v>
      </c>
      <c r="H4866" s="32">
        <v>29.57</v>
      </c>
      <c r="I4866" t="s">
        <v>1606</v>
      </c>
      <c r="J4866" s="33">
        <f>ROUND(E4866/I4863* H4866,5)</f>
        <v>147.85</v>
      </c>
      <c r="K4866" s="34"/>
    </row>
    <row r="4867" spans="1:26" x14ac:dyDescent="0.25">
      <c r="D4867" s="35" t="s">
        <v>1607</v>
      </c>
      <c r="E4867" s="34"/>
      <c r="H4867" s="34"/>
      <c r="K4867" s="32">
        <f>SUM(J4865:J4866)</f>
        <v>173.25</v>
      </c>
    </row>
    <row r="4868" spans="1:26" x14ac:dyDescent="0.25">
      <c r="B4868" s="23" t="s">
        <v>1612</v>
      </c>
      <c r="E4868" s="34"/>
      <c r="H4868" s="34"/>
      <c r="K4868" s="34"/>
    </row>
    <row r="4869" spans="1:26" x14ac:dyDescent="0.25">
      <c r="B4869" t="s">
        <v>2747</v>
      </c>
      <c r="C4869" t="s">
        <v>23</v>
      </c>
      <c r="D4869" t="s">
        <v>1112</v>
      </c>
      <c r="E4869" s="31">
        <v>1</v>
      </c>
      <c r="G4869" t="s">
        <v>1605</v>
      </c>
      <c r="H4869" s="32">
        <v>90</v>
      </c>
      <c r="I4869" t="s">
        <v>1606</v>
      </c>
      <c r="J4869" s="33">
        <f>ROUND(E4869* H4869,5)</f>
        <v>90</v>
      </c>
      <c r="K4869" s="34"/>
    </row>
    <row r="4870" spans="1:26" x14ac:dyDescent="0.25">
      <c r="D4870" s="35" t="s">
        <v>1622</v>
      </c>
      <c r="E4870" s="34"/>
      <c r="H4870" s="34"/>
      <c r="K4870" s="32">
        <f>SUM(J4869:J4869)</f>
        <v>90</v>
      </c>
    </row>
    <row r="4871" spans="1:26" x14ac:dyDescent="0.25">
      <c r="E4871" s="34"/>
      <c r="H4871" s="34"/>
      <c r="K4871" s="34"/>
    </row>
    <row r="4872" spans="1:26" x14ac:dyDescent="0.25">
      <c r="D4872" s="35" t="s">
        <v>1702</v>
      </c>
      <c r="E4872" s="34"/>
      <c r="H4872" s="34">
        <v>1.5</v>
      </c>
      <c r="I4872" t="s">
        <v>1625</v>
      </c>
      <c r="J4872">
        <f>ROUND(H4872/100*K4867,5)</f>
        <v>2.5987499999999999</v>
      </c>
      <c r="K4872" s="34"/>
    </row>
    <row r="4873" spans="1:26" x14ac:dyDescent="0.25">
      <c r="D4873" s="35" t="s">
        <v>1628</v>
      </c>
      <c r="E4873" s="34"/>
      <c r="H4873" s="34"/>
      <c r="K4873" s="36">
        <f>SUM(J4864:J4872)</f>
        <v>265.84875</v>
      </c>
    </row>
    <row r="4874" spans="1:26" x14ac:dyDescent="0.25">
      <c r="D4874" s="35" t="s">
        <v>1710</v>
      </c>
      <c r="E4874" s="34"/>
      <c r="H4874" s="34">
        <v>10</v>
      </c>
      <c r="I4874" t="s">
        <v>1625</v>
      </c>
      <c r="K4874" s="32">
        <f>ROUND(H4874/100*K4873,5)</f>
        <v>26.584879999999998</v>
      </c>
    </row>
    <row r="4875" spans="1:26" x14ac:dyDescent="0.25">
      <c r="D4875" s="35" t="s">
        <v>1629</v>
      </c>
      <c r="E4875" s="34"/>
      <c r="H4875" s="34"/>
      <c r="K4875" s="36">
        <f>SUM(K4873:K4874)</f>
        <v>292.43362999999999</v>
      </c>
    </row>
    <row r="4877" spans="1:26" ht="45" customHeight="1" x14ac:dyDescent="0.25">
      <c r="A4877" s="27" t="s">
        <v>2748</v>
      </c>
      <c r="B4877" s="27" t="s">
        <v>1121</v>
      </c>
      <c r="C4877" s="28" t="s">
        <v>23</v>
      </c>
      <c r="D4877" s="7" t="s">
        <v>1122</v>
      </c>
      <c r="E4877" s="6"/>
      <c r="F4877" s="6"/>
      <c r="G4877" s="28"/>
      <c r="H4877" s="29" t="s">
        <v>1599</v>
      </c>
      <c r="I4877" s="5">
        <v>1</v>
      </c>
      <c r="J4877" s="4"/>
      <c r="K4877" s="30">
        <f>ROUND(K4889,2)</f>
        <v>65.22</v>
      </c>
      <c r="L4877" s="28"/>
      <c r="M4877" s="28"/>
      <c r="N4877" s="28"/>
      <c r="O4877" s="28"/>
      <c r="P4877" s="28"/>
      <c r="Q4877" s="28"/>
      <c r="R4877" s="28"/>
      <c r="S4877" s="28"/>
      <c r="T4877" s="28"/>
      <c r="U4877" s="28"/>
      <c r="V4877" s="28"/>
      <c r="W4877" s="28"/>
      <c r="X4877" s="28"/>
      <c r="Y4877" s="28"/>
      <c r="Z4877" s="28"/>
    </row>
    <row r="4878" spans="1:26" x14ac:dyDescent="0.25">
      <c r="B4878" s="23" t="s">
        <v>1600</v>
      </c>
    </row>
    <row r="4879" spans="1:26" x14ac:dyDescent="0.25">
      <c r="B4879" t="s">
        <v>2231</v>
      </c>
      <c r="C4879" t="s">
        <v>1602</v>
      </c>
      <c r="D4879" t="s">
        <v>1767</v>
      </c>
      <c r="E4879" s="31">
        <v>0.27400000000000002</v>
      </c>
      <c r="F4879" t="s">
        <v>1604</v>
      </c>
      <c r="G4879" t="s">
        <v>1605</v>
      </c>
      <c r="H4879" s="32">
        <v>29.57</v>
      </c>
      <c r="I4879" t="s">
        <v>1606</v>
      </c>
      <c r="J4879" s="33">
        <f>ROUND(E4879/I4877* H4879,5)</f>
        <v>8.1021800000000006</v>
      </c>
      <c r="K4879" s="34"/>
    </row>
    <row r="4880" spans="1:26" x14ac:dyDescent="0.25">
      <c r="B4880" t="s">
        <v>1959</v>
      </c>
      <c r="C4880" t="s">
        <v>1602</v>
      </c>
      <c r="D4880" t="s">
        <v>1846</v>
      </c>
      <c r="E4880" s="31">
        <v>0.27400000000000002</v>
      </c>
      <c r="F4880" t="s">
        <v>1604</v>
      </c>
      <c r="G4880" t="s">
        <v>1605</v>
      </c>
      <c r="H4880" s="32">
        <v>25.4</v>
      </c>
      <c r="I4880" t="s">
        <v>1606</v>
      </c>
      <c r="J4880" s="33">
        <f>ROUND(E4880/I4877* H4880,5)</f>
        <v>6.9596</v>
      </c>
      <c r="K4880" s="34"/>
    </row>
    <row r="4881" spans="1:26" x14ac:dyDescent="0.25">
      <c r="D4881" s="35" t="s">
        <v>1607</v>
      </c>
      <c r="E4881" s="34"/>
      <c r="H4881" s="34"/>
      <c r="K4881" s="32">
        <f>SUM(J4879:J4880)</f>
        <v>15.061780000000001</v>
      </c>
    </row>
    <row r="4882" spans="1:26" x14ac:dyDescent="0.25">
      <c r="B4882" s="23" t="s">
        <v>1612</v>
      </c>
      <c r="E4882" s="34"/>
      <c r="H4882" s="34"/>
      <c r="K4882" s="34"/>
    </row>
    <row r="4883" spans="1:26" x14ac:dyDescent="0.25">
      <c r="B4883" t="s">
        <v>2749</v>
      </c>
      <c r="C4883" t="s">
        <v>23</v>
      </c>
      <c r="D4883" t="s">
        <v>1122</v>
      </c>
      <c r="E4883" s="31">
        <v>1</v>
      </c>
      <c r="G4883" t="s">
        <v>1605</v>
      </c>
      <c r="H4883" s="32">
        <v>44</v>
      </c>
      <c r="I4883" t="s">
        <v>1606</v>
      </c>
      <c r="J4883" s="33">
        <f>ROUND(E4883* H4883,5)</f>
        <v>44</v>
      </c>
      <c r="K4883" s="34"/>
    </row>
    <row r="4884" spans="1:26" x14ac:dyDescent="0.25">
      <c r="D4884" s="35" t="s">
        <v>1622</v>
      </c>
      <c r="E4884" s="34"/>
      <c r="H4884" s="34"/>
      <c r="K4884" s="32">
        <f>SUM(J4883:J4883)</f>
        <v>44</v>
      </c>
    </row>
    <row r="4885" spans="1:26" x14ac:dyDescent="0.25">
      <c r="E4885" s="34"/>
      <c r="H4885" s="34"/>
      <c r="K4885" s="34"/>
    </row>
    <row r="4886" spans="1:26" x14ac:dyDescent="0.25">
      <c r="D4886" s="35" t="s">
        <v>1702</v>
      </c>
      <c r="E4886" s="34"/>
      <c r="H4886" s="34">
        <v>1.5</v>
      </c>
      <c r="I4886" t="s">
        <v>1625</v>
      </c>
      <c r="J4886">
        <f>ROUND(H4886/100*K4881,5)</f>
        <v>0.22592999999999999</v>
      </c>
      <c r="K4886" s="34"/>
    </row>
    <row r="4887" spans="1:26" x14ac:dyDescent="0.25">
      <c r="D4887" s="35" t="s">
        <v>1628</v>
      </c>
      <c r="E4887" s="34"/>
      <c r="H4887" s="34"/>
      <c r="K4887" s="36">
        <f>SUM(J4878:J4886)</f>
        <v>59.287709999999997</v>
      </c>
    </row>
    <row r="4888" spans="1:26" x14ac:dyDescent="0.25">
      <c r="D4888" s="35" t="s">
        <v>1710</v>
      </c>
      <c r="E4888" s="34"/>
      <c r="H4888" s="34">
        <v>10</v>
      </c>
      <c r="I4888" t="s">
        <v>1625</v>
      </c>
      <c r="K4888" s="32">
        <f>ROUND(H4888/100*K4887,5)</f>
        <v>5.9287700000000001</v>
      </c>
    </row>
    <row r="4889" spans="1:26" x14ac:dyDescent="0.25">
      <c r="D4889" s="35" t="s">
        <v>1629</v>
      </c>
      <c r="E4889" s="34"/>
      <c r="H4889" s="34"/>
      <c r="K4889" s="36">
        <f>SUM(K4887:K4888)</f>
        <v>65.21647999999999</v>
      </c>
    </row>
    <row r="4891" spans="1:26" ht="45" customHeight="1" x14ac:dyDescent="0.25">
      <c r="A4891" s="27" t="s">
        <v>2750</v>
      </c>
      <c r="B4891" s="27" t="s">
        <v>1123</v>
      </c>
      <c r="C4891" s="28" t="s">
        <v>23</v>
      </c>
      <c r="D4891" s="7" t="s">
        <v>1124</v>
      </c>
      <c r="E4891" s="6"/>
      <c r="F4891" s="6"/>
      <c r="G4891" s="28"/>
      <c r="H4891" s="29" t="s">
        <v>1599</v>
      </c>
      <c r="I4891" s="5">
        <v>1</v>
      </c>
      <c r="J4891" s="4"/>
      <c r="K4891" s="30">
        <f>ROUND(K4903,2)</f>
        <v>17.64</v>
      </c>
      <c r="L4891" s="28"/>
      <c r="M4891" s="28"/>
      <c r="N4891" s="28"/>
      <c r="O4891" s="28"/>
      <c r="P4891" s="28"/>
      <c r="Q4891" s="28"/>
      <c r="R4891" s="28"/>
      <c r="S4891" s="28"/>
      <c r="T4891" s="28"/>
      <c r="U4891" s="28"/>
      <c r="V4891" s="28"/>
      <c r="W4891" s="28"/>
      <c r="X4891" s="28"/>
      <c r="Y4891" s="28"/>
      <c r="Z4891" s="28"/>
    </row>
    <row r="4892" spans="1:26" x14ac:dyDescent="0.25">
      <c r="B4892" s="23" t="s">
        <v>1600</v>
      </c>
    </row>
    <row r="4893" spans="1:26" x14ac:dyDescent="0.25">
      <c r="B4893" t="s">
        <v>1959</v>
      </c>
      <c r="C4893" t="s">
        <v>1602</v>
      </c>
      <c r="D4893" t="s">
        <v>1846</v>
      </c>
      <c r="E4893" s="31">
        <v>0.38400000000000001</v>
      </c>
      <c r="F4893" t="s">
        <v>1604</v>
      </c>
      <c r="G4893" t="s">
        <v>1605</v>
      </c>
      <c r="H4893" s="32">
        <v>25.4</v>
      </c>
      <c r="I4893" t="s">
        <v>1606</v>
      </c>
      <c r="J4893" s="33">
        <f>ROUND(E4893/I4891* H4893,5)</f>
        <v>9.7536000000000005</v>
      </c>
      <c r="K4893" s="34"/>
    </row>
    <row r="4894" spans="1:26" x14ac:dyDescent="0.25">
      <c r="B4894" t="s">
        <v>2231</v>
      </c>
      <c r="C4894" t="s">
        <v>1602</v>
      </c>
      <c r="D4894" t="s">
        <v>1767</v>
      </c>
      <c r="E4894" s="31">
        <v>0.14199999999999999</v>
      </c>
      <c r="F4894" t="s">
        <v>1604</v>
      </c>
      <c r="G4894" t="s">
        <v>1605</v>
      </c>
      <c r="H4894" s="32">
        <v>29.57</v>
      </c>
      <c r="I4894" t="s">
        <v>1606</v>
      </c>
      <c r="J4894" s="33">
        <f>ROUND(E4894/I4891* H4894,5)</f>
        <v>4.1989400000000003</v>
      </c>
      <c r="K4894" s="34"/>
    </row>
    <row r="4895" spans="1:26" x14ac:dyDescent="0.25">
      <c r="D4895" s="35" t="s">
        <v>1607</v>
      </c>
      <c r="E4895" s="34"/>
      <c r="H4895" s="34"/>
      <c r="K4895" s="32">
        <f>SUM(J4893:J4894)</f>
        <v>13.952540000000001</v>
      </c>
    </row>
    <row r="4896" spans="1:26" x14ac:dyDescent="0.25">
      <c r="B4896" s="23" t="s">
        <v>1612</v>
      </c>
      <c r="E4896" s="34"/>
      <c r="H4896" s="34"/>
      <c r="K4896" s="34"/>
    </row>
    <row r="4897" spans="1:26" x14ac:dyDescent="0.25">
      <c r="B4897" t="s">
        <v>2751</v>
      </c>
      <c r="C4897" t="s">
        <v>23</v>
      </c>
      <c r="D4897" t="s">
        <v>1124</v>
      </c>
      <c r="E4897" s="31">
        <v>1</v>
      </c>
      <c r="G4897" t="s">
        <v>1605</v>
      </c>
      <c r="H4897" s="32">
        <v>1.87</v>
      </c>
      <c r="I4897" t="s">
        <v>1606</v>
      </c>
      <c r="J4897" s="33">
        <f>ROUND(E4897* H4897,5)</f>
        <v>1.87</v>
      </c>
      <c r="K4897" s="34"/>
    </row>
    <row r="4898" spans="1:26" x14ac:dyDescent="0.25">
      <c r="D4898" s="35" t="s">
        <v>1622</v>
      </c>
      <c r="E4898" s="34"/>
      <c r="H4898" s="34"/>
      <c r="K4898" s="32">
        <f>SUM(J4897:J4897)</f>
        <v>1.87</v>
      </c>
    </row>
    <row r="4899" spans="1:26" x14ac:dyDescent="0.25">
      <c r="E4899" s="34"/>
      <c r="H4899" s="34"/>
      <c r="K4899" s="34"/>
    </row>
    <row r="4900" spans="1:26" x14ac:dyDescent="0.25">
      <c r="D4900" s="35" t="s">
        <v>1702</v>
      </c>
      <c r="E4900" s="34"/>
      <c r="H4900" s="34">
        <v>1.5</v>
      </c>
      <c r="I4900" t="s">
        <v>1625</v>
      </c>
      <c r="J4900">
        <f>ROUND(H4900/100*K4895,5)</f>
        <v>0.20929</v>
      </c>
      <c r="K4900" s="34"/>
    </row>
    <row r="4901" spans="1:26" x14ac:dyDescent="0.25">
      <c r="D4901" s="35" t="s">
        <v>1628</v>
      </c>
      <c r="E4901" s="34"/>
      <c r="H4901" s="34"/>
      <c r="K4901" s="36">
        <f>SUM(J4892:J4900)</f>
        <v>16.031829999999999</v>
      </c>
    </row>
    <row r="4902" spans="1:26" x14ac:dyDescent="0.25">
      <c r="D4902" s="35" t="s">
        <v>1710</v>
      </c>
      <c r="E4902" s="34"/>
      <c r="H4902" s="34">
        <v>10</v>
      </c>
      <c r="I4902" t="s">
        <v>1625</v>
      </c>
      <c r="K4902" s="32">
        <f>ROUND(H4902/100*K4901,5)</f>
        <v>1.60318</v>
      </c>
    </row>
    <row r="4903" spans="1:26" x14ac:dyDescent="0.25">
      <c r="D4903" s="35" t="s">
        <v>1629</v>
      </c>
      <c r="E4903" s="34"/>
      <c r="H4903" s="34"/>
      <c r="K4903" s="36">
        <f>SUM(K4901:K4902)</f>
        <v>17.635010000000001</v>
      </c>
    </row>
    <row r="4905" spans="1:26" ht="45" customHeight="1" x14ac:dyDescent="0.25">
      <c r="A4905" s="27" t="s">
        <v>2752</v>
      </c>
      <c r="B4905" s="27" t="s">
        <v>1129</v>
      </c>
      <c r="C4905" s="28" t="s">
        <v>23</v>
      </c>
      <c r="D4905" s="7" t="s">
        <v>1130</v>
      </c>
      <c r="E4905" s="6"/>
      <c r="F4905" s="6"/>
      <c r="G4905" s="28"/>
      <c r="H4905" s="29" t="s">
        <v>1599</v>
      </c>
      <c r="I4905" s="5">
        <v>1</v>
      </c>
      <c r="J4905" s="4"/>
      <c r="K4905" s="30">
        <f>ROUND(K4917,2)</f>
        <v>33.31</v>
      </c>
      <c r="L4905" s="28"/>
      <c r="M4905" s="28"/>
      <c r="N4905" s="28"/>
      <c r="O4905" s="28"/>
      <c r="P4905" s="28"/>
      <c r="Q4905" s="28"/>
      <c r="R4905" s="28"/>
      <c r="S4905" s="28"/>
      <c r="T4905" s="28"/>
      <c r="U4905" s="28"/>
      <c r="V4905" s="28"/>
      <c r="W4905" s="28"/>
      <c r="X4905" s="28"/>
      <c r="Y4905" s="28"/>
      <c r="Z4905" s="28"/>
    </row>
    <row r="4906" spans="1:26" x14ac:dyDescent="0.25">
      <c r="B4906" s="23" t="s">
        <v>1600</v>
      </c>
    </row>
    <row r="4907" spans="1:26" x14ac:dyDescent="0.25">
      <c r="B4907" t="s">
        <v>1959</v>
      </c>
      <c r="C4907" t="s">
        <v>1602</v>
      </c>
      <c r="D4907" t="s">
        <v>1846</v>
      </c>
      <c r="E4907" s="31">
        <v>0.109</v>
      </c>
      <c r="F4907" t="s">
        <v>1604</v>
      </c>
      <c r="G4907" t="s">
        <v>1605</v>
      </c>
      <c r="H4907" s="32">
        <v>25.4</v>
      </c>
      <c r="I4907" t="s">
        <v>1606</v>
      </c>
      <c r="J4907" s="33">
        <f>ROUND(E4907/I4905* H4907,5)</f>
        <v>2.7686000000000002</v>
      </c>
      <c r="K4907" s="34"/>
    </row>
    <row r="4908" spans="1:26" x14ac:dyDescent="0.25">
      <c r="B4908" t="s">
        <v>2231</v>
      </c>
      <c r="C4908" t="s">
        <v>1602</v>
      </c>
      <c r="D4908" t="s">
        <v>1767</v>
      </c>
      <c r="E4908" s="31">
        <v>0.109</v>
      </c>
      <c r="F4908" t="s">
        <v>1604</v>
      </c>
      <c r="G4908" t="s">
        <v>1605</v>
      </c>
      <c r="H4908" s="32">
        <v>29.57</v>
      </c>
      <c r="I4908" t="s">
        <v>1606</v>
      </c>
      <c r="J4908" s="33">
        <f>ROUND(E4908/I4905* H4908,5)</f>
        <v>3.2231299999999998</v>
      </c>
      <c r="K4908" s="34"/>
    </row>
    <row r="4909" spans="1:26" x14ac:dyDescent="0.25">
      <c r="D4909" s="35" t="s">
        <v>1607</v>
      </c>
      <c r="E4909" s="34"/>
      <c r="H4909" s="34"/>
      <c r="K4909" s="32">
        <f>SUM(J4907:J4908)</f>
        <v>5.9917300000000004</v>
      </c>
    </row>
    <row r="4910" spans="1:26" x14ac:dyDescent="0.25">
      <c r="B4910" s="23" t="s">
        <v>1612</v>
      </c>
      <c r="E4910" s="34"/>
      <c r="H4910" s="34"/>
      <c r="K4910" s="34"/>
    </row>
    <row r="4911" spans="1:26" x14ac:dyDescent="0.25">
      <c r="B4911" t="s">
        <v>2753</v>
      </c>
      <c r="C4911" t="s">
        <v>23</v>
      </c>
      <c r="D4911" t="s">
        <v>1130</v>
      </c>
      <c r="E4911" s="31">
        <v>1</v>
      </c>
      <c r="G4911" t="s">
        <v>1605</v>
      </c>
      <c r="H4911" s="32">
        <v>24.2</v>
      </c>
      <c r="I4911" t="s">
        <v>1606</v>
      </c>
      <c r="J4911" s="33">
        <f>ROUND(E4911* H4911,5)</f>
        <v>24.2</v>
      </c>
      <c r="K4911" s="34"/>
    </row>
    <row r="4912" spans="1:26" x14ac:dyDescent="0.25">
      <c r="D4912" s="35" t="s">
        <v>1622</v>
      </c>
      <c r="E4912" s="34"/>
      <c r="H4912" s="34"/>
      <c r="K4912" s="32">
        <f>SUM(J4911:J4911)</f>
        <v>24.2</v>
      </c>
    </row>
    <row r="4913" spans="1:26" x14ac:dyDescent="0.25">
      <c r="E4913" s="34"/>
      <c r="H4913" s="34"/>
      <c r="K4913" s="34"/>
    </row>
    <row r="4914" spans="1:26" x14ac:dyDescent="0.25">
      <c r="D4914" s="35" t="s">
        <v>1702</v>
      </c>
      <c r="E4914" s="34"/>
      <c r="H4914" s="34">
        <v>1.5</v>
      </c>
      <c r="I4914" t="s">
        <v>1625</v>
      </c>
      <c r="J4914">
        <f>ROUND(H4914/100*K4909,5)</f>
        <v>8.9880000000000002E-2</v>
      </c>
      <c r="K4914" s="34"/>
    </row>
    <row r="4915" spans="1:26" x14ac:dyDescent="0.25">
      <c r="D4915" s="35" t="s">
        <v>1628</v>
      </c>
      <c r="E4915" s="34"/>
      <c r="H4915" s="34"/>
      <c r="K4915" s="36">
        <f>SUM(J4906:J4914)</f>
        <v>30.281610000000001</v>
      </c>
    </row>
    <row r="4916" spans="1:26" x14ac:dyDescent="0.25">
      <c r="D4916" s="35" t="s">
        <v>1710</v>
      </c>
      <c r="E4916" s="34"/>
      <c r="H4916" s="34">
        <v>10</v>
      </c>
      <c r="I4916" t="s">
        <v>1625</v>
      </c>
      <c r="K4916" s="32">
        <f>ROUND(H4916/100*K4915,5)</f>
        <v>3.0281600000000002</v>
      </c>
    </row>
    <row r="4917" spans="1:26" x14ac:dyDescent="0.25">
      <c r="D4917" s="35" t="s">
        <v>1629</v>
      </c>
      <c r="E4917" s="34"/>
      <c r="H4917" s="34"/>
      <c r="K4917" s="36">
        <f>SUM(K4915:K4916)</f>
        <v>33.30977</v>
      </c>
    </row>
    <row r="4919" spans="1:26" ht="45" customHeight="1" x14ac:dyDescent="0.25">
      <c r="A4919" s="27" t="s">
        <v>2754</v>
      </c>
      <c r="B4919" s="27" t="s">
        <v>1131</v>
      </c>
      <c r="C4919" s="28" t="s">
        <v>23</v>
      </c>
      <c r="D4919" s="7" t="s">
        <v>1132</v>
      </c>
      <c r="E4919" s="6"/>
      <c r="F4919" s="6"/>
      <c r="G4919" s="28"/>
      <c r="H4919" s="29" t="s">
        <v>1599</v>
      </c>
      <c r="I4919" s="5">
        <v>1</v>
      </c>
      <c r="J4919" s="4"/>
      <c r="K4919" s="30">
        <f>ROUND(K4931,2)</f>
        <v>39.369999999999997</v>
      </c>
      <c r="L4919" s="28"/>
      <c r="M4919" s="28"/>
      <c r="N4919" s="28"/>
      <c r="O4919" s="28"/>
      <c r="P4919" s="28"/>
      <c r="Q4919" s="28"/>
      <c r="R4919" s="28"/>
      <c r="S4919" s="28"/>
      <c r="T4919" s="28"/>
      <c r="U4919" s="28"/>
      <c r="V4919" s="28"/>
      <c r="W4919" s="28"/>
      <c r="X4919" s="28"/>
      <c r="Y4919" s="28"/>
      <c r="Z4919" s="28"/>
    </row>
    <row r="4920" spans="1:26" x14ac:dyDescent="0.25">
      <c r="B4920" s="23" t="s">
        <v>1600</v>
      </c>
    </row>
    <row r="4921" spans="1:26" x14ac:dyDescent="0.25">
      <c r="B4921" t="s">
        <v>1959</v>
      </c>
      <c r="C4921" t="s">
        <v>1602</v>
      </c>
      <c r="D4921" t="s">
        <v>1846</v>
      </c>
      <c r="E4921" s="31">
        <v>0.109</v>
      </c>
      <c r="F4921" t="s">
        <v>1604</v>
      </c>
      <c r="G4921" t="s">
        <v>1605</v>
      </c>
      <c r="H4921" s="32">
        <v>25.4</v>
      </c>
      <c r="I4921" t="s">
        <v>1606</v>
      </c>
      <c r="J4921" s="33">
        <f>ROUND(E4921/I4919* H4921,5)</f>
        <v>2.7686000000000002</v>
      </c>
      <c r="K4921" s="34"/>
    </row>
    <row r="4922" spans="1:26" x14ac:dyDescent="0.25">
      <c r="B4922" t="s">
        <v>2231</v>
      </c>
      <c r="C4922" t="s">
        <v>1602</v>
      </c>
      <c r="D4922" t="s">
        <v>1767</v>
      </c>
      <c r="E4922" s="31">
        <v>0.76900000000000002</v>
      </c>
      <c r="F4922" t="s">
        <v>1604</v>
      </c>
      <c r="G4922" t="s">
        <v>1605</v>
      </c>
      <c r="H4922" s="32">
        <v>29.57</v>
      </c>
      <c r="I4922" t="s">
        <v>1606</v>
      </c>
      <c r="J4922" s="33">
        <f>ROUND(E4922/I4919* H4922,5)</f>
        <v>22.739329999999999</v>
      </c>
      <c r="K4922" s="34"/>
    </row>
    <row r="4923" spans="1:26" x14ac:dyDescent="0.25">
      <c r="D4923" s="35" t="s">
        <v>1607</v>
      </c>
      <c r="E4923" s="34"/>
      <c r="H4923" s="34"/>
      <c r="K4923" s="32">
        <f>SUM(J4921:J4922)</f>
        <v>25.507929999999998</v>
      </c>
    </row>
    <row r="4924" spans="1:26" x14ac:dyDescent="0.25">
      <c r="B4924" s="23" t="s">
        <v>1612</v>
      </c>
      <c r="E4924" s="34"/>
      <c r="H4924" s="34"/>
      <c r="K4924" s="34"/>
    </row>
    <row r="4925" spans="1:26" x14ac:dyDescent="0.25">
      <c r="B4925" t="s">
        <v>2755</v>
      </c>
      <c r="C4925" t="s">
        <v>23</v>
      </c>
      <c r="D4925" t="s">
        <v>1132</v>
      </c>
      <c r="E4925" s="31">
        <v>1</v>
      </c>
      <c r="G4925" t="s">
        <v>1605</v>
      </c>
      <c r="H4925" s="32">
        <v>9.9</v>
      </c>
      <c r="I4925" t="s">
        <v>1606</v>
      </c>
      <c r="J4925" s="33">
        <f>ROUND(E4925* H4925,5)</f>
        <v>9.9</v>
      </c>
      <c r="K4925" s="34"/>
    </row>
    <row r="4926" spans="1:26" x14ac:dyDescent="0.25">
      <c r="D4926" s="35" t="s">
        <v>1622</v>
      </c>
      <c r="E4926" s="34"/>
      <c r="H4926" s="34"/>
      <c r="K4926" s="32">
        <f>SUM(J4925:J4925)</f>
        <v>9.9</v>
      </c>
    </row>
    <row r="4927" spans="1:26" x14ac:dyDescent="0.25">
      <c r="E4927" s="34"/>
      <c r="H4927" s="34"/>
      <c r="K4927" s="34"/>
    </row>
    <row r="4928" spans="1:26" x14ac:dyDescent="0.25">
      <c r="D4928" s="35" t="s">
        <v>1702</v>
      </c>
      <c r="E4928" s="34"/>
      <c r="H4928" s="34">
        <v>1.5</v>
      </c>
      <c r="I4928" t="s">
        <v>1625</v>
      </c>
      <c r="J4928">
        <f>ROUND(H4928/100*K4923,5)</f>
        <v>0.38262000000000002</v>
      </c>
      <c r="K4928" s="34"/>
    </row>
    <row r="4929" spans="1:26" x14ac:dyDescent="0.25">
      <c r="D4929" s="35" t="s">
        <v>1628</v>
      </c>
      <c r="E4929" s="34"/>
      <c r="H4929" s="34"/>
      <c r="K4929" s="36">
        <f>SUM(J4920:J4928)</f>
        <v>35.790550000000003</v>
      </c>
    </row>
    <row r="4930" spans="1:26" x14ac:dyDescent="0.25">
      <c r="D4930" s="35" t="s">
        <v>1710</v>
      </c>
      <c r="E4930" s="34"/>
      <c r="H4930" s="34">
        <v>10</v>
      </c>
      <c r="I4930" t="s">
        <v>1625</v>
      </c>
      <c r="K4930" s="32">
        <f>ROUND(H4930/100*K4929,5)</f>
        <v>3.5790600000000001</v>
      </c>
    </row>
    <row r="4931" spans="1:26" x14ac:dyDescent="0.25">
      <c r="D4931" s="35" t="s">
        <v>1629</v>
      </c>
      <c r="E4931" s="34"/>
      <c r="H4931" s="34"/>
      <c r="K4931" s="36">
        <f>SUM(K4929:K4930)</f>
        <v>39.369610000000002</v>
      </c>
    </row>
    <row r="4933" spans="1:26" ht="45" customHeight="1" x14ac:dyDescent="0.25">
      <c r="A4933" s="27" t="s">
        <v>2756</v>
      </c>
      <c r="B4933" s="27" t="s">
        <v>1133</v>
      </c>
      <c r="C4933" s="28" t="s">
        <v>23</v>
      </c>
      <c r="D4933" s="7" t="s">
        <v>1134</v>
      </c>
      <c r="E4933" s="6"/>
      <c r="F4933" s="6"/>
      <c r="G4933" s="28"/>
      <c r="H4933" s="29" t="s">
        <v>1599</v>
      </c>
      <c r="I4933" s="5">
        <v>1</v>
      </c>
      <c r="J4933" s="4"/>
      <c r="K4933" s="30">
        <f>ROUND(K4945,2)</f>
        <v>19.95</v>
      </c>
      <c r="L4933" s="28"/>
      <c r="M4933" s="28"/>
      <c r="N4933" s="28"/>
      <c r="O4933" s="28"/>
      <c r="P4933" s="28"/>
      <c r="Q4933" s="28"/>
      <c r="R4933" s="28"/>
      <c r="S4933" s="28"/>
      <c r="T4933" s="28"/>
      <c r="U4933" s="28"/>
      <c r="V4933" s="28"/>
      <c r="W4933" s="28"/>
      <c r="X4933" s="28"/>
      <c r="Y4933" s="28"/>
      <c r="Z4933" s="28"/>
    </row>
    <row r="4934" spans="1:26" x14ac:dyDescent="0.25">
      <c r="B4934" s="23" t="s">
        <v>1600</v>
      </c>
    </row>
    <row r="4935" spans="1:26" x14ac:dyDescent="0.25">
      <c r="B4935" t="s">
        <v>1959</v>
      </c>
      <c r="C4935" t="s">
        <v>1602</v>
      </c>
      <c r="D4935" t="s">
        <v>1846</v>
      </c>
      <c r="E4935" s="31">
        <v>0.109</v>
      </c>
      <c r="F4935" t="s">
        <v>1604</v>
      </c>
      <c r="G4935" t="s">
        <v>1605</v>
      </c>
      <c r="H4935" s="32">
        <v>25.4</v>
      </c>
      <c r="I4935" t="s">
        <v>1606</v>
      </c>
      <c r="J4935" s="33">
        <f>ROUND(E4935/I4933* H4935,5)</f>
        <v>2.7686000000000002</v>
      </c>
      <c r="K4935" s="34"/>
    </row>
    <row r="4936" spans="1:26" x14ac:dyDescent="0.25">
      <c r="B4936" t="s">
        <v>2231</v>
      </c>
      <c r="C4936" t="s">
        <v>1602</v>
      </c>
      <c r="D4936" t="s">
        <v>1767</v>
      </c>
      <c r="E4936" s="31">
        <v>0.439</v>
      </c>
      <c r="F4936" t="s">
        <v>1604</v>
      </c>
      <c r="G4936" t="s">
        <v>1605</v>
      </c>
      <c r="H4936" s="32">
        <v>29.57</v>
      </c>
      <c r="I4936" t="s">
        <v>1606</v>
      </c>
      <c r="J4936" s="33">
        <f>ROUND(E4936/I4933* H4936,5)</f>
        <v>12.98123</v>
      </c>
      <c r="K4936" s="34"/>
    </row>
    <row r="4937" spans="1:26" x14ac:dyDescent="0.25">
      <c r="D4937" s="35" t="s">
        <v>1607</v>
      </c>
      <c r="E4937" s="34"/>
      <c r="H4937" s="34"/>
      <c r="K4937" s="32">
        <f>SUM(J4935:J4936)</f>
        <v>15.749829999999999</v>
      </c>
    </row>
    <row r="4938" spans="1:26" x14ac:dyDescent="0.25">
      <c r="B4938" s="23" t="s">
        <v>1612</v>
      </c>
      <c r="E4938" s="34"/>
      <c r="H4938" s="34"/>
      <c r="K4938" s="34"/>
    </row>
    <row r="4939" spans="1:26" x14ac:dyDescent="0.25">
      <c r="B4939" t="s">
        <v>2757</v>
      </c>
      <c r="C4939" t="s">
        <v>23</v>
      </c>
      <c r="D4939" t="s">
        <v>1134</v>
      </c>
      <c r="E4939" s="31">
        <v>1</v>
      </c>
      <c r="G4939" t="s">
        <v>1605</v>
      </c>
      <c r="H4939" s="32">
        <v>2.15</v>
      </c>
      <c r="I4939" t="s">
        <v>1606</v>
      </c>
      <c r="J4939" s="33">
        <f>ROUND(E4939* H4939,5)</f>
        <v>2.15</v>
      </c>
      <c r="K4939" s="34"/>
    </row>
    <row r="4940" spans="1:26" x14ac:dyDescent="0.25">
      <c r="D4940" s="35" t="s">
        <v>1622</v>
      </c>
      <c r="E4940" s="34"/>
      <c r="H4940" s="34"/>
      <c r="K4940" s="32">
        <f>SUM(J4939:J4939)</f>
        <v>2.15</v>
      </c>
    </row>
    <row r="4941" spans="1:26" x14ac:dyDescent="0.25">
      <c r="E4941" s="34"/>
      <c r="H4941" s="34"/>
      <c r="K4941" s="34"/>
    </row>
    <row r="4942" spans="1:26" x14ac:dyDescent="0.25">
      <c r="D4942" s="35" t="s">
        <v>1702</v>
      </c>
      <c r="E4942" s="34"/>
      <c r="H4942" s="34">
        <v>1.5</v>
      </c>
      <c r="I4942" t="s">
        <v>1625</v>
      </c>
      <c r="J4942">
        <f>ROUND(H4942/100*K4937,5)</f>
        <v>0.23624999999999999</v>
      </c>
      <c r="K4942" s="34"/>
    </row>
    <row r="4943" spans="1:26" x14ac:dyDescent="0.25">
      <c r="D4943" s="35" t="s">
        <v>1628</v>
      </c>
      <c r="E4943" s="34"/>
      <c r="H4943" s="34"/>
      <c r="K4943" s="36">
        <f>SUM(J4934:J4942)</f>
        <v>18.136079999999996</v>
      </c>
    </row>
    <row r="4944" spans="1:26" x14ac:dyDescent="0.25">
      <c r="D4944" s="35" t="s">
        <v>1710</v>
      </c>
      <c r="E4944" s="34"/>
      <c r="H4944" s="34">
        <v>10</v>
      </c>
      <c r="I4944" t="s">
        <v>1625</v>
      </c>
      <c r="K4944" s="32">
        <f>ROUND(H4944/100*K4943,5)</f>
        <v>1.8136099999999999</v>
      </c>
    </row>
    <row r="4945" spans="1:26" x14ac:dyDescent="0.25">
      <c r="D4945" s="35" t="s">
        <v>1629</v>
      </c>
      <c r="E4945" s="34"/>
      <c r="H4945" s="34"/>
      <c r="K4945" s="36">
        <f>SUM(K4943:K4944)</f>
        <v>19.949689999999997</v>
      </c>
    </row>
    <row r="4947" spans="1:26" ht="45" customHeight="1" x14ac:dyDescent="0.25">
      <c r="A4947" s="27" t="s">
        <v>2758</v>
      </c>
      <c r="B4947" s="27" t="s">
        <v>1117</v>
      </c>
      <c r="C4947" s="28" t="s">
        <v>23</v>
      </c>
      <c r="D4947" s="7" t="s">
        <v>1118</v>
      </c>
      <c r="E4947" s="6"/>
      <c r="F4947" s="6"/>
      <c r="G4947" s="28"/>
      <c r="H4947" s="29" t="s">
        <v>1599</v>
      </c>
      <c r="I4947" s="5">
        <v>1</v>
      </c>
      <c r="J4947" s="4"/>
      <c r="K4947" s="30">
        <f>ROUND(K4959,2)</f>
        <v>52.05</v>
      </c>
      <c r="L4947" s="28"/>
      <c r="M4947" s="28"/>
      <c r="N4947" s="28"/>
      <c r="O4947" s="28"/>
      <c r="P4947" s="28"/>
      <c r="Q4947" s="28"/>
      <c r="R4947" s="28"/>
      <c r="S4947" s="28"/>
      <c r="T4947" s="28"/>
      <c r="U4947" s="28"/>
      <c r="V4947" s="28"/>
      <c r="W4947" s="28"/>
      <c r="X4947" s="28"/>
      <c r="Y4947" s="28"/>
      <c r="Z4947" s="28"/>
    </row>
    <row r="4948" spans="1:26" x14ac:dyDescent="0.25">
      <c r="B4948" s="23" t="s">
        <v>1600</v>
      </c>
    </row>
    <row r="4949" spans="1:26" x14ac:dyDescent="0.25">
      <c r="B4949" t="s">
        <v>1959</v>
      </c>
      <c r="C4949" t="s">
        <v>1602</v>
      </c>
      <c r="D4949" t="s">
        <v>1846</v>
      </c>
      <c r="E4949" s="31">
        <v>0.93400000000000005</v>
      </c>
      <c r="F4949" t="s">
        <v>1604</v>
      </c>
      <c r="G4949" t="s">
        <v>1605</v>
      </c>
      <c r="H4949" s="32">
        <v>25.4</v>
      </c>
      <c r="I4949" t="s">
        <v>1606</v>
      </c>
      <c r="J4949" s="33">
        <f>ROUND(E4949/I4947* H4949,5)</f>
        <v>23.723600000000001</v>
      </c>
      <c r="K4949" s="34"/>
    </row>
    <row r="4950" spans="1:26" x14ac:dyDescent="0.25">
      <c r="B4950" t="s">
        <v>2231</v>
      </c>
      <c r="C4950" t="s">
        <v>1602</v>
      </c>
      <c r="D4950" t="s">
        <v>1767</v>
      </c>
      <c r="E4950" s="31">
        <v>9.8000000000000004E-2</v>
      </c>
      <c r="F4950" t="s">
        <v>1604</v>
      </c>
      <c r="G4950" t="s">
        <v>1605</v>
      </c>
      <c r="H4950" s="32">
        <v>29.57</v>
      </c>
      <c r="I4950" t="s">
        <v>1606</v>
      </c>
      <c r="J4950" s="33">
        <f>ROUND(E4950/I4947* H4950,5)</f>
        <v>2.8978600000000001</v>
      </c>
      <c r="K4950" s="34"/>
    </row>
    <row r="4951" spans="1:26" x14ac:dyDescent="0.25">
      <c r="D4951" s="35" t="s">
        <v>1607</v>
      </c>
      <c r="E4951" s="34"/>
      <c r="H4951" s="34"/>
      <c r="K4951" s="32">
        <f>SUM(J4949:J4950)</f>
        <v>26.621460000000003</v>
      </c>
    </row>
    <row r="4952" spans="1:26" x14ac:dyDescent="0.25">
      <c r="B4952" s="23" t="s">
        <v>1612</v>
      </c>
      <c r="E4952" s="34"/>
      <c r="H4952" s="34"/>
      <c r="K4952" s="34"/>
    </row>
    <row r="4953" spans="1:26" x14ac:dyDescent="0.25">
      <c r="B4953" t="s">
        <v>2759</v>
      </c>
      <c r="C4953" t="s">
        <v>23</v>
      </c>
      <c r="D4953" t="s">
        <v>1118</v>
      </c>
      <c r="E4953" s="31">
        <v>1</v>
      </c>
      <c r="G4953" t="s">
        <v>1605</v>
      </c>
      <c r="H4953" s="32">
        <v>20.3</v>
      </c>
      <c r="I4953" t="s">
        <v>1606</v>
      </c>
      <c r="J4953" s="33">
        <f>ROUND(E4953* H4953,5)</f>
        <v>20.3</v>
      </c>
      <c r="K4953" s="34"/>
    </row>
    <row r="4954" spans="1:26" x14ac:dyDescent="0.25">
      <c r="D4954" s="35" t="s">
        <v>1622</v>
      </c>
      <c r="E4954" s="34"/>
      <c r="H4954" s="34"/>
      <c r="K4954" s="32">
        <f>SUM(J4953:J4953)</f>
        <v>20.3</v>
      </c>
    </row>
    <row r="4955" spans="1:26" x14ac:dyDescent="0.25">
      <c r="E4955" s="34"/>
      <c r="H4955" s="34"/>
      <c r="K4955" s="34"/>
    </row>
    <row r="4956" spans="1:26" x14ac:dyDescent="0.25">
      <c r="D4956" s="35" t="s">
        <v>1702</v>
      </c>
      <c r="E4956" s="34"/>
      <c r="H4956" s="34">
        <v>1.5</v>
      </c>
      <c r="I4956" t="s">
        <v>1625</v>
      </c>
      <c r="J4956">
        <f>ROUND(H4956/100*K4951,5)</f>
        <v>0.39932000000000001</v>
      </c>
      <c r="K4956" s="34"/>
    </row>
    <row r="4957" spans="1:26" x14ac:dyDescent="0.25">
      <c r="D4957" s="35" t="s">
        <v>1628</v>
      </c>
      <c r="E4957" s="34"/>
      <c r="H4957" s="34"/>
      <c r="K4957" s="36">
        <f>SUM(J4948:J4956)</f>
        <v>47.320780000000006</v>
      </c>
    </row>
    <row r="4958" spans="1:26" x14ac:dyDescent="0.25">
      <c r="D4958" s="35" t="s">
        <v>1710</v>
      </c>
      <c r="E4958" s="34"/>
      <c r="H4958" s="34">
        <v>10</v>
      </c>
      <c r="I4958" t="s">
        <v>1625</v>
      </c>
      <c r="K4958" s="32">
        <f>ROUND(H4958/100*K4957,5)</f>
        <v>4.7320799999999998</v>
      </c>
    </row>
    <row r="4959" spans="1:26" x14ac:dyDescent="0.25">
      <c r="D4959" s="35" t="s">
        <v>1629</v>
      </c>
      <c r="E4959" s="34"/>
      <c r="H4959" s="34"/>
      <c r="K4959" s="36">
        <f>SUM(K4957:K4958)</f>
        <v>52.05286000000001</v>
      </c>
    </row>
    <row r="4961" spans="1:26" ht="45" customHeight="1" x14ac:dyDescent="0.25">
      <c r="A4961" s="27" t="s">
        <v>2760</v>
      </c>
      <c r="B4961" s="27" t="s">
        <v>1115</v>
      </c>
      <c r="C4961" s="28" t="s">
        <v>23</v>
      </c>
      <c r="D4961" s="7" t="s">
        <v>1116</v>
      </c>
      <c r="E4961" s="6"/>
      <c r="F4961" s="6"/>
      <c r="G4961" s="28"/>
      <c r="H4961" s="29" t="s">
        <v>1599</v>
      </c>
      <c r="I4961" s="5">
        <v>1</v>
      </c>
      <c r="J4961" s="4"/>
      <c r="K4961" s="30">
        <f>ROUND(K4973,2)</f>
        <v>147.57</v>
      </c>
      <c r="L4961" s="28"/>
      <c r="M4961" s="28"/>
      <c r="N4961" s="28"/>
      <c r="O4961" s="28"/>
      <c r="P4961" s="28"/>
      <c r="Q4961" s="28"/>
      <c r="R4961" s="28"/>
      <c r="S4961" s="28"/>
      <c r="T4961" s="28"/>
      <c r="U4961" s="28"/>
      <c r="V4961" s="28"/>
      <c r="W4961" s="28"/>
      <c r="X4961" s="28"/>
      <c r="Y4961" s="28"/>
      <c r="Z4961" s="28"/>
    </row>
    <row r="4962" spans="1:26" x14ac:dyDescent="0.25">
      <c r="B4962" s="23" t="s">
        <v>1600</v>
      </c>
    </row>
    <row r="4963" spans="1:26" x14ac:dyDescent="0.25">
      <c r="B4963" t="s">
        <v>1959</v>
      </c>
      <c r="C4963" t="s">
        <v>1602</v>
      </c>
      <c r="D4963" t="s">
        <v>1846</v>
      </c>
      <c r="E4963" s="31">
        <v>1.099</v>
      </c>
      <c r="F4963" t="s">
        <v>1604</v>
      </c>
      <c r="G4963" t="s">
        <v>1605</v>
      </c>
      <c r="H4963" s="32">
        <v>25.4</v>
      </c>
      <c r="I4963" t="s">
        <v>1606</v>
      </c>
      <c r="J4963" s="33">
        <f>ROUND(E4963/I4961* H4963,5)</f>
        <v>27.9146</v>
      </c>
      <c r="K4963" s="34"/>
    </row>
    <row r="4964" spans="1:26" x14ac:dyDescent="0.25">
      <c r="B4964" t="s">
        <v>2231</v>
      </c>
      <c r="C4964" t="s">
        <v>1602</v>
      </c>
      <c r="D4964" t="s">
        <v>1767</v>
      </c>
      <c r="E4964" s="31">
        <v>1.869</v>
      </c>
      <c r="F4964" t="s">
        <v>1604</v>
      </c>
      <c r="G4964" t="s">
        <v>1605</v>
      </c>
      <c r="H4964" s="32">
        <v>29.57</v>
      </c>
      <c r="I4964" t="s">
        <v>1606</v>
      </c>
      <c r="J4964" s="33">
        <f>ROUND(E4964/I4961* H4964,5)</f>
        <v>55.266330000000004</v>
      </c>
      <c r="K4964" s="34"/>
    </row>
    <row r="4965" spans="1:26" x14ac:dyDescent="0.25">
      <c r="D4965" s="35" t="s">
        <v>1607</v>
      </c>
      <c r="E4965" s="34"/>
      <c r="H4965" s="34"/>
      <c r="K4965" s="32">
        <f>SUM(J4963:J4964)</f>
        <v>83.180930000000004</v>
      </c>
    </row>
    <row r="4966" spans="1:26" x14ac:dyDescent="0.25">
      <c r="B4966" s="23" t="s">
        <v>1612</v>
      </c>
      <c r="E4966" s="34"/>
      <c r="H4966" s="34"/>
      <c r="K4966" s="34"/>
    </row>
    <row r="4967" spans="1:26" x14ac:dyDescent="0.25">
      <c r="B4967" t="s">
        <v>2761</v>
      </c>
      <c r="C4967" t="s">
        <v>23</v>
      </c>
      <c r="D4967" t="s">
        <v>1116</v>
      </c>
      <c r="E4967" s="31">
        <v>1</v>
      </c>
      <c r="G4967" t="s">
        <v>1605</v>
      </c>
      <c r="H4967" s="32">
        <v>49.73</v>
      </c>
      <c r="I4967" t="s">
        <v>1606</v>
      </c>
      <c r="J4967" s="33">
        <f>ROUND(E4967* H4967,5)</f>
        <v>49.73</v>
      </c>
      <c r="K4967" s="34"/>
    </row>
    <row r="4968" spans="1:26" x14ac:dyDescent="0.25">
      <c r="D4968" s="35" t="s">
        <v>1622</v>
      </c>
      <c r="E4968" s="34"/>
      <c r="H4968" s="34"/>
      <c r="K4968" s="32">
        <f>SUM(J4967:J4967)</f>
        <v>49.73</v>
      </c>
    </row>
    <row r="4969" spans="1:26" x14ac:dyDescent="0.25">
      <c r="E4969" s="34"/>
      <c r="H4969" s="34"/>
      <c r="K4969" s="34"/>
    </row>
    <row r="4970" spans="1:26" x14ac:dyDescent="0.25">
      <c r="D4970" s="35" t="s">
        <v>1702</v>
      </c>
      <c r="E4970" s="34"/>
      <c r="H4970" s="34">
        <v>1.5</v>
      </c>
      <c r="I4970" t="s">
        <v>1625</v>
      </c>
      <c r="J4970">
        <f>ROUND(H4970/100*K4965,5)</f>
        <v>1.2477100000000001</v>
      </c>
      <c r="K4970" s="34"/>
    </row>
    <row r="4971" spans="1:26" x14ac:dyDescent="0.25">
      <c r="D4971" s="35" t="s">
        <v>1628</v>
      </c>
      <c r="E4971" s="34"/>
      <c r="H4971" s="34"/>
      <c r="K4971" s="36">
        <f>SUM(J4962:J4970)</f>
        <v>134.15864000000002</v>
      </c>
    </row>
    <row r="4972" spans="1:26" x14ac:dyDescent="0.25">
      <c r="D4972" s="35" t="s">
        <v>1710</v>
      </c>
      <c r="E4972" s="34"/>
      <c r="H4972" s="34">
        <v>10</v>
      </c>
      <c r="I4972" t="s">
        <v>1625</v>
      </c>
      <c r="K4972" s="32">
        <f>ROUND(H4972/100*K4971,5)</f>
        <v>13.41586</v>
      </c>
    </row>
    <row r="4973" spans="1:26" x14ac:dyDescent="0.25">
      <c r="D4973" s="35" t="s">
        <v>1629</v>
      </c>
      <c r="E4973" s="34"/>
      <c r="H4973" s="34"/>
      <c r="K4973" s="36">
        <f>SUM(K4971:K4972)</f>
        <v>147.57450000000003</v>
      </c>
    </row>
    <row r="4975" spans="1:26" ht="45" customHeight="1" x14ac:dyDescent="0.25">
      <c r="A4975" s="27" t="s">
        <v>2762</v>
      </c>
      <c r="B4975" s="27" t="s">
        <v>1155</v>
      </c>
      <c r="C4975" s="28" t="s">
        <v>17</v>
      </c>
      <c r="D4975" s="7" t="s">
        <v>1156</v>
      </c>
      <c r="E4975" s="6"/>
      <c r="F4975" s="6"/>
      <c r="G4975" s="28"/>
      <c r="H4975" s="29" t="s">
        <v>1599</v>
      </c>
      <c r="I4975" s="5">
        <v>1</v>
      </c>
      <c r="J4975" s="4"/>
      <c r="K4975" s="30">
        <f>ROUND(K4987,2)</f>
        <v>2.2599999999999998</v>
      </c>
      <c r="L4975" s="28"/>
      <c r="M4975" s="28"/>
      <c r="N4975" s="28"/>
      <c r="O4975" s="28"/>
      <c r="P4975" s="28"/>
      <c r="Q4975" s="28"/>
      <c r="R4975" s="28"/>
      <c r="S4975" s="28"/>
      <c r="T4975" s="28"/>
      <c r="U4975" s="28"/>
      <c r="V4975" s="28"/>
      <c r="W4975" s="28"/>
      <c r="X4975" s="28"/>
      <c r="Y4975" s="28"/>
      <c r="Z4975" s="28"/>
    </row>
    <row r="4976" spans="1:26" x14ac:dyDescent="0.25">
      <c r="B4976" s="23" t="s">
        <v>1600</v>
      </c>
    </row>
    <row r="4977" spans="1:26" x14ac:dyDescent="0.25">
      <c r="B4977" t="s">
        <v>1959</v>
      </c>
      <c r="C4977" t="s">
        <v>1602</v>
      </c>
      <c r="D4977" t="s">
        <v>1846</v>
      </c>
      <c r="E4977" s="31">
        <v>6.2E-2</v>
      </c>
      <c r="F4977" t="s">
        <v>1604</v>
      </c>
      <c r="G4977" t="s">
        <v>1605</v>
      </c>
      <c r="H4977" s="32">
        <v>25.4</v>
      </c>
      <c r="I4977" t="s">
        <v>1606</v>
      </c>
      <c r="J4977" s="33">
        <f>ROUND(E4977/I4975* H4977,5)</f>
        <v>1.5748</v>
      </c>
      <c r="K4977" s="34"/>
    </row>
    <row r="4978" spans="1:26" x14ac:dyDescent="0.25">
      <c r="B4978" t="s">
        <v>2231</v>
      </c>
      <c r="C4978" t="s">
        <v>1602</v>
      </c>
      <c r="D4978" t="s">
        <v>1767</v>
      </c>
      <c r="E4978" s="31">
        <v>1E-3</v>
      </c>
      <c r="F4978" t="s">
        <v>1604</v>
      </c>
      <c r="G4978" t="s">
        <v>1605</v>
      </c>
      <c r="H4978" s="32">
        <v>29.57</v>
      </c>
      <c r="I4978" t="s">
        <v>1606</v>
      </c>
      <c r="J4978" s="33">
        <f>ROUND(E4978/I4975* H4978,5)</f>
        <v>2.9569999999999999E-2</v>
      </c>
      <c r="K4978" s="34"/>
    </row>
    <row r="4979" spans="1:26" x14ac:dyDescent="0.25">
      <c r="D4979" s="35" t="s">
        <v>1607</v>
      </c>
      <c r="E4979" s="34"/>
      <c r="H4979" s="34"/>
      <c r="K4979" s="32">
        <f>SUM(J4977:J4978)</f>
        <v>1.6043700000000001</v>
      </c>
    </row>
    <row r="4980" spans="1:26" x14ac:dyDescent="0.25">
      <c r="B4980" s="23" t="s">
        <v>1612</v>
      </c>
      <c r="E4980" s="34"/>
      <c r="H4980" s="34"/>
      <c r="K4980" s="34"/>
    </row>
    <row r="4981" spans="1:26" x14ac:dyDescent="0.25">
      <c r="B4981" t="s">
        <v>2763</v>
      </c>
      <c r="C4981" t="s">
        <v>17</v>
      </c>
      <c r="D4981" t="s">
        <v>1156</v>
      </c>
      <c r="E4981" s="31">
        <v>1</v>
      </c>
      <c r="G4981" t="s">
        <v>1605</v>
      </c>
      <c r="H4981" s="32">
        <v>0.43</v>
      </c>
      <c r="I4981" t="s">
        <v>1606</v>
      </c>
      <c r="J4981" s="33">
        <f>ROUND(E4981* H4981,5)</f>
        <v>0.43</v>
      </c>
      <c r="K4981" s="34"/>
    </row>
    <row r="4982" spans="1:26" x14ac:dyDescent="0.25">
      <c r="D4982" s="35" t="s">
        <v>1622</v>
      </c>
      <c r="E4982" s="34"/>
      <c r="H4982" s="34"/>
      <c r="K4982" s="32">
        <f>SUM(J4981:J4981)</f>
        <v>0.43</v>
      </c>
    </row>
    <row r="4983" spans="1:26" x14ac:dyDescent="0.25">
      <c r="E4983" s="34"/>
      <c r="H4983" s="34"/>
      <c r="K4983" s="34"/>
    </row>
    <row r="4984" spans="1:26" x14ac:dyDescent="0.25">
      <c r="D4984" s="35" t="s">
        <v>1702</v>
      </c>
      <c r="E4984" s="34"/>
      <c r="H4984" s="34">
        <v>1.5</v>
      </c>
      <c r="I4984" t="s">
        <v>1625</v>
      </c>
      <c r="J4984">
        <f>ROUND(H4984/100*K4979,5)</f>
        <v>2.4070000000000001E-2</v>
      </c>
      <c r="K4984" s="34"/>
    </row>
    <row r="4985" spans="1:26" x14ac:dyDescent="0.25">
      <c r="D4985" s="35" t="s">
        <v>1628</v>
      </c>
      <c r="E4985" s="34"/>
      <c r="H4985" s="34"/>
      <c r="K4985" s="36">
        <f>SUM(J4976:J4984)</f>
        <v>2.05844</v>
      </c>
    </row>
    <row r="4986" spans="1:26" x14ac:dyDescent="0.25">
      <c r="D4986" s="35" t="s">
        <v>1710</v>
      </c>
      <c r="E4986" s="34"/>
      <c r="H4986" s="34">
        <v>10</v>
      </c>
      <c r="I4986" t="s">
        <v>1625</v>
      </c>
      <c r="K4986" s="32">
        <f>ROUND(H4986/100*K4985,5)</f>
        <v>0.20584</v>
      </c>
    </row>
    <row r="4987" spans="1:26" x14ac:dyDescent="0.25">
      <c r="D4987" s="35" t="s">
        <v>1629</v>
      </c>
      <c r="E4987" s="34"/>
      <c r="H4987" s="34"/>
      <c r="K4987" s="36">
        <f>SUM(K4985:K4986)</f>
        <v>2.2642799999999998</v>
      </c>
    </row>
    <row r="4989" spans="1:26" ht="45" customHeight="1" x14ac:dyDescent="0.25">
      <c r="A4989" s="27" t="s">
        <v>2764</v>
      </c>
      <c r="B4989" s="27" t="s">
        <v>1288</v>
      </c>
      <c r="C4989" s="28" t="s">
        <v>23</v>
      </c>
      <c r="D4989" s="7" t="s">
        <v>1289</v>
      </c>
      <c r="E4989" s="6"/>
      <c r="F4989" s="6"/>
      <c r="G4989" s="28"/>
      <c r="H4989" s="29" t="s">
        <v>1599</v>
      </c>
      <c r="I4989" s="5">
        <v>1</v>
      </c>
      <c r="J4989" s="4"/>
      <c r="K4989" s="30">
        <f>ROUND(K5001,2)</f>
        <v>766.99</v>
      </c>
      <c r="L4989" s="28"/>
      <c r="M4989" s="28"/>
      <c r="N4989" s="28"/>
      <c r="O4989" s="28"/>
      <c r="P4989" s="28"/>
      <c r="Q4989" s="28"/>
      <c r="R4989" s="28"/>
      <c r="S4989" s="28"/>
      <c r="T4989" s="28"/>
      <c r="U4989" s="28"/>
      <c r="V4989" s="28"/>
      <c r="W4989" s="28"/>
      <c r="X4989" s="28"/>
      <c r="Y4989" s="28"/>
      <c r="Z4989" s="28"/>
    </row>
    <row r="4990" spans="1:26" x14ac:dyDescent="0.25">
      <c r="B4990" s="23" t="s">
        <v>1600</v>
      </c>
    </row>
    <row r="4991" spans="1:26" x14ac:dyDescent="0.25">
      <c r="B4991" t="s">
        <v>1913</v>
      </c>
      <c r="C4991" t="s">
        <v>1602</v>
      </c>
      <c r="D4991" t="s">
        <v>1837</v>
      </c>
      <c r="E4991" s="31">
        <v>3</v>
      </c>
      <c r="F4991" t="s">
        <v>1604</v>
      </c>
      <c r="G4991" t="s">
        <v>1605</v>
      </c>
      <c r="H4991" s="32">
        <v>29.57</v>
      </c>
      <c r="I4991" t="s">
        <v>1606</v>
      </c>
      <c r="J4991" s="33">
        <f>ROUND(E4991/I4989* H4991,5)</f>
        <v>88.71</v>
      </c>
      <c r="K4991" s="34"/>
    </row>
    <row r="4992" spans="1:26" x14ac:dyDescent="0.25">
      <c r="B4992" t="s">
        <v>1914</v>
      </c>
      <c r="C4992" t="s">
        <v>1602</v>
      </c>
      <c r="D4992" t="s">
        <v>1835</v>
      </c>
      <c r="E4992" s="31">
        <v>3</v>
      </c>
      <c r="F4992" t="s">
        <v>1604</v>
      </c>
      <c r="G4992" t="s">
        <v>1605</v>
      </c>
      <c r="H4992" s="32">
        <v>25.36</v>
      </c>
      <c r="I4992" t="s">
        <v>1606</v>
      </c>
      <c r="J4992" s="33">
        <f>ROUND(E4992/I4989* H4992,5)</f>
        <v>76.08</v>
      </c>
      <c r="K4992" s="34"/>
    </row>
    <row r="4993" spans="1:26" x14ac:dyDescent="0.25">
      <c r="D4993" s="35" t="s">
        <v>1607</v>
      </c>
      <c r="E4993" s="34"/>
      <c r="H4993" s="34"/>
      <c r="K4993" s="32">
        <f>SUM(J4991:J4992)</f>
        <v>164.79</v>
      </c>
    </row>
    <row r="4994" spans="1:26" x14ac:dyDescent="0.25">
      <c r="B4994" s="23" t="s">
        <v>1596</v>
      </c>
      <c r="E4994" s="34"/>
      <c r="H4994" s="34"/>
      <c r="K4994" s="34"/>
    </row>
    <row r="4995" spans="1:26" ht="345" x14ac:dyDescent="0.25">
      <c r="B4995" t="s">
        <v>1695</v>
      </c>
      <c r="C4995" t="s">
        <v>23</v>
      </c>
      <c r="D4995" s="37" t="s">
        <v>1289</v>
      </c>
      <c r="E4995" s="31">
        <v>1</v>
      </c>
      <c r="G4995" t="s">
        <v>1605</v>
      </c>
      <c r="H4995" s="32">
        <v>530</v>
      </c>
      <c r="I4995" t="s">
        <v>1606</v>
      </c>
      <c r="J4995" s="33">
        <f>ROUND(E4995* H4995,5)</f>
        <v>530</v>
      </c>
      <c r="K4995" s="34"/>
    </row>
    <row r="4996" spans="1:26" x14ac:dyDescent="0.25">
      <c r="D4996" s="35" t="s">
        <v>1751</v>
      </c>
      <c r="E4996" s="34"/>
      <c r="H4996" s="34"/>
      <c r="K4996" s="32">
        <f>SUM(J4995:J4995)</f>
        <v>530</v>
      </c>
    </row>
    <row r="4997" spans="1:26" x14ac:dyDescent="0.25">
      <c r="E4997" s="34"/>
      <c r="H4997" s="34"/>
      <c r="K4997" s="34"/>
    </row>
    <row r="4998" spans="1:26" x14ac:dyDescent="0.25">
      <c r="D4998" s="35" t="s">
        <v>1702</v>
      </c>
      <c r="E4998" s="34"/>
      <c r="H4998" s="34">
        <v>1.5</v>
      </c>
      <c r="I4998" t="s">
        <v>1625</v>
      </c>
      <c r="J4998">
        <f>ROUND(H4998/100*K4993,5)</f>
        <v>2.4718499999999999</v>
      </c>
      <c r="K4998" s="34"/>
    </row>
    <row r="4999" spans="1:26" x14ac:dyDescent="0.25">
      <c r="D4999" s="35" t="s">
        <v>1628</v>
      </c>
      <c r="E4999" s="34"/>
      <c r="H4999" s="34"/>
      <c r="K4999" s="36">
        <f>SUM(J4990:J4998)</f>
        <v>697.26184999999998</v>
      </c>
    </row>
    <row r="5000" spans="1:26" x14ac:dyDescent="0.25">
      <c r="D5000" s="35" t="s">
        <v>1710</v>
      </c>
      <c r="E5000" s="34"/>
      <c r="H5000" s="34">
        <v>10</v>
      </c>
      <c r="I5000" t="s">
        <v>1625</v>
      </c>
      <c r="K5000" s="32">
        <f>ROUND(H5000/100*K4999,5)</f>
        <v>69.726190000000003</v>
      </c>
    </row>
    <row r="5001" spans="1:26" x14ac:dyDescent="0.25">
      <c r="D5001" s="35" t="s">
        <v>1629</v>
      </c>
      <c r="E5001" s="34"/>
      <c r="H5001" s="34"/>
      <c r="K5001" s="36">
        <f>SUM(K4999:K5000)</f>
        <v>766.98803999999996</v>
      </c>
    </row>
    <row r="5003" spans="1:26" ht="45" customHeight="1" x14ac:dyDescent="0.25">
      <c r="A5003" s="27" t="s">
        <v>2765</v>
      </c>
      <c r="B5003" s="27" t="s">
        <v>1171</v>
      </c>
      <c r="C5003" s="28" t="s">
        <v>23</v>
      </c>
      <c r="D5003" s="7" t="s">
        <v>1172</v>
      </c>
      <c r="E5003" s="6"/>
      <c r="F5003" s="6"/>
      <c r="G5003" s="28"/>
      <c r="H5003" s="29" t="s">
        <v>1599</v>
      </c>
      <c r="I5003" s="5">
        <v>1</v>
      </c>
      <c r="J5003" s="4"/>
      <c r="K5003" s="30">
        <f>ROUND(K5015,2)</f>
        <v>15.79</v>
      </c>
      <c r="L5003" s="28"/>
      <c r="M5003" s="28"/>
      <c r="N5003" s="28"/>
      <c r="O5003" s="28"/>
      <c r="P5003" s="28"/>
      <c r="Q5003" s="28"/>
      <c r="R5003" s="28"/>
      <c r="S5003" s="28"/>
      <c r="T5003" s="28"/>
      <c r="U5003" s="28"/>
      <c r="V5003" s="28"/>
      <c r="W5003" s="28"/>
      <c r="X5003" s="28"/>
      <c r="Y5003" s="28"/>
      <c r="Z5003" s="28"/>
    </row>
    <row r="5004" spans="1:26" x14ac:dyDescent="0.25">
      <c r="B5004" s="23" t="s">
        <v>1600</v>
      </c>
    </row>
    <row r="5005" spans="1:26" x14ac:dyDescent="0.25">
      <c r="B5005" t="s">
        <v>2231</v>
      </c>
      <c r="C5005" t="s">
        <v>1602</v>
      </c>
      <c r="D5005" t="s">
        <v>1767</v>
      </c>
      <c r="E5005" s="31">
        <v>5.3999999999999999E-2</v>
      </c>
      <c r="F5005" t="s">
        <v>1604</v>
      </c>
      <c r="G5005" t="s">
        <v>1605</v>
      </c>
      <c r="H5005" s="32">
        <v>29.57</v>
      </c>
      <c r="I5005" t="s">
        <v>1606</v>
      </c>
      <c r="J5005" s="33">
        <f>ROUND(E5005/I5003* H5005,5)</f>
        <v>1.5967800000000001</v>
      </c>
      <c r="K5005" s="34"/>
    </row>
    <row r="5006" spans="1:26" x14ac:dyDescent="0.25">
      <c r="B5006" t="s">
        <v>1959</v>
      </c>
      <c r="C5006" t="s">
        <v>1602</v>
      </c>
      <c r="D5006" t="s">
        <v>1846</v>
      </c>
      <c r="E5006" s="31">
        <v>5.3999999999999999E-2</v>
      </c>
      <c r="F5006" t="s">
        <v>1604</v>
      </c>
      <c r="G5006" t="s">
        <v>1605</v>
      </c>
      <c r="H5006" s="32">
        <v>25.4</v>
      </c>
      <c r="I5006" t="s">
        <v>1606</v>
      </c>
      <c r="J5006" s="33">
        <f>ROUND(E5006/I5003* H5006,5)</f>
        <v>1.3715999999999999</v>
      </c>
      <c r="K5006" s="34"/>
    </row>
    <row r="5007" spans="1:26" x14ac:dyDescent="0.25">
      <c r="D5007" s="35" t="s">
        <v>1607</v>
      </c>
      <c r="E5007" s="34"/>
      <c r="H5007" s="34"/>
      <c r="K5007" s="32">
        <f>SUM(J5005:J5006)</f>
        <v>2.9683799999999998</v>
      </c>
    </row>
    <row r="5008" spans="1:26" x14ac:dyDescent="0.25">
      <c r="B5008" s="23" t="s">
        <v>1612</v>
      </c>
      <c r="E5008" s="34"/>
      <c r="H5008" s="34"/>
      <c r="K5008" s="34"/>
    </row>
    <row r="5009" spans="1:26" x14ac:dyDescent="0.25">
      <c r="B5009" t="s">
        <v>2766</v>
      </c>
      <c r="C5009" t="s">
        <v>23</v>
      </c>
      <c r="D5009" t="s">
        <v>1172</v>
      </c>
      <c r="E5009" s="31">
        <v>1</v>
      </c>
      <c r="G5009" t="s">
        <v>1605</v>
      </c>
      <c r="H5009" s="32">
        <v>11.34</v>
      </c>
      <c r="I5009" t="s">
        <v>1606</v>
      </c>
      <c r="J5009" s="33">
        <f>ROUND(E5009* H5009,5)</f>
        <v>11.34</v>
      </c>
      <c r="K5009" s="34"/>
    </row>
    <row r="5010" spans="1:26" x14ac:dyDescent="0.25">
      <c r="D5010" s="35" t="s">
        <v>1622</v>
      </c>
      <c r="E5010" s="34"/>
      <c r="H5010" s="34"/>
      <c r="K5010" s="32">
        <f>SUM(J5009:J5009)</f>
        <v>11.34</v>
      </c>
    </row>
    <row r="5011" spans="1:26" x14ac:dyDescent="0.25">
      <c r="E5011" s="34"/>
      <c r="H5011" s="34"/>
      <c r="K5011" s="34"/>
    </row>
    <row r="5012" spans="1:26" x14ac:dyDescent="0.25">
      <c r="D5012" s="35" t="s">
        <v>1702</v>
      </c>
      <c r="E5012" s="34"/>
      <c r="H5012" s="34">
        <v>1.5</v>
      </c>
      <c r="I5012" t="s">
        <v>1625</v>
      </c>
      <c r="J5012">
        <f>ROUND(H5012/100*K5007,5)</f>
        <v>4.453E-2</v>
      </c>
      <c r="K5012" s="34"/>
    </row>
    <row r="5013" spans="1:26" x14ac:dyDescent="0.25">
      <c r="D5013" s="35" t="s">
        <v>1628</v>
      </c>
      <c r="E5013" s="34"/>
      <c r="H5013" s="34"/>
      <c r="K5013" s="36">
        <f>SUM(J5004:J5012)</f>
        <v>14.35291</v>
      </c>
    </row>
    <row r="5014" spans="1:26" x14ac:dyDescent="0.25">
      <c r="D5014" s="35" t="s">
        <v>1710</v>
      </c>
      <c r="E5014" s="34"/>
      <c r="H5014" s="34">
        <v>10</v>
      </c>
      <c r="I5014" t="s">
        <v>1625</v>
      </c>
      <c r="K5014" s="32">
        <f>ROUND(H5014/100*K5013,5)</f>
        <v>1.43529</v>
      </c>
    </row>
    <row r="5015" spans="1:26" x14ac:dyDescent="0.25">
      <c r="D5015" s="35" t="s">
        <v>1629</v>
      </c>
      <c r="E5015" s="34"/>
      <c r="H5015" s="34"/>
      <c r="K5015" s="36">
        <f>SUM(K5013:K5014)</f>
        <v>15.7882</v>
      </c>
    </row>
    <row r="5017" spans="1:26" ht="45" customHeight="1" x14ac:dyDescent="0.25">
      <c r="A5017" s="27" t="s">
        <v>2767</v>
      </c>
      <c r="B5017" s="27" t="s">
        <v>1167</v>
      </c>
      <c r="C5017" s="28" t="s">
        <v>23</v>
      </c>
      <c r="D5017" s="7" t="s">
        <v>1168</v>
      </c>
      <c r="E5017" s="6"/>
      <c r="F5017" s="6"/>
      <c r="G5017" s="28"/>
      <c r="H5017" s="29" t="s">
        <v>1599</v>
      </c>
      <c r="I5017" s="5">
        <v>1</v>
      </c>
      <c r="J5017" s="4"/>
      <c r="K5017" s="30">
        <f>ROUND(K5029,2)</f>
        <v>8.2799999999999994</v>
      </c>
      <c r="L5017" s="28"/>
      <c r="M5017" s="28"/>
      <c r="N5017" s="28"/>
      <c r="O5017" s="28"/>
      <c r="P5017" s="28"/>
      <c r="Q5017" s="28"/>
      <c r="R5017" s="28"/>
      <c r="S5017" s="28"/>
      <c r="T5017" s="28"/>
      <c r="U5017" s="28"/>
      <c r="V5017" s="28"/>
      <c r="W5017" s="28"/>
      <c r="X5017" s="28"/>
      <c r="Y5017" s="28"/>
      <c r="Z5017" s="28"/>
    </row>
    <row r="5018" spans="1:26" x14ac:dyDescent="0.25">
      <c r="B5018" s="23" t="s">
        <v>1600</v>
      </c>
    </row>
    <row r="5019" spans="1:26" x14ac:dyDescent="0.25">
      <c r="B5019" t="s">
        <v>1959</v>
      </c>
      <c r="C5019" t="s">
        <v>1602</v>
      </c>
      <c r="D5019" t="s">
        <v>1846</v>
      </c>
      <c r="E5019" s="31">
        <v>5.3999999999999999E-2</v>
      </c>
      <c r="F5019" t="s">
        <v>1604</v>
      </c>
      <c r="G5019" t="s">
        <v>1605</v>
      </c>
      <c r="H5019" s="32">
        <v>25.4</v>
      </c>
      <c r="I5019" t="s">
        <v>1606</v>
      </c>
      <c r="J5019" s="33">
        <f>ROUND(E5019/I5017* H5019,5)</f>
        <v>1.3715999999999999</v>
      </c>
      <c r="K5019" s="34"/>
    </row>
    <row r="5020" spans="1:26" x14ac:dyDescent="0.25">
      <c r="B5020" t="s">
        <v>2231</v>
      </c>
      <c r="C5020" t="s">
        <v>1602</v>
      </c>
      <c r="D5020" t="s">
        <v>1767</v>
      </c>
      <c r="E5020" s="31">
        <v>5.3999999999999999E-2</v>
      </c>
      <c r="F5020" t="s">
        <v>1604</v>
      </c>
      <c r="G5020" t="s">
        <v>1605</v>
      </c>
      <c r="H5020" s="32">
        <v>29.57</v>
      </c>
      <c r="I5020" t="s">
        <v>1606</v>
      </c>
      <c r="J5020" s="33">
        <f>ROUND(E5020/I5017* H5020,5)</f>
        <v>1.5967800000000001</v>
      </c>
      <c r="K5020" s="34"/>
    </row>
    <row r="5021" spans="1:26" x14ac:dyDescent="0.25">
      <c r="D5021" s="35" t="s">
        <v>1607</v>
      </c>
      <c r="E5021" s="34"/>
      <c r="H5021" s="34"/>
      <c r="K5021" s="32">
        <f>SUM(J5019:J5020)</f>
        <v>2.9683799999999998</v>
      </c>
    </row>
    <row r="5022" spans="1:26" x14ac:dyDescent="0.25">
      <c r="B5022" s="23" t="s">
        <v>1612</v>
      </c>
      <c r="E5022" s="34"/>
      <c r="H5022" s="34"/>
      <c r="K5022" s="34"/>
    </row>
    <row r="5023" spans="1:26" x14ac:dyDescent="0.25">
      <c r="B5023" t="s">
        <v>2768</v>
      </c>
      <c r="C5023" t="s">
        <v>23</v>
      </c>
      <c r="D5023" t="s">
        <v>1168</v>
      </c>
      <c r="E5023" s="31">
        <v>1</v>
      </c>
      <c r="G5023" t="s">
        <v>1605</v>
      </c>
      <c r="H5023" s="32">
        <v>4.51</v>
      </c>
      <c r="I5023" t="s">
        <v>1606</v>
      </c>
      <c r="J5023" s="33">
        <f>ROUND(E5023* H5023,5)</f>
        <v>4.51</v>
      </c>
      <c r="K5023" s="34"/>
    </row>
    <row r="5024" spans="1:26" x14ac:dyDescent="0.25">
      <c r="D5024" s="35" t="s">
        <v>1622</v>
      </c>
      <c r="E5024" s="34"/>
      <c r="H5024" s="34"/>
      <c r="K5024" s="32">
        <f>SUM(J5023:J5023)</f>
        <v>4.51</v>
      </c>
    </row>
    <row r="5025" spans="1:26" x14ac:dyDescent="0.25">
      <c r="E5025" s="34"/>
      <c r="H5025" s="34"/>
      <c r="K5025" s="34"/>
    </row>
    <row r="5026" spans="1:26" x14ac:dyDescent="0.25">
      <c r="D5026" s="35" t="s">
        <v>1702</v>
      </c>
      <c r="E5026" s="34"/>
      <c r="H5026" s="34">
        <v>1.5</v>
      </c>
      <c r="I5026" t="s">
        <v>1625</v>
      </c>
      <c r="J5026">
        <f>ROUND(H5026/100*K5021,5)</f>
        <v>4.453E-2</v>
      </c>
      <c r="K5026" s="34"/>
    </row>
    <row r="5027" spans="1:26" x14ac:dyDescent="0.25">
      <c r="D5027" s="35" t="s">
        <v>1628</v>
      </c>
      <c r="E5027" s="34"/>
      <c r="H5027" s="34"/>
      <c r="K5027" s="36">
        <f>SUM(J5018:J5026)</f>
        <v>7.5229099999999995</v>
      </c>
    </row>
    <row r="5028" spans="1:26" x14ac:dyDescent="0.25">
      <c r="D5028" s="35" t="s">
        <v>1710</v>
      </c>
      <c r="E5028" s="34"/>
      <c r="H5028" s="34">
        <v>10</v>
      </c>
      <c r="I5028" t="s">
        <v>1625</v>
      </c>
      <c r="K5028" s="32">
        <f>ROUND(H5028/100*K5027,5)</f>
        <v>0.75229000000000001</v>
      </c>
    </row>
    <row r="5029" spans="1:26" x14ac:dyDescent="0.25">
      <c r="D5029" s="35" t="s">
        <v>1629</v>
      </c>
      <c r="E5029" s="34"/>
      <c r="H5029" s="34"/>
      <c r="K5029" s="36">
        <f>SUM(K5027:K5028)</f>
        <v>8.2751999999999999</v>
      </c>
    </row>
    <row r="5031" spans="1:26" ht="45" customHeight="1" x14ac:dyDescent="0.25">
      <c r="A5031" s="27" t="s">
        <v>2769</v>
      </c>
      <c r="B5031" s="27" t="s">
        <v>1187</v>
      </c>
      <c r="C5031" s="28" t="s">
        <v>23</v>
      </c>
      <c r="D5031" s="7" t="s">
        <v>1188</v>
      </c>
      <c r="E5031" s="6"/>
      <c r="F5031" s="6"/>
      <c r="G5031" s="28"/>
      <c r="H5031" s="29" t="s">
        <v>1599</v>
      </c>
      <c r="I5031" s="5">
        <v>1</v>
      </c>
      <c r="J5031" s="4"/>
      <c r="K5031" s="30">
        <f>ROUND(K5043,2)</f>
        <v>13.64</v>
      </c>
      <c r="L5031" s="28"/>
      <c r="M5031" s="28"/>
      <c r="N5031" s="28"/>
      <c r="O5031" s="28"/>
      <c r="P5031" s="28"/>
      <c r="Q5031" s="28"/>
      <c r="R5031" s="28"/>
      <c r="S5031" s="28"/>
      <c r="T5031" s="28"/>
      <c r="U5031" s="28"/>
      <c r="V5031" s="28"/>
      <c r="W5031" s="28"/>
      <c r="X5031" s="28"/>
      <c r="Y5031" s="28"/>
      <c r="Z5031" s="28"/>
    </row>
    <row r="5032" spans="1:26" x14ac:dyDescent="0.25">
      <c r="B5032" s="23" t="s">
        <v>1600</v>
      </c>
    </row>
    <row r="5033" spans="1:26" x14ac:dyDescent="0.25">
      <c r="B5033" t="s">
        <v>2231</v>
      </c>
      <c r="C5033" t="s">
        <v>1602</v>
      </c>
      <c r="D5033" t="s">
        <v>1767</v>
      </c>
      <c r="E5033" s="31">
        <v>9.8000000000000004E-2</v>
      </c>
      <c r="F5033" t="s">
        <v>1604</v>
      </c>
      <c r="G5033" t="s">
        <v>1605</v>
      </c>
      <c r="H5033" s="32">
        <v>29.57</v>
      </c>
      <c r="I5033" t="s">
        <v>1606</v>
      </c>
      <c r="J5033" s="33">
        <f>ROUND(E5033/I5031* H5033,5)</f>
        <v>2.8978600000000001</v>
      </c>
      <c r="K5033" s="34"/>
    </row>
    <row r="5034" spans="1:26" x14ac:dyDescent="0.25">
      <c r="B5034" t="s">
        <v>1959</v>
      </c>
      <c r="C5034" t="s">
        <v>1602</v>
      </c>
      <c r="D5034" t="s">
        <v>1846</v>
      </c>
      <c r="E5034" s="31">
        <v>9.8000000000000004E-2</v>
      </c>
      <c r="F5034" t="s">
        <v>1604</v>
      </c>
      <c r="G5034" t="s">
        <v>1605</v>
      </c>
      <c r="H5034" s="32">
        <v>25.4</v>
      </c>
      <c r="I5034" t="s">
        <v>1606</v>
      </c>
      <c r="J5034" s="33">
        <f>ROUND(E5034/I5031* H5034,5)</f>
        <v>2.4891999999999999</v>
      </c>
      <c r="K5034" s="34"/>
    </row>
    <row r="5035" spans="1:26" x14ac:dyDescent="0.25">
      <c r="D5035" s="35" t="s">
        <v>1607</v>
      </c>
      <c r="E5035" s="34"/>
      <c r="H5035" s="34"/>
      <c r="K5035" s="32">
        <f>SUM(J5033:J5034)</f>
        <v>5.38706</v>
      </c>
    </row>
    <row r="5036" spans="1:26" x14ac:dyDescent="0.25">
      <c r="B5036" s="23" t="s">
        <v>1612</v>
      </c>
      <c r="E5036" s="34"/>
      <c r="H5036" s="34"/>
      <c r="K5036" s="34"/>
    </row>
    <row r="5037" spans="1:26" x14ac:dyDescent="0.25">
      <c r="B5037" t="s">
        <v>2770</v>
      </c>
      <c r="C5037" t="s">
        <v>23</v>
      </c>
      <c r="D5037" t="s">
        <v>1188</v>
      </c>
      <c r="E5037" s="31">
        <v>1</v>
      </c>
      <c r="G5037" t="s">
        <v>1605</v>
      </c>
      <c r="H5037" s="32">
        <v>6.93</v>
      </c>
      <c r="I5037" t="s">
        <v>1606</v>
      </c>
      <c r="J5037" s="33">
        <f>ROUND(E5037* H5037,5)</f>
        <v>6.93</v>
      </c>
      <c r="K5037" s="34"/>
    </row>
    <row r="5038" spans="1:26" x14ac:dyDescent="0.25">
      <c r="D5038" s="35" t="s">
        <v>1622</v>
      </c>
      <c r="E5038" s="34"/>
      <c r="H5038" s="34"/>
      <c r="K5038" s="32">
        <f>SUM(J5037:J5037)</f>
        <v>6.93</v>
      </c>
    </row>
    <row r="5039" spans="1:26" x14ac:dyDescent="0.25">
      <c r="E5039" s="34"/>
      <c r="H5039" s="34"/>
      <c r="K5039" s="34"/>
    </row>
    <row r="5040" spans="1:26" x14ac:dyDescent="0.25">
      <c r="D5040" s="35" t="s">
        <v>1702</v>
      </c>
      <c r="E5040" s="34"/>
      <c r="H5040" s="34">
        <v>1.5</v>
      </c>
      <c r="I5040" t="s">
        <v>1625</v>
      </c>
      <c r="J5040">
        <f>ROUND(H5040/100*K5035,5)</f>
        <v>8.0810000000000007E-2</v>
      </c>
      <c r="K5040" s="34"/>
    </row>
    <row r="5041" spans="1:26" x14ac:dyDescent="0.25">
      <c r="D5041" s="35" t="s">
        <v>1628</v>
      </c>
      <c r="E5041" s="34"/>
      <c r="H5041" s="34"/>
      <c r="K5041" s="36">
        <f>SUM(J5032:J5040)</f>
        <v>12.397869999999999</v>
      </c>
    </row>
    <row r="5042" spans="1:26" x14ac:dyDescent="0.25">
      <c r="D5042" s="35" t="s">
        <v>1710</v>
      </c>
      <c r="E5042" s="34"/>
      <c r="H5042" s="34">
        <v>10</v>
      </c>
      <c r="I5042" t="s">
        <v>1625</v>
      </c>
      <c r="K5042" s="32">
        <f>ROUND(H5042/100*K5041,5)</f>
        <v>1.2397899999999999</v>
      </c>
    </row>
    <row r="5043" spans="1:26" x14ac:dyDescent="0.25">
      <c r="D5043" s="35" t="s">
        <v>1629</v>
      </c>
      <c r="E5043" s="34"/>
      <c r="H5043" s="34"/>
      <c r="K5043" s="36">
        <f>SUM(K5041:K5042)</f>
        <v>13.637659999999999</v>
      </c>
    </row>
    <row r="5045" spans="1:26" ht="45" customHeight="1" x14ac:dyDescent="0.25">
      <c r="A5045" s="27" t="s">
        <v>2771</v>
      </c>
      <c r="B5045" s="27" t="s">
        <v>1161</v>
      </c>
      <c r="C5045" s="28" t="s">
        <v>23</v>
      </c>
      <c r="D5045" s="7" t="s">
        <v>1162</v>
      </c>
      <c r="E5045" s="6"/>
      <c r="F5045" s="6"/>
      <c r="G5045" s="28"/>
      <c r="H5045" s="29" t="s">
        <v>1599</v>
      </c>
      <c r="I5045" s="5">
        <v>1</v>
      </c>
      <c r="J5045" s="4"/>
      <c r="K5045" s="30">
        <f>ROUND(K5057,2)</f>
        <v>23.85</v>
      </c>
      <c r="L5045" s="28"/>
      <c r="M5045" s="28"/>
      <c r="N5045" s="28"/>
      <c r="O5045" s="28"/>
      <c r="P5045" s="28"/>
      <c r="Q5045" s="28"/>
      <c r="R5045" s="28"/>
      <c r="S5045" s="28"/>
      <c r="T5045" s="28"/>
      <c r="U5045" s="28"/>
      <c r="V5045" s="28"/>
      <c r="W5045" s="28"/>
      <c r="X5045" s="28"/>
      <c r="Y5045" s="28"/>
      <c r="Z5045" s="28"/>
    </row>
    <row r="5046" spans="1:26" x14ac:dyDescent="0.25">
      <c r="B5046" s="23" t="s">
        <v>1600</v>
      </c>
    </row>
    <row r="5047" spans="1:26" x14ac:dyDescent="0.25">
      <c r="B5047" t="s">
        <v>2231</v>
      </c>
      <c r="C5047" t="s">
        <v>1602</v>
      </c>
      <c r="D5047" t="s">
        <v>1767</v>
      </c>
      <c r="E5047" s="31">
        <v>5.3999999999999999E-2</v>
      </c>
      <c r="F5047" t="s">
        <v>1604</v>
      </c>
      <c r="G5047" t="s">
        <v>1605</v>
      </c>
      <c r="H5047" s="32">
        <v>29.57</v>
      </c>
      <c r="I5047" t="s">
        <v>1606</v>
      </c>
      <c r="J5047" s="33">
        <f>ROUND(E5047/I5045* H5047,5)</f>
        <v>1.5967800000000001</v>
      </c>
      <c r="K5047" s="34"/>
    </row>
    <row r="5048" spans="1:26" x14ac:dyDescent="0.25">
      <c r="B5048" t="s">
        <v>1959</v>
      </c>
      <c r="C5048" t="s">
        <v>1602</v>
      </c>
      <c r="D5048" t="s">
        <v>1846</v>
      </c>
      <c r="E5048" s="31">
        <v>5.3999999999999999E-2</v>
      </c>
      <c r="F5048" t="s">
        <v>1604</v>
      </c>
      <c r="G5048" t="s">
        <v>1605</v>
      </c>
      <c r="H5048" s="32">
        <v>25.4</v>
      </c>
      <c r="I5048" t="s">
        <v>1606</v>
      </c>
      <c r="J5048" s="33">
        <f>ROUND(E5048/I5045* H5048,5)</f>
        <v>1.3715999999999999</v>
      </c>
      <c r="K5048" s="34"/>
    </row>
    <row r="5049" spans="1:26" x14ac:dyDescent="0.25">
      <c r="D5049" s="35" t="s">
        <v>1607</v>
      </c>
      <c r="E5049" s="34"/>
      <c r="H5049" s="34"/>
      <c r="K5049" s="32">
        <f>SUM(J5047:J5048)</f>
        <v>2.9683799999999998</v>
      </c>
    </row>
    <row r="5050" spans="1:26" x14ac:dyDescent="0.25">
      <c r="B5050" s="23" t="s">
        <v>1612</v>
      </c>
      <c r="E5050" s="34"/>
      <c r="H5050" s="34"/>
      <c r="K5050" s="34"/>
    </row>
    <row r="5051" spans="1:26" x14ac:dyDescent="0.25">
      <c r="B5051" t="s">
        <v>2772</v>
      </c>
      <c r="C5051" t="s">
        <v>23</v>
      </c>
      <c r="D5051" t="s">
        <v>1162</v>
      </c>
      <c r="E5051" s="31">
        <v>1</v>
      </c>
      <c r="G5051" t="s">
        <v>1605</v>
      </c>
      <c r="H5051" s="32">
        <v>18.670000000000002</v>
      </c>
      <c r="I5051" t="s">
        <v>1606</v>
      </c>
      <c r="J5051" s="33">
        <f>ROUND(E5051* H5051,5)</f>
        <v>18.670000000000002</v>
      </c>
      <c r="K5051" s="34"/>
    </row>
    <row r="5052" spans="1:26" x14ac:dyDescent="0.25">
      <c r="D5052" s="35" t="s">
        <v>1622</v>
      </c>
      <c r="E5052" s="34"/>
      <c r="H5052" s="34"/>
      <c r="K5052" s="32">
        <f>SUM(J5051:J5051)</f>
        <v>18.670000000000002</v>
      </c>
    </row>
    <row r="5053" spans="1:26" x14ac:dyDescent="0.25">
      <c r="E5053" s="34"/>
      <c r="H5053" s="34"/>
      <c r="K5053" s="34"/>
    </row>
    <row r="5054" spans="1:26" x14ac:dyDescent="0.25">
      <c r="D5054" s="35" t="s">
        <v>1702</v>
      </c>
      <c r="E5054" s="34"/>
      <c r="H5054" s="34">
        <v>1.5</v>
      </c>
      <c r="I5054" t="s">
        <v>1625</v>
      </c>
      <c r="J5054">
        <f>ROUND(H5054/100*K5049,5)</f>
        <v>4.453E-2</v>
      </c>
      <c r="K5054" s="34"/>
    </row>
    <row r="5055" spans="1:26" x14ac:dyDescent="0.25">
      <c r="D5055" s="35" t="s">
        <v>1628</v>
      </c>
      <c r="E5055" s="34"/>
      <c r="H5055" s="34"/>
      <c r="K5055" s="36">
        <f>SUM(J5046:J5054)</f>
        <v>21.682910000000003</v>
      </c>
    </row>
    <row r="5056" spans="1:26" x14ac:dyDescent="0.25">
      <c r="D5056" s="35" t="s">
        <v>1710</v>
      </c>
      <c r="E5056" s="34"/>
      <c r="H5056" s="34">
        <v>10</v>
      </c>
      <c r="I5056" t="s">
        <v>1625</v>
      </c>
      <c r="K5056" s="32">
        <f>ROUND(H5056/100*K5055,5)</f>
        <v>2.1682899999999998</v>
      </c>
    </row>
    <row r="5057" spans="1:26" x14ac:dyDescent="0.25">
      <c r="D5057" s="35" t="s">
        <v>1629</v>
      </c>
      <c r="E5057" s="34"/>
      <c r="H5057" s="34"/>
      <c r="K5057" s="36">
        <f>SUM(K5055:K5056)</f>
        <v>23.851200000000002</v>
      </c>
    </row>
    <row r="5059" spans="1:26" ht="45" customHeight="1" x14ac:dyDescent="0.25">
      <c r="A5059" s="27" t="s">
        <v>2773</v>
      </c>
      <c r="B5059" s="27" t="s">
        <v>1163</v>
      </c>
      <c r="C5059" s="28" t="s">
        <v>23</v>
      </c>
      <c r="D5059" s="7" t="s">
        <v>1164</v>
      </c>
      <c r="E5059" s="6"/>
      <c r="F5059" s="6"/>
      <c r="G5059" s="28"/>
      <c r="H5059" s="29" t="s">
        <v>1599</v>
      </c>
      <c r="I5059" s="5">
        <v>1</v>
      </c>
      <c r="J5059" s="4"/>
      <c r="K5059" s="30">
        <f>ROUND(K5071,2)</f>
        <v>192.65</v>
      </c>
      <c r="L5059" s="28"/>
      <c r="M5059" s="28"/>
      <c r="N5059" s="28"/>
      <c r="O5059" s="28"/>
      <c r="P5059" s="28"/>
      <c r="Q5059" s="28"/>
      <c r="R5059" s="28"/>
      <c r="S5059" s="28"/>
      <c r="T5059" s="28"/>
      <c r="U5059" s="28"/>
      <c r="V5059" s="28"/>
      <c r="W5059" s="28"/>
      <c r="X5059" s="28"/>
      <c r="Y5059" s="28"/>
      <c r="Z5059" s="28"/>
    </row>
    <row r="5060" spans="1:26" x14ac:dyDescent="0.25">
      <c r="B5060" s="23" t="s">
        <v>1600</v>
      </c>
    </row>
    <row r="5061" spans="1:26" x14ac:dyDescent="0.25">
      <c r="B5061" t="s">
        <v>1959</v>
      </c>
      <c r="C5061" t="s">
        <v>1602</v>
      </c>
      <c r="D5061" t="s">
        <v>1846</v>
      </c>
      <c r="E5061" s="31">
        <v>5.3999999999999999E-2</v>
      </c>
      <c r="F5061" t="s">
        <v>1604</v>
      </c>
      <c r="G5061" t="s">
        <v>1605</v>
      </c>
      <c r="H5061" s="32">
        <v>25.4</v>
      </c>
      <c r="I5061" t="s">
        <v>1606</v>
      </c>
      <c r="J5061" s="33">
        <f>ROUND(E5061/I5059* H5061,5)</f>
        <v>1.3715999999999999</v>
      </c>
      <c r="K5061" s="34"/>
    </row>
    <row r="5062" spans="1:26" x14ac:dyDescent="0.25">
      <c r="B5062" t="s">
        <v>2231</v>
      </c>
      <c r="C5062" t="s">
        <v>1602</v>
      </c>
      <c r="D5062" t="s">
        <v>1767</v>
      </c>
      <c r="E5062" s="31">
        <v>5.3999999999999999E-2</v>
      </c>
      <c r="F5062" t="s">
        <v>1604</v>
      </c>
      <c r="G5062" t="s">
        <v>1605</v>
      </c>
      <c r="H5062" s="32">
        <v>29.57</v>
      </c>
      <c r="I5062" t="s">
        <v>1606</v>
      </c>
      <c r="J5062" s="33">
        <f>ROUND(E5062/I5059* H5062,5)</f>
        <v>1.5967800000000001</v>
      </c>
      <c r="K5062" s="34"/>
    </row>
    <row r="5063" spans="1:26" x14ac:dyDescent="0.25">
      <c r="D5063" s="35" t="s">
        <v>1607</v>
      </c>
      <c r="E5063" s="34"/>
      <c r="H5063" s="34"/>
      <c r="K5063" s="32">
        <f>SUM(J5061:J5062)</f>
        <v>2.9683799999999998</v>
      </c>
    </row>
    <row r="5064" spans="1:26" x14ac:dyDescent="0.25">
      <c r="B5064" s="23" t="s">
        <v>1612</v>
      </c>
      <c r="E5064" s="34"/>
      <c r="H5064" s="34"/>
      <c r="K5064" s="34"/>
    </row>
    <row r="5065" spans="1:26" x14ac:dyDescent="0.25">
      <c r="B5065" t="s">
        <v>2774</v>
      </c>
      <c r="C5065" t="s">
        <v>23</v>
      </c>
      <c r="D5065" t="s">
        <v>1164</v>
      </c>
      <c r="E5065" s="31">
        <v>1</v>
      </c>
      <c r="G5065" t="s">
        <v>1605</v>
      </c>
      <c r="H5065" s="32">
        <v>172.12</v>
      </c>
      <c r="I5065" t="s">
        <v>1606</v>
      </c>
      <c r="J5065" s="33">
        <f>ROUND(E5065* H5065,5)</f>
        <v>172.12</v>
      </c>
      <c r="K5065" s="34"/>
    </row>
    <row r="5066" spans="1:26" x14ac:dyDescent="0.25">
      <c r="D5066" s="35" t="s">
        <v>1622</v>
      </c>
      <c r="E5066" s="34"/>
      <c r="H5066" s="34"/>
      <c r="K5066" s="32">
        <f>SUM(J5065:J5065)</f>
        <v>172.12</v>
      </c>
    </row>
    <row r="5067" spans="1:26" x14ac:dyDescent="0.25">
      <c r="E5067" s="34"/>
      <c r="H5067" s="34"/>
      <c r="K5067" s="34"/>
    </row>
    <row r="5068" spans="1:26" x14ac:dyDescent="0.25">
      <c r="D5068" s="35" t="s">
        <v>1702</v>
      </c>
      <c r="E5068" s="34"/>
      <c r="H5068" s="34">
        <v>1.5</v>
      </c>
      <c r="I5068" t="s">
        <v>1625</v>
      </c>
      <c r="J5068">
        <f>ROUND(H5068/100*K5063,5)</f>
        <v>4.453E-2</v>
      </c>
      <c r="K5068" s="34"/>
    </row>
    <row r="5069" spans="1:26" x14ac:dyDescent="0.25">
      <c r="D5069" s="35" t="s">
        <v>1628</v>
      </c>
      <c r="E5069" s="34"/>
      <c r="H5069" s="34"/>
      <c r="K5069" s="36">
        <f>SUM(J5060:J5068)</f>
        <v>175.13291000000001</v>
      </c>
    </row>
    <row r="5070" spans="1:26" x14ac:dyDescent="0.25">
      <c r="D5070" s="35" t="s">
        <v>1710</v>
      </c>
      <c r="E5070" s="34"/>
      <c r="H5070" s="34">
        <v>10</v>
      </c>
      <c r="I5070" t="s">
        <v>1625</v>
      </c>
      <c r="K5070" s="32">
        <f>ROUND(H5070/100*K5069,5)</f>
        <v>17.513290000000001</v>
      </c>
    </row>
    <row r="5071" spans="1:26" x14ac:dyDescent="0.25">
      <c r="D5071" s="35" t="s">
        <v>1629</v>
      </c>
      <c r="E5071" s="34"/>
      <c r="H5071" s="34"/>
      <c r="K5071" s="36">
        <f>SUM(K5069:K5070)</f>
        <v>192.64620000000002</v>
      </c>
    </row>
    <row r="5073" spans="1:26" ht="45" customHeight="1" x14ac:dyDescent="0.25">
      <c r="A5073" s="27" t="s">
        <v>2775</v>
      </c>
      <c r="B5073" s="27" t="s">
        <v>1165</v>
      </c>
      <c r="C5073" s="28" t="s">
        <v>23</v>
      </c>
      <c r="D5073" s="7" t="s">
        <v>1166</v>
      </c>
      <c r="E5073" s="6"/>
      <c r="F5073" s="6"/>
      <c r="G5073" s="28"/>
      <c r="H5073" s="29" t="s">
        <v>1599</v>
      </c>
      <c r="I5073" s="5">
        <v>1</v>
      </c>
      <c r="J5073" s="4"/>
      <c r="K5073" s="30">
        <f>ROUND(K5085,2)</f>
        <v>32.07</v>
      </c>
      <c r="L5073" s="28"/>
      <c r="M5073" s="28"/>
      <c r="N5073" s="28"/>
      <c r="O5073" s="28"/>
      <c r="P5073" s="28"/>
      <c r="Q5073" s="28"/>
      <c r="R5073" s="28"/>
      <c r="S5073" s="28"/>
      <c r="T5073" s="28"/>
      <c r="U5073" s="28"/>
      <c r="V5073" s="28"/>
      <c r="W5073" s="28"/>
      <c r="X5073" s="28"/>
      <c r="Y5073" s="28"/>
      <c r="Z5073" s="28"/>
    </row>
    <row r="5074" spans="1:26" x14ac:dyDescent="0.25">
      <c r="B5074" s="23" t="s">
        <v>1600</v>
      </c>
    </row>
    <row r="5075" spans="1:26" x14ac:dyDescent="0.25">
      <c r="B5075" t="s">
        <v>1959</v>
      </c>
      <c r="C5075" t="s">
        <v>1602</v>
      </c>
      <c r="D5075" t="s">
        <v>1846</v>
      </c>
      <c r="E5075" s="31">
        <v>5.3999999999999999E-2</v>
      </c>
      <c r="F5075" t="s">
        <v>1604</v>
      </c>
      <c r="G5075" t="s">
        <v>1605</v>
      </c>
      <c r="H5075" s="32">
        <v>25.4</v>
      </c>
      <c r="I5075" t="s">
        <v>1606</v>
      </c>
      <c r="J5075" s="33">
        <f>ROUND(E5075/I5073* H5075,5)</f>
        <v>1.3715999999999999</v>
      </c>
      <c r="K5075" s="34"/>
    </row>
    <row r="5076" spans="1:26" x14ac:dyDescent="0.25">
      <c r="B5076" t="s">
        <v>2231</v>
      </c>
      <c r="C5076" t="s">
        <v>1602</v>
      </c>
      <c r="D5076" t="s">
        <v>1767</v>
      </c>
      <c r="E5076" s="31">
        <v>5.3999999999999999E-2</v>
      </c>
      <c r="F5076" t="s">
        <v>1604</v>
      </c>
      <c r="G5076" t="s">
        <v>1605</v>
      </c>
      <c r="H5076" s="32">
        <v>29.57</v>
      </c>
      <c r="I5076" t="s">
        <v>1606</v>
      </c>
      <c r="J5076" s="33">
        <f>ROUND(E5076/I5073* H5076,5)</f>
        <v>1.5967800000000001</v>
      </c>
      <c r="K5076" s="34"/>
    </row>
    <row r="5077" spans="1:26" x14ac:dyDescent="0.25">
      <c r="D5077" s="35" t="s">
        <v>1607</v>
      </c>
      <c r="E5077" s="34"/>
      <c r="H5077" s="34"/>
      <c r="K5077" s="32">
        <f>SUM(J5075:J5076)</f>
        <v>2.9683799999999998</v>
      </c>
    </row>
    <row r="5078" spans="1:26" x14ac:dyDescent="0.25">
      <c r="B5078" s="23" t="s">
        <v>1612</v>
      </c>
      <c r="E5078" s="34"/>
      <c r="H5078" s="34"/>
      <c r="K5078" s="34"/>
    </row>
    <row r="5079" spans="1:26" x14ac:dyDescent="0.25">
      <c r="B5079" t="s">
        <v>2776</v>
      </c>
      <c r="C5079" t="s">
        <v>23</v>
      </c>
      <c r="D5079" t="s">
        <v>1166</v>
      </c>
      <c r="E5079" s="31">
        <v>1</v>
      </c>
      <c r="G5079" t="s">
        <v>1605</v>
      </c>
      <c r="H5079" s="32">
        <v>26.14</v>
      </c>
      <c r="I5079" t="s">
        <v>1606</v>
      </c>
      <c r="J5079" s="33">
        <f>ROUND(E5079* H5079,5)</f>
        <v>26.14</v>
      </c>
      <c r="K5079" s="34"/>
    </row>
    <row r="5080" spans="1:26" x14ac:dyDescent="0.25">
      <c r="D5080" s="35" t="s">
        <v>1622</v>
      </c>
      <c r="E5080" s="34"/>
      <c r="H5080" s="34"/>
      <c r="K5080" s="32">
        <f>SUM(J5079:J5079)</f>
        <v>26.14</v>
      </c>
    </row>
    <row r="5081" spans="1:26" x14ac:dyDescent="0.25">
      <c r="E5081" s="34"/>
      <c r="H5081" s="34"/>
      <c r="K5081" s="34"/>
    </row>
    <row r="5082" spans="1:26" x14ac:dyDescent="0.25">
      <c r="D5082" s="35" t="s">
        <v>1702</v>
      </c>
      <c r="E5082" s="34"/>
      <c r="H5082" s="34">
        <v>1.5</v>
      </c>
      <c r="I5082" t="s">
        <v>1625</v>
      </c>
      <c r="J5082">
        <f>ROUND(H5082/100*K5077,5)</f>
        <v>4.453E-2</v>
      </c>
      <c r="K5082" s="34"/>
    </row>
    <row r="5083" spans="1:26" x14ac:dyDescent="0.25">
      <c r="D5083" s="35" t="s">
        <v>1628</v>
      </c>
      <c r="E5083" s="34"/>
      <c r="H5083" s="34"/>
      <c r="K5083" s="36">
        <f>SUM(J5074:J5082)</f>
        <v>29.152910000000002</v>
      </c>
    </row>
    <row r="5084" spans="1:26" x14ac:dyDescent="0.25">
      <c r="D5084" s="35" t="s">
        <v>1710</v>
      </c>
      <c r="E5084" s="34"/>
      <c r="H5084" s="34">
        <v>10</v>
      </c>
      <c r="I5084" t="s">
        <v>1625</v>
      </c>
      <c r="K5084" s="32">
        <f>ROUND(H5084/100*K5083,5)</f>
        <v>2.9152900000000002</v>
      </c>
    </row>
    <row r="5085" spans="1:26" x14ac:dyDescent="0.25">
      <c r="D5085" s="35" t="s">
        <v>1629</v>
      </c>
      <c r="E5085" s="34"/>
      <c r="H5085" s="34"/>
      <c r="K5085" s="36">
        <f>SUM(K5083:K5084)</f>
        <v>32.068200000000004</v>
      </c>
    </row>
    <row r="5087" spans="1:26" ht="45" customHeight="1" x14ac:dyDescent="0.25">
      <c r="A5087" s="27" t="s">
        <v>2777</v>
      </c>
      <c r="B5087" s="27" t="s">
        <v>1169</v>
      </c>
      <c r="C5087" s="28" t="s">
        <v>23</v>
      </c>
      <c r="D5087" s="7" t="s">
        <v>1170</v>
      </c>
      <c r="E5087" s="6"/>
      <c r="F5087" s="6"/>
      <c r="G5087" s="28"/>
      <c r="H5087" s="29" t="s">
        <v>1599</v>
      </c>
      <c r="I5087" s="5">
        <v>1</v>
      </c>
      <c r="J5087" s="4"/>
      <c r="K5087" s="30">
        <f>ROUND(K5099,2)</f>
        <v>50.47</v>
      </c>
      <c r="L5087" s="28"/>
      <c r="M5087" s="28"/>
      <c r="N5087" s="28"/>
      <c r="O5087" s="28"/>
      <c r="P5087" s="28"/>
      <c r="Q5087" s="28"/>
      <c r="R5087" s="28"/>
      <c r="S5087" s="28"/>
      <c r="T5087" s="28"/>
      <c r="U5087" s="28"/>
      <c r="V5087" s="28"/>
      <c r="W5087" s="28"/>
      <c r="X5087" s="28"/>
      <c r="Y5087" s="28"/>
      <c r="Z5087" s="28"/>
    </row>
    <row r="5088" spans="1:26" x14ac:dyDescent="0.25">
      <c r="B5088" s="23" t="s">
        <v>1600</v>
      </c>
    </row>
    <row r="5089" spans="1:26" x14ac:dyDescent="0.25">
      <c r="B5089" t="s">
        <v>1959</v>
      </c>
      <c r="C5089" t="s">
        <v>1602</v>
      </c>
      <c r="D5089" t="s">
        <v>1846</v>
      </c>
      <c r="E5089" s="31">
        <v>5.3999999999999999E-2</v>
      </c>
      <c r="F5089" t="s">
        <v>1604</v>
      </c>
      <c r="G5089" t="s">
        <v>1605</v>
      </c>
      <c r="H5089" s="32">
        <v>25.4</v>
      </c>
      <c r="I5089" t="s">
        <v>1606</v>
      </c>
      <c r="J5089" s="33">
        <f>ROUND(E5089/I5087* H5089,5)</f>
        <v>1.3715999999999999</v>
      </c>
      <c r="K5089" s="34"/>
    </row>
    <row r="5090" spans="1:26" x14ac:dyDescent="0.25">
      <c r="B5090" t="s">
        <v>2231</v>
      </c>
      <c r="C5090" t="s">
        <v>1602</v>
      </c>
      <c r="D5090" t="s">
        <v>1767</v>
      </c>
      <c r="E5090" s="31">
        <v>5.3999999999999999E-2</v>
      </c>
      <c r="F5090" t="s">
        <v>1604</v>
      </c>
      <c r="G5090" t="s">
        <v>1605</v>
      </c>
      <c r="H5090" s="32">
        <v>29.57</v>
      </c>
      <c r="I5090" t="s">
        <v>1606</v>
      </c>
      <c r="J5090" s="33">
        <f>ROUND(E5090/I5087* H5090,5)</f>
        <v>1.5967800000000001</v>
      </c>
      <c r="K5090" s="34"/>
    </row>
    <row r="5091" spans="1:26" x14ac:dyDescent="0.25">
      <c r="D5091" s="35" t="s">
        <v>1607</v>
      </c>
      <c r="E5091" s="34"/>
      <c r="H5091" s="34"/>
      <c r="K5091" s="32">
        <f>SUM(J5089:J5090)</f>
        <v>2.9683799999999998</v>
      </c>
    </row>
    <row r="5092" spans="1:26" x14ac:dyDescent="0.25">
      <c r="B5092" s="23" t="s">
        <v>1612</v>
      </c>
      <c r="E5092" s="34"/>
      <c r="H5092" s="34"/>
      <c r="K5092" s="34"/>
    </row>
    <row r="5093" spans="1:26" x14ac:dyDescent="0.25">
      <c r="B5093" t="s">
        <v>2778</v>
      </c>
      <c r="C5093" t="s">
        <v>23</v>
      </c>
      <c r="D5093" t="s">
        <v>1170</v>
      </c>
      <c r="E5093" s="31">
        <v>1</v>
      </c>
      <c r="G5093" t="s">
        <v>1605</v>
      </c>
      <c r="H5093" s="32">
        <v>42.87</v>
      </c>
      <c r="I5093" t="s">
        <v>1606</v>
      </c>
      <c r="J5093" s="33">
        <f>ROUND(E5093* H5093,5)</f>
        <v>42.87</v>
      </c>
      <c r="K5093" s="34"/>
    </row>
    <row r="5094" spans="1:26" x14ac:dyDescent="0.25">
      <c r="D5094" s="35" t="s">
        <v>1622</v>
      </c>
      <c r="E5094" s="34"/>
      <c r="H5094" s="34"/>
      <c r="K5094" s="32">
        <f>SUM(J5093:J5093)</f>
        <v>42.87</v>
      </c>
    </row>
    <row r="5095" spans="1:26" x14ac:dyDescent="0.25">
      <c r="E5095" s="34"/>
      <c r="H5095" s="34"/>
      <c r="K5095" s="34"/>
    </row>
    <row r="5096" spans="1:26" x14ac:dyDescent="0.25">
      <c r="D5096" s="35" t="s">
        <v>1702</v>
      </c>
      <c r="E5096" s="34"/>
      <c r="H5096" s="34">
        <v>1.5</v>
      </c>
      <c r="I5096" t="s">
        <v>1625</v>
      </c>
      <c r="J5096">
        <f>ROUND(H5096/100*K5091,5)</f>
        <v>4.453E-2</v>
      </c>
      <c r="K5096" s="34"/>
    </row>
    <row r="5097" spans="1:26" x14ac:dyDescent="0.25">
      <c r="D5097" s="35" t="s">
        <v>1628</v>
      </c>
      <c r="E5097" s="34"/>
      <c r="H5097" s="34"/>
      <c r="K5097" s="36">
        <f>SUM(J5088:J5096)</f>
        <v>45.882910000000003</v>
      </c>
    </row>
    <row r="5098" spans="1:26" x14ac:dyDescent="0.25">
      <c r="D5098" s="35" t="s">
        <v>1710</v>
      </c>
      <c r="E5098" s="34"/>
      <c r="H5098" s="34">
        <v>10</v>
      </c>
      <c r="I5098" t="s">
        <v>1625</v>
      </c>
      <c r="K5098" s="32">
        <f>ROUND(H5098/100*K5097,5)</f>
        <v>4.5882899999999998</v>
      </c>
    </row>
    <row r="5099" spans="1:26" x14ac:dyDescent="0.25">
      <c r="D5099" s="35" t="s">
        <v>1629</v>
      </c>
      <c r="E5099" s="34"/>
      <c r="H5099" s="34"/>
      <c r="K5099" s="36">
        <f>SUM(K5097:K5098)</f>
        <v>50.471200000000003</v>
      </c>
    </row>
    <row r="5101" spans="1:26" ht="45" customHeight="1" x14ac:dyDescent="0.25">
      <c r="A5101" s="27" t="s">
        <v>2779</v>
      </c>
      <c r="B5101" s="27" t="s">
        <v>1175</v>
      </c>
      <c r="C5101" s="28" t="s">
        <v>23</v>
      </c>
      <c r="D5101" s="7" t="s">
        <v>1176</v>
      </c>
      <c r="E5101" s="6"/>
      <c r="F5101" s="6"/>
      <c r="G5101" s="28"/>
      <c r="H5101" s="29" t="s">
        <v>1599</v>
      </c>
      <c r="I5101" s="5">
        <v>1</v>
      </c>
      <c r="J5101" s="4"/>
      <c r="K5101" s="30">
        <f>ROUND(K5113,2)</f>
        <v>13.61</v>
      </c>
      <c r="L5101" s="28"/>
      <c r="M5101" s="28"/>
      <c r="N5101" s="28"/>
      <c r="O5101" s="28"/>
      <c r="P5101" s="28"/>
      <c r="Q5101" s="28"/>
      <c r="R5101" s="28"/>
      <c r="S5101" s="28"/>
      <c r="T5101" s="28"/>
      <c r="U5101" s="28"/>
      <c r="V5101" s="28"/>
      <c r="W5101" s="28"/>
      <c r="X5101" s="28"/>
      <c r="Y5101" s="28"/>
      <c r="Z5101" s="28"/>
    </row>
    <row r="5102" spans="1:26" x14ac:dyDescent="0.25">
      <c r="B5102" s="23" t="s">
        <v>1600</v>
      </c>
    </row>
    <row r="5103" spans="1:26" x14ac:dyDescent="0.25">
      <c r="B5103" t="s">
        <v>2231</v>
      </c>
      <c r="C5103" t="s">
        <v>1602</v>
      </c>
      <c r="D5103" t="s">
        <v>1767</v>
      </c>
      <c r="E5103" s="31">
        <v>5.3999999999999999E-2</v>
      </c>
      <c r="F5103" t="s">
        <v>1604</v>
      </c>
      <c r="G5103" t="s">
        <v>1605</v>
      </c>
      <c r="H5103" s="32">
        <v>29.57</v>
      </c>
      <c r="I5103" t="s">
        <v>1606</v>
      </c>
      <c r="J5103" s="33">
        <f>ROUND(E5103/I5101* H5103,5)</f>
        <v>1.5967800000000001</v>
      </c>
      <c r="K5103" s="34"/>
    </row>
    <row r="5104" spans="1:26" x14ac:dyDescent="0.25">
      <c r="B5104" t="s">
        <v>1959</v>
      </c>
      <c r="C5104" t="s">
        <v>1602</v>
      </c>
      <c r="D5104" t="s">
        <v>1846</v>
      </c>
      <c r="E5104" s="31">
        <v>5.3999999999999999E-2</v>
      </c>
      <c r="F5104" t="s">
        <v>1604</v>
      </c>
      <c r="G5104" t="s">
        <v>1605</v>
      </c>
      <c r="H5104" s="32">
        <v>25.4</v>
      </c>
      <c r="I5104" t="s">
        <v>1606</v>
      </c>
      <c r="J5104" s="33">
        <f>ROUND(E5104/I5101* H5104,5)</f>
        <v>1.3715999999999999</v>
      </c>
      <c r="K5104" s="34"/>
    </row>
    <row r="5105" spans="1:26" x14ac:dyDescent="0.25">
      <c r="D5105" s="35" t="s">
        <v>1607</v>
      </c>
      <c r="E5105" s="34"/>
      <c r="H5105" s="34"/>
      <c r="K5105" s="32">
        <f>SUM(J5103:J5104)</f>
        <v>2.9683799999999998</v>
      </c>
    </row>
    <row r="5106" spans="1:26" x14ac:dyDescent="0.25">
      <c r="B5106" s="23" t="s">
        <v>1612</v>
      </c>
      <c r="E5106" s="34"/>
      <c r="H5106" s="34"/>
      <c r="K5106" s="34"/>
    </row>
    <row r="5107" spans="1:26" x14ac:dyDescent="0.25">
      <c r="B5107" t="s">
        <v>2780</v>
      </c>
      <c r="C5107" t="s">
        <v>23</v>
      </c>
      <c r="D5107" t="s">
        <v>1176</v>
      </c>
      <c r="E5107" s="31">
        <v>1</v>
      </c>
      <c r="G5107" t="s">
        <v>1605</v>
      </c>
      <c r="H5107" s="32">
        <v>9.36</v>
      </c>
      <c r="I5107" t="s">
        <v>1606</v>
      </c>
      <c r="J5107" s="33">
        <f>ROUND(E5107* H5107,5)</f>
        <v>9.36</v>
      </c>
      <c r="K5107" s="34"/>
    </row>
    <row r="5108" spans="1:26" x14ac:dyDescent="0.25">
      <c r="D5108" s="35" t="s">
        <v>1622</v>
      </c>
      <c r="E5108" s="34"/>
      <c r="H5108" s="34"/>
      <c r="K5108" s="32">
        <f>SUM(J5107:J5107)</f>
        <v>9.36</v>
      </c>
    </row>
    <row r="5109" spans="1:26" x14ac:dyDescent="0.25">
      <c r="E5109" s="34"/>
      <c r="H5109" s="34"/>
      <c r="K5109" s="34"/>
    </row>
    <row r="5110" spans="1:26" x14ac:dyDescent="0.25">
      <c r="D5110" s="35" t="s">
        <v>1702</v>
      </c>
      <c r="E5110" s="34"/>
      <c r="H5110" s="34">
        <v>1.5</v>
      </c>
      <c r="I5110" t="s">
        <v>1625</v>
      </c>
      <c r="J5110">
        <f>ROUND(H5110/100*K5105,5)</f>
        <v>4.453E-2</v>
      </c>
      <c r="K5110" s="34"/>
    </row>
    <row r="5111" spans="1:26" x14ac:dyDescent="0.25">
      <c r="D5111" s="35" t="s">
        <v>1628</v>
      </c>
      <c r="E5111" s="34"/>
      <c r="H5111" s="34"/>
      <c r="K5111" s="36">
        <f>SUM(J5102:J5110)</f>
        <v>12.372909999999999</v>
      </c>
    </row>
    <row r="5112" spans="1:26" x14ac:dyDescent="0.25">
      <c r="D5112" s="35" t="s">
        <v>1710</v>
      </c>
      <c r="E5112" s="34"/>
      <c r="H5112" s="34">
        <v>10</v>
      </c>
      <c r="I5112" t="s">
        <v>1625</v>
      </c>
      <c r="K5112" s="32">
        <f>ROUND(H5112/100*K5111,5)</f>
        <v>1.23729</v>
      </c>
    </row>
    <row r="5113" spans="1:26" x14ac:dyDescent="0.25">
      <c r="D5113" s="35" t="s">
        <v>1629</v>
      </c>
      <c r="E5113" s="34"/>
      <c r="H5113" s="34"/>
      <c r="K5113" s="36">
        <f>SUM(K5111:K5112)</f>
        <v>13.610199999999999</v>
      </c>
    </row>
    <row r="5115" spans="1:26" ht="45" customHeight="1" x14ac:dyDescent="0.25">
      <c r="A5115" s="27" t="s">
        <v>2781</v>
      </c>
      <c r="B5115" s="27" t="s">
        <v>1173</v>
      </c>
      <c r="C5115" s="28" t="s">
        <v>23</v>
      </c>
      <c r="D5115" s="7" t="s">
        <v>1174</v>
      </c>
      <c r="E5115" s="6"/>
      <c r="F5115" s="6"/>
      <c r="G5115" s="28"/>
      <c r="H5115" s="29" t="s">
        <v>1599</v>
      </c>
      <c r="I5115" s="5">
        <v>1</v>
      </c>
      <c r="J5115" s="4"/>
      <c r="K5115" s="30">
        <f>ROUND(K5126,2)</f>
        <v>1.8</v>
      </c>
      <c r="L5115" s="28"/>
      <c r="M5115" s="28"/>
      <c r="N5115" s="28"/>
      <c r="O5115" s="28"/>
      <c r="P5115" s="28"/>
      <c r="Q5115" s="28"/>
      <c r="R5115" s="28"/>
      <c r="S5115" s="28"/>
      <c r="T5115" s="28"/>
      <c r="U5115" s="28"/>
      <c r="V5115" s="28"/>
      <c r="W5115" s="28"/>
      <c r="X5115" s="28"/>
      <c r="Y5115" s="28"/>
      <c r="Z5115" s="28"/>
    </row>
    <row r="5116" spans="1:26" x14ac:dyDescent="0.25">
      <c r="B5116" s="23" t="s">
        <v>1600</v>
      </c>
    </row>
    <row r="5117" spans="1:26" x14ac:dyDescent="0.25">
      <c r="B5117" t="s">
        <v>1959</v>
      </c>
      <c r="C5117" t="s">
        <v>1602</v>
      </c>
      <c r="D5117" t="s">
        <v>1846</v>
      </c>
      <c r="E5117" s="31">
        <v>5.3999999999999999E-2</v>
      </c>
      <c r="F5117" t="s">
        <v>1604</v>
      </c>
      <c r="G5117" t="s">
        <v>1605</v>
      </c>
      <c r="H5117" s="32">
        <v>25.4</v>
      </c>
      <c r="I5117" t="s">
        <v>1606</v>
      </c>
      <c r="J5117" s="33">
        <f>ROUND(E5117/I5115* H5117,5)</f>
        <v>1.3715999999999999</v>
      </c>
      <c r="K5117" s="34"/>
    </row>
    <row r="5118" spans="1:26" x14ac:dyDescent="0.25">
      <c r="D5118" s="35" t="s">
        <v>1607</v>
      </c>
      <c r="E5118" s="34"/>
      <c r="H5118" s="34"/>
      <c r="K5118" s="32">
        <f>SUM(J5117:J5117)</f>
        <v>1.3715999999999999</v>
      </c>
    </row>
    <row r="5119" spans="1:26" x14ac:dyDescent="0.25">
      <c r="B5119" s="23" t="s">
        <v>1612</v>
      </c>
      <c r="E5119" s="34"/>
      <c r="H5119" s="34"/>
      <c r="K5119" s="34"/>
    </row>
    <row r="5120" spans="1:26" x14ac:dyDescent="0.25">
      <c r="B5120" t="s">
        <v>2782</v>
      </c>
      <c r="C5120" t="s">
        <v>23</v>
      </c>
      <c r="D5120" t="s">
        <v>1174</v>
      </c>
      <c r="E5120" s="31">
        <v>1</v>
      </c>
      <c r="G5120" t="s">
        <v>1605</v>
      </c>
      <c r="H5120" s="32">
        <v>0.24</v>
      </c>
      <c r="I5120" t="s">
        <v>1606</v>
      </c>
      <c r="J5120" s="33">
        <f>ROUND(E5120* H5120,5)</f>
        <v>0.24</v>
      </c>
      <c r="K5120" s="34"/>
    </row>
    <row r="5121" spans="1:26" x14ac:dyDescent="0.25">
      <c r="D5121" s="35" t="s">
        <v>1622</v>
      </c>
      <c r="E5121" s="34"/>
      <c r="H5121" s="34"/>
      <c r="K5121" s="32">
        <f>SUM(J5120:J5120)</f>
        <v>0.24</v>
      </c>
    </row>
    <row r="5122" spans="1:26" x14ac:dyDescent="0.25">
      <c r="E5122" s="34"/>
      <c r="H5122" s="34"/>
      <c r="K5122" s="34"/>
    </row>
    <row r="5123" spans="1:26" x14ac:dyDescent="0.25">
      <c r="D5123" s="35" t="s">
        <v>1702</v>
      </c>
      <c r="E5123" s="34"/>
      <c r="H5123" s="34">
        <v>1.5</v>
      </c>
      <c r="I5123" t="s">
        <v>1625</v>
      </c>
      <c r="J5123">
        <f>ROUND(H5123/100*K5118,5)</f>
        <v>2.0570000000000001E-2</v>
      </c>
      <c r="K5123" s="34"/>
    </row>
    <row r="5124" spans="1:26" x14ac:dyDescent="0.25">
      <c r="D5124" s="35" t="s">
        <v>1628</v>
      </c>
      <c r="E5124" s="34"/>
      <c r="H5124" s="34"/>
      <c r="K5124" s="36">
        <f>SUM(J5116:J5123)</f>
        <v>1.6321699999999999</v>
      </c>
    </row>
    <row r="5125" spans="1:26" x14ac:dyDescent="0.25">
      <c r="D5125" s="35" t="s">
        <v>1710</v>
      </c>
      <c r="E5125" s="34"/>
      <c r="H5125" s="34">
        <v>10</v>
      </c>
      <c r="I5125" t="s">
        <v>1625</v>
      </c>
      <c r="K5125" s="32">
        <f>ROUND(H5125/100*K5124,5)</f>
        <v>0.16322</v>
      </c>
    </row>
    <row r="5126" spans="1:26" x14ac:dyDescent="0.25">
      <c r="D5126" s="35" t="s">
        <v>1629</v>
      </c>
      <c r="E5126" s="34"/>
      <c r="H5126" s="34"/>
      <c r="K5126" s="36">
        <f>SUM(K5124:K5125)</f>
        <v>1.7953899999999998</v>
      </c>
    </row>
    <row r="5128" spans="1:26" ht="45" customHeight="1" x14ac:dyDescent="0.25">
      <c r="A5128" s="27" t="s">
        <v>2783</v>
      </c>
      <c r="B5128" s="27" t="s">
        <v>1177</v>
      </c>
      <c r="C5128" s="28" t="s">
        <v>23</v>
      </c>
      <c r="D5128" s="7" t="s">
        <v>1178</v>
      </c>
      <c r="E5128" s="6"/>
      <c r="F5128" s="6"/>
      <c r="G5128" s="28"/>
      <c r="H5128" s="29" t="s">
        <v>1599</v>
      </c>
      <c r="I5128" s="5">
        <v>1</v>
      </c>
      <c r="J5128" s="4"/>
      <c r="K5128" s="30">
        <f>ROUND(K5140,2)</f>
        <v>55.38</v>
      </c>
      <c r="L5128" s="28"/>
      <c r="M5128" s="28"/>
      <c r="N5128" s="28"/>
      <c r="O5128" s="28"/>
      <c r="P5128" s="28"/>
      <c r="Q5128" s="28"/>
      <c r="R5128" s="28"/>
      <c r="S5128" s="28"/>
      <c r="T5128" s="28"/>
      <c r="U5128" s="28"/>
      <c r="V5128" s="28"/>
      <c r="W5128" s="28"/>
      <c r="X5128" s="28"/>
      <c r="Y5128" s="28"/>
      <c r="Z5128" s="28"/>
    </row>
    <row r="5129" spans="1:26" x14ac:dyDescent="0.25">
      <c r="B5129" s="23" t="s">
        <v>1600</v>
      </c>
    </row>
    <row r="5130" spans="1:26" x14ac:dyDescent="0.25">
      <c r="B5130" t="s">
        <v>1959</v>
      </c>
      <c r="C5130" t="s">
        <v>1602</v>
      </c>
      <c r="D5130" t="s">
        <v>1846</v>
      </c>
      <c r="E5130" s="31">
        <v>5.3999999999999999E-2</v>
      </c>
      <c r="F5130" t="s">
        <v>1604</v>
      </c>
      <c r="G5130" t="s">
        <v>1605</v>
      </c>
      <c r="H5130" s="32">
        <v>25.4</v>
      </c>
      <c r="I5130" t="s">
        <v>1606</v>
      </c>
      <c r="J5130" s="33">
        <f>ROUND(E5130/I5128* H5130,5)</f>
        <v>1.3715999999999999</v>
      </c>
      <c r="K5130" s="34"/>
    </row>
    <row r="5131" spans="1:26" x14ac:dyDescent="0.25">
      <c r="B5131" t="s">
        <v>2231</v>
      </c>
      <c r="C5131" t="s">
        <v>1602</v>
      </c>
      <c r="D5131" t="s">
        <v>1767</v>
      </c>
      <c r="E5131" s="31">
        <v>5.3999999999999999E-2</v>
      </c>
      <c r="F5131" t="s">
        <v>1604</v>
      </c>
      <c r="G5131" t="s">
        <v>1605</v>
      </c>
      <c r="H5131" s="32">
        <v>29.57</v>
      </c>
      <c r="I5131" t="s">
        <v>1606</v>
      </c>
      <c r="J5131" s="33">
        <f>ROUND(E5131/I5128* H5131,5)</f>
        <v>1.5967800000000001</v>
      </c>
      <c r="K5131" s="34"/>
    </row>
    <row r="5132" spans="1:26" x14ac:dyDescent="0.25">
      <c r="D5132" s="35" t="s">
        <v>1607</v>
      </c>
      <c r="E5132" s="34"/>
      <c r="H5132" s="34"/>
      <c r="K5132" s="32">
        <f>SUM(J5130:J5131)</f>
        <v>2.9683799999999998</v>
      </c>
    </row>
    <row r="5133" spans="1:26" x14ac:dyDescent="0.25">
      <c r="B5133" s="23" t="s">
        <v>1612</v>
      </c>
      <c r="E5133" s="34"/>
      <c r="H5133" s="34"/>
      <c r="K5133" s="34"/>
    </row>
    <row r="5134" spans="1:26" x14ac:dyDescent="0.25">
      <c r="B5134" t="s">
        <v>2784</v>
      </c>
      <c r="C5134" t="s">
        <v>23</v>
      </c>
      <c r="D5134" t="s">
        <v>1178</v>
      </c>
      <c r="E5134" s="31">
        <v>1</v>
      </c>
      <c r="G5134" t="s">
        <v>1605</v>
      </c>
      <c r="H5134" s="32">
        <v>47.33</v>
      </c>
      <c r="I5134" t="s">
        <v>1606</v>
      </c>
      <c r="J5134" s="33">
        <f>ROUND(E5134* H5134,5)</f>
        <v>47.33</v>
      </c>
      <c r="K5134" s="34"/>
    </row>
    <row r="5135" spans="1:26" x14ac:dyDescent="0.25">
      <c r="D5135" s="35" t="s">
        <v>1622</v>
      </c>
      <c r="E5135" s="34"/>
      <c r="H5135" s="34"/>
      <c r="K5135" s="32">
        <f>SUM(J5134:J5134)</f>
        <v>47.33</v>
      </c>
    </row>
    <row r="5136" spans="1:26" x14ac:dyDescent="0.25">
      <c r="E5136" s="34"/>
      <c r="H5136" s="34"/>
      <c r="K5136" s="34"/>
    </row>
    <row r="5137" spans="1:26" x14ac:dyDescent="0.25">
      <c r="D5137" s="35" t="s">
        <v>1702</v>
      </c>
      <c r="E5137" s="34"/>
      <c r="H5137" s="34">
        <v>1.5</v>
      </c>
      <c r="I5137" t="s">
        <v>1625</v>
      </c>
      <c r="J5137">
        <f>ROUND(H5137/100*K5132,5)</f>
        <v>4.453E-2</v>
      </c>
      <c r="K5137" s="34"/>
    </row>
    <row r="5138" spans="1:26" x14ac:dyDescent="0.25">
      <c r="D5138" s="35" t="s">
        <v>1628</v>
      </c>
      <c r="E5138" s="34"/>
      <c r="H5138" s="34"/>
      <c r="K5138" s="36">
        <f>SUM(J5129:J5137)</f>
        <v>50.342909999999996</v>
      </c>
    </row>
    <row r="5139" spans="1:26" x14ac:dyDescent="0.25">
      <c r="D5139" s="35" t="s">
        <v>1710</v>
      </c>
      <c r="E5139" s="34"/>
      <c r="H5139" s="34">
        <v>10</v>
      </c>
      <c r="I5139" t="s">
        <v>1625</v>
      </c>
      <c r="K5139" s="32">
        <f>ROUND(H5139/100*K5138,5)</f>
        <v>5.0342900000000004</v>
      </c>
    </row>
    <row r="5140" spans="1:26" x14ac:dyDescent="0.25">
      <c r="D5140" s="35" t="s">
        <v>1629</v>
      </c>
      <c r="E5140" s="34"/>
      <c r="H5140" s="34"/>
      <c r="K5140" s="36">
        <f>SUM(K5138:K5139)</f>
        <v>55.377199999999995</v>
      </c>
    </row>
    <row r="5142" spans="1:26" ht="45" customHeight="1" x14ac:dyDescent="0.25">
      <c r="A5142" s="27" t="s">
        <v>2785</v>
      </c>
      <c r="B5142" s="27" t="s">
        <v>1403</v>
      </c>
      <c r="C5142" s="28" t="s">
        <v>17</v>
      </c>
      <c r="D5142" s="7" t="s">
        <v>1404</v>
      </c>
      <c r="E5142" s="6"/>
      <c r="F5142" s="6"/>
      <c r="G5142" s="28"/>
      <c r="H5142" s="29" t="s">
        <v>1599</v>
      </c>
      <c r="I5142" s="5">
        <v>1</v>
      </c>
      <c r="J5142" s="4"/>
      <c r="K5142" s="30">
        <f>ROUND(K5154,2)</f>
        <v>16.12</v>
      </c>
      <c r="L5142" s="28"/>
      <c r="M5142" s="28"/>
      <c r="N5142" s="28"/>
      <c r="O5142" s="28"/>
      <c r="P5142" s="28"/>
      <c r="Q5142" s="28"/>
      <c r="R5142" s="28"/>
      <c r="S5142" s="28"/>
      <c r="T5142" s="28"/>
      <c r="U5142" s="28"/>
      <c r="V5142" s="28"/>
      <c r="W5142" s="28"/>
      <c r="X5142" s="28"/>
      <c r="Y5142" s="28"/>
      <c r="Z5142" s="28"/>
    </row>
    <row r="5143" spans="1:26" x14ac:dyDescent="0.25">
      <c r="B5143" s="23" t="s">
        <v>1600</v>
      </c>
    </row>
    <row r="5144" spans="1:26" x14ac:dyDescent="0.25">
      <c r="B5144" t="s">
        <v>1960</v>
      </c>
      <c r="C5144" t="s">
        <v>1602</v>
      </c>
      <c r="D5144" t="s">
        <v>1767</v>
      </c>
      <c r="E5144" s="31">
        <v>0.14000000000000001</v>
      </c>
      <c r="F5144" t="s">
        <v>1604</v>
      </c>
      <c r="G5144" t="s">
        <v>1605</v>
      </c>
      <c r="H5144" s="32">
        <v>29.57</v>
      </c>
      <c r="I5144" t="s">
        <v>1606</v>
      </c>
      <c r="J5144" s="33">
        <f>ROUND(E5144/I5142* H5144,5)</f>
        <v>4.1398000000000001</v>
      </c>
      <c r="K5144" s="34"/>
    </row>
    <row r="5145" spans="1:26" x14ac:dyDescent="0.25">
      <c r="B5145" t="s">
        <v>1959</v>
      </c>
      <c r="C5145" t="s">
        <v>1602</v>
      </c>
      <c r="D5145" t="s">
        <v>1846</v>
      </c>
      <c r="E5145" s="31">
        <v>0.14000000000000001</v>
      </c>
      <c r="F5145" t="s">
        <v>1604</v>
      </c>
      <c r="G5145" t="s">
        <v>1605</v>
      </c>
      <c r="H5145" s="32">
        <v>25.4</v>
      </c>
      <c r="I5145" t="s">
        <v>1606</v>
      </c>
      <c r="J5145" s="33">
        <f>ROUND(E5145/I5142* H5145,5)</f>
        <v>3.556</v>
      </c>
      <c r="K5145" s="34"/>
    </row>
    <row r="5146" spans="1:26" x14ac:dyDescent="0.25">
      <c r="D5146" s="35" t="s">
        <v>1607</v>
      </c>
      <c r="E5146" s="34"/>
      <c r="H5146" s="34"/>
      <c r="K5146" s="32">
        <f>SUM(J5144:J5145)</f>
        <v>7.6958000000000002</v>
      </c>
    </row>
    <row r="5147" spans="1:26" x14ac:dyDescent="0.25">
      <c r="B5147" s="23" t="s">
        <v>1612</v>
      </c>
      <c r="E5147" s="34"/>
      <c r="H5147" s="34"/>
      <c r="K5147" s="34"/>
    </row>
    <row r="5148" spans="1:26" x14ac:dyDescent="0.25">
      <c r="B5148" t="s">
        <v>2786</v>
      </c>
      <c r="C5148" t="s">
        <v>17</v>
      </c>
      <c r="D5148" t="s">
        <v>2787</v>
      </c>
      <c r="E5148" s="31">
        <v>1.02</v>
      </c>
      <c r="G5148" t="s">
        <v>1605</v>
      </c>
      <c r="H5148" s="32">
        <v>6.71</v>
      </c>
      <c r="I5148" t="s">
        <v>1606</v>
      </c>
      <c r="J5148" s="33">
        <f>ROUND(E5148* H5148,5)</f>
        <v>6.8441999999999998</v>
      </c>
      <c r="K5148" s="34"/>
    </row>
    <row r="5149" spans="1:26" x14ac:dyDescent="0.25">
      <c r="D5149" s="35" t="s">
        <v>1622</v>
      </c>
      <c r="E5149" s="34"/>
      <c r="H5149" s="34"/>
      <c r="K5149" s="32">
        <f>SUM(J5148:J5148)</f>
        <v>6.8441999999999998</v>
      </c>
    </row>
    <row r="5150" spans="1:26" x14ac:dyDescent="0.25">
      <c r="E5150" s="34"/>
      <c r="H5150" s="34"/>
      <c r="K5150" s="34"/>
    </row>
    <row r="5151" spans="1:26" x14ac:dyDescent="0.25">
      <c r="D5151" s="35" t="s">
        <v>1702</v>
      </c>
      <c r="E5151" s="34"/>
      <c r="H5151" s="34">
        <v>1.5</v>
      </c>
      <c r="I5151" t="s">
        <v>1625</v>
      </c>
      <c r="J5151">
        <f>ROUND(H5151/100*K5146,5)</f>
        <v>0.11544</v>
      </c>
      <c r="K5151" s="34"/>
    </row>
    <row r="5152" spans="1:26" x14ac:dyDescent="0.25">
      <c r="D5152" s="35" t="s">
        <v>1628</v>
      </c>
      <c r="E5152" s="34"/>
      <c r="H5152" s="34"/>
      <c r="K5152" s="36">
        <f>SUM(J5143:J5151)</f>
        <v>14.655439999999999</v>
      </c>
    </row>
    <row r="5153" spans="1:26" x14ac:dyDescent="0.25">
      <c r="D5153" s="35" t="s">
        <v>1710</v>
      </c>
      <c r="E5153" s="34"/>
      <c r="H5153" s="34">
        <v>10</v>
      </c>
      <c r="I5153" t="s">
        <v>1625</v>
      </c>
      <c r="K5153" s="32">
        <f>ROUND(H5153/100*K5152,5)</f>
        <v>1.4655400000000001</v>
      </c>
    </row>
    <row r="5154" spans="1:26" x14ac:dyDescent="0.25">
      <c r="D5154" s="35" t="s">
        <v>1629</v>
      </c>
      <c r="E5154" s="34"/>
      <c r="H5154" s="34"/>
      <c r="K5154" s="36">
        <f>SUM(K5152:K5153)</f>
        <v>16.120979999999999</v>
      </c>
    </row>
    <row r="5156" spans="1:26" ht="45" customHeight="1" x14ac:dyDescent="0.25">
      <c r="A5156" s="27" t="s">
        <v>2788</v>
      </c>
      <c r="B5156" s="27" t="s">
        <v>1405</v>
      </c>
      <c r="C5156" s="28" t="s">
        <v>17</v>
      </c>
      <c r="D5156" s="7" t="s">
        <v>1406</v>
      </c>
      <c r="E5156" s="6"/>
      <c r="F5156" s="6"/>
      <c r="G5156" s="28"/>
      <c r="H5156" s="29" t="s">
        <v>1599</v>
      </c>
      <c r="I5156" s="5">
        <v>1</v>
      </c>
      <c r="J5156" s="4"/>
      <c r="K5156" s="30">
        <f>ROUND(K5168,2)</f>
        <v>19.29</v>
      </c>
      <c r="L5156" s="28"/>
      <c r="M5156" s="28"/>
      <c r="N5156" s="28"/>
      <c r="O5156" s="28"/>
      <c r="P5156" s="28"/>
      <c r="Q5156" s="28"/>
      <c r="R5156" s="28"/>
      <c r="S5156" s="28"/>
      <c r="T5156" s="28"/>
      <c r="U5156" s="28"/>
      <c r="V5156" s="28"/>
      <c r="W5156" s="28"/>
      <c r="X5156" s="28"/>
      <c r="Y5156" s="28"/>
      <c r="Z5156" s="28"/>
    </row>
    <row r="5157" spans="1:26" x14ac:dyDescent="0.25">
      <c r="B5157" s="23" t="s">
        <v>1600</v>
      </c>
    </row>
    <row r="5158" spans="1:26" x14ac:dyDescent="0.25">
      <c r="B5158" t="s">
        <v>2016</v>
      </c>
      <c r="C5158" t="s">
        <v>1602</v>
      </c>
      <c r="D5158" t="s">
        <v>2017</v>
      </c>
      <c r="E5158" s="31">
        <v>0.108</v>
      </c>
      <c r="F5158" t="s">
        <v>1604</v>
      </c>
      <c r="G5158" t="s">
        <v>1605</v>
      </c>
      <c r="H5158" s="32">
        <v>28.61</v>
      </c>
      <c r="I5158" t="s">
        <v>1606</v>
      </c>
      <c r="J5158" s="33">
        <f>ROUND(E5158/I5156* H5158,5)</f>
        <v>3.08988</v>
      </c>
      <c r="K5158" s="34"/>
    </row>
    <row r="5159" spans="1:26" x14ac:dyDescent="0.25">
      <c r="B5159" t="s">
        <v>1924</v>
      </c>
      <c r="C5159" t="s">
        <v>1602</v>
      </c>
      <c r="D5159" t="s">
        <v>1650</v>
      </c>
      <c r="E5159" s="31">
        <v>0.108</v>
      </c>
      <c r="F5159" t="s">
        <v>1604</v>
      </c>
      <c r="G5159" t="s">
        <v>1605</v>
      </c>
      <c r="H5159" s="32">
        <v>23.88</v>
      </c>
      <c r="I5159" t="s">
        <v>1606</v>
      </c>
      <c r="J5159" s="33">
        <f>ROUND(E5159/I5156* H5159,5)</f>
        <v>2.57904</v>
      </c>
      <c r="K5159" s="34"/>
    </row>
    <row r="5160" spans="1:26" x14ac:dyDescent="0.25">
      <c r="D5160" s="35" t="s">
        <v>1607</v>
      </c>
      <c r="E5160" s="34"/>
      <c r="H5160" s="34"/>
      <c r="K5160" s="32">
        <f>SUM(J5158:J5159)</f>
        <v>5.66892</v>
      </c>
    </row>
    <row r="5161" spans="1:26" x14ac:dyDescent="0.25">
      <c r="B5161" s="23" t="s">
        <v>1612</v>
      </c>
      <c r="E5161" s="34"/>
      <c r="H5161" s="34"/>
      <c r="K5161" s="34"/>
    </row>
    <row r="5162" spans="1:26" x14ac:dyDescent="0.25">
      <c r="B5162" t="s">
        <v>1935</v>
      </c>
      <c r="C5162" t="s">
        <v>20</v>
      </c>
      <c r="D5162" t="s">
        <v>1936</v>
      </c>
      <c r="E5162" s="31">
        <v>0.1353</v>
      </c>
      <c r="G5162" t="s">
        <v>1605</v>
      </c>
      <c r="H5162" s="32">
        <v>87.11</v>
      </c>
      <c r="I5162" t="s">
        <v>1606</v>
      </c>
      <c r="J5162" s="33">
        <f>ROUND(E5162* H5162,5)</f>
        <v>11.78598</v>
      </c>
      <c r="K5162" s="34"/>
    </row>
    <row r="5163" spans="1:26" x14ac:dyDescent="0.25">
      <c r="D5163" s="35" t="s">
        <v>1622</v>
      </c>
      <c r="E5163" s="34"/>
      <c r="H5163" s="34"/>
      <c r="K5163" s="32">
        <f>SUM(J5162:J5162)</f>
        <v>11.78598</v>
      </c>
    </row>
    <row r="5164" spans="1:26" x14ac:dyDescent="0.25">
      <c r="E5164" s="34"/>
      <c r="H5164" s="34"/>
      <c r="K5164" s="34"/>
    </row>
    <row r="5165" spans="1:26" x14ac:dyDescent="0.25">
      <c r="D5165" s="35" t="s">
        <v>1702</v>
      </c>
      <c r="E5165" s="34"/>
      <c r="H5165" s="34">
        <v>1.5</v>
      </c>
      <c r="I5165" t="s">
        <v>1625</v>
      </c>
      <c r="J5165">
        <f>ROUND(H5165/100*K5160,5)</f>
        <v>8.5029999999999994E-2</v>
      </c>
      <c r="K5165" s="34"/>
    </row>
    <row r="5166" spans="1:26" x14ac:dyDescent="0.25">
      <c r="D5166" s="35" t="s">
        <v>1628</v>
      </c>
      <c r="E5166" s="34"/>
      <c r="H5166" s="34"/>
      <c r="K5166" s="36">
        <f>SUM(J5157:J5165)</f>
        <v>17.539930000000002</v>
      </c>
    </row>
    <row r="5167" spans="1:26" x14ac:dyDescent="0.25">
      <c r="D5167" s="35" t="s">
        <v>1710</v>
      </c>
      <c r="E5167" s="34"/>
      <c r="H5167" s="34">
        <v>10</v>
      </c>
      <c r="I5167" t="s">
        <v>1625</v>
      </c>
      <c r="K5167" s="32">
        <f>ROUND(H5167/100*K5166,5)</f>
        <v>1.7539899999999999</v>
      </c>
    </row>
    <row r="5168" spans="1:26" x14ac:dyDescent="0.25">
      <c r="D5168" s="35" t="s">
        <v>1629</v>
      </c>
      <c r="E5168" s="34"/>
      <c r="H5168" s="34"/>
      <c r="K5168" s="36">
        <f>SUM(K5166:K5167)</f>
        <v>19.29392</v>
      </c>
    </row>
    <row r="5170" spans="1:26" ht="45" customHeight="1" x14ac:dyDescent="0.25">
      <c r="A5170" s="27" t="s">
        <v>2789</v>
      </c>
      <c r="B5170" s="27" t="s">
        <v>1389</v>
      </c>
      <c r="C5170" s="28" t="s">
        <v>23</v>
      </c>
      <c r="D5170" s="7" t="s">
        <v>1390</v>
      </c>
      <c r="E5170" s="6"/>
      <c r="F5170" s="6"/>
      <c r="G5170" s="28"/>
      <c r="H5170" s="29" t="s">
        <v>1599</v>
      </c>
      <c r="I5170" s="5">
        <v>1</v>
      </c>
      <c r="J5170" s="4"/>
      <c r="K5170" s="30">
        <f>ROUND(K5185,2)</f>
        <v>94.83</v>
      </c>
      <c r="L5170" s="28"/>
      <c r="M5170" s="28"/>
      <c r="N5170" s="28"/>
      <c r="O5170" s="28"/>
      <c r="P5170" s="28"/>
      <c r="Q5170" s="28"/>
      <c r="R5170" s="28"/>
      <c r="S5170" s="28"/>
      <c r="T5170" s="28"/>
      <c r="U5170" s="28"/>
      <c r="V5170" s="28"/>
      <c r="W5170" s="28"/>
      <c r="X5170" s="28"/>
      <c r="Y5170" s="28"/>
      <c r="Z5170" s="28"/>
    </row>
    <row r="5171" spans="1:26" x14ac:dyDescent="0.25">
      <c r="B5171" s="23" t="s">
        <v>1600</v>
      </c>
    </row>
    <row r="5172" spans="1:26" x14ac:dyDescent="0.25">
      <c r="B5172" t="s">
        <v>1924</v>
      </c>
      <c r="C5172" t="s">
        <v>1602</v>
      </c>
      <c r="D5172" t="s">
        <v>1650</v>
      </c>
      <c r="E5172" s="31">
        <v>1.2</v>
      </c>
      <c r="F5172" t="s">
        <v>1604</v>
      </c>
      <c r="G5172" t="s">
        <v>1605</v>
      </c>
      <c r="H5172" s="32">
        <v>23.88</v>
      </c>
      <c r="I5172" t="s">
        <v>1606</v>
      </c>
      <c r="J5172" s="33">
        <f>ROUND(E5172/I5170* H5172,5)</f>
        <v>28.655999999999999</v>
      </c>
      <c r="K5172" s="34"/>
    </row>
    <row r="5173" spans="1:26" x14ac:dyDescent="0.25">
      <c r="B5173" t="s">
        <v>2016</v>
      </c>
      <c r="C5173" t="s">
        <v>1602</v>
      </c>
      <c r="D5173" t="s">
        <v>2017</v>
      </c>
      <c r="E5173" s="31">
        <v>1.2</v>
      </c>
      <c r="F5173" t="s">
        <v>1604</v>
      </c>
      <c r="G5173" t="s">
        <v>1605</v>
      </c>
      <c r="H5173" s="32">
        <v>28.61</v>
      </c>
      <c r="I5173" t="s">
        <v>1606</v>
      </c>
      <c r="J5173" s="33">
        <f>ROUND(E5173/I5170* H5173,5)</f>
        <v>34.332000000000001</v>
      </c>
      <c r="K5173" s="34"/>
    </row>
    <row r="5174" spans="1:26" x14ac:dyDescent="0.25">
      <c r="D5174" s="35" t="s">
        <v>1607</v>
      </c>
      <c r="E5174" s="34"/>
      <c r="H5174" s="34"/>
      <c r="K5174" s="32">
        <f>SUM(J5172:J5173)</f>
        <v>62.988</v>
      </c>
    </row>
    <row r="5175" spans="1:26" x14ac:dyDescent="0.25">
      <c r="B5175" s="23" t="s">
        <v>1612</v>
      </c>
      <c r="E5175" s="34"/>
      <c r="H5175" s="34"/>
      <c r="K5175" s="34"/>
    </row>
    <row r="5176" spans="1:26" x14ac:dyDescent="0.25">
      <c r="B5176" t="s">
        <v>2790</v>
      </c>
      <c r="C5176" t="s">
        <v>1614</v>
      </c>
      <c r="D5176" t="s">
        <v>2791</v>
      </c>
      <c r="E5176" s="31">
        <v>1.3299999999999999E-2</v>
      </c>
      <c r="G5176" t="s">
        <v>1605</v>
      </c>
      <c r="H5176" s="32">
        <v>20.57</v>
      </c>
      <c r="I5176" t="s">
        <v>1606</v>
      </c>
      <c r="J5176" s="33">
        <f>ROUND(E5176* H5176,5)</f>
        <v>0.27357999999999999</v>
      </c>
      <c r="K5176" s="34"/>
    </row>
    <row r="5177" spans="1:26" x14ac:dyDescent="0.25">
      <c r="B5177" t="s">
        <v>2792</v>
      </c>
      <c r="C5177" t="s">
        <v>23</v>
      </c>
      <c r="D5177" t="s">
        <v>2793</v>
      </c>
      <c r="E5177" s="31">
        <v>1.0069999999999999</v>
      </c>
      <c r="G5177" t="s">
        <v>1605</v>
      </c>
      <c r="H5177" s="32">
        <v>1.04</v>
      </c>
      <c r="I5177" t="s">
        <v>1606</v>
      </c>
      <c r="J5177" s="33">
        <f>ROUND(E5177* H5177,5)</f>
        <v>1.04728</v>
      </c>
      <c r="K5177" s="34"/>
    </row>
    <row r="5178" spans="1:26" x14ac:dyDescent="0.25">
      <c r="B5178" t="s">
        <v>2794</v>
      </c>
      <c r="C5178" t="s">
        <v>23</v>
      </c>
      <c r="D5178" t="s">
        <v>2795</v>
      </c>
      <c r="E5178" s="31">
        <v>11.004</v>
      </c>
      <c r="G5178" t="s">
        <v>1605</v>
      </c>
      <c r="H5178" s="32">
        <v>0.25</v>
      </c>
      <c r="I5178" t="s">
        <v>1606</v>
      </c>
      <c r="J5178" s="33">
        <f>ROUND(E5178* H5178,5)</f>
        <v>2.7509999999999999</v>
      </c>
      <c r="K5178" s="34"/>
    </row>
    <row r="5179" spans="1:26" x14ac:dyDescent="0.25">
      <c r="B5179" t="s">
        <v>1935</v>
      </c>
      <c r="C5179" t="s">
        <v>20</v>
      </c>
      <c r="D5179" t="s">
        <v>1936</v>
      </c>
      <c r="E5179" s="31">
        <v>0.20899999999999999</v>
      </c>
      <c r="G5179" t="s">
        <v>1605</v>
      </c>
      <c r="H5179" s="32">
        <v>87.11</v>
      </c>
      <c r="I5179" t="s">
        <v>1606</v>
      </c>
      <c r="J5179" s="33">
        <f>ROUND(E5179* H5179,5)</f>
        <v>18.20599</v>
      </c>
      <c r="K5179" s="34"/>
    </row>
    <row r="5180" spans="1:26" x14ac:dyDescent="0.25">
      <c r="D5180" s="35" t="s">
        <v>1622</v>
      </c>
      <c r="E5180" s="34"/>
      <c r="H5180" s="34"/>
      <c r="K5180" s="32">
        <f>SUM(J5176:J5179)</f>
        <v>22.277850000000001</v>
      </c>
    </row>
    <row r="5181" spans="1:26" x14ac:dyDescent="0.25">
      <c r="E5181" s="34"/>
      <c r="H5181" s="34"/>
      <c r="K5181" s="34"/>
    </row>
    <row r="5182" spans="1:26" x14ac:dyDescent="0.25">
      <c r="D5182" s="35" t="s">
        <v>1702</v>
      </c>
      <c r="E5182" s="34"/>
      <c r="H5182" s="34">
        <v>1.5</v>
      </c>
      <c r="I5182" t="s">
        <v>1625</v>
      </c>
      <c r="J5182">
        <f>ROUND(H5182/100*K5174,5)</f>
        <v>0.94481999999999999</v>
      </c>
      <c r="K5182" s="34"/>
    </row>
    <row r="5183" spans="1:26" x14ac:dyDescent="0.25">
      <c r="D5183" s="35" t="s">
        <v>1628</v>
      </c>
      <c r="E5183" s="34"/>
      <c r="H5183" s="34"/>
      <c r="K5183" s="36">
        <f>SUM(J5171:J5182)</f>
        <v>86.210669999999993</v>
      </c>
    </row>
    <row r="5184" spans="1:26" x14ac:dyDescent="0.25">
      <c r="D5184" s="35" t="s">
        <v>1710</v>
      </c>
      <c r="E5184" s="34"/>
      <c r="H5184" s="34">
        <v>10</v>
      </c>
      <c r="I5184" t="s">
        <v>1625</v>
      </c>
      <c r="K5184" s="32">
        <f>ROUND(H5184/100*K5183,5)</f>
        <v>8.6210699999999996</v>
      </c>
    </row>
    <row r="5185" spans="1:26" x14ac:dyDescent="0.25">
      <c r="D5185" s="35" t="s">
        <v>1629</v>
      </c>
      <c r="E5185" s="34"/>
      <c r="H5185" s="34"/>
      <c r="K5185" s="36">
        <f>SUM(K5183:K5184)</f>
        <v>94.831739999999996</v>
      </c>
    </row>
    <row r="5187" spans="1:26" ht="45" customHeight="1" x14ac:dyDescent="0.25">
      <c r="A5187" s="27" t="s">
        <v>2796</v>
      </c>
      <c r="B5187" s="27" t="s">
        <v>1391</v>
      </c>
      <c r="C5187" s="28" t="s">
        <v>23</v>
      </c>
      <c r="D5187" s="7" t="s">
        <v>1392</v>
      </c>
      <c r="E5187" s="6"/>
      <c r="F5187" s="6"/>
      <c r="G5187" s="28"/>
      <c r="H5187" s="29" t="s">
        <v>1599</v>
      </c>
      <c r="I5187" s="5">
        <v>1</v>
      </c>
      <c r="J5187" s="4"/>
      <c r="K5187" s="30">
        <f>ROUND(K5200,2)</f>
        <v>76.62</v>
      </c>
      <c r="L5187" s="28"/>
      <c r="M5187" s="28"/>
      <c r="N5187" s="28"/>
      <c r="O5187" s="28"/>
      <c r="P5187" s="28"/>
      <c r="Q5187" s="28"/>
      <c r="R5187" s="28"/>
      <c r="S5187" s="28"/>
      <c r="T5187" s="28"/>
      <c r="U5187" s="28"/>
      <c r="V5187" s="28"/>
      <c r="W5187" s="28"/>
      <c r="X5187" s="28"/>
      <c r="Y5187" s="28"/>
      <c r="Z5187" s="28"/>
    </row>
    <row r="5188" spans="1:26" x14ac:dyDescent="0.25">
      <c r="B5188" s="23" t="s">
        <v>1600</v>
      </c>
    </row>
    <row r="5189" spans="1:26" x14ac:dyDescent="0.25">
      <c r="B5189" t="s">
        <v>2016</v>
      </c>
      <c r="C5189" t="s">
        <v>1602</v>
      </c>
      <c r="D5189" t="s">
        <v>2017</v>
      </c>
      <c r="E5189" s="31">
        <v>0.35</v>
      </c>
      <c r="F5189" t="s">
        <v>1604</v>
      </c>
      <c r="G5189" t="s">
        <v>1605</v>
      </c>
      <c r="H5189" s="32">
        <v>28.61</v>
      </c>
      <c r="I5189" t="s">
        <v>1606</v>
      </c>
      <c r="J5189" s="33">
        <f>ROUND(E5189/I5187* H5189,5)</f>
        <v>10.013500000000001</v>
      </c>
      <c r="K5189" s="34"/>
    </row>
    <row r="5190" spans="1:26" x14ac:dyDescent="0.25">
      <c r="B5190" t="s">
        <v>1924</v>
      </c>
      <c r="C5190" t="s">
        <v>1602</v>
      </c>
      <c r="D5190" t="s">
        <v>1650</v>
      </c>
      <c r="E5190" s="31">
        <v>0.35</v>
      </c>
      <c r="F5190" t="s">
        <v>1604</v>
      </c>
      <c r="G5190" t="s">
        <v>1605</v>
      </c>
      <c r="H5190" s="32">
        <v>23.88</v>
      </c>
      <c r="I5190" t="s">
        <v>1606</v>
      </c>
      <c r="J5190" s="33">
        <f>ROUND(E5190/I5187* H5190,5)</f>
        <v>8.3580000000000005</v>
      </c>
      <c r="K5190" s="34"/>
    </row>
    <row r="5191" spans="1:26" x14ac:dyDescent="0.25">
      <c r="D5191" s="35" t="s">
        <v>1607</v>
      </c>
      <c r="E5191" s="34"/>
      <c r="H5191" s="34"/>
      <c r="K5191" s="32">
        <f>SUM(J5189:J5190)</f>
        <v>18.371500000000001</v>
      </c>
    </row>
    <row r="5192" spans="1:26" x14ac:dyDescent="0.25">
      <c r="B5192" s="23" t="s">
        <v>1612</v>
      </c>
      <c r="E5192" s="34"/>
      <c r="H5192" s="34"/>
      <c r="K5192" s="34"/>
    </row>
    <row r="5193" spans="1:26" x14ac:dyDescent="0.25">
      <c r="B5193" t="s">
        <v>2797</v>
      </c>
      <c r="C5193" t="s">
        <v>23</v>
      </c>
      <c r="D5193" t="s">
        <v>2798</v>
      </c>
      <c r="E5193" s="31">
        <v>1</v>
      </c>
      <c r="G5193" t="s">
        <v>1605</v>
      </c>
      <c r="H5193" s="32">
        <v>50.83</v>
      </c>
      <c r="I5193" t="s">
        <v>1606</v>
      </c>
      <c r="J5193" s="33">
        <f>ROUND(E5193* H5193,5)</f>
        <v>50.83</v>
      </c>
      <c r="K5193" s="34"/>
    </row>
    <row r="5194" spans="1:26" x14ac:dyDescent="0.25">
      <c r="B5194" t="s">
        <v>2020</v>
      </c>
      <c r="C5194" t="s">
        <v>1614</v>
      </c>
      <c r="D5194" t="s">
        <v>2021</v>
      </c>
      <c r="E5194" s="31">
        <v>3.2000000000000002E-3</v>
      </c>
      <c r="G5194" t="s">
        <v>1605</v>
      </c>
      <c r="H5194" s="32">
        <v>54.84</v>
      </c>
      <c r="I5194" t="s">
        <v>1606</v>
      </c>
      <c r="J5194" s="33">
        <f>ROUND(E5194* H5194,5)</f>
        <v>0.17549000000000001</v>
      </c>
      <c r="K5194" s="34"/>
    </row>
    <row r="5195" spans="1:26" x14ac:dyDescent="0.25">
      <c r="D5195" s="35" t="s">
        <v>1622</v>
      </c>
      <c r="E5195" s="34"/>
      <c r="H5195" s="34"/>
      <c r="K5195" s="32">
        <f>SUM(J5193:J5194)</f>
        <v>51.005490000000002</v>
      </c>
    </row>
    <row r="5196" spans="1:26" x14ac:dyDescent="0.25">
      <c r="E5196" s="34"/>
      <c r="H5196" s="34"/>
      <c r="K5196" s="34"/>
    </row>
    <row r="5197" spans="1:26" x14ac:dyDescent="0.25">
      <c r="D5197" s="35" t="s">
        <v>1702</v>
      </c>
      <c r="E5197" s="34"/>
      <c r="H5197" s="34">
        <v>1.5</v>
      </c>
      <c r="I5197" t="s">
        <v>1625</v>
      </c>
      <c r="J5197">
        <f>ROUND(H5197/100*K5191,5)</f>
        <v>0.27556999999999998</v>
      </c>
      <c r="K5197" s="34"/>
    </row>
    <row r="5198" spans="1:26" x14ac:dyDescent="0.25">
      <c r="D5198" s="35" t="s">
        <v>1628</v>
      </c>
      <c r="E5198" s="34"/>
      <c r="H5198" s="34"/>
      <c r="K5198" s="36">
        <f>SUM(J5188:J5197)</f>
        <v>69.652559999999994</v>
      </c>
    </row>
    <row r="5199" spans="1:26" x14ac:dyDescent="0.25">
      <c r="D5199" s="35" t="s">
        <v>1710</v>
      </c>
      <c r="E5199" s="34"/>
      <c r="H5199" s="34">
        <v>10</v>
      </c>
      <c r="I5199" t="s">
        <v>1625</v>
      </c>
      <c r="K5199" s="32">
        <f>ROUND(H5199/100*K5198,5)</f>
        <v>6.9652599999999998</v>
      </c>
    </row>
    <row r="5200" spans="1:26" x14ac:dyDescent="0.25">
      <c r="D5200" s="35" t="s">
        <v>1629</v>
      </c>
      <c r="E5200" s="34"/>
      <c r="H5200" s="34"/>
      <c r="K5200" s="36">
        <f>SUM(K5198:K5199)</f>
        <v>76.617819999999995</v>
      </c>
    </row>
    <row r="5202" spans="1:26" ht="45" customHeight="1" x14ac:dyDescent="0.25">
      <c r="A5202" s="27" t="s">
        <v>2799</v>
      </c>
      <c r="B5202" s="27" t="s">
        <v>13</v>
      </c>
      <c r="C5202" s="28" t="s">
        <v>14</v>
      </c>
      <c r="D5202" s="7" t="s">
        <v>15</v>
      </c>
      <c r="E5202" s="6"/>
      <c r="F5202" s="6"/>
      <c r="G5202" s="28"/>
      <c r="H5202" s="29" t="s">
        <v>1599</v>
      </c>
      <c r="I5202" s="5">
        <v>1</v>
      </c>
      <c r="J5202" s="4"/>
      <c r="K5202" s="30">
        <f>ROUND(K5215,2)</f>
        <v>13.3</v>
      </c>
      <c r="L5202" s="28"/>
      <c r="M5202" s="28"/>
      <c r="N5202" s="28"/>
      <c r="O5202" s="28"/>
      <c r="P5202" s="28"/>
      <c r="Q5202" s="28"/>
      <c r="R5202" s="28"/>
      <c r="S5202" s="28"/>
      <c r="T5202" s="28"/>
      <c r="U5202" s="28"/>
      <c r="V5202" s="28"/>
      <c r="W5202" s="28"/>
      <c r="X5202" s="28"/>
      <c r="Y5202" s="28"/>
      <c r="Z5202" s="28"/>
    </row>
    <row r="5203" spans="1:26" x14ac:dyDescent="0.25">
      <c r="B5203" s="23" t="s">
        <v>1600</v>
      </c>
    </row>
    <row r="5204" spans="1:26" x14ac:dyDescent="0.25">
      <c r="B5204" t="s">
        <v>1649</v>
      </c>
      <c r="C5204" t="s">
        <v>1602</v>
      </c>
      <c r="D5204" t="s">
        <v>1650</v>
      </c>
      <c r="E5204" s="31">
        <v>0.1</v>
      </c>
      <c r="F5204" t="s">
        <v>1604</v>
      </c>
      <c r="G5204" t="s">
        <v>1605</v>
      </c>
      <c r="H5204" s="32">
        <v>23.88</v>
      </c>
      <c r="I5204" t="s">
        <v>1606</v>
      </c>
      <c r="J5204" s="33">
        <f>ROUND(E5204/I5202* H5204,5)</f>
        <v>2.3879999999999999</v>
      </c>
      <c r="K5204" s="34"/>
    </row>
    <row r="5205" spans="1:26" x14ac:dyDescent="0.25">
      <c r="B5205" t="s">
        <v>1636</v>
      </c>
      <c r="C5205" t="s">
        <v>1602</v>
      </c>
      <c r="D5205" t="s">
        <v>1603</v>
      </c>
      <c r="E5205" s="31">
        <v>0.3</v>
      </c>
      <c r="F5205" t="s">
        <v>1604</v>
      </c>
      <c r="G5205" t="s">
        <v>1605</v>
      </c>
      <c r="H5205" s="32">
        <v>24.69</v>
      </c>
      <c r="I5205" t="s">
        <v>1606</v>
      </c>
      <c r="J5205" s="33">
        <f>ROUND(E5205/I5202* H5205,5)</f>
        <v>7.407</v>
      </c>
      <c r="K5205" s="34"/>
    </row>
    <row r="5206" spans="1:26" x14ac:dyDescent="0.25">
      <c r="D5206" s="35" t="s">
        <v>1607</v>
      </c>
      <c r="E5206" s="34"/>
      <c r="H5206" s="34"/>
      <c r="K5206" s="32">
        <f>SUM(J5204:J5205)</f>
        <v>9.7949999999999999</v>
      </c>
    </row>
    <row r="5207" spans="1:26" x14ac:dyDescent="0.25">
      <c r="B5207" s="23" t="s">
        <v>1608</v>
      </c>
      <c r="E5207" s="34"/>
      <c r="H5207" s="34"/>
      <c r="K5207" s="34"/>
    </row>
    <row r="5208" spans="1:26" x14ac:dyDescent="0.25">
      <c r="B5208" t="s">
        <v>2800</v>
      </c>
      <c r="C5208" t="s">
        <v>1602</v>
      </c>
      <c r="D5208" t="s">
        <v>2801</v>
      </c>
      <c r="E5208" s="31">
        <v>0.15</v>
      </c>
      <c r="F5208" t="s">
        <v>1604</v>
      </c>
      <c r="G5208" t="s">
        <v>1605</v>
      </c>
      <c r="H5208" s="32">
        <v>14.32</v>
      </c>
      <c r="I5208" t="s">
        <v>1606</v>
      </c>
      <c r="J5208" s="33">
        <f>ROUND(E5208/I5202* H5208,5)</f>
        <v>2.1480000000000001</v>
      </c>
      <c r="K5208" s="34"/>
    </row>
    <row r="5209" spans="1:26" x14ac:dyDescent="0.25">
      <c r="D5209" s="35" t="s">
        <v>1611</v>
      </c>
      <c r="E5209" s="34"/>
      <c r="H5209" s="34"/>
      <c r="K5209" s="32">
        <f>SUM(J5208:J5208)</f>
        <v>2.1480000000000001</v>
      </c>
    </row>
    <row r="5210" spans="1:26" x14ac:dyDescent="0.25">
      <c r="B5210" s="23" t="s">
        <v>1623</v>
      </c>
      <c r="E5210" s="34"/>
      <c r="H5210" s="34"/>
      <c r="K5210" s="34"/>
    </row>
    <row r="5211" spans="1:26" x14ac:dyDescent="0.25">
      <c r="B5211" t="s">
        <v>1624</v>
      </c>
      <c r="C5211" t="s">
        <v>1625</v>
      </c>
      <c r="D5211" t="s">
        <v>1626</v>
      </c>
      <c r="E5211" s="31">
        <v>1.5</v>
      </c>
      <c r="G5211" t="s">
        <v>1625</v>
      </c>
      <c r="H5211" s="32">
        <v>9.7953333333333301</v>
      </c>
      <c r="I5211" t="s">
        <v>1606</v>
      </c>
      <c r="J5211" s="33">
        <f>ROUND(E5211* H5211/100,5)</f>
        <v>0.14693000000000001</v>
      </c>
      <c r="K5211" s="34"/>
    </row>
    <row r="5212" spans="1:26" x14ac:dyDescent="0.25">
      <c r="D5212" s="35" t="s">
        <v>1627</v>
      </c>
      <c r="E5212" s="34"/>
      <c r="H5212" s="34"/>
      <c r="K5212" s="32">
        <f>SUM(J5211:J5211)</f>
        <v>0.14693000000000001</v>
      </c>
    </row>
    <row r="5213" spans="1:26" x14ac:dyDescent="0.25">
      <c r="D5213" s="35" t="s">
        <v>1628</v>
      </c>
      <c r="E5213" s="34"/>
      <c r="H5213" s="34"/>
      <c r="K5213" s="36">
        <f>SUM(J5203:J5212)</f>
        <v>12.089929999999999</v>
      </c>
    </row>
    <row r="5214" spans="1:26" x14ac:dyDescent="0.25">
      <c r="D5214" s="35" t="s">
        <v>1710</v>
      </c>
      <c r="E5214" s="34"/>
      <c r="H5214" s="34">
        <v>10</v>
      </c>
      <c r="I5214" t="s">
        <v>1625</v>
      </c>
      <c r="K5214" s="32">
        <f>ROUND(H5214/100*K5213,5)</f>
        <v>1.20899</v>
      </c>
    </row>
    <row r="5215" spans="1:26" x14ac:dyDescent="0.25">
      <c r="D5215" s="35" t="s">
        <v>1629</v>
      </c>
      <c r="E5215" s="34"/>
      <c r="H5215" s="34"/>
      <c r="K5215" s="36">
        <f>SUM(K5213:K5214)</f>
        <v>13.298919999999999</v>
      </c>
    </row>
    <row r="5217" spans="1:26" ht="45" customHeight="1" x14ac:dyDescent="0.25">
      <c r="A5217" s="27" t="s">
        <v>2802</v>
      </c>
      <c r="B5217" s="27" t="s">
        <v>16</v>
      </c>
      <c r="C5217" s="28" t="s">
        <v>17</v>
      </c>
      <c r="D5217" s="7" t="s">
        <v>18</v>
      </c>
      <c r="E5217" s="6"/>
      <c r="F5217" s="6"/>
      <c r="G5217" s="28"/>
      <c r="H5217" s="29" t="s">
        <v>1599</v>
      </c>
      <c r="I5217" s="5">
        <v>1</v>
      </c>
      <c r="J5217" s="4"/>
      <c r="K5217" s="30">
        <f>ROUND(K5230,2)</f>
        <v>6.21</v>
      </c>
      <c r="L5217" s="28"/>
      <c r="M5217" s="28"/>
      <c r="N5217" s="28"/>
      <c r="O5217" s="28"/>
      <c r="P5217" s="28"/>
      <c r="Q5217" s="28"/>
      <c r="R5217" s="28"/>
      <c r="S5217" s="28"/>
      <c r="T5217" s="28"/>
      <c r="U5217" s="28"/>
      <c r="V5217" s="28"/>
      <c r="W5217" s="28"/>
      <c r="X5217" s="28"/>
      <c r="Y5217" s="28"/>
      <c r="Z5217" s="28"/>
    </row>
    <row r="5218" spans="1:26" x14ac:dyDescent="0.25">
      <c r="B5218" s="23" t="s">
        <v>1600</v>
      </c>
    </row>
    <row r="5219" spans="1:26" x14ac:dyDescent="0.25">
      <c r="B5219" t="s">
        <v>1649</v>
      </c>
      <c r="C5219" t="s">
        <v>1602</v>
      </c>
      <c r="D5219" t="s">
        <v>1650</v>
      </c>
      <c r="E5219" s="31">
        <v>0.1</v>
      </c>
      <c r="F5219" t="s">
        <v>1604</v>
      </c>
      <c r="G5219" t="s">
        <v>1605</v>
      </c>
      <c r="H5219" s="32">
        <v>23.88</v>
      </c>
      <c r="I5219" t="s">
        <v>1606</v>
      </c>
      <c r="J5219" s="33">
        <f>ROUND(E5219/I5217* H5219,5)</f>
        <v>2.3879999999999999</v>
      </c>
      <c r="K5219" s="34"/>
    </row>
    <row r="5220" spans="1:26" x14ac:dyDescent="0.25">
      <c r="B5220" t="s">
        <v>1636</v>
      </c>
      <c r="C5220" t="s">
        <v>1602</v>
      </c>
      <c r="D5220" t="s">
        <v>1603</v>
      </c>
      <c r="E5220" s="31">
        <v>0.1</v>
      </c>
      <c r="F5220" t="s">
        <v>1604</v>
      </c>
      <c r="G5220" t="s">
        <v>1605</v>
      </c>
      <c r="H5220" s="32">
        <v>24.69</v>
      </c>
      <c r="I5220" t="s">
        <v>1606</v>
      </c>
      <c r="J5220" s="33">
        <f>ROUND(E5220/I5217* H5220,5)</f>
        <v>2.4689999999999999</v>
      </c>
      <c r="K5220" s="34"/>
    </row>
    <row r="5221" spans="1:26" x14ac:dyDescent="0.25">
      <c r="D5221" s="35" t="s">
        <v>1607</v>
      </c>
      <c r="E5221" s="34"/>
      <c r="H5221" s="34"/>
      <c r="K5221" s="32">
        <f>SUM(J5219:J5220)</f>
        <v>4.8569999999999993</v>
      </c>
    </row>
    <row r="5222" spans="1:26" x14ac:dyDescent="0.25">
      <c r="B5222" s="23" t="s">
        <v>1608</v>
      </c>
      <c r="E5222" s="34"/>
      <c r="H5222" s="34"/>
      <c r="K5222" s="34"/>
    </row>
    <row r="5223" spans="1:26" x14ac:dyDescent="0.25">
      <c r="B5223" t="s">
        <v>2800</v>
      </c>
      <c r="C5223" t="s">
        <v>1602</v>
      </c>
      <c r="D5223" t="s">
        <v>2801</v>
      </c>
      <c r="E5223" s="31">
        <v>0.05</v>
      </c>
      <c r="F5223" t="s">
        <v>1604</v>
      </c>
      <c r="G5223" t="s">
        <v>1605</v>
      </c>
      <c r="H5223" s="32">
        <v>14.32</v>
      </c>
      <c r="I5223" t="s">
        <v>1606</v>
      </c>
      <c r="J5223" s="33">
        <f>ROUND(E5223/I5217* H5223,5)</f>
        <v>0.71599999999999997</v>
      </c>
      <c r="K5223" s="34"/>
    </row>
    <row r="5224" spans="1:26" x14ac:dyDescent="0.25">
      <c r="D5224" s="35" t="s">
        <v>1611</v>
      </c>
      <c r="E5224" s="34"/>
      <c r="H5224" s="34"/>
      <c r="K5224" s="32">
        <f>SUM(J5223:J5223)</f>
        <v>0.71599999999999997</v>
      </c>
    </row>
    <row r="5225" spans="1:26" x14ac:dyDescent="0.25">
      <c r="B5225" s="23" t="s">
        <v>1623</v>
      </c>
      <c r="E5225" s="34"/>
      <c r="H5225" s="34"/>
      <c r="K5225" s="34"/>
    </row>
    <row r="5226" spans="1:26" x14ac:dyDescent="0.25">
      <c r="B5226" t="s">
        <v>1624</v>
      </c>
      <c r="C5226" t="s">
        <v>1625</v>
      </c>
      <c r="D5226" t="s">
        <v>1626</v>
      </c>
      <c r="E5226" s="31">
        <v>1.5</v>
      </c>
      <c r="G5226" t="s">
        <v>1625</v>
      </c>
      <c r="H5226" s="32">
        <v>4.8573333333333304</v>
      </c>
      <c r="I5226" t="s">
        <v>1606</v>
      </c>
      <c r="J5226" s="33">
        <f>ROUND(E5226* H5226/100,5)</f>
        <v>7.2859999999999994E-2</v>
      </c>
      <c r="K5226" s="34"/>
    </row>
    <row r="5227" spans="1:26" x14ac:dyDescent="0.25">
      <c r="D5227" s="35" t="s">
        <v>1627</v>
      </c>
      <c r="E5227" s="34"/>
      <c r="H5227" s="34"/>
      <c r="K5227" s="32">
        <f>SUM(J5226:J5226)</f>
        <v>7.2859999999999994E-2</v>
      </c>
    </row>
    <row r="5228" spans="1:26" x14ac:dyDescent="0.25">
      <c r="D5228" s="35" t="s">
        <v>1628</v>
      </c>
      <c r="E5228" s="34"/>
      <c r="H5228" s="34"/>
      <c r="K5228" s="36">
        <f>SUM(J5218:J5227)</f>
        <v>5.6458599999999999</v>
      </c>
    </row>
    <row r="5229" spans="1:26" x14ac:dyDescent="0.25">
      <c r="D5229" s="35" t="s">
        <v>1710</v>
      </c>
      <c r="E5229" s="34"/>
      <c r="H5229" s="34">
        <v>10</v>
      </c>
      <c r="I5229" t="s">
        <v>1625</v>
      </c>
      <c r="K5229" s="32">
        <f>ROUND(H5229/100*K5228,5)</f>
        <v>0.56459000000000004</v>
      </c>
    </row>
    <row r="5230" spans="1:26" x14ac:dyDescent="0.25">
      <c r="D5230" s="35" t="s">
        <v>1629</v>
      </c>
      <c r="E5230" s="34"/>
      <c r="H5230" s="34"/>
      <c r="K5230" s="36">
        <f>SUM(K5228:K5229)</f>
        <v>6.2104499999999998</v>
      </c>
    </row>
    <row r="5232" spans="1:26" ht="45" customHeight="1" x14ac:dyDescent="0.25">
      <c r="A5232" s="27" t="s">
        <v>2803</v>
      </c>
      <c r="B5232" s="27" t="s">
        <v>29</v>
      </c>
      <c r="C5232" s="28" t="s">
        <v>14</v>
      </c>
      <c r="D5232" s="7" t="s">
        <v>30</v>
      </c>
      <c r="E5232" s="6"/>
      <c r="F5232" s="6"/>
      <c r="G5232" s="28"/>
      <c r="H5232" s="29" t="s">
        <v>1599</v>
      </c>
      <c r="I5232" s="5">
        <v>1</v>
      </c>
      <c r="J5232" s="4"/>
      <c r="K5232" s="30">
        <f>ROUND(K5246,2)</f>
        <v>8.82</v>
      </c>
      <c r="L5232" s="28"/>
      <c r="M5232" s="28"/>
      <c r="N5232" s="28"/>
      <c r="O5232" s="28"/>
      <c r="P5232" s="28"/>
      <c r="Q5232" s="28"/>
      <c r="R5232" s="28"/>
      <c r="S5232" s="28"/>
      <c r="T5232" s="28"/>
      <c r="U5232" s="28"/>
      <c r="V5232" s="28"/>
      <c r="W5232" s="28"/>
      <c r="X5232" s="28"/>
      <c r="Y5232" s="28"/>
      <c r="Z5232" s="28"/>
    </row>
    <row r="5233" spans="1:26" x14ac:dyDescent="0.25">
      <c r="B5233" s="23" t="s">
        <v>1600</v>
      </c>
    </row>
    <row r="5234" spans="1:26" x14ac:dyDescent="0.25">
      <c r="B5234" t="s">
        <v>1649</v>
      </c>
      <c r="C5234" t="s">
        <v>1602</v>
      </c>
      <c r="D5234" t="s">
        <v>1650</v>
      </c>
      <c r="E5234" s="31">
        <v>0.2</v>
      </c>
      <c r="F5234" t="s">
        <v>1604</v>
      </c>
      <c r="G5234" t="s">
        <v>1605</v>
      </c>
      <c r="H5234" s="32">
        <v>23.88</v>
      </c>
      <c r="I5234" t="s">
        <v>1606</v>
      </c>
      <c r="J5234" s="33">
        <f>ROUND(E5234/I5232* H5234,5)</f>
        <v>4.7759999999999998</v>
      </c>
      <c r="K5234" s="34"/>
    </row>
    <row r="5235" spans="1:26" x14ac:dyDescent="0.25">
      <c r="B5235" t="s">
        <v>2804</v>
      </c>
      <c r="C5235" t="s">
        <v>1602</v>
      </c>
      <c r="D5235" t="s">
        <v>2805</v>
      </c>
      <c r="E5235" s="31">
        <v>0.05</v>
      </c>
      <c r="F5235" t="s">
        <v>1604</v>
      </c>
      <c r="G5235" t="s">
        <v>1605</v>
      </c>
      <c r="H5235" s="32">
        <v>29.08</v>
      </c>
      <c r="I5235" t="s">
        <v>1606</v>
      </c>
      <c r="J5235" s="33">
        <f>ROUND(E5235/I5232* H5235,5)</f>
        <v>1.454</v>
      </c>
      <c r="K5235" s="34"/>
    </row>
    <row r="5236" spans="1:26" x14ac:dyDescent="0.25">
      <c r="B5236" t="s">
        <v>2806</v>
      </c>
      <c r="C5236" t="s">
        <v>1602</v>
      </c>
      <c r="D5236" t="s">
        <v>2807</v>
      </c>
      <c r="E5236" s="31">
        <v>0.05</v>
      </c>
      <c r="F5236" t="s">
        <v>1604</v>
      </c>
      <c r="G5236" t="s">
        <v>1605</v>
      </c>
      <c r="H5236" s="32">
        <v>25.5</v>
      </c>
      <c r="I5236" t="s">
        <v>1606</v>
      </c>
      <c r="J5236" s="33">
        <f>ROUND(E5236/I5232* H5236,5)</f>
        <v>1.2749999999999999</v>
      </c>
      <c r="K5236" s="34"/>
    </row>
    <row r="5237" spans="1:26" x14ac:dyDescent="0.25">
      <c r="D5237" s="35" t="s">
        <v>1607</v>
      </c>
      <c r="E5237" s="34"/>
      <c r="H5237" s="34"/>
      <c r="K5237" s="32">
        <f>SUM(J5234:J5236)</f>
        <v>7.504999999999999</v>
      </c>
    </row>
    <row r="5238" spans="1:26" x14ac:dyDescent="0.25">
      <c r="B5238" s="23" t="s">
        <v>1608</v>
      </c>
      <c r="E5238" s="34"/>
      <c r="H5238" s="34"/>
      <c r="K5238" s="34"/>
    </row>
    <row r="5239" spans="1:26" x14ac:dyDescent="0.25">
      <c r="B5239" t="s">
        <v>2808</v>
      </c>
      <c r="C5239" t="s">
        <v>1602</v>
      </c>
      <c r="D5239" t="s">
        <v>2809</v>
      </c>
      <c r="E5239" s="31">
        <v>0.05</v>
      </c>
      <c r="F5239" t="s">
        <v>1604</v>
      </c>
      <c r="G5239" t="s">
        <v>1605</v>
      </c>
      <c r="H5239" s="32">
        <v>8.09</v>
      </c>
      <c r="I5239" t="s">
        <v>1606</v>
      </c>
      <c r="J5239" s="33">
        <f>ROUND(E5239/I5232* H5239,5)</f>
        <v>0.40450000000000003</v>
      </c>
      <c r="K5239" s="34"/>
    </row>
    <row r="5240" spans="1:26" x14ac:dyDescent="0.25">
      <c r="D5240" s="35" t="s">
        <v>1611</v>
      </c>
      <c r="E5240" s="34"/>
      <c r="H5240" s="34"/>
      <c r="K5240" s="32">
        <f>SUM(J5239:J5239)</f>
        <v>0.40450000000000003</v>
      </c>
    </row>
    <row r="5241" spans="1:26" x14ac:dyDescent="0.25">
      <c r="B5241" s="23" t="s">
        <v>1623</v>
      </c>
      <c r="E5241" s="34"/>
      <c r="H5241" s="34"/>
      <c r="K5241" s="34"/>
    </row>
    <row r="5242" spans="1:26" x14ac:dyDescent="0.25">
      <c r="B5242" t="s">
        <v>1624</v>
      </c>
      <c r="C5242" t="s">
        <v>1625</v>
      </c>
      <c r="D5242" t="s">
        <v>1626</v>
      </c>
      <c r="E5242" s="31">
        <v>1.5</v>
      </c>
      <c r="G5242" t="s">
        <v>1625</v>
      </c>
      <c r="H5242" s="32">
        <v>7.5053333333333301</v>
      </c>
      <c r="I5242" t="s">
        <v>1606</v>
      </c>
      <c r="J5242" s="33">
        <f>ROUND(E5242* H5242/100,5)</f>
        <v>0.11258</v>
      </c>
      <c r="K5242" s="34"/>
    </row>
    <row r="5243" spans="1:26" x14ac:dyDescent="0.25">
      <c r="D5243" s="35" t="s">
        <v>1627</v>
      </c>
      <c r="E5243" s="34"/>
      <c r="H5243" s="34"/>
      <c r="K5243" s="32">
        <f>SUM(J5242:J5242)</f>
        <v>0.11258</v>
      </c>
    </row>
    <row r="5244" spans="1:26" x14ac:dyDescent="0.25">
      <c r="D5244" s="35" t="s">
        <v>1628</v>
      </c>
      <c r="E5244" s="34"/>
      <c r="H5244" s="34"/>
      <c r="K5244" s="36">
        <f>SUM(J5233:J5243)</f>
        <v>8.022079999999999</v>
      </c>
    </row>
    <row r="5245" spans="1:26" x14ac:dyDescent="0.25">
      <c r="D5245" s="35" t="s">
        <v>1710</v>
      </c>
      <c r="E5245" s="34"/>
      <c r="H5245" s="34">
        <v>10</v>
      </c>
      <c r="I5245" t="s">
        <v>1625</v>
      </c>
      <c r="K5245" s="32">
        <f>ROUND(H5245/100*K5244,5)</f>
        <v>0.80220999999999998</v>
      </c>
    </row>
    <row r="5246" spans="1:26" x14ac:dyDescent="0.25">
      <c r="D5246" s="35" t="s">
        <v>1629</v>
      </c>
      <c r="E5246" s="34"/>
      <c r="H5246" s="34"/>
      <c r="K5246" s="36">
        <f>SUM(K5244:K5245)</f>
        <v>8.8242899999999995</v>
      </c>
    </row>
    <row r="5248" spans="1:26" ht="45" customHeight="1" x14ac:dyDescent="0.25">
      <c r="A5248" s="27" t="s">
        <v>2810</v>
      </c>
      <c r="B5248" s="27" t="s">
        <v>98</v>
      </c>
      <c r="C5248" s="28" t="s">
        <v>20</v>
      </c>
      <c r="D5248" s="7" t="s">
        <v>99</v>
      </c>
      <c r="E5248" s="6"/>
      <c r="F5248" s="6"/>
      <c r="G5248" s="28"/>
      <c r="H5248" s="29" t="s">
        <v>1599</v>
      </c>
      <c r="I5248" s="5">
        <v>1</v>
      </c>
      <c r="J5248" s="4"/>
      <c r="K5248" s="30">
        <f>ROUND(K5263,2)</f>
        <v>154.91</v>
      </c>
      <c r="L5248" s="28"/>
      <c r="M5248" s="28"/>
      <c r="N5248" s="28"/>
      <c r="O5248" s="28"/>
      <c r="P5248" s="28"/>
      <c r="Q5248" s="28"/>
      <c r="R5248" s="28"/>
      <c r="S5248" s="28"/>
      <c r="T5248" s="28"/>
      <c r="U5248" s="28"/>
      <c r="V5248" s="28"/>
      <c r="W5248" s="28"/>
      <c r="X5248" s="28"/>
      <c r="Y5248" s="28"/>
      <c r="Z5248" s="28"/>
    </row>
    <row r="5249" spans="2:11" x14ac:dyDescent="0.25">
      <c r="B5249" s="23" t="s">
        <v>1600</v>
      </c>
    </row>
    <row r="5250" spans="2:11" x14ac:dyDescent="0.25">
      <c r="B5250" t="s">
        <v>1636</v>
      </c>
      <c r="C5250" t="s">
        <v>1602</v>
      </c>
      <c r="D5250" t="s">
        <v>1603</v>
      </c>
      <c r="E5250" s="31">
        <v>3</v>
      </c>
      <c r="F5250" t="s">
        <v>1604</v>
      </c>
      <c r="G5250" t="s">
        <v>1605</v>
      </c>
      <c r="H5250" s="32">
        <v>24.69</v>
      </c>
      <c r="I5250" t="s">
        <v>1606</v>
      </c>
      <c r="J5250" s="33">
        <f>ROUND(E5250/I5248* H5250,5)</f>
        <v>74.069999999999993</v>
      </c>
      <c r="K5250" s="34"/>
    </row>
    <row r="5251" spans="2:11" x14ac:dyDescent="0.25">
      <c r="B5251" t="s">
        <v>2804</v>
      </c>
      <c r="C5251" t="s">
        <v>1602</v>
      </c>
      <c r="D5251" t="s">
        <v>2805</v>
      </c>
      <c r="E5251" s="31">
        <v>0.53</v>
      </c>
      <c r="F5251" t="s">
        <v>1604</v>
      </c>
      <c r="G5251" t="s">
        <v>1605</v>
      </c>
      <c r="H5251" s="32">
        <v>29.08</v>
      </c>
      <c r="I5251" t="s">
        <v>1606</v>
      </c>
      <c r="J5251" s="33">
        <f>ROUND(E5251/I5248* H5251,5)</f>
        <v>15.4124</v>
      </c>
      <c r="K5251" s="34"/>
    </row>
    <row r="5252" spans="2:11" x14ac:dyDescent="0.25">
      <c r="B5252" t="s">
        <v>1649</v>
      </c>
      <c r="C5252" t="s">
        <v>1602</v>
      </c>
      <c r="D5252" t="s">
        <v>1650</v>
      </c>
      <c r="E5252" s="31">
        <v>1</v>
      </c>
      <c r="F5252" t="s">
        <v>1604</v>
      </c>
      <c r="G5252" t="s">
        <v>1605</v>
      </c>
      <c r="H5252" s="32">
        <v>23.88</v>
      </c>
      <c r="I5252" t="s">
        <v>1606</v>
      </c>
      <c r="J5252" s="33">
        <f>ROUND(E5252/I5248* H5252,5)</f>
        <v>23.88</v>
      </c>
      <c r="K5252" s="34"/>
    </row>
    <row r="5253" spans="2:11" x14ac:dyDescent="0.25">
      <c r="D5253" s="35" t="s">
        <v>1607</v>
      </c>
      <c r="E5253" s="34"/>
      <c r="H5253" s="34"/>
      <c r="K5253" s="32">
        <f>SUM(J5250:J5252)</f>
        <v>113.36239999999999</v>
      </c>
    </row>
    <row r="5254" spans="2:11" x14ac:dyDescent="0.25">
      <c r="B5254" s="23" t="s">
        <v>1608</v>
      </c>
      <c r="E5254" s="34"/>
      <c r="H5254" s="34"/>
      <c r="K5254" s="34"/>
    </row>
    <row r="5255" spans="2:11" x14ac:dyDescent="0.25">
      <c r="B5255" t="s">
        <v>2800</v>
      </c>
      <c r="C5255" t="s">
        <v>1602</v>
      </c>
      <c r="D5255" t="s">
        <v>2801</v>
      </c>
      <c r="E5255" s="31">
        <v>1.5</v>
      </c>
      <c r="F5255" t="s">
        <v>1604</v>
      </c>
      <c r="G5255" t="s">
        <v>1605</v>
      </c>
      <c r="H5255" s="32">
        <v>14.32</v>
      </c>
      <c r="I5255" t="s">
        <v>1606</v>
      </c>
      <c r="J5255" s="33">
        <f>ROUND(E5255/I5248* H5255,5)</f>
        <v>21.48</v>
      </c>
      <c r="K5255" s="34"/>
    </row>
    <row r="5256" spans="2:11" x14ac:dyDescent="0.25">
      <c r="B5256" t="s">
        <v>2808</v>
      </c>
      <c r="C5256" t="s">
        <v>1602</v>
      </c>
      <c r="D5256" t="s">
        <v>2809</v>
      </c>
      <c r="E5256" s="31">
        <v>0.53</v>
      </c>
      <c r="F5256" t="s">
        <v>1604</v>
      </c>
      <c r="G5256" t="s">
        <v>1605</v>
      </c>
      <c r="H5256" s="32">
        <v>8.09</v>
      </c>
      <c r="I5256" t="s">
        <v>1606</v>
      </c>
      <c r="J5256" s="33">
        <f>ROUND(E5256/I5248* H5256,5)</f>
        <v>4.2877000000000001</v>
      </c>
      <c r="K5256" s="34"/>
    </row>
    <row r="5257" spans="2:11" x14ac:dyDescent="0.25">
      <c r="D5257" s="35" t="s">
        <v>1611</v>
      </c>
      <c r="E5257" s="34"/>
      <c r="H5257" s="34"/>
      <c r="K5257" s="32">
        <f>SUM(J5255:J5256)</f>
        <v>25.767700000000001</v>
      </c>
    </row>
    <row r="5258" spans="2:11" x14ac:dyDescent="0.25">
      <c r="B5258" s="23" t="s">
        <v>1623</v>
      </c>
      <c r="E5258" s="34"/>
      <c r="H5258" s="34"/>
      <c r="K5258" s="34"/>
    </row>
    <row r="5259" spans="2:11" x14ac:dyDescent="0.25">
      <c r="B5259" t="s">
        <v>1624</v>
      </c>
      <c r="C5259" t="s">
        <v>1625</v>
      </c>
      <c r="D5259" t="s">
        <v>1626</v>
      </c>
      <c r="E5259" s="31">
        <v>1.5</v>
      </c>
      <c r="G5259" t="s">
        <v>1625</v>
      </c>
      <c r="H5259" s="32">
        <v>113.362666666667</v>
      </c>
      <c r="I5259" t="s">
        <v>1606</v>
      </c>
      <c r="J5259" s="33">
        <f>ROUND(E5259* H5259/100,5)</f>
        <v>1.70044</v>
      </c>
      <c r="K5259" s="34"/>
    </row>
    <row r="5260" spans="2:11" x14ac:dyDescent="0.25">
      <c r="D5260" s="35" t="s">
        <v>1627</v>
      </c>
      <c r="E5260" s="34"/>
      <c r="H5260" s="34"/>
      <c r="K5260" s="32">
        <f>SUM(J5259:J5259)</f>
        <v>1.70044</v>
      </c>
    </row>
    <row r="5261" spans="2:11" x14ac:dyDescent="0.25">
      <c r="D5261" s="35" t="s">
        <v>1628</v>
      </c>
      <c r="E5261" s="34"/>
      <c r="H5261" s="34"/>
      <c r="K5261" s="36">
        <f>SUM(J5249:J5260)</f>
        <v>140.83053999999998</v>
      </c>
    </row>
    <row r="5262" spans="2:11" x14ac:dyDescent="0.25">
      <c r="D5262" s="35" t="s">
        <v>1710</v>
      </c>
      <c r="E5262" s="34"/>
      <c r="H5262" s="34">
        <v>10</v>
      </c>
      <c r="I5262" t="s">
        <v>1625</v>
      </c>
      <c r="K5262" s="32">
        <f>ROUND(H5262/100*K5261,5)</f>
        <v>14.08305</v>
      </c>
    </row>
    <row r="5263" spans="2:11" x14ac:dyDescent="0.25">
      <c r="D5263" s="35" t="s">
        <v>1629</v>
      </c>
      <c r="E5263" s="34"/>
      <c r="H5263" s="34"/>
      <c r="K5263" s="36">
        <f>SUM(K5261:K5262)</f>
        <v>154.91359</v>
      </c>
    </row>
    <row r="5265" spans="1:26" ht="45" customHeight="1" x14ac:dyDescent="0.25">
      <c r="A5265" s="27" t="s">
        <v>2811</v>
      </c>
      <c r="B5265" s="27" t="s">
        <v>19</v>
      </c>
      <c r="C5265" s="28" t="s">
        <v>20</v>
      </c>
      <c r="D5265" s="7" t="s">
        <v>21</v>
      </c>
      <c r="E5265" s="6"/>
      <c r="F5265" s="6"/>
      <c r="G5265" s="28"/>
      <c r="H5265" s="29" t="s">
        <v>1599</v>
      </c>
      <c r="I5265" s="5">
        <v>1</v>
      </c>
      <c r="J5265" s="4"/>
      <c r="K5265" s="30">
        <f>ROUND(K5280,2)</f>
        <v>100.31</v>
      </c>
      <c r="L5265" s="28"/>
      <c r="M5265" s="28"/>
      <c r="N5265" s="28"/>
      <c r="O5265" s="28"/>
      <c r="P5265" s="28"/>
      <c r="Q5265" s="28"/>
      <c r="R5265" s="28"/>
      <c r="S5265" s="28"/>
      <c r="T5265" s="28"/>
      <c r="U5265" s="28"/>
      <c r="V5265" s="28"/>
      <c r="W5265" s="28"/>
      <c r="X5265" s="28"/>
      <c r="Y5265" s="28"/>
      <c r="Z5265" s="28"/>
    </row>
    <row r="5266" spans="1:26" x14ac:dyDescent="0.25">
      <c r="B5266" s="23" t="s">
        <v>1600</v>
      </c>
    </row>
    <row r="5267" spans="1:26" x14ac:dyDescent="0.25">
      <c r="B5267" t="s">
        <v>1649</v>
      </c>
      <c r="C5267" t="s">
        <v>1602</v>
      </c>
      <c r="D5267" t="s">
        <v>1650</v>
      </c>
      <c r="E5267" s="31">
        <v>0.64</v>
      </c>
      <c r="F5267" t="s">
        <v>1604</v>
      </c>
      <c r="G5267" t="s">
        <v>1605</v>
      </c>
      <c r="H5267" s="32">
        <v>23.88</v>
      </c>
      <c r="I5267" t="s">
        <v>1606</v>
      </c>
      <c r="J5267" s="33">
        <f>ROUND(E5267/I5265* H5267,5)</f>
        <v>15.283200000000001</v>
      </c>
      <c r="K5267" s="34"/>
    </row>
    <row r="5268" spans="1:26" x14ac:dyDescent="0.25">
      <c r="B5268" t="s">
        <v>2804</v>
      </c>
      <c r="C5268" t="s">
        <v>1602</v>
      </c>
      <c r="D5268" t="s">
        <v>2805</v>
      </c>
      <c r="E5268" s="31">
        <v>0.5</v>
      </c>
      <c r="F5268" t="s">
        <v>1604</v>
      </c>
      <c r="G5268" t="s">
        <v>1605</v>
      </c>
      <c r="H5268" s="32">
        <v>29.08</v>
      </c>
      <c r="I5268" t="s">
        <v>1606</v>
      </c>
      <c r="J5268" s="33">
        <f>ROUND(E5268/I5265* H5268,5)</f>
        <v>14.54</v>
      </c>
      <c r="K5268" s="34"/>
    </row>
    <row r="5269" spans="1:26" x14ac:dyDescent="0.25">
      <c r="D5269" s="35" t="s">
        <v>1607</v>
      </c>
      <c r="E5269" s="34"/>
      <c r="H5269" s="34"/>
      <c r="K5269" s="32">
        <f>SUM(J5267:J5268)</f>
        <v>29.8232</v>
      </c>
    </row>
    <row r="5270" spans="1:26" x14ac:dyDescent="0.25">
      <c r="B5270" s="23" t="s">
        <v>1608</v>
      </c>
      <c r="E5270" s="34"/>
      <c r="H5270" s="34"/>
      <c r="K5270" s="34"/>
    </row>
    <row r="5271" spans="1:26" x14ac:dyDescent="0.25">
      <c r="B5271" t="s">
        <v>2812</v>
      </c>
      <c r="C5271" t="s">
        <v>1602</v>
      </c>
      <c r="D5271" t="s">
        <v>2813</v>
      </c>
      <c r="E5271" s="31">
        <v>0.8</v>
      </c>
      <c r="F5271" t="s">
        <v>1604</v>
      </c>
      <c r="G5271" t="s">
        <v>1605</v>
      </c>
      <c r="H5271" s="32">
        <v>59</v>
      </c>
      <c r="I5271" t="s">
        <v>1606</v>
      </c>
      <c r="J5271" s="33">
        <f>ROUND(E5271/I5265* H5271,5)</f>
        <v>47.2</v>
      </c>
      <c r="K5271" s="34"/>
    </row>
    <row r="5272" spans="1:26" x14ac:dyDescent="0.25">
      <c r="B5272" t="s">
        <v>2814</v>
      </c>
      <c r="C5272" t="s">
        <v>1602</v>
      </c>
      <c r="D5272" t="s">
        <v>2815</v>
      </c>
      <c r="E5272" s="31">
        <v>0.17799999999999999</v>
      </c>
      <c r="F5272" t="s">
        <v>1604</v>
      </c>
      <c r="G5272" t="s">
        <v>1605</v>
      </c>
      <c r="H5272" s="32">
        <v>54.34</v>
      </c>
      <c r="I5272" t="s">
        <v>1606</v>
      </c>
      <c r="J5272" s="33">
        <f>ROUND(E5272/I5265* H5272,5)</f>
        <v>9.6725200000000005</v>
      </c>
      <c r="K5272" s="34"/>
    </row>
    <row r="5273" spans="1:26" x14ac:dyDescent="0.25">
      <c r="B5273" t="s">
        <v>2808</v>
      </c>
      <c r="C5273" t="s">
        <v>1602</v>
      </c>
      <c r="D5273" t="s">
        <v>2809</v>
      </c>
      <c r="E5273" s="31">
        <v>0.5</v>
      </c>
      <c r="F5273" t="s">
        <v>1604</v>
      </c>
      <c r="G5273" t="s">
        <v>1605</v>
      </c>
      <c r="H5273" s="32">
        <v>8.09</v>
      </c>
      <c r="I5273" t="s">
        <v>1606</v>
      </c>
      <c r="J5273" s="33">
        <f>ROUND(E5273/I5265* H5273,5)</f>
        <v>4.0449999999999999</v>
      </c>
      <c r="K5273" s="34"/>
    </row>
    <row r="5274" spans="1:26" x14ac:dyDescent="0.25">
      <c r="D5274" s="35" t="s">
        <v>1611</v>
      </c>
      <c r="E5274" s="34"/>
      <c r="H5274" s="34"/>
      <c r="K5274" s="32">
        <f>SUM(J5271:J5273)</f>
        <v>60.917520000000003</v>
      </c>
    </row>
    <row r="5275" spans="1:26" x14ac:dyDescent="0.25">
      <c r="B5275" s="23" t="s">
        <v>1623</v>
      </c>
      <c r="E5275" s="34"/>
      <c r="H5275" s="34"/>
      <c r="K5275" s="34"/>
    </row>
    <row r="5276" spans="1:26" x14ac:dyDescent="0.25">
      <c r="B5276" t="s">
        <v>1624</v>
      </c>
      <c r="C5276" t="s">
        <v>1625</v>
      </c>
      <c r="D5276" t="s">
        <v>1626</v>
      </c>
      <c r="E5276" s="31">
        <v>1.5</v>
      </c>
      <c r="G5276" t="s">
        <v>1625</v>
      </c>
      <c r="H5276" s="32">
        <v>29.823333333333299</v>
      </c>
      <c r="I5276" t="s">
        <v>1606</v>
      </c>
      <c r="J5276" s="33">
        <f>ROUND(E5276* H5276/100,5)</f>
        <v>0.44735000000000003</v>
      </c>
      <c r="K5276" s="34"/>
    </row>
    <row r="5277" spans="1:26" x14ac:dyDescent="0.25">
      <c r="D5277" s="35" t="s">
        <v>1627</v>
      </c>
      <c r="E5277" s="34"/>
      <c r="H5277" s="34"/>
      <c r="K5277" s="32">
        <f>SUM(J5276:J5276)</f>
        <v>0.44735000000000003</v>
      </c>
    </row>
    <row r="5278" spans="1:26" x14ac:dyDescent="0.25">
      <c r="D5278" s="35" t="s">
        <v>1628</v>
      </c>
      <c r="E5278" s="34"/>
      <c r="H5278" s="34"/>
      <c r="K5278" s="36">
        <f>SUM(J5266:J5277)</f>
        <v>91.18807000000001</v>
      </c>
    </row>
    <row r="5279" spans="1:26" x14ac:dyDescent="0.25">
      <c r="D5279" s="35" t="s">
        <v>1710</v>
      </c>
      <c r="E5279" s="34"/>
      <c r="H5279" s="34">
        <v>10</v>
      </c>
      <c r="I5279" t="s">
        <v>1625</v>
      </c>
      <c r="K5279" s="32">
        <f>ROUND(H5279/100*K5278,5)</f>
        <v>9.1188099999999999</v>
      </c>
    </row>
    <row r="5280" spans="1:26" x14ac:dyDescent="0.25">
      <c r="D5280" s="35" t="s">
        <v>1629</v>
      </c>
      <c r="E5280" s="34"/>
      <c r="H5280" s="34"/>
      <c r="K5280" s="36">
        <f>SUM(K5278:K5279)</f>
        <v>100.30688000000001</v>
      </c>
    </row>
    <row r="5282" spans="1:26" ht="45" customHeight="1" x14ac:dyDescent="0.25">
      <c r="A5282" s="27" t="s">
        <v>2816</v>
      </c>
      <c r="B5282" s="27" t="s">
        <v>27</v>
      </c>
      <c r="C5282" s="28" t="s">
        <v>20</v>
      </c>
      <c r="D5282" s="7" t="s">
        <v>28</v>
      </c>
      <c r="E5282" s="6"/>
      <c r="F5282" s="6"/>
      <c r="G5282" s="28"/>
      <c r="H5282" s="29" t="s">
        <v>1599</v>
      </c>
      <c r="I5282" s="5">
        <v>1</v>
      </c>
      <c r="J5282" s="4"/>
      <c r="K5282" s="30">
        <f>ROUND(K5296,2)</f>
        <v>91.99</v>
      </c>
      <c r="L5282" s="28"/>
      <c r="M5282" s="28"/>
      <c r="N5282" s="28"/>
      <c r="O5282" s="28"/>
      <c r="P5282" s="28"/>
      <c r="Q5282" s="28"/>
      <c r="R5282" s="28"/>
      <c r="S5282" s="28"/>
      <c r="T5282" s="28"/>
      <c r="U5282" s="28"/>
      <c r="V5282" s="28"/>
      <c r="W5282" s="28"/>
      <c r="X5282" s="28"/>
      <c r="Y5282" s="28"/>
      <c r="Z5282" s="28"/>
    </row>
    <row r="5283" spans="1:26" x14ac:dyDescent="0.25">
      <c r="B5283" s="23" t="s">
        <v>1600</v>
      </c>
    </row>
    <row r="5284" spans="1:26" x14ac:dyDescent="0.25">
      <c r="B5284" t="s">
        <v>1601</v>
      </c>
      <c r="C5284" t="s">
        <v>1602</v>
      </c>
      <c r="D5284" t="s">
        <v>1603</v>
      </c>
      <c r="E5284" s="31">
        <v>1</v>
      </c>
      <c r="F5284" t="s">
        <v>1604</v>
      </c>
      <c r="G5284" t="s">
        <v>1605</v>
      </c>
      <c r="H5284" s="32">
        <v>24.69</v>
      </c>
      <c r="I5284" t="s">
        <v>1606</v>
      </c>
      <c r="J5284" s="33">
        <f>ROUND(E5284/I5282* H5284,5)</f>
        <v>24.69</v>
      </c>
      <c r="K5284" s="34"/>
    </row>
    <row r="5285" spans="1:26" x14ac:dyDescent="0.25">
      <c r="B5285" t="s">
        <v>1649</v>
      </c>
      <c r="C5285" t="s">
        <v>1602</v>
      </c>
      <c r="D5285" t="s">
        <v>1650</v>
      </c>
      <c r="E5285" s="31">
        <v>1</v>
      </c>
      <c r="F5285" t="s">
        <v>1604</v>
      </c>
      <c r="G5285" t="s">
        <v>1605</v>
      </c>
      <c r="H5285" s="32">
        <v>23.88</v>
      </c>
      <c r="I5285" t="s">
        <v>1606</v>
      </c>
      <c r="J5285" s="33">
        <f>ROUND(E5285/I5282* H5285,5)</f>
        <v>23.88</v>
      </c>
      <c r="K5285" s="34"/>
    </row>
    <row r="5286" spans="1:26" x14ac:dyDescent="0.25">
      <c r="D5286" s="35" t="s">
        <v>1607</v>
      </c>
      <c r="E5286" s="34"/>
      <c r="H5286" s="34"/>
      <c r="K5286" s="32">
        <f>SUM(J5284:J5285)</f>
        <v>48.57</v>
      </c>
    </row>
    <row r="5287" spans="1:26" x14ac:dyDescent="0.25">
      <c r="B5287" s="23" t="s">
        <v>1608</v>
      </c>
      <c r="E5287" s="34"/>
      <c r="H5287" s="34"/>
      <c r="K5287" s="34"/>
    </row>
    <row r="5288" spans="1:26" x14ac:dyDescent="0.25">
      <c r="B5288" t="s">
        <v>2814</v>
      </c>
      <c r="C5288" t="s">
        <v>1602</v>
      </c>
      <c r="D5288" t="s">
        <v>2815</v>
      </c>
      <c r="E5288" s="31">
        <v>0.5</v>
      </c>
      <c r="F5288" t="s">
        <v>1604</v>
      </c>
      <c r="G5288" t="s">
        <v>1605</v>
      </c>
      <c r="H5288" s="32">
        <v>54.34</v>
      </c>
      <c r="I5288" t="s">
        <v>1606</v>
      </c>
      <c r="J5288" s="33">
        <f>ROUND(E5288/I5282* H5288,5)</f>
        <v>27.17</v>
      </c>
      <c r="K5288" s="34"/>
    </row>
    <row r="5289" spans="1:26" x14ac:dyDescent="0.25">
      <c r="B5289" t="s">
        <v>2800</v>
      </c>
      <c r="C5289" t="s">
        <v>1602</v>
      </c>
      <c r="D5289" t="s">
        <v>2801</v>
      </c>
      <c r="E5289" s="31">
        <v>0.5</v>
      </c>
      <c r="F5289" t="s">
        <v>1604</v>
      </c>
      <c r="G5289" t="s">
        <v>1605</v>
      </c>
      <c r="H5289" s="32">
        <v>14.32</v>
      </c>
      <c r="I5289" t="s">
        <v>1606</v>
      </c>
      <c r="J5289" s="33">
        <f>ROUND(E5289/I5282* H5289,5)</f>
        <v>7.16</v>
      </c>
      <c r="K5289" s="34"/>
    </row>
    <row r="5290" spans="1:26" x14ac:dyDescent="0.25">
      <c r="D5290" s="35" t="s">
        <v>1611</v>
      </c>
      <c r="E5290" s="34"/>
      <c r="H5290" s="34"/>
      <c r="K5290" s="32">
        <f>SUM(J5288:J5289)</f>
        <v>34.33</v>
      </c>
    </row>
    <row r="5291" spans="1:26" x14ac:dyDescent="0.25">
      <c r="B5291" s="23" t="s">
        <v>1623</v>
      </c>
      <c r="E5291" s="34"/>
      <c r="H5291" s="34"/>
      <c r="K5291" s="34"/>
    </row>
    <row r="5292" spans="1:26" x14ac:dyDescent="0.25">
      <c r="B5292" t="s">
        <v>1624</v>
      </c>
      <c r="C5292" t="s">
        <v>1625</v>
      </c>
      <c r="D5292" t="s">
        <v>1626</v>
      </c>
      <c r="E5292" s="31">
        <v>1.5</v>
      </c>
      <c r="G5292" t="s">
        <v>1625</v>
      </c>
      <c r="H5292" s="32">
        <v>48.57</v>
      </c>
      <c r="I5292" t="s">
        <v>1606</v>
      </c>
      <c r="J5292" s="33">
        <f>ROUND(E5292* H5292/100,5)</f>
        <v>0.72855000000000003</v>
      </c>
      <c r="K5292" s="34"/>
    </row>
    <row r="5293" spans="1:26" x14ac:dyDescent="0.25">
      <c r="D5293" s="35" t="s">
        <v>1627</v>
      </c>
      <c r="E5293" s="34"/>
      <c r="H5293" s="34"/>
      <c r="K5293" s="32">
        <f>SUM(J5292:J5292)</f>
        <v>0.72855000000000003</v>
      </c>
    </row>
    <row r="5294" spans="1:26" x14ac:dyDescent="0.25">
      <c r="D5294" s="35" t="s">
        <v>1628</v>
      </c>
      <c r="E5294" s="34"/>
      <c r="H5294" s="34"/>
      <c r="K5294" s="36">
        <f>SUM(J5283:J5293)</f>
        <v>83.628550000000004</v>
      </c>
    </row>
    <row r="5295" spans="1:26" x14ac:dyDescent="0.25">
      <c r="D5295" s="35" t="s">
        <v>1710</v>
      </c>
      <c r="E5295" s="34"/>
      <c r="H5295" s="34">
        <v>10</v>
      </c>
      <c r="I5295" t="s">
        <v>1625</v>
      </c>
      <c r="K5295" s="32">
        <f>ROUND(H5295/100*K5294,5)</f>
        <v>8.3628599999999995</v>
      </c>
    </row>
    <row r="5296" spans="1:26" x14ac:dyDescent="0.25">
      <c r="D5296" s="35" t="s">
        <v>1629</v>
      </c>
      <c r="E5296" s="34"/>
      <c r="H5296" s="34"/>
      <c r="K5296" s="36">
        <f>SUM(K5294:K5295)</f>
        <v>91.991410000000002</v>
      </c>
    </row>
    <row r="5298" spans="1:26" ht="45" customHeight="1" x14ac:dyDescent="0.25">
      <c r="A5298" s="27" t="s">
        <v>2817</v>
      </c>
      <c r="B5298" s="27" t="s">
        <v>22</v>
      </c>
      <c r="C5298" s="28" t="s">
        <v>23</v>
      </c>
      <c r="D5298" s="7" t="s">
        <v>24</v>
      </c>
      <c r="E5298" s="6"/>
      <c r="F5298" s="6"/>
      <c r="G5298" s="28"/>
      <c r="H5298" s="29" t="s">
        <v>1599</v>
      </c>
      <c r="I5298" s="5">
        <v>1</v>
      </c>
      <c r="J5298" s="4"/>
      <c r="K5298" s="30">
        <f>ROUND(K5317,2)</f>
        <v>204.78</v>
      </c>
      <c r="L5298" s="28"/>
      <c r="M5298" s="28"/>
      <c r="N5298" s="28"/>
      <c r="O5298" s="28"/>
      <c r="P5298" s="28"/>
      <c r="Q5298" s="28"/>
      <c r="R5298" s="28"/>
      <c r="S5298" s="28"/>
      <c r="T5298" s="28"/>
      <c r="U5298" s="28"/>
      <c r="V5298" s="28"/>
      <c r="W5298" s="28"/>
      <c r="X5298" s="28"/>
      <c r="Y5298" s="28"/>
      <c r="Z5298" s="28"/>
    </row>
    <row r="5299" spans="1:26" x14ac:dyDescent="0.25">
      <c r="B5299" s="23" t="s">
        <v>1600</v>
      </c>
    </row>
    <row r="5300" spans="1:26" x14ac:dyDescent="0.25">
      <c r="B5300" t="s">
        <v>2818</v>
      </c>
      <c r="C5300" t="s">
        <v>1602</v>
      </c>
      <c r="D5300" t="s">
        <v>2819</v>
      </c>
      <c r="E5300" s="31">
        <v>0.44</v>
      </c>
      <c r="F5300" t="s">
        <v>1604</v>
      </c>
      <c r="G5300" t="s">
        <v>1605</v>
      </c>
      <c r="H5300" s="32">
        <v>29.8</v>
      </c>
      <c r="I5300" t="s">
        <v>1606</v>
      </c>
      <c r="J5300" s="33">
        <f>ROUND(E5300/I5298* H5300,5)</f>
        <v>13.112</v>
      </c>
      <c r="K5300" s="34"/>
    </row>
    <row r="5301" spans="1:26" x14ac:dyDescent="0.25">
      <c r="B5301" t="s">
        <v>2820</v>
      </c>
      <c r="C5301" t="s">
        <v>1602</v>
      </c>
      <c r="D5301" t="s">
        <v>2821</v>
      </c>
      <c r="E5301" s="31">
        <v>0.44</v>
      </c>
      <c r="F5301" t="s">
        <v>1604</v>
      </c>
      <c r="G5301" t="s">
        <v>1605</v>
      </c>
      <c r="H5301" s="32">
        <v>33.58</v>
      </c>
      <c r="I5301" t="s">
        <v>1606</v>
      </c>
      <c r="J5301" s="33">
        <f>ROUND(E5301/I5298* H5301,5)</f>
        <v>14.7752</v>
      </c>
      <c r="K5301" s="34"/>
    </row>
    <row r="5302" spans="1:26" x14ac:dyDescent="0.25">
      <c r="D5302" s="35" t="s">
        <v>1607</v>
      </c>
      <c r="E5302" s="34"/>
      <c r="H5302" s="34"/>
      <c r="K5302" s="32">
        <f>SUM(J5300:J5301)</f>
        <v>27.8872</v>
      </c>
    </row>
    <row r="5303" spans="1:26" x14ac:dyDescent="0.25">
      <c r="B5303" s="23" t="s">
        <v>1608</v>
      </c>
      <c r="E5303" s="34"/>
      <c r="H5303" s="34"/>
      <c r="K5303" s="34"/>
    </row>
    <row r="5304" spans="1:26" x14ac:dyDescent="0.25">
      <c r="B5304" t="s">
        <v>2822</v>
      </c>
      <c r="C5304" t="s">
        <v>1602</v>
      </c>
      <c r="D5304" t="s">
        <v>2823</v>
      </c>
      <c r="E5304" s="31">
        <v>0.44</v>
      </c>
      <c r="F5304" t="s">
        <v>1604</v>
      </c>
      <c r="G5304" t="s">
        <v>1605</v>
      </c>
      <c r="H5304" s="32">
        <v>3.48</v>
      </c>
      <c r="I5304" t="s">
        <v>1606</v>
      </c>
      <c r="J5304" s="33">
        <f>ROUND(E5304/I5298* H5304,5)</f>
        <v>1.5311999999999999</v>
      </c>
      <c r="K5304" s="34"/>
    </row>
    <row r="5305" spans="1:26" x14ac:dyDescent="0.25">
      <c r="B5305" t="s">
        <v>2824</v>
      </c>
      <c r="C5305" t="s">
        <v>1602</v>
      </c>
      <c r="D5305" t="s">
        <v>2825</v>
      </c>
      <c r="E5305" s="31">
        <v>1.1000000000000001</v>
      </c>
      <c r="F5305" t="s">
        <v>1604</v>
      </c>
      <c r="G5305" t="s">
        <v>1605</v>
      </c>
      <c r="H5305" s="32">
        <v>57.86</v>
      </c>
      <c r="I5305" t="s">
        <v>1606</v>
      </c>
      <c r="J5305" s="33">
        <f>ROUND(E5305/I5298* H5305,5)</f>
        <v>63.646000000000001</v>
      </c>
      <c r="K5305" s="34"/>
    </row>
    <row r="5306" spans="1:26" x14ac:dyDescent="0.25">
      <c r="B5306" t="s">
        <v>2826</v>
      </c>
      <c r="C5306" t="s">
        <v>1602</v>
      </c>
      <c r="D5306" t="s">
        <v>2827</v>
      </c>
      <c r="E5306" s="31">
        <v>1.05</v>
      </c>
      <c r="F5306" t="s">
        <v>1604</v>
      </c>
      <c r="G5306" t="s">
        <v>1605</v>
      </c>
      <c r="H5306" s="32">
        <v>48.36</v>
      </c>
      <c r="I5306" t="s">
        <v>1606</v>
      </c>
      <c r="J5306" s="33">
        <f>ROUND(E5306/I5298* H5306,5)</f>
        <v>50.777999999999999</v>
      </c>
      <c r="K5306" s="34"/>
    </row>
    <row r="5307" spans="1:26" x14ac:dyDescent="0.25">
      <c r="D5307" s="35" t="s">
        <v>1611</v>
      </c>
      <c r="E5307" s="34"/>
      <c r="H5307" s="34"/>
      <c r="K5307" s="32">
        <f>SUM(J5304:J5306)</f>
        <v>115.95519999999999</v>
      </c>
    </row>
    <row r="5308" spans="1:26" x14ac:dyDescent="0.25">
      <c r="B5308" s="23" t="s">
        <v>1612</v>
      </c>
      <c r="E5308" s="34"/>
      <c r="H5308" s="34"/>
      <c r="K5308" s="34"/>
    </row>
    <row r="5309" spans="1:26" x14ac:dyDescent="0.25">
      <c r="B5309" t="s">
        <v>2828</v>
      </c>
      <c r="C5309" t="s">
        <v>1614</v>
      </c>
      <c r="D5309" t="s">
        <v>2829</v>
      </c>
      <c r="E5309" s="31">
        <v>0.43</v>
      </c>
      <c r="G5309" t="s">
        <v>1605</v>
      </c>
      <c r="H5309" s="32">
        <v>80</v>
      </c>
      <c r="I5309" t="s">
        <v>1606</v>
      </c>
      <c r="J5309" s="33">
        <f>ROUND(E5309* H5309,5)</f>
        <v>34.4</v>
      </c>
      <c r="K5309" s="34"/>
    </row>
    <row r="5310" spans="1:26" x14ac:dyDescent="0.25">
      <c r="B5310" t="s">
        <v>2830</v>
      </c>
      <c r="C5310" t="s">
        <v>1614</v>
      </c>
      <c r="D5310" t="s">
        <v>2831</v>
      </c>
      <c r="E5310" s="31">
        <v>0.15</v>
      </c>
      <c r="G5310" t="s">
        <v>1605</v>
      </c>
      <c r="H5310" s="32">
        <v>50</v>
      </c>
      <c r="I5310" t="s">
        <v>1606</v>
      </c>
      <c r="J5310" s="33">
        <f>ROUND(E5310* H5310,5)</f>
        <v>7.5</v>
      </c>
      <c r="K5310" s="34"/>
    </row>
    <row r="5311" spans="1:26" x14ac:dyDescent="0.25">
      <c r="D5311" s="35" t="s">
        <v>1622</v>
      </c>
      <c r="E5311" s="34"/>
      <c r="H5311" s="34"/>
      <c r="K5311" s="32">
        <f>SUM(J5309:J5310)</f>
        <v>41.9</v>
      </c>
    </row>
    <row r="5312" spans="1:26" x14ac:dyDescent="0.25">
      <c r="B5312" s="23" t="s">
        <v>1623</v>
      </c>
      <c r="E5312" s="34"/>
      <c r="H5312" s="34"/>
      <c r="K5312" s="34"/>
    </row>
    <row r="5313" spans="1:26" x14ac:dyDescent="0.25">
      <c r="B5313" t="s">
        <v>1624</v>
      </c>
      <c r="C5313" t="s">
        <v>1625</v>
      </c>
      <c r="D5313" t="s">
        <v>1626</v>
      </c>
      <c r="E5313" s="31">
        <v>1.5</v>
      </c>
      <c r="G5313" t="s">
        <v>1625</v>
      </c>
      <c r="H5313" s="32">
        <v>27.887333333333299</v>
      </c>
      <c r="I5313" t="s">
        <v>1606</v>
      </c>
      <c r="J5313" s="33">
        <f>ROUND(E5313* H5313/100,5)</f>
        <v>0.41831000000000002</v>
      </c>
      <c r="K5313" s="34"/>
    </row>
    <row r="5314" spans="1:26" x14ac:dyDescent="0.25">
      <c r="D5314" s="35" t="s">
        <v>1627</v>
      </c>
      <c r="E5314" s="34"/>
      <c r="H5314" s="34"/>
      <c r="K5314" s="32">
        <f>SUM(J5313:J5313)</f>
        <v>0.41831000000000002</v>
      </c>
    </row>
    <row r="5315" spans="1:26" x14ac:dyDescent="0.25">
      <c r="D5315" s="35" t="s">
        <v>1628</v>
      </c>
      <c r="E5315" s="34"/>
      <c r="H5315" s="34"/>
      <c r="K5315" s="36">
        <f>SUM(J5299:J5314)</f>
        <v>186.16070999999999</v>
      </c>
    </row>
    <row r="5316" spans="1:26" x14ac:dyDescent="0.25">
      <c r="D5316" s="35" t="s">
        <v>1710</v>
      </c>
      <c r="E5316" s="34"/>
      <c r="H5316" s="34">
        <v>10</v>
      </c>
      <c r="I5316" t="s">
        <v>1625</v>
      </c>
      <c r="K5316" s="32">
        <f>ROUND(H5316/100*K5315,5)</f>
        <v>18.616070000000001</v>
      </c>
    </row>
    <row r="5317" spans="1:26" x14ac:dyDescent="0.25">
      <c r="D5317" s="35" t="s">
        <v>1629</v>
      </c>
      <c r="E5317" s="34"/>
      <c r="H5317" s="34"/>
      <c r="K5317" s="36">
        <f>SUM(K5315:K5316)</f>
        <v>204.77678</v>
      </c>
    </row>
    <row r="5319" spans="1:26" ht="45" customHeight="1" x14ac:dyDescent="0.25">
      <c r="A5319" s="27" t="s">
        <v>2832</v>
      </c>
      <c r="B5319" s="27" t="s">
        <v>44</v>
      </c>
      <c r="C5319" s="28" t="s">
        <v>20</v>
      </c>
      <c r="D5319" s="7" t="s">
        <v>45</v>
      </c>
      <c r="E5319" s="6"/>
      <c r="F5319" s="6"/>
      <c r="G5319" s="28"/>
      <c r="H5319" s="29" t="s">
        <v>1599</v>
      </c>
      <c r="I5319" s="5">
        <v>1</v>
      </c>
      <c r="J5319" s="4"/>
      <c r="K5319" s="30">
        <f>ROUND(K5331,2)</f>
        <v>13.76</v>
      </c>
      <c r="L5319" s="28"/>
      <c r="M5319" s="28"/>
      <c r="N5319" s="28"/>
      <c r="O5319" s="28"/>
      <c r="P5319" s="28"/>
      <c r="Q5319" s="28"/>
      <c r="R5319" s="28"/>
      <c r="S5319" s="28"/>
      <c r="T5319" s="28"/>
      <c r="U5319" s="28"/>
      <c r="V5319" s="28"/>
      <c r="W5319" s="28"/>
      <c r="X5319" s="28"/>
      <c r="Y5319" s="28"/>
      <c r="Z5319" s="28"/>
    </row>
    <row r="5320" spans="1:26" x14ac:dyDescent="0.25">
      <c r="B5320" s="23" t="s">
        <v>1600</v>
      </c>
    </row>
    <row r="5321" spans="1:26" x14ac:dyDescent="0.25">
      <c r="B5321" t="s">
        <v>1649</v>
      </c>
      <c r="C5321" t="s">
        <v>1602</v>
      </c>
      <c r="D5321" t="s">
        <v>1650</v>
      </c>
      <c r="E5321" s="31">
        <v>0.01</v>
      </c>
      <c r="F5321" t="s">
        <v>1604</v>
      </c>
      <c r="G5321" t="s">
        <v>1605</v>
      </c>
      <c r="H5321" s="32">
        <v>23.88</v>
      </c>
      <c r="I5321" t="s">
        <v>1606</v>
      </c>
      <c r="J5321" s="33">
        <f>ROUND(E5321/I5319* H5321,5)</f>
        <v>0.23880000000000001</v>
      </c>
      <c r="K5321" s="34"/>
    </row>
    <row r="5322" spans="1:26" x14ac:dyDescent="0.25">
      <c r="D5322" s="35" t="s">
        <v>1607</v>
      </c>
      <c r="E5322" s="34"/>
      <c r="H5322" s="34"/>
      <c r="K5322" s="32">
        <f>SUM(J5321:J5321)</f>
        <v>0.23880000000000001</v>
      </c>
    </row>
    <row r="5323" spans="1:26" x14ac:dyDescent="0.25">
      <c r="B5323" s="23" t="s">
        <v>1608</v>
      </c>
      <c r="E5323" s="34"/>
      <c r="H5323" s="34"/>
      <c r="K5323" s="34"/>
    </row>
    <row r="5324" spans="1:26" x14ac:dyDescent="0.25">
      <c r="B5324" t="s">
        <v>2814</v>
      </c>
      <c r="C5324" t="s">
        <v>1602</v>
      </c>
      <c r="D5324" t="s">
        <v>2815</v>
      </c>
      <c r="E5324" s="31">
        <v>0.2258</v>
      </c>
      <c r="F5324" t="s">
        <v>1604</v>
      </c>
      <c r="G5324" t="s">
        <v>1605</v>
      </c>
      <c r="H5324" s="32">
        <v>54.34</v>
      </c>
      <c r="I5324" t="s">
        <v>1606</v>
      </c>
      <c r="J5324" s="33">
        <f>ROUND(E5324/I5319* H5324,5)</f>
        <v>12.269970000000001</v>
      </c>
      <c r="K5324" s="34"/>
    </row>
    <row r="5325" spans="1:26" x14ac:dyDescent="0.25">
      <c r="D5325" s="35" t="s">
        <v>1611</v>
      </c>
      <c r="E5325" s="34"/>
      <c r="H5325" s="34"/>
      <c r="K5325" s="32">
        <f>SUM(J5324:J5324)</f>
        <v>12.269970000000001</v>
      </c>
    </row>
    <row r="5326" spans="1:26" x14ac:dyDescent="0.25">
      <c r="B5326" s="23" t="s">
        <v>1623</v>
      </c>
      <c r="E5326" s="34"/>
      <c r="H5326" s="34"/>
      <c r="K5326" s="34"/>
    </row>
    <row r="5327" spans="1:26" x14ac:dyDescent="0.25">
      <c r="B5327" t="s">
        <v>1624</v>
      </c>
      <c r="C5327" t="s">
        <v>1625</v>
      </c>
      <c r="D5327" t="s">
        <v>1626</v>
      </c>
      <c r="E5327" s="31">
        <v>1.5</v>
      </c>
      <c r="G5327" t="s">
        <v>1625</v>
      </c>
      <c r="H5327" s="32">
        <v>0.238666666666667</v>
      </c>
      <c r="I5327" t="s">
        <v>1606</v>
      </c>
      <c r="J5327" s="33">
        <f>ROUND(E5327* H5327/100,5)</f>
        <v>3.5799999999999998E-3</v>
      </c>
      <c r="K5327" s="34"/>
    </row>
    <row r="5328" spans="1:26" x14ac:dyDescent="0.25">
      <c r="D5328" s="35" t="s">
        <v>1627</v>
      </c>
      <c r="E5328" s="34"/>
      <c r="H5328" s="34"/>
      <c r="K5328" s="32">
        <f>SUM(J5327:J5327)</f>
        <v>3.5799999999999998E-3</v>
      </c>
    </row>
    <row r="5329" spans="1:26" x14ac:dyDescent="0.25">
      <c r="D5329" s="35" t="s">
        <v>1628</v>
      </c>
      <c r="E5329" s="34"/>
      <c r="H5329" s="34"/>
      <c r="K5329" s="36">
        <f>SUM(J5320:J5328)</f>
        <v>12.51235</v>
      </c>
    </row>
    <row r="5330" spans="1:26" x14ac:dyDescent="0.25">
      <c r="D5330" s="35" t="s">
        <v>1710</v>
      </c>
      <c r="E5330" s="34"/>
      <c r="H5330" s="34">
        <v>10</v>
      </c>
      <c r="I5330" t="s">
        <v>1625</v>
      </c>
      <c r="K5330" s="32">
        <f>ROUND(H5330/100*K5329,5)</f>
        <v>1.2512399999999999</v>
      </c>
    </row>
    <row r="5331" spans="1:26" x14ac:dyDescent="0.25">
      <c r="D5331" s="35" t="s">
        <v>1629</v>
      </c>
      <c r="E5331" s="34"/>
      <c r="H5331" s="34"/>
      <c r="K5331" s="36">
        <f>SUM(K5329:K5330)</f>
        <v>13.763589999999999</v>
      </c>
    </row>
    <row r="5333" spans="1:26" ht="45" customHeight="1" x14ac:dyDescent="0.25">
      <c r="A5333" s="27" t="s">
        <v>2833</v>
      </c>
      <c r="B5333" s="27" t="s">
        <v>42</v>
      </c>
      <c r="C5333" s="28" t="s">
        <v>20</v>
      </c>
      <c r="D5333" s="7" t="s">
        <v>43</v>
      </c>
      <c r="E5333" s="6"/>
      <c r="F5333" s="6"/>
      <c r="G5333" s="28"/>
      <c r="H5333" s="29" t="s">
        <v>1599</v>
      </c>
      <c r="I5333" s="5">
        <v>1</v>
      </c>
      <c r="J5333" s="4"/>
      <c r="K5333" s="30">
        <f>ROUND(K5341,2)</f>
        <v>10.76</v>
      </c>
      <c r="L5333" s="28"/>
      <c r="M5333" s="28"/>
      <c r="N5333" s="28"/>
      <c r="O5333" s="28"/>
      <c r="P5333" s="28"/>
      <c r="Q5333" s="28"/>
      <c r="R5333" s="28"/>
      <c r="S5333" s="28"/>
      <c r="T5333" s="28"/>
      <c r="U5333" s="28"/>
      <c r="V5333" s="28"/>
      <c r="W5333" s="28"/>
      <c r="X5333" s="28"/>
      <c r="Y5333" s="28"/>
      <c r="Z5333" s="28"/>
    </row>
    <row r="5334" spans="1:26" x14ac:dyDescent="0.25">
      <c r="B5334" s="23" t="s">
        <v>1608</v>
      </c>
    </row>
    <row r="5335" spans="1:26" x14ac:dyDescent="0.25">
      <c r="B5335" t="s">
        <v>2834</v>
      </c>
      <c r="C5335" t="s">
        <v>1602</v>
      </c>
      <c r="D5335" t="s">
        <v>2835</v>
      </c>
      <c r="E5335" s="31">
        <v>3.5999999999999997E-2</v>
      </c>
      <c r="F5335" t="s">
        <v>1604</v>
      </c>
      <c r="G5335" t="s">
        <v>1605</v>
      </c>
      <c r="H5335" s="32">
        <v>113.14</v>
      </c>
      <c r="I5335" t="s">
        <v>1606</v>
      </c>
      <c r="J5335" s="33">
        <f>ROUND(E5335/I5333* H5335,5)</f>
        <v>4.0730399999999998</v>
      </c>
      <c r="K5335" s="34"/>
    </row>
    <row r="5336" spans="1:26" x14ac:dyDescent="0.25">
      <c r="B5336" t="s">
        <v>2836</v>
      </c>
      <c r="C5336" t="s">
        <v>1602</v>
      </c>
      <c r="D5336" t="s">
        <v>2837</v>
      </c>
      <c r="E5336" s="31">
        <v>3.2000000000000001E-2</v>
      </c>
      <c r="F5336" t="s">
        <v>1604</v>
      </c>
      <c r="G5336" t="s">
        <v>1605</v>
      </c>
      <c r="H5336" s="32">
        <v>98.69</v>
      </c>
      <c r="I5336" t="s">
        <v>1606</v>
      </c>
      <c r="J5336" s="33">
        <f>ROUND(E5336/I5333* H5336,5)</f>
        <v>3.15808</v>
      </c>
      <c r="K5336" s="34"/>
    </row>
    <row r="5337" spans="1:26" x14ac:dyDescent="0.25">
      <c r="B5337" t="s">
        <v>2838</v>
      </c>
      <c r="C5337" t="s">
        <v>1602</v>
      </c>
      <c r="D5337" t="s">
        <v>2839</v>
      </c>
      <c r="E5337" s="31">
        <v>3.5000000000000003E-2</v>
      </c>
      <c r="F5337" t="s">
        <v>1604</v>
      </c>
      <c r="G5337" t="s">
        <v>1605</v>
      </c>
      <c r="H5337" s="32">
        <v>72.8</v>
      </c>
      <c r="I5337" t="s">
        <v>1606</v>
      </c>
      <c r="J5337" s="33">
        <f>ROUND(E5337/I5333* H5337,5)</f>
        <v>2.548</v>
      </c>
      <c r="K5337" s="34"/>
    </row>
    <row r="5338" spans="1:26" x14ac:dyDescent="0.25">
      <c r="D5338" s="35" t="s">
        <v>1611</v>
      </c>
      <c r="E5338" s="34"/>
      <c r="H5338" s="34"/>
      <c r="K5338" s="32">
        <f>SUM(J5335:J5337)</f>
        <v>9.7791199999999989</v>
      </c>
    </row>
    <row r="5339" spans="1:26" x14ac:dyDescent="0.25">
      <c r="D5339" s="35" t="s">
        <v>1628</v>
      </c>
      <c r="E5339" s="34"/>
      <c r="H5339" s="34"/>
      <c r="K5339" s="36">
        <f>SUM(J5334:J5338)</f>
        <v>9.7791199999999989</v>
      </c>
    </row>
    <row r="5340" spans="1:26" x14ac:dyDescent="0.25">
      <c r="D5340" s="35" t="s">
        <v>1710</v>
      </c>
      <c r="E5340" s="34"/>
      <c r="H5340" s="34">
        <v>10</v>
      </c>
      <c r="I5340" t="s">
        <v>1625</v>
      </c>
      <c r="K5340" s="32">
        <f>ROUND(H5340/100*K5339,5)</f>
        <v>0.97790999999999995</v>
      </c>
    </row>
    <row r="5341" spans="1:26" x14ac:dyDescent="0.25">
      <c r="D5341" s="35" t="s">
        <v>1629</v>
      </c>
      <c r="E5341" s="34"/>
      <c r="H5341" s="34"/>
      <c r="K5341" s="36">
        <f>SUM(K5339:K5340)</f>
        <v>10.757029999999999</v>
      </c>
    </row>
    <row r="5343" spans="1:26" ht="45" customHeight="1" x14ac:dyDescent="0.25">
      <c r="A5343" s="27" t="s">
        <v>2840</v>
      </c>
      <c r="B5343" s="27" t="s">
        <v>50</v>
      </c>
      <c r="C5343" s="28" t="s">
        <v>20</v>
      </c>
      <c r="D5343" s="7" t="s">
        <v>51</v>
      </c>
      <c r="E5343" s="6"/>
      <c r="F5343" s="6"/>
      <c r="G5343" s="28"/>
      <c r="H5343" s="29" t="s">
        <v>1599</v>
      </c>
      <c r="I5343" s="5">
        <v>1</v>
      </c>
      <c r="J5343" s="4"/>
      <c r="K5343" s="30">
        <f>ROUND(K5358,2)</f>
        <v>56.79</v>
      </c>
      <c r="L5343" s="28"/>
      <c r="M5343" s="28"/>
      <c r="N5343" s="28"/>
      <c r="O5343" s="28"/>
      <c r="P5343" s="28"/>
      <c r="Q5343" s="28"/>
      <c r="R5343" s="28"/>
      <c r="S5343" s="28"/>
      <c r="T5343" s="28"/>
      <c r="U5343" s="28"/>
      <c r="V5343" s="28"/>
      <c r="W5343" s="28"/>
      <c r="X5343" s="28"/>
      <c r="Y5343" s="28"/>
      <c r="Z5343" s="28"/>
    </row>
    <row r="5344" spans="1:26" x14ac:dyDescent="0.25">
      <c r="B5344" s="23" t="s">
        <v>1600</v>
      </c>
    </row>
    <row r="5345" spans="1:26" x14ac:dyDescent="0.25">
      <c r="B5345" t="s">
        <v>1649</v>
      </c>
      <c r="C5345" t="s">
        <v>1602</v>
      </c>
      <c r="D5345" t="s">
        <v>1650</v>
      </c>
      <c r="E5345" s="31">
        <v>0.01</v>
      </c>
      <c r="F5345" t="s">
        <v>1604</v>
      </c>
      <c r="G5345" t="s">
        <v>1605</v>
      </c>
      <c r="H5345" s="32">
        <v>23.88</v>
      </c>
      <c r="I5345" t="s">
        <v>1606</v>
      </c>
      <c r="J5345" s="33">
        <f>ROUND(E5345/I5343* H5345,5)</f>
        <v>0.23880000000000001</v>
      </c>
      <c r="K5345" s="34"/>
    </row>
    <row r="5346" spans="1:26" x14ac:dyDescent="0.25">
      <c r="D5346" s="35" t="s">
        <v>1607</v>
      </c>
      <c r="E5346" s="34"/>
      <c r="H5346" s="34"/>
      <c r="K5346" s="32">
        <f>SUM(J5345:J5345)</f>
        <v>0.23880000000000001</v>
      </c>
    </row>
    <row r="5347" spans="1:26" x14ac:dyDescent="0.25">
      <c r="B5347" s="23" t="s">
        <v>1608</v>
      </c>
      <c r="E5347" s="34"/>
      <c r="H5347" s="34"/>
      <c r="K5347" s="34"/>
    </row>
    <row r="5348" spans="1:26" x14ac:dyDescent="0.25">
      <c r="B5348" t="s">
        <v>2836</v>
      </c>
      <c r="C5348" t="s">
        <v>1602</v>
      </c>
      <c r="D5348" t="s">
        <v>2837</v>
      </c>
      <c r="E5348" s="31">
        <v>6.0000000000000001E-3</v>
      </c>
      <c r="F5348" t="s">
        <v>1604</v>
      </c>
      <c r="G5348" t="s">
        <v>1605</v>
      </c>
      <c r="H5348" s="32">
        <v>98.69</v>
      </c>
      <c r="I5348" t="s">
        <v>1606</v>
      </c>
      <c r="J5348" s="33">
        <f>ROUND(E5348/I5343* H5348,5)</f>
        <v>0.59214</v>
      </c>
      <c r="K5348" s="34"/>
    </row>
    <row r="5349" spans="1:26" x14ac:dyDescent="0.25">
      <c r="D5349" s="35" t="s">
        <v>1611</v>
      </c>
      <c r="E5349" s="34"/>
      <c r="H5349" s="34"/>
      <c r="K5349" s="32">
        <f>SUM(J5348:J5348)</f>
        <v>0.59214</v>
      </c>
    </row>
    <row r="5350" spans="1:26" x14ac:dyDescent="0.25">
      <c r="B5350" s="23" t="s">
        <v>1612</v>
      </c>
      <c r="E5350" s="34"/>
      <c r="H5350" s="34"/>
      <c r="K5350" s="34"/>
    </row>
    <row r="5351" spans="1:26" x14ac:dyDescent="0.25">
      <c r="B5351" t="s">
        <v>2841</v>
      </c>
      <c r="C5351" t="s">
        <v>1614</v>
      </c>
      <c r="D5351" t="s">
        <v>2842</v>
      </c>
      <c r="E5351" s="31">
        <v>2.222</v>
      </c>
      <c r="G5351" t="s">
        <v>1605</v>
      </c>
      <c r="H5351" s="32">
        <v>22.86</v>
      </c>
      <c r="I5351" t="s">
        <v>1606</v>
      </c>
      <c r="J5351" s="33">
        <f>ROUND(E5351* H5351,5)</f>
        <v>50.794919999999998</v>
      </c>
      <c r="K5351" s="34"/>
    </row>
    <row r="5352" spans="1:26" x14ac:dyDescent="0.25">
      <c r="D5352" s="35" t="s">
        <v>1622</v>
      </c>
      <c r="E5352" s="34"/>
      <c r="H5352" s="34"/>
      <c r="K5352" s="32">
        <f>SUM(J5351:J5351)</f>
        <v>50.794919999999998</v>
      </c>
    </row>
    <row r="5353" spans="1:26" x14ac:dyDescent="0.25">
      <c r="B5353" s="23" t="s">
        <v>1623</v>
      </c>
      <c r="E5353" s="34"/>
      <c r="H5353" s="34"/>
      <c r="K5353" s="34"/>
    </row>
    <row r="5354" spans="1:26" x14ac:dyDescent="0.25">
      <c r="B5354" t="s">
        <v>1624</v>
      </c>
      <c r="C5354" t="s">
        <v>1625</v>
      </c>
      <c r="D5354" t="s">
        <v>1626</v>
      </c>
      <c r="E5354" s="31">
        <v>1.5</v>
      </c>
      <c r="G5354" t="s">
        <v>1625</v>
      </c>
      <c r="H5354" s="32">
        <v>0.238666666666667</v>
      </c>
      <c r="I5354" t="s">
        <v>1606</v>
      </c>
      <c r="J5354" s="33">
        <f>ROUND(E5354* H5354/100,5)</f>
        <v>3.5799999999999998E-3</v>
      </c>
      <c r="K5354" s="34"/>
    </row>
    <row r="5355" spans="1:26" x14ac:dyDescent="0.25">
      <c r="D5355" s="35" t="s">
        <v>1627</v>
      </c>
      <c r="E5355" s="34"/>
      <c r="H5355" s="34"/>
      <c r="K5355" s="32">
        <f>SUM(J5354:J5354)</f>
        <v>3.5799999999999998E-3</v>
      </c>
    </row>
    <row r="5356" spans="1:26" x14ac:dyDescent="0.25">
      <c r="D5356" s="35" t="s">
        <v>1628</v>
      </c>
      <c r="E5356" s="34"/>
      <c r="H5356" s="34"/>
      <c r="K5356" s="36">
        <f>SUM(J5344:J5355)</f>
        <v>51.629439999999995</v>
      </c>
    </row>
    <row r="5357" spans="1:26" x14ac:dyDescent="0.25">
      <c r="D5357" s="35" t="s">
        <v>1710</v>
      </c>
      <c r="E5357" s="34"/>
      <c r="H5357" s="34">
        <v>10</v>
      </c>
      <c r="I5357" t="s">
        <v>1625</v>
      </c>
      <c r="K5357" s="32">
        <f>ROUND(H5357/100*K5356,5)</f>
        <v>5.1629399999999999</v>
      </c>
    </row>
    <row r="5358" spans="1:26" x14ac:dyDescent="0.25">
      <c r="D5358" s="35" t="s">
        <v>1629</v>
      </c>
      <c r="E5358" s="34"/>
      <c r="H5358" s="34"/>
      <c r="K5358" s="36">
        <f>SUM(K5356:K5357)</f>
        <v>56.792379999999994</v>
      </c>
    </row>
    <row r="5360" spans="1:26" ht="45" customHeight="1" x14ac:dyDescent="0.25">
      <c r="A5360" s="27" t="s">
        <v>2843</v>
      </c>
      <c r="B5360" s="27" t="s">
        <v>46</v>
      </c>
      <c r="C5360" s="28" t="s">
        <v>20</v>
      </c>
      <c r="D5360" s="7" t="s">
        <v>47</v>
      </c>
      <c r="E5360" s="6"/>
      <c r="F5360" s="6"/>
      <c r="G5360" s="28"/>
      <c r="H5360" s="29" t="s">
        <v>1599</v>
      </c>
      <c r="I5360" s="5">
        <v>1</v>
      </c>
      <c r="J5360" s="4"/>
      <c r="K5360" s="30">
        <f>ROUND(K5367,2)</f>
        <v>6.2</v>
      </c>
      <c r="L5360" s="28"/>
      <c r="M5360" s="28"/>
      <c r="N5360" s="28"/>
      <c r="O5360" s="28"/>
      <c r="P5360" s="28"/>
      <c r="Q5360" s="28"/>
      <c r="R5360" s="28"/>
      <c r="S5360" s="28"/>
      <c r="T5360" s="28"/>
      <c r="U5360" s="28"/>
      <c r="V5360" s="28"/>
      <c r="W5360" s="28"/>
      <c r="X5360" s="28"/>
      <c r="Y5360" s="28"/>
      <c r="Z5360" s="28"/>
    </row>
    <row r="5361" spans="1:26" x14ac:dyDescent="0.25">
      <c r="B5361" s="23" t="s">
        <v>1608</v>
      </c>
    </row>
    <row r="5362" spans="1:26" x14ac:dyDescent="0.25">
      <c r="B5362" t="s">
        <v>2836</v>
      </c>
      <c r="C5362" t="s">
        <v>1602</v>
      </c>
      <c r="D5362" t="s">
        <v>2837</v>
      </c>
      <c r="E5362" s="31">
        <v>2.5999999999999999E-2</v>
      </c>
      <c r="F5362" t="s">
        <v>1604</v>
      </c>
      <c r="G5362" t="s">
        <v>1605</v>
      </c>
      <c r="H5362" s="32">
        <v>98.69</v>
      </c>
      <c r="I5362" t="s">
        <v>1606</v>
      </c>
      <c r="J5362" s="33">
        <f>ROUND(E5362/I5360* H5362,5)</f>
        <v>2.5659399999999999</v>
      </c>
      <c r="K5362" s="34"/>
    </row>
    <row r="5363" spans="1:26" x14ac:dyDescent="0.25">
      <c r="B5363" t="s">
        <v>2844</v>
      </c>
      <c r="C5363" t="s">
        <v>1602</v>
      </c>
      <c r="D5363" t="s">
        <v>2845</v>
      </c>
      <c r="E5363" s="31">
        <v>0.04</v>
      </c>
      <c r="F5363" t="s">
        <v>1604</v>
      </c>
      <c r="G5363" t="s">
        <v>1605</v>
      </c>
      <c r="H5363" s="32">
        <v>76.84</v>
      </c>
      <c r="I5363" t="s">
        <v>1606</v>
      </c>
      <c r="J5363" s="33">
        <f>ROUND(E5363/I5360* H5363,5)</f>
        <v>3.0735999999999999</v>
      </c>
      <c r="K5363" s="34"/>
    </row>
    <row r="5364" spans="1:26" x14ac:dyDescent="0.25">
      <c r="D5364" s="35" t="s">
        <v>1611</v>
      </c>
      <c r="E5364" s="34"/>
      <c r="H5364" s="34"/>
      <c r="K5364" s="32">
        <f>SUM(J5362:J5363)</f>
        <v>5.6395400000000002</v>
      </c>
    </row>
    <row r="5365" spans="1:26" x14ac:dyDescent="0.25">
      <c r="D5365" s="35" t="s">
        <v>1628</v>
      </c>
      <c r="E5365" s="34"/>
      <c r="H5365" s="34"/>
      <c r="K5365" s="36">
        <f>SUM(J5361:J5364)</f>
        <v>5.6395400000000002</v>
      </c>
    </row>
    <row r="5366" spans="1:26" x14ac:dyDescent="0.25">
      <c r="D5366" s="35" t="s">
        <v>1710</v>
      </c>
      <c r="E5366" s="34"/>
      <c r="H5366" s="34">
        <v>10</v>
      </c>
      <c r="I5366" t="s">
        <v>1625</v>
      </c>
      <c r="K5366" s="32">
        <f>ROUND(H5366/100*K5365,5)</f>
        <v>0.56394999999999995</v>
      </c>
    </row>
    <row r="5367" spans="1:26" x14ac:dyDescent="0.25">
      <c r="D5367" s="35" t="s">
        <v>1629</v>
      </c>
      <c r="E5367" s="34"/>
      <c r="H5367" s="34"/>
      <c r="K5367" s="36">
        <f>SUM(K5365:K5366)</f>
        <v>6.2034900000000004</v>
      </c>
    </row>
    <row r="5369" spans="1:26" ht="45" customHeight="1" x14ac:dyDescent="0.25">
      <c r="A5369" s="27" t="s">
        <v>2846</v>
      </c>
      <c r="B5369" s="27" t="s">
        <v>40</v>
      </c>
      <c r="C5369" s="28" t="s">
        <v>14</v>
      </c>
      <c r="D5369" s="7" t="s">
        <v>41</v>
      </c>
      <c r="E5369" s="6"/>
      <c r="F5369" s="6"/>
      <c r="G5369" s="28"/>
      <c r="H5369" s="29" t="s">
        <v>1599</v>
      </c>
      <c r="I5369" s="5">
        <v>1</v>
      </c>
      <c r="J5369" s="4"/>
      <c r="K5369" s="30">
        <f>ROUND(K5375,2)</f>
        <v>2.33</v>
      </c>
      <c r="L5369" s="28"/>
      <c r="M5369" s="28"/>
      <c r="N5369" s="28"/>
      <c r="O5369" s="28"/>
      <c r="P5369" s="28"/>
      <c r="Q5369" s="28"/>
      <c r="R5369" s="28"/>
      <c r="S5369" s="28"/>
      <c r="T5369" s="28"/>
      <c r="U5369" s="28"/>
      <c r="V5369" s="28"/>
      <c r="W5369" s="28"/>
      <c r="X5369" s="28"/>
      <c r="Y5369" s="28"/>
      <c r="Z5369" s="28"/>
    </row>
    <row r="5370" spans="1:26" x14ac:dyDescent="0.25">
      <c r="B5370" s="23" t="s">
        <v>1608</v>
      </c>
    </row>
    <row r="5371" spans="1:26" x14ac:dyDescent="0.25">
      <c r="B5371" t="s">
        <v>2814</v>
      </c>
      <c r="C5371" t="s">
        <v>1602</v>
      </c>
      <c r="D5371" t="s">
        <v>2815</v>
      </c>
      <c r="E5371" s="31">
        <v>3.9E-2</v>
      </c>
      <c r="F5371" t="s">
        <v>1604</v>
      </c>
      <c r="G5371" t="s">
        <v>1605</v>
      </c>
      <c r="H5371" s="32">
        <v>54.34</v>
      </c>
      <c r="I5371" t="s">
        <v>1606</v>
      </c>
      <c r="J5371" s="33">
        <f>ROUND(E5371/I5369* H5371,5)</f>
        <v>2.1192600000000001</v>
      </c>
      <c r="K5371" s="34"/>
    </row>
    <row r="5372" spans="1:26" x14ac:dyDescent="0.25">
      <c r="D5372" s="35" t="s">
        <v>1611</v>
      </c>
      <c r="E5372" s="34"/>
      <c r="H5372" s="34"/>
      <c r="K5372" s="32">
        <f>SUM(J5371:J5371)</f>
        <v>2.1192600000000001</v>
      </c>
    </row>
    <row r="5373" spans="1:26" x14ac:dyDescent="0.25">
      <c r="D5373" s="35" t="s">
        <v>1628</v>
      </c>
      <c r="E5373" s="34"/>
      <c r="H5373" s="34"/>
      <c r="K5373" s="36">
        <f>SUM(J5370:J5372)</f>
        <v>2.1192600000000001</v>
      </c>
    </row>
    <row r="5374" spans="1:26" x14ac:dyDescent="0.25">
      <c r="D5374" s="35" t="s">
        <v>1710</v>
      </c>
      <c r="E5374" s="34"/>
      <c r="H5374" s="34">
        <v>10</v>
      </c>
      <c r="I5374" t="s">
        <v>1625</v>
      </c>
      <c r="K5374" s="32">
        <f>ROUND(H5374/100*K5373,5)</f>
        <v>0.21193000000000001</v>
      </c>
    </row>
    <row r="5375" spans="1:26" x14ac:dyDescent="0.25">
      <c r="D5375" s="35" t="s">
        <v>1629</v>
      </c>
      <c r="E5375" s="34"/>
      <c r="H5375" s="34"/>
      <c r="K5375" s="36">
        <f>SUM(K5373:K5374)</f>
        <v>2.3311900000000003</v>
      </c>
    </row>
    <row r="5377" spans="1:26" ht="45" customHeight="1" x14ac:dyDescent="0.25">
      <c r="A5377" s="27" t="s">
        <v>2847</v>
      </c>
      <c r="B5377" s="27" t="s">
        <v>34</v>
      </c>
      <c r="C5377" s="28" t="s">
        <v>14</v>
      </c>
      <c r="D5377" s="7" t="s">
        <v>35</v>
      </c>
      <c r="E5377" s="6"/>
      <c r="F5377" s="6"/>
      <c r="G5377" s="28"/>
      <c r="H5377" s="29" t="s">
        <v>1599</v>
      </c>
      <c r="I5377" s="5">
        <v>1</v>
      </c>
      <c r="J5377" s="4"/>
      <c r="K5377" s="30">
        <f>ROUND(K5392,2)</f>
        <v>21.96</v>
      </c>
      <c r="L5377" s="28"/>
      <c r="M5377" s="28"/>
      <c r="N5377" s="28"/>
      <c r="O5377" s="28"/>
      <c r="P5377" s="28"/>
      <c r="Q5377" s="28"/>
      <c r="R5377" s="28"/>
      <c r="S5377" s="28"/>
      <c r="T5377" s="28"/>
      <c r="U5377" s="28"/>
      <c r="V5377" s="28"/>
      <c r="W5377" s="28"/>
      <c r="X5377" s="28"/>
      <c r="Y5377" s="28"/>
      <c r="Z5377" s="28"/>
    </row>
    <row r="5378" spans="1:26" x14ac:dyDescent="0.25">
      <c r="B5378" s="23" t="s">
        <v>1600</v>
      </c>
    </row>
    <row r="5379" spans="1:26" x14ac:dyDescent="0.25">
      <c r="B5379" t="s">
        <v>2848</v>
      </c>
      <c r="C5379" t="s">
        <v>1602</v>
      </c>
      <c r="D5379" t="s">
        <v>2017</v>
      </c>
      <c r="E5379" s="31">
        <v>0.35</v>
      </c>
      <c r="F5379" t="s">
        <v>1604</v>
      </c>
      <c r="G5379" t="s">
        <v>1605</v>
      </c>
      <c r="H5379" s="32">
        <v>28.61</v>
      </c>
      <c r="I5379" t="s">
        <v>1606</v>
      </c>
      <c r="J5379" s="33">
        <f>ROUND(E5379/I5377* H5379,5)</f>
        <v>10.013500000000001</v>
      </c>
      <c r="K5379" s="34"/>
    </row>
    <row r="5380" spans="1:26" x14ac:dyDescent="0.25">
      <c r="B5380" t="s">
        <v>1649</v>
      </c>
      <c r="C5380" t="s">
        <v>1602</v>
      </c>
      <c r="D5380" t="s">
        <v>1650</v>
      </c>
      <c r="E5380" s="31">
        <v>0.35</v>
      </c>
      <c r="F5380" t="s">
        <v>1604</v>
      </c>
      <c r="G5380" t="s">
        <v>1605</v>
      </c>
      <c r="H5380" s="32">
        <v>23.88</v>
      </c>
      <c r="I5380" t="s">
        <v>1606</v>
      </c>
      <c r="J5380" s="33">
        <f>ROUND(E5380/I5377* H5380,5)</f>
        <v>8.3580000000000005</v>
      </c>
      <c r="K5380" s="34"/>
    </row>
    <row r="5381" spans="1:26" x14ac:dyDescent="0.25">
      <c r="D5381" s="35" t="s">
        <v>1607</v>
      </c>
      <c r="E5381" s="34"/>
      <c r="H5381" s="34"/>
      <c r="K5381" s="32">
        <f>SUM(J5379:J5380)</f>
        <v>18.371500000000001</v>
      </c>
    </row>
    <row r="5382" spans="1:26" x14ac:dyDescent="0.25">
      <c r="B5382" s="23" t="s">
        <v>1612</v>
      </c>
      <c r="E5382" s="34"/>
      <c r="H5382" s="34"/>
      <c r="K5382" s="34"/>
    </row>
    <row r="5383" spans="1:26" x14ac:dyDescent="0.25">
      <c r="B5383" t="s">
        <v>2849</v>
      </c>
      <c r="C5383" t="s">
        <v>17</v>
      </c>
      <c r="D5383" t="s">
        <v>2850</v>
      </c>
      <c r="E5383" s="31">
        <v>1.98</v>
      </c>
      <c r="G5383" t="s">
        <v>1605</v>
      </c>
      <c r="H5383" s="32">
        <v>0.44</v>
      </c>
      <c r="I5383" t="s">
        <v>1606</v>
      </c>
      <c r="J5383" s="33">
        <f>ROUND(E5383* H5383,5)</f>
        <v>0.87119999999999997</v>
      </c>
      <c r="K5383" s="34"/>
    </row>
    <row r="5384" spans="1:26" x14ac:dyDescent="0.25">
      <c r="B5384" t="s">
        <v>1782</v>
      </c>
      <c r="C5384" t="s">
        <v>32</v>
      </c>
      <c r="D5384" t="s">
        <v>1783</v>
      </c>
      <c r="E5384" s="31">
        <v>0.09</v>
      </c>
      <c r="G5384" t="s">
        <v>1605</v>
      </c>
      <c r="H5384" s="32">
        <v>1.83</v>
      </c>
      <c r="I5384" t="s">
        <v>1606</v>
      </c>
      <c r="J5384" s="33">
        <f>ROUND(E5384* H5384,5)</f>
        <v>0.16470000000000001</v>
      </c>
      <c r="K5384" s="34"/>
    </row>
    <row r="5385" spans="1:26" x14ac:dyDescent="0.25">
      <c r="B5385" t="s">
        <v>2851</v>
      </c>
      <c r="C5385" t="s">
        <v>1803</v>
      </c>
      <c r="D5385" t="s">
        <v>2852</v>
      </c>
      <c r="E5385" s="31">
        <v>6.0000000000000001E-3</v>
      </c>
      <c r="G5385" t="s">
        <v>1605</v>
      </c>
      <c r="H5385" s="32">
        <v>15.55</v>
      </c>
      <c r="I5385" t="s">
        <v>1606</v>
      </c>
      <c r="J5385" s="33">
        <f>ROUND(E5385* H5385,5)</f>
        <v>9.3299999999999994E-2</v>
      </c>
      <c r="K5385" s="34"/>
    </row>
    <row r="5386" spans="1:26" x14ac:dyDescent="0.25">
      <c r="D5386" s="35" t="s">
        <v>1622</v>
      </c>
      <c r="E5386" s="34"/>
      <c r="H5386" s="34"/>
      <c r="K5386" s="32">
        <f>SUM(J5383:J5385)</f>
        <v>1.1292</v>
      </c>
    </row>
    <row r="5387" spans="1:26" x14ac:dyDescent="0.25">
      <c r="B5387" s="23" t="s">
        <v>1623</v>
      </c>
      <c r="E5387" s="34"/>
      <c r="H5387" s="34"/>
      <c r="K5387" s="34"/>
    </row>
    <row r="5388" spans="1:26" x14ac:dyDescent="0.25">
      <c r="B5388" t="s">
        <v>1624</v>
      </c>
      <c r="C5388" t="s">
        <v>1625</v>
      </c>
      <c r="D5388" t="s">
        <v>1626</v>
      </c>
      <c r="E5388" s="31">
        <v>2.5</v>
      </c>
      <c r="G5388" t="s">
        <v>1625</v>
      </c>
      <c r="H5388" s="32">
        <v>18.371600000000001</v>
      </c>
      <c r="I5388" t="s">
        <v>1606</v>
      </c>
      <c r="J5388" s="33">
        <f>ROUND(E5388* H5388/100,5)</f>
        <v>0.45928999999999998</v>
      </c>
      <c r="K5388" s="34"/>
    </row>
    <row r="5389" spans="1:26" x14ac:dyDescent="0.25">
      <c r="D5389" s="35" t="s">
        <v>1627</v>
      </c>
      <c r="E5389" s="34"/>
      <c r="H5389" s="34"/>
      <c r="K5389" s="32">
        <f>SUM(J5388:J5388)</f>
        <v>0.45928999999999998</v>
      </c>
    </row>
    <row r="5390" spans="1:26" x14ac:dyDescent="0.25">
      <c r="D5390" s="35" t="s">
        <v>1628</v>
      </c>
      <c r="E5390" s="34"/>
      <c r="H5390" s="34"/>
      <c r="K5390" s="36">
        <f>SUM(J5378:J5389)</f>
        <v>19.959989999999998</v>
      </c>
    </row>
    <row r="5391" spans="1:26" x14ac:dyDescent="0.25">
      <c r="D5391" s="35" t="s">
        <v>1710</v>
      </c>
      <c r="E5391" s="34"/>
      <c r="H5391" s="34">
        <v>10</v>
      </c>
      <c r="I5391" t="s">
        <v>1625</v>
      </c>
      <c r="K5391" s="32">
        <f>ROUND(H5391/100*K5390,5)</f>
        <v>1.996</v>
      </c>
    </row>
    <row r="5392" spans="1:26" x14ac:dyDescent="0.25">
      <c r="D5392" s="35" t="s">
        <v>1629</v>
      </c>
      <c r="E5392" s="34"/>
      <c r="H5392" s="34"/>
      <c r="K5392" s="36">
        <f>SUM(K5390:K5391)</f>
        <v>21.955989999999996</v>
      </c>
    </row>
    <row r="5394" spans="1:26" ht="45" customHeight="1" x14ac:dyDescent="0.25">
      <c r="A5394" s="27" t="s">
        <v>2853</v>
      </c>
      <c r="B5394" s="27" t="s">
        <v>48</v>
      </c>
      <c r="C5394" s="28" t="s">
        <v>20</v>
      </c>
      <c r="D5394" s="7" t="s">
        <v>49</v>
      </c>
      <c r="E5394" s="6"/>
      <c r="F5394" s="6"/>
      <c r="G5394" s="28"/>
      <c r="H5394" s="29" t="s">
        <v>1599</v>
      </c>
      <c r="I5394" s="5">
        <v>1</v>
      </c>
      <c r="J5394" s="4"/>
      <c r="K5394" s="30">
        <f>ROUND(K5400,2)</f>
        <v>4.24</v>
      </c>
      <c r="L5394" s="28"/>
      <c r="M5394" s="28"/>
      <c r="N5394" s="28"/>
      <c r="O5394" s="28"/>
      <c r="P5394" s="28"/>
      <c r="Q5394" s="28"/>
      <c r="R5394" s="28"/>
      <c r="S5394" s="28"/>
      <c r="T5394" s="28"/>
      <c r="U5394" s="28"/>
      <c r="V5394" s="28"/>
      <c r="W5394" s="28"/>
      <c r="X5394" s="28"/>
      <c r="Y5394" s="28"/>
      <c r="Z5394" s="28"/>
    </row>
    <row r="5395" spans="1:26" x14ac:dyDescent="0.25">
      <c r="B5395" s="23" t="s">
        <v>1608</v>
      </c>
    </row>
    <row r="5396" spans="1:26" x14ac:dyDescent="0.25">
      <c r="B5396" t="s">
        <v>2854</v>
      </c>
      <c r="C5396" t="s">
        <v>1602</v>
      </c>
      <c r="D5396" t="s">
        <v>2855</v>
      </c>
      <c r="E5396" s="31">
        <v>0.09</v>
      </c>
      <c r="F5396" t="s">
        <v>1604</v>
      </c>
      <c r="G5396" t="s">
        <v>1605</v>
      </c>
      <c r="H5396" s="32">
        <v>42.85</v>
      </c>
      <c r="I5396" t="s">
        <v>1606</v>
      </c>
      <c r="J5396" s="33">
        <f>ROUND(E5396/I5394* H5396,5)</f>
        <v>3.8565</v>
      </c>
      <c r="K5396" s="34"/>
    </row>
    <row r="5397" spans="1:26" x14ac:dyDescent="0.25">
      <c r="D5397" s="35" t="s">
        <v>1611</v>
      </c>
      <c r="E5397" s="34"/>
      <c r="H5397" s="34"/>
      <c r="K5397" s="32">
        <f>SUM(J5396:J5396)</f>
        <v>3.8565</v>
      </c>
    </row>
    <row r="5398" spans="1:26" x14ac:dyDescent="0.25">
      <c r="D5398" s="35" t="s">
        <v>1628</v>
      </c>
      <c r="E5398" s="34"/>
      <c r="H5398" s="34"/>
      <c r="K5398" s="36">
        <f>SUM(J5395:J5397)</f>
        <v>3.8565</v>
      </c>
    </row>
    <row r="5399" spans="1:26" x14ac:dyDescent="0.25">
      <c r="D5399" s="35" t="s">
        <v>1710</v>
      </c>
      <c r="E5399" s="34"/>
      <c r="H5399" s="34">
        <v>10</v>
      </c>
      <c r="I5399" t="s">
        <v>1625</v>
      </c>
      <c r="K5399" s="32">
        <f>ROUND(H5399/100*K5398,5)</f>
        <v>0.38564999999999999</v>
      </c>
    </row>
    <row r="5400" spans="1:26" x14ac:dyDescent="0.25">
      <c r="D5400" s="35" t="s">
        <v>1629</v>
      </c>
      <c r="E5400" s="34"/>
      <c r="H5400" s="34"/>
      <c r="K5400" s="36">
        <f>SUM(K5398:K5399)</f>
        <v>4.2421499999999996</v>
      </c>
    </row>
    <row r="5402" spans="1:26" ht="45" customHeight="1" x14ac:dyDescent="0.25">
      <c r="A5402" s="27" t="s">
        <v>2856</v>
      </c>
      <c r="B5402" s="27" t="s">
        <v>25</v>
      </c>
      <c r="C5402" s="28" t="s">
        <v>20</v>
      </c>
      <c r="D5402" s="7" t="s">
        <v>26</v>
      </c>
      <c r="E5402" s="6"/>
      <c r="F5402" s="6"/>
      <c r="G5402" s="28"/>
      <c r="H5402" s="29" t="s">
        <v>1599</v>
      </c>
      <c r="I5402" s="5">
        <v>1</v>
      </c>
      <c r="J5402" s="4"/>
      <c r="K5402" s="30">
        <f>ROUND(K5408,2)</f>
        <v>17.96</v>
      </c>
      <c r="L5402" s="28"/>
      <c r="M5402" s="28"/>
      <c r="N5402" s="28"/>
      <c r="O5402" s="28"/>
      <c r="P5402" s="28"/>
      <c r="Q5402" s="28"/>
      <c r="R5402" s="28"/>
      <c r="S5402" s="28"/>
      <c r="T5402" s="28"/>
      <c r="U5402" s="28"/>
      <c r="V5402" s="28"/>
      <c r="W5402" s="28"/>
      <c r="X5402" s="28"/>
      <c r="Y5402" s="28"/>
      <c r="Z5402" s="28"/>
    </row>
    <row r="5403" spans="1:26" x14ac:dyDescent="0.25">
      <c r="B5403" s="23" t="s">
        <v>1608</v>
      </c>
    </row>
    <row r="5404" spans="1:26" x14ac:dyDescent="0.25">
      <c r="B5404" t="s">
        <v>2854</v>
      </c>
      <c r="C5404" t="s">
        <v>1602</v>
      </c>
      <c r="D5404" t="s">
        <v>2855</v>
      </c>
      <c r="E5404" s="31">
        <v>0.38100000000000001</v>
      </c>
      <c r="F5404" t="s">
        <v>1604</v>
      </c>
      <c r="G5404" t="s">
        <v>1605</v>
      </c>
      <c r="H5404" s="32">
        <v>42.85</v>
      </c>
      <c r="I5404" t="s">
        <v>1606</v>
      </c>
      <c r="J5404" s="33">
        <f>ROUND(E5404/I5402* H5404,5)</f>
        <v>16.325849999999999</v>
      </c>
      <c r="K5404" s="34"/>
    </row>
    <row r="5405" spans="1:26" x14ac:dyDescent="0.25">
      <c r="D5405" s="35" t="s">
        <v>1611</v>
      </c>
      <c r="E5405" s="34"/>
      <c r="H5405" s="34"/>
      <c r="K5405" s="32">
        <f>SUM(J5404:J5404)</f>
        <v>16.325849999999999</v>
      </c>
    </row>
    <row r="5406" spans="1:26" x14ac:dyDescent="0.25">
      <c r="D5406" s="35" t="s">
        <v>1628</v>
      </c>
      <c r="E5406" s="34"/>
      <c r="H5406" s="34"/>
      <c r="K5406" s="36">
        <f>SUM(J5403:J5405)</f>
        <v>16.325849999999999</v>
      </c>
    </row>
    <row r="5407" spans="1:26" x14ac:dyDescent="0.25">
      <c r="D5407" s="35" t="s">
        <v>1710</v>
      </c>
      <c r="E5407" s="34"/>
      <c r="H5407" s="34">
        <v>10</v>
      </c>
      <c r="I5407" t="s">
        <v>1625</v>
      </c>
      <c r="K5407" s="32">
        <f>ROUND(H5407/100*K5406,5)</f>
        <v>1.63259</v>
      </c>
    </row>
    <row r="5408" spans="1:26" x14ac:dyDescent="0.25">
      <c r="D5408" s="35" t="s">
        <v>1629</v>
      </c>
      <c r="E5408" s="34"/>
      <c r="H5408" s="34"/>
      <c r="K5408" s="36">
        <f>SUM(K5406:K5407)</f>
        <v>17.95844</v>
      </c>
    </row>
    <row r="5410" spans="1:26" ht="45" customHeight="1" x14ac:dyDescent="0.25">
      <c r="A5410" s="27" t="s">
        <v>2857</v>
      </c>
      <c r="B5410" s="27" t="s">
        <v>31</v>
      </c>
      <c r="C5410" s="28" t="s">
        <v>32</v>
      </c>
      <c r="D5410" s="7" t="s">
        <v>33</v>
      </c>
      <c r="E5410" s="6"/>
      <c r="F5410" s="6"/>
      <c r="G5410" s="28"/>
      <c r="H5410" s="29" t="s">
        <v>1599</v>
      </c>
      <c r="I5410" s="5">
        <v>1</v>
      </c>
      <c r="J5410" s="4"/>
      <c r="K5410" s="30">
        <v>4.28</v>
      </c>
      <c r="L5410" s="28"/>
      <c r="M5410" s="28"/>
      <c r="N5410" s="28"/>
      <c r="O5410" s="28"/>
      <c r="P5410" s="28"/>
      <c r="Q5410" s="28"/>
      <c r="R5410" s="28"/>
      <c r="S5410" s="28"/>
      <c r="T5410" s="28"/>
      <c r="U5410" s="28"/>
      <c r="V5410" s="28"/>
      <c r="W5410" s="28"/>
      <c r="X5410" s="28"/>
      <c r="Y5410" s="28"/>
      <c r="Z5410" s="28"/>
    </row>
    <row r="5411" spans="1:26" ht="45" customHeight="1" x14ac:dyDescent="0.25">
      <c r="A5411" s="27" t="s">
        <v>2858</v>
      </c>
      <c r="B5411" s="27" t="s">
        <v>73</v>
      </c>
      <c r="C5411" s="28" t="s">
        <v>32</v>
      </c>
      <c r="D5411" s="7" t="s">
        <v>74</v>
      </c>
      <c r="E5411" s="6"/>
      <c r="F5411" s="6"/>
      <c r="G5411" s="28"/>
      <c r="H5411" s="29" t="s">
        <v>1599</v>
      </c>
      <c r="I5411" s="5">
        <v>1</v>
      </c>
      <c r="J5411" s="4"/>
      <c r="K5411" s="30">
        <f>ROUND(K5427,2)</f>
        <v>1.86</v>
      </c>
      <c r="L5411" s="28"/>
      <c r="M5411" s="28"/>
      <c r="N5411" s="28"/>
      <c r="O5411" s="28"/>
      <c r="P5411" s="28"/>
      <c r="Q5411" s="28"/>
      <c r="R5411" s="28"/>
      <c r="S5411" s="28"/>
      <c r="T5411" s="28"/>
      <c r="U5411" s="28"/>
      <c r="V5411" s="28"/>
      <c r="W5411" s="28"/>
      <c r="X5411" s="28"/>
      <c r="Y5411" s="28"/>
      <c r="Z5411" s="28"/>
    </row>
    <row r="5412" spans="1:26" x14ac:dyDescent="0.25">
      <c r="B5412" s="23" t="s">
        <v>1600</v>
      </c>
    </row>
    <row r="5413" spans="1:26" x14ac:dyDescent="0.25">
      <c r="B5413" t="s">
        <v>1655</v>
      </c>
      <c r="C5413" t="s">
        <v>1602</v>
      </c>
      <c r="D5413" t="s">
        <v>1656</v>
      </c>
      <c r="E5413" s="31">
        <v>6.0000000000000001E-3</v>
      </c>
      <c r="F5413" t="s">
        <v>1604</v>
      </c>
      <c r="G5413" t="s">
        <v>1605</v>
      </c>
      <c r="H5413" s="32">
        <v>28.61</v>
      </c>
      <c r="I5413" t="s">
        <v>1606</v>
      </c>
      <c r="J5413" s="33">
        <f>ROUND(E5413/I5411* H5413,5)</f>
        <v>0.17166000000000001</v>
      </c>
      <c r="K5413" s="34"/>
    </row>
    <row r="5414" spans="1:26" x14ac:dyDescent="0.25">
      <c r="B5414" t="s">
        <v>1657</v>
      </c>
      <c r="C5414" t="s">
        <v>1602</v>
      </c>
      <c r="D5414" t="s">
        <v>1658</v>
      </c>
      <c r="E5414" s="31">
        <v>8.0000000000000002E-3</v>
      </c>
      <c r="F5414" t="s">
        <v>1604</v>
      </c>
      <c r="G5414" t="s">
        <v>1605</v>
      </c>
      <c r="H5414" s="32">
        <v>25.4</v>
      </c>
      <c r="I5414" t="s">
        <v>1606</v>
      </c>
      <c r="J5414" s="33">
        <f>ROUND(E5414/I5411* H5414,5)</f>
        <v>0.20319999999999999</v>
      </c>
      <c r="K5414" s="34"/>
    </row>
    <row r="5415" spans="1:26" x14ac:dyDescent="0.25">
      <c r="D5415" s="35" t="s">
        <v>1607</v>
      </c>
      <c r="E5415" s="34"/>
      <c r="H5415" s="34"/>
      <c r="K5415" s="32">
        <f>SUM(J5413:J5414)</f>
        <v>0.37485999999999997</v>
      </c>
    </row>
    <row r="5416" spans="1:26" x14ac:dyDescent="0.25">
      <c r="B5416" s="23" t="s">
        <v>1612</v>
      </c>
      <c r="E5416" s="34"/>
      <c r="H5416" s="34"/>
      <c r="K5416" s="34"/>
    </row>
    <row r="5417" spans="1:26" x14ac:dyDescent="0.25">
      <c r="B5417" t="s">
        <v>1659</v>
      </c>
      <c r="C5417" t="s">
        <v>32</v>
      </c>
      <c r="D5417" t="s">
        <v>1660</v>
      </c>
      <c r="E5417" s="31">
        <v>5.1000000000000004E-3</v>
      </c>
      <c r="G5417" t="s">
        <v>1605</v>
      </c>
      <c r="H5417" s="32">
        <v>2.09</v>
      </c>
      <c r="I5417" t="s">
        <v>1606</v>
      </c>
      <c r="J5417" s="33">
        <f>ROUND(E5417* H5417,5)</f>
        <v>1.0659999999999999E-2</v>
      </c>
      <c r="K5417" s="34"/>
    </row>
    <row r="5418" spans="1:26" x14ac:dyDescent="0.25">
      <c r="D5418" s="35" t="s">
        <v>1622</v>
      </c>
      <c r="E5418" s="34"/>
      <c r="H5418" s="34"/>
      <c r="K5418" s="32">
        <f>SUM(J5417:J5417)</f>
        <v>1.0659999999999999E-2</v>
      </c>
    </row>
    <row r="5419" spans="1:26" x14ac:dyDescent="0.25">
      <c r="B5419" s="23" t="s">
        <v>1596</v>
      </c>
      <c r="E5419" s="34"/>
      <c r="H5419" s="34"/>
      <c r="K5419" s="34"/>
    </row>
    <row r="5420" spans="1:26" x14ac:dyDescent="0.25">
      <c r="B5420" t="s">
        <v>1665</v>
      </c>
      <c r="C5420" t="s">
        <v>32</v>
      </c>
      <c r="D5420" t="s">
        <v>1654</v>
      </c>
      <c r="E5420" s="31">
        <v>1</v>
      </c>
      <c r="G5420" t="s">
        <v>1605</v>
      </c>
      <c r="H5420" s="32">
        <v>1.3020700000000001</v>
      </c>
      <c r="I5420" t="s">
        <v>1606</v>
      </c>
      <c r="J5420" s="33">
        <f>ROUND(E5420* H5420,5)</f>
        <v>1.3020700000000001</v>
      </c>
      <c r="K5420" s="34"/>
    </row>
    <row r="5421" spans="1:26" x14ac:dyDescent="0.25">
      <c r="D5421" s="35" t="s">
        <v>1751</v>
      </c>
      <c r="E5421" s="34"/>
      <c r="H5421" s="34"/>
      <c r="K5421" s="32">
        <f>SUM(J5420:J5420)</f>
        <v>1.3020700000000001</v>
      </c>
    </row>
    <row r="5422" spans="1:26" x14ac:dyDescent="0.25">
      <c r="B5422" s="23" t="s">
        <v>1623</v>
      </c>
      <c r="E5422" s="34"/>
      <c r="H5422" s="34"/>
      <c r="K5422" s="34"/>
    </row>
    <row r="5423" spans="1:26" x14ac:dyDescent="0.25">
      <c r="B5423" t="s">
        <v>1624</v>
      </c>
      <c r="C5423" t="s">
        <v>1625</v>
      </c>
      <c r="D5423" t="s">
        <v>1626</v>
      </c>
      <c r="E5423" s="31">
        <v>1.5</v>
      </c>
      <c r="G5423" t="s">
        <v>1625</v>
      </c>
      <c r="H5423" s="32">
        <v>0.37466666666666698</v>
      </c>
      <c r="I5423" t="s">
        <v>1606</v>
      </c>
      <c r="J5423" s="33">
        <f>ROUND(E5423* H5423/100,5)</f>
        <v>5.62E-3</v>
      </c>
      <c r="K5423" s="34"/>
    </row>
    <row r="5424" spans="1:26" x14ac:dyDescent="0.25">
      <c r="D5424" s="35" t="s">
        <v>1627</v>
      </c>
      <c r="E5424" s="34"/>
      <c r="H5424" s="34"/>
      <c r="K5424" s="32">
        <f>SUM(J5423:J5423)</f>
        <v>5.62E-3</v>
      </c>
    </row>
    <row r="5425" spans="1:26" x14ac:dyDescent="0.25">
      <c r="D5425" s="35" t="s">
        <v>1628</v>
      </c>
      <c r="E5425" s="34"/>
      <c r="H5425" s="34"/>
      <c r="K5425" s="36">
        <f>SUM(J5412:J5424)</f>
        <v>1.6932100000000001</v>
      </c>
    </row>
    <row r="5426" spans="1:26" x14ac:dyDescent="0.25">
      <c r="D5426" s="35" t="s">
        <v>1710</v>
      </c>
      <c r="E5426" s="34"/>
      <c r="H5426" s="34">
        <v>10</v>
      </c>
      <c r="I5426" t="s">
        <v>1625</v>
      </c>
      <c r="K5426" s="32">
        <f>ROUND(H5426/100*K5425,5)</f>
        <v>0.16932</v>
      </c>
    </row>
    <row r="5427" spans="1:26" x14ac:dyDescent="0.25">
      <c r="D5427" s="35" t="s">
        <v>1629</v>
      </c>
      <c r="E5427" s="34"/>
      <c r="H5427" s="34"/>
      <c r="K5427" s="36">
        <f>SUM(K5425:K5426)</f>
        <v>1.86253</v>
      </c>
    </row>
    <row r="5429" spans="1:26" ht="45" customHeight="1" x14ac:dyDescent="0.25">
      <c r="A5429" s="27" t="s">
        <v>2859</v>
      </c>
      <c r="B5429" s="27" t="s">
        <v>59</v>
      </c>
      <c r="C5429" s="28" t="s">
        <v>20</v>
      </c>
      <c r="D5429" s="7" t="s">
        <v>60</v>
      </c>
      <c r="E5429" s="6"/>
      <c r="F5429" s="6"/>
      <c r="G5429" s="28"/>
      <c r="H5429" s="29" t="s">
        <v>1599</v>
      </c>
      <c r="I5429" s="5">
        <v>1</v>
      </c>
      <c r="J5429" s="4"/>
      <c r="K5429" s="30">
        <f>ROUND(K5444,2)</f>
        <v>142.75</v>
      </c>
      <c r="L5429" s="28"/>
      <c r="M5429" s="28"/>
      <c r="N5429" s="28"/>
      <c r="O5429" s="28"/>
      <c r="P5429" s="28"/>
      <c r="Q5429" s="28"/>
      <c r="R5429" s="28"/>
      <c r="S5429" s="28"/>
      <c r="T5429" s="28"/>
      <c r="U5429" s="28"/>
      <c r="V5429" s="28"/>
      <c r="W5429" s="28"/>
      <c r="X5429" s="28"/>
      <c r="Y5429" s="28"/>
      <c r="Z5429" s="28"/>
    </row>
    <row r="5430" spans="1:26" x14ac:dyDescent="0.25">
      <c r="B5430" s="23" t="s">
        <v>1600</v>
      </c>
    </row>
    <row r="5431" spans="1:26" x14ac:dyDescent="0.25">
      <c r="B5431" t="s">
        <v>1649</v>
      </c>
      <c r="C5431" t="s">
        <v>1602</v>
      </c>
      <c r="D5431" t="s">
        <v>1650</v>
      </c>
      <c r="E5431" s="31">
        <v>0.3</v>
      </c>
      <c r="F5431" t="s">
        <v>1604</v>
      </c>
      <c r="G5431" t="s">
        <v>1605</v>
      </c>
      <c r="H5431" s="32">
        <v>23.88</v>
      </c>
      <c r="I5431" t="s">
        <v>1606</v>
      </c>
      <c r="J5431" s="33">
        <f>ROUND(E5431/I5429* H5431,5)</f>
        <v>7.1639999999999997</v>
      </c>
      <c r="K5431" s="34"/>
    </row>
    <row r="5432" spans="1:26" x14ac:dyDescent="0.25">
      <c r="D5432" s="35" t="s">
        <v>1607</v>
      </c>
      <c r="E5432" s="34"/>
      <c r="H5432" s="34"/>
      <c r="K5432" s="32">
        <f>SUM(J5431:J5431)</f>
        <v>7.1639999999999997</v>
      </c>
    </row>
    <row r="5433" spans="1:26" x14ac:dyDescent="0.25">
      <c r="B5433" s="23" t="s">
        <v>1608</v>
      </c>
      <c r="E5433" s="34"/>
      <c r="H5433" s="34"/>
      <c r="K5433" s="34"/>
    </row>
    <row r="5434" spans="1:26" x14ac:dyDescent="0.25">
      <c r="B5434" t="s">
        <v>1739</v>
      </c>
      <c r="C5434" t="s">
        <v>1602</v>
      </c>
      <c r="D5434" t="s">
        <v>1740</v>
      </c>
      <c r="E5434" s="31">
        <v>0.1</v>
      </c>
      <c r="F5434" t="s">
        <v>1604</v>
      </c>
      <c r="G5434" t="s">
        <v>1605</v>
      </c>
      <c r="H5434" s="32">
        <v>168.25</v>
      </c>
      <c r="I5434" t="s">
        <v>1606</v>
      </c>
      <c r="J5434" s="33">
        <f>ROUND(E5434/I5429* H5434,5)</f>
        <v>16.824999999999999</v>
      </c>
      <c r="K5434" s="34"/>
    </row>
    <row r="5435" spans="1:26" x14ac:dyDescent="0.25">
      <c r="D5435" s="35" t="s">
        <v>1611</v>
      </c>
      <c r="E5435" s="34"/>
      <c r="H5435" s="34"/>
      <c r="K5435" s="32">
        <f>SUM(J5434:J5434)</f>
        <v>16.824999999999999</v>
      </c>
    </row>
    <row r="5436" spans="1:26" x14ac:dyDescent="0.25">
      <c r="B5436" s="23" t="s">
        <v>1612</v>
      </c>
      <c r="E5436" s="34"/>
      <c r="H5436" s="34"/>
      <c r="K5436" s="34"/>
    </row>
    <row r="5437" spans="1:26" x14ac:dyDescent="0.25">
      <c r="B5437" t="s">
        <v>2860</v>
      </c>
      <c r="C5437" t="s">
        <v>20</v>
      </c>
      <c r="D5437" t="s">
        <v>2861</v>
      </c>
      <c r="E5437" s="31">
        <v>1.1000000000000001</v>
      </c>
      <c r="G5437" t="s">
        <v>1605</v>
      </c>
      <c r="H5437" s="32">
        <v>96.07</v>
      </c>
      <c r="I5437" t="s">
        <v>1606</v>
      </c>
      <c r="J5437" s="33">
        <f>ROUND(E5437* H5437,5)</f>
        <v>105.67700000000001</v>
      </c>
      <c r="K5437" s="34"/>
    </row>
    <row r="5438" spans="1:26" x14ac:dyDescent="0.25">
      <c r="D5438" s="35" t="s">
        <v>1622</v>
      </c>
      <c r="E5438" s="34"/>
      <c r="H5438" s="34"/>
      <c r="K5438" s="32">
        <f>SUM(J5437:J5437)</f>
        <v>105.67700000000001</v>
      </c>
    </row>
    <row r="5439" spans="1:26" x14ac:dyDescent="0.25">
      <c r="B5439" s="23" t="s">
        <v>1623</v>
      </c>
      <c r="E5439" s="34"/>
      <c r="H5439" s="34"/>
      <c r="K5439" s="34"/>
    </row>
    <row r="5440" spans="1:26" x14ac:dyDescent="0.25">
      <c r="B5440" t="s">
        <v>1624</v>
      </c>
      <c r="C5440" t="s">
        <v>1625</v>
      </c>
      <c r="D5440" t="s">
        <v>1626</v>
      </c>
      <c r="E5440" s="31">
        <v>1.5</v>
      </c>
      <c r="G5440" t="s">
        <v>1625</v>
      </c>
      <c r="H5440" s="32">
        <v>7.1639999999999997</v>
      </c>
      <c r="I5440" t="s">
        <v>1606</v>
      </c>
      <c r="J5440" s="33">
        <f>ROUND(E5440* H5440/100,5)</f>
        <v>0.10746</v>
      </c>
      <c r="K5440" s="34"/>
    </row>
    <row r="5441" spans="1:26" x14ac:dyDescent="0.25">
      <c r="D5441" s="35" t="s">
        <v>1627</v>
      </c>
      <c r="E5441" s="34"/>
      <c r="H5441" s="34"/>
      <c r="K5441" s="32">
        <f>SUM(J5440:J5440)</f>
        <v>0.10746</v>
      </c>
    </row>
    <row r="5442" spans="1:26" x14ac:dyDescent="0.25">
      <c r="D5442" s="35" t="s">
        <v>1628</v>
      </c>
      <c r="E5442" s="34"/>
      <c r="H5442" s="34"/>
      <c r="K5442" s="36">
        <f>SUM(J5430:J5441)</f>
        <v>129.77346</v>
      </c>
    </row>
    <row r="5443" spans="1:26" x14ac:dyDescent="0.25">
      <c r="D5443" s="35" t="s">
        <v>1710</v>
      </c>
      <c r="E5443" s="34"/>
      <c r="H5443" s="34">
        <v>10</v>
      </c>
      <c r="I5443" t="s">
        <v>1625</v>
      </c>
      <c r="K5443" s="32">
        <f>ROUND(H5443/100*K5442,5)</f>
        <v>12.977349999999999</v>
      </c>
    </row>
    <row r="5444" spans="1:26" x14ac:dyDescent="0.25">
      <c r="D5444" s="35" t="s">
        <v>1629</v>
      </c>
      <c r="E5444" s="34"/>
      <c r="H5444" s="34"/>
      <c r="K5444" s="36">
        <f>SUM(K5442:K5443)</f>
        <v>142.75081</v>
      </c>
    </row>
    <row r="5446" spans="1:26" ht="45" customHeight="1" x14ac:dyDescent="0.25">
      <c r="A5446" s="27" t="s">
        <v>2862</v>
      </c>
      <c r="B5446" s="27" t="s">
        <v>57</v>
      </c>
      <c r="C5446" s="28" t="s">
        <v>20</v>
      </c>
      <c r="D5446" s="7" t="s">
        <v>58</v>
      </c>
      <c r="E5446" s="6"/>
      <c r="F5446" s="6"/>
      <c r="G5446" s="28"/>
      <c r="H5446" s="29" t="s">
        <v>1599</v>
      </c>
      <c r="I5446" s="5">
        <v>1</v>
      </c>
      <c r="J5446" s="4"/>
      <c r="K5446" s="30">
        <f>ROUND(K5461,2)</f>
        <v>142.75</v>
      </c>
      <c r="L5446" s="28"/>
      <c r="M5446" s="28"/>
      <c r="N5446" s="28"/>
      <c r="O5446" s="28"/>
      <c r="P5446" s="28"/>
      <c r="Q5446" s="28"/>
      <c r="R5446" s="28"/>
      <c r="S5446" s="28"/>
      <c r="T5446" s="28"/>
      <c r="U5446" s="28"/>
      <c r="V5446" s="28"/>
      <c r="W5446" s="28"/>
      <c r="X5446" s="28"/>
      <c r="Y5446" s="28"/>
      <c r="Z5446" s="28"/>
    </row>
    <row r="5447" spans="1:26" x14ac:dyDescent="0.25">
      <c r="B5447" s="23" t="s">
        <v>1600</v>
      </c>
    </row>
    <row r="5448" spans="1:26" x14ac:dyDescent="0.25">
      <c r="B5448" t="s">
        <v>1649</v>
      </c>
      <c r="C5448" t="s">
        <v>1602</v>
      </c>
      <c r="D5448" t="s">
        <v>1650</v>
      </c>
      <c r="E5448" s="31">
        <v>0.3</v>
      </c>
      <c r="F5448" t="s">
        <v>1604</v>
      </c>
      <c r="G5448" t="s">
        <v>1605</v>
      </c>
      <c r="H5448" s="32">
        <v>23.88</v>
      </c>
      <c r="I5448" t="s">
        <v>1606</v>
      </c>
      <c r="J5448" s="33">
        <f>ROUND(E5448/I5446* H5448,5)</f>
        <v>7.1639999999999997</v>
      </c>
      <c r="K5448" s="34"/>
    </row>
    <row r="5449" spans="1:26" x14ac:dyDescent="0.25">
      <c r="D5449" s="35" t="s">
        <v>1607</v>
      </c>
      <c r="E5449" s="34"/>
      <c r="H5449" s="34"/>
      <c r="K5449" s="32">
        <f>SUM(J5448:J5448)</f>
        <v>7.1639999999999997</v>
      </c>
    </row>
    <row r="5450" spans="1:26" x14ac:dyDescent="0.25">
      <c r="B5450" s="23" t="s">
        <v>1608</v>
      </c>
      <c r="E5450" s="34"/>
      <c r="H5450" s="34"/>
      <c r="K5450" s="34"/>
    </row>
    <row r="5451" spans="1:26" x14ac:dyDescent="0.25">
      <c r="B5451" t="s">
        <v>1739</v>
      </c>
      <c r="C5451" t="s">
        <v>1602</v>
      </c>
      <c r="D5451" t="s">
        <v>1740</v>
      </c>
      <c r="E5451" s="31">
        <v>0.1</v>
      </c>
      <c r="F5451" t="s">
        <v>1604</v>
      </c>
      <c r="G5451" t="s">
        <v>1605</v>
      </c>
      <c r="H5451" s="32">
        <v>168.25</v>
      </c>
      <c r="I5451" t="s">
        <v>1606</v>
      </c>
      <c r="J5451" s="33">
        <f>ROUND(E5451/I5446* H5451,5)</f>
        <v>16.824999999999999</v>
      </c>
      <c r="K5451" s="34"/>
    </row>
    <row r="5452" spans="1:26" x14ac:dyDescent="0.25">
      <c r="D5452" s="35" t="s">
        <v>1611</v>
      </c>
      <c r="E5452" s="34"/>
      <c r="H5452" s="34"/>
      <c r="K5452" s="32">
        <f>SUM(J5451:J5451)</f>
        <v>16.824999999999999</v>
      </c>
    </row>
    <row r="5453" spans="1:26" x14ac:dyDescent="0.25">
      <c r="B5453" s="23" t="s">
        <v>1612</v>
      </c>
      <c r="E5453" s="34"/>
      <c r="H5453" s="34"/>
      <c r="K5453" s="34"/>
    </row>
    <row r="5454" spans="1:26" x14ac:dyDescent="0.25">
      <c r="B5454" t="s">
        <v>2863</v>
      </c>
      <c r="C5454" t="s">
        <v>20</v>
      </c>
      <c r="D5454" t="s">
        <v>2864</v>
      </c>
      <c r="E5454" s="31">
        <v>1.1000000000000001</v>
      </c>
      <c r="G5454" t="s">
        <v>1605</v>
      </c>
      <c r="H5454" s="32">
        <v>96.07</v>
      </c>
      <c r="I5454" t="s">
        <v>1606</v>
      </c>
      <c r="J5454" s="33">
        <f>ROUND(E5454* H5454,5)</f>
        <v>105.67700000000001</v>
      </c>
      <c r="K5454" s="34"/>
    </row>
    <row r="5455" spans="1:26" x14ac:dyDescent="0.25">
      <c r="D5455" s="35" t="s">
        <v>1622</v>
      </c>
      <c r="E5455" s="34"/>
      <c r="H5455" s="34"/>
      <c r="K5455" s="32">
        <f>SUM(J5454:J5454)</f>
        <v>105.67700000000001</v>
      </c>
    </row>
    <row r="5456" spans="1:26" x14ac:dyDescent="0.25">
      <c r="B5456" s="23" t="s">
        <v>1623</v>
      </c>
      <c r="E5456" s="34"/>
      <c r="H5456" s="34"/>
      <c r="K5456" s="34"/>
    </row>
    <row r="5457" spans="1:26" x14ac:dyDescent="0.25">
      <c r="B5457" t="s">
        <v>1624</v>
      </c>
      <c r="C5457" t="s">
        <v>1625</v>
      </c>
      <c r="D5457" t="s">
        <v>1626</v>
      </c>
      <c r="E5457" s="31">
        <v>1.5</v>
      </c>
      <c r="G5457" t="s">
        <v>1625</v>
      </c>
      <c r="H5457" s="32">
        <v>7.1639999999999997</v>
      </c>
      <c r="I5457" t="s">
        <v>1606</v>
      </c>
      <c r="J5457" s="33">
        <f>ROUND(E5457* H5457/100,5)</f>
        <v>0.10746</v>
      </c>
      <c r="K5457" s="34"/>
    </row>
    <row r="5458" spans="1:26" x14ac:dyDescent="0.25">
      <c r="D5458" s="35" t="s">
        <v>1627</v>
      </c>
      <c r="E5458" s="34"/>
      <c r="H5458" s="34"/>
      <c r="K5458" s="32">
        <f>SUM(J5457:J5457)</f>
        <v>0.10746</v>
      </c>
    </row>
    <row r="5459" spans="1:26" x14ac:dyDescent="0.25">
      <c r="D5459" s="35" t="s">
        <v>1628</v>
      </c>
      <c r="E5459" s="34"/>
      <c r="H5459" s="34"/>
      <c r="K5459" s="36">
        <f>SUM(J5447:J5458)</f>
        <v>129.77346</v>
      </c>
    </row>
    <row r="5460" spans="1:26" x14ac:dyDescent="0.25">
      <c r="D5460" s="35" t="s">
        <v>1710</v>
      </c>
      <c r="E5460" s="34"/>
      <c r="H5460" s="34">
        <v>10</v>
      </c>
      <c r="I5460" t="s">
        <v>1625</v>
      </c>
      <c r="K5460" s="32">
        <f>ROUND(H5460/100*K5459,5)</f>
        <v>12.977349999999999</v>
      </c>
    </row>
    <row r="5461" spans="1:26" x14ac:dyDescent="0.25">
      <c r="D5461" s="35" t="s">
        <v>1629</v>
      </c>
      <c r="E5461" s="34"/>
      <c r="H5461" s="34"/>
      <c r="K5461" s="36">
        <f>SUM(K5459:K5460)</f>
        <v>142.75081</v>
      </c>
    </row>
    <row r="5463" spans="1:26" ht="45" customHeight="1" x14ac:dyDescent="0.25">
      <c r="A5463" s="27" t="s">
        <v>2865</v>
      </c>
      <c r="B5463" s="27" t="s">
        <v>75</v>
      </c>
      <c r="C5463" s="28" t="s">
        <v>32</v>
      </c>
      <c r="D5463" s="7" t="s">
        <v>76</v>
      </c>
      <c r="E5463" s="6"/>
      <c r="F5463" s="6"/>
      <c r="G5463" s="28"/>
      <c r="H5463" s="29" t="s">
        <v>1599</v>
      </c>
      <c r="I5463" s="5">
        <v>1</v>
      </c>
      <c r="J5463" s="4"/>
      <c r="K5463" s="30">
        <f>ROUND(K5479,2)</f>
        <v>2.11</v>
      </c>
      <c r="L5463" s="28"/>
      <c r="M5463" s="28"/>
      <c r="N5463" s="28"/>
      <c r="O5463" s="28"/>
      <c r="P5463" s="28"/>
      <c r="Q5463" s="28"/>
      <c r="R5463" s="28"/>
      <c r="S5463" s="28"/>
      <c r="T5463" s="28"/>
      <c r="U5463" s="28"/>
      <c r="V5463" s="28"/>
      <c r="W5463" s="28"/>
      <c r="X5463" s="28"/>
      <c r="Y5463" s="28"/>
      <c r="Z5463" s="28"/>
    </row>
    <row r="5464" spans="1:26" x14ac:dyDescent="0.25">
      <c r="B5464" s="23" t="s">
        <v>1600</v>
      </c>
    </row>
    <row r="5465" spans="1:26" x14ac:dyDescent="0.25">
      <c r="B5465" t="s">
        <v>1657</v>
      </c>
      <c r="C5465" t="s">
        <v>1602</v>
      </c>
      <c r="D5465" t="s">
        <v>1658</v>
      </c>
      <c r="E5465" s="31">
        <v>1.2E-2</v>
      </c>
      <c r="F5465" t="s">
        <v>1604</v>
      </c>
      <c r="G5465" t="s">
        <v>1605</v>
      </c>
      <c r="H5465" s="32">
        <v>25.4</v>
      </c>
      <c r="I5465" t="s">
        <v>1606</v>
      </c>
      <c r="J5465" s="33">
        <f>ROUND(E5465/I5463* H5465,5)</f>
        <v>0.30480000000000002</v>
      </c>
      <c r="K5465" s="34"/>
    </row>
    <row r="5466" spans="1:26" x14ac:dyDescent="0.25">
      <c r="B5466" t="s">
        <v>1655</v>
      </c>
      <c r="C5466" t="s">
        <v>1602</v>
      </c>
      <c r="D5466" t="s">
        <v>1656</v>
      </c>
      <c r="E5466" s="31">
        <v>0.01</v>
      </c>
      <c r="F5466" t="s">
        <v>1604</v>
      </c>
      <c r="G5466" t="s">
        <v>1605</v>
      </c>
      <c r="H5466" s="32">
        <v>28.61</v>
      </c>
      <c r="I5466" t="s">
        <v>1606</v>
      </c>
      <c r="J5466" s="33">
        <f>ROUND(E5466/I5463* H5466,5)</f>
        <v>0.28610000000000002</v>
      </c>
      <c r="K5466" s="34"/>
    </row>
    <row r="5467" spans="1:26" x14ac:dyDescent="0.25">
      <c r="D5467" s="35" t="s">
        <v>1607</v>
      </c>
      <c r="E5467" s="34"/>
      <c r="H5467" s="34"/>
      <c r="K5467" s="32">
        <f>SUM(J5465:J5466)</f>
        <v>0.59089999999999998</v>
      </c>
    </row>
    <row r="5468" spans="1:26" x14ac:dyDescent="0.25">
      <c r="B5468" s="23" t="s">
        <v>1612</v>
      </c>
      <c r="E5468" s="34"/>
      <c r="H5468" s="34"/>
      <c r="K5468" s="34"/>
    </row>
    <row r="5469" spans="1:26" x14ac:dyDescent="0.25">
      <c r="B5469" t="s">
        <v>1659</v>
      </c>
      <c r="C5469" t="s">
        <v>32</v>
      </c>
      <c r="D5469" t="s">
        <v>1660</v>
      </c>
      <c r="E5469" s="31">
        <v>6.1000000000000004E-3</v>
      </c>
      <c r="G5469" t="s">
        <v>1605</v>
      </c>
      <c r="H5469" s="32">
        <v>2.09</v>
      </c>
      <c r="I5469" t="s">
        <v>1606</v>
      </c>
      <c r="J5469" s="33">
        <f>ROUND(E5469* H5469,5)</f>
        <v>1.2749999999999999E-2</v>
      </c>
      <c r="K5469" s="34"/>
    </row>
    <row r="5470" spans="1:26" x14ac:dyDescent="0.25">
      <c r="D5470" s="35" t="s">
        <v>1622</v>
      </c>
      <c r="E5470" s="34"/>
      <c r="H5470" s="34"/>
      <c r="K5470" s="32">
        <f>SUM(J5469:J5469)</f>
        <v>1.2749999999999999E-2</v>
      </c>
    </row>
    <row r="5471" spans="1:26" x14ac:dyDescent="0.25">
      <c r="B5471" s="23" t="s">
        <v>1596</v>
      </c>
      <c r="E5471" s="34"/>
      <c r="H5471" s="34"/>
      <c r="K5471" s="34"/>
    </row>
    <row r="5472" spans="1:26" x14ac:dyDescent="0.25">
      <c r="B5472" t="s">
        <v>1665</v>
      </c>
      <c r="C5472" t="s">
        <v>32</v>
      </c>
      <c r="D5472" t="s">
        <v>1654</v>
      </c>
      <c r="E5472" s="31">
        <v>1</v>
      </c>
      <c r="G5472" t="s">
        <v>1605</v>
      </c>
      <c r="H5472" s="32">
        <v>1.3020700000000001</v>
      </c>
      <c r="I5472" t="s">
        <v>1606</v>
      </c>
      <c r="J5472" s="33">
        <f>ROUND(E5472* H5472,5)</f>
        <v>1.3020700000000001</v>
      </c>
      <c r="K5472" s="34"/>
    </row>
    <row r="5473" spans="1:26" x14ac:dyDescent="0.25">
      <c r="D5473" s="35" t="s">
        <v>1751</v>
      </c>
      <c r="E5473" s="34"/>
      <c r="H5473" s="34"/>
      <c r="K5473" s="32">
        <f>SUM(J5472:J5472)</f>
        <v>1.3020700000000001</v>
      </c>
    </row>
    <row r="5474" spans="1:26" x14ac:dyDescent="0.25">
      <c r="B5474" s="23" t="s">
        <v>1623</v>
      </c>
      <c r="E5474" s="34"/>
      <c r="H5474" s="34"/>
      <c r="K5474" s="34"/>
    </row>
    <row r="5475" spans="1:26" x14ac:dyDescent="0.25">
      <c r="B5475" t="s">
        <v>1624</v>
      </c>
      <c r="C5475" t="s">
        <v>1625</v>
      </c>
      <c r="D5475" t="s">
        <v>1626</v>
      </c>
      <c r="E5475" s="31">
        <v>1.5</v>
      </c>
      <c r="G5475" t="s">
        <v>1625</v>
      </c>
      <c r="H5475" s="32">
        <v>0.59066666666666701</v>
      </c>
      <c r="I5475" t="s">
        <v>1606</v>
      </c>
      <c r="J5475" s="33">
        <f>ROUND(E5475* H5475/100,5)</f>
        <v>8.8599999999999998E-3</v>
      </c>
      <c r="K5475" s="34"/>
    </row>
    <row r="5476" spans="1:26" x14ac:dyDescent="0.25">
      <c r="D5476" s="35" t="s">
        <v>1627</v>
      </c>
      <c r="E5476" s="34"/>
      <c r="H5476" s="34"/>
      <c r="K5476" s="32">
        <f>SUM(J5475:J5475)</f>
        <v>8.8599999999999998E-3</v>
      </c>
    </row>
    <row r="5477" spans="1:26" x14ac:dyDescent="0.25">
      <c r="D5477" s="35" t="s">
        <v>1628</v>
      </c>
      <c r="E5477" s="34"/>
      <c r="H5477" s="34"/>
      <c r="K5477" s="36">
        <f>SUM(J5464:J5476)</f>
        <v>1.9145800000000002</v>
      </c>
    </row>
    <row r="5478" spans="1:26" x14ac:dyDescent="0.25">
      <c r="D5478" s="35" t="s">
        <v>1710</v>
      </c>
      <c r="E5478" s="34"/>
      <c r="H5478" s="34">
        <v>10</v>
      </c>
      <c r="I5478" t="s">
        <v>1625</v>
      </c>
      <c r="K5478" s="32">
        <f>ROUND(H5478/100*K5477,5)</f>
        <v>0.19145999999999999</v>
      </c>
    </row>
    <row r="5479" spans="1:26" x14ac:dyDescent="0.25">
      <c r="D5479" s="35" t="s">
        <v>1629</v>
      </c>
      <c r="E5479" s="34"/>
      <c r="H5479" s="34"/>
      <c r="K5479" s="36">
        <f>SUM(K5477:K5478)</f>
        <v>2.1060400000000001</v>
      </c>
    </row>
    <row r="5481" spans="1:26" ht="45" customHeight="1" x14ac:dyDescent="0.25">
      <c r="A5481" s="27" t="s">
        <v>2866</v>
      </c>
      <c r="B5481" s="27" t="s">
        <v>77</v>
      </c>
      <c r="C5481" s="28" t="s">
        <v>32</v>
      </c>
      <c r="D5481" s="7" t="s">
        <v>78</v>
      </c>
      <c r="E5481" s="6"/>
      <c r="F5481" s="6"/>
      <c r="G5481" s="28"/>
      <c r="H5481" s="29" t="s">
        <v>1599</v>
      </c>
      <c r="I5481" s="5">
        <v>1</v>
      </c>
      <c r="J5481" s="4"/>
      <c r="K5481" s="30">
        <f>ROUND(K5497,2)</f>
        <v>1.99</v>
      </c>
      <c r="L5481" s="28"/>
      <c r="M5481" s="28"/>
      <c r="N5481" s="28"/>
      <c r="O5481" s="28"/>
      <c r="P5481" s="28"/>
      <c r="Q5481" s="28"/>
      <c r="R5481" s="28"/>
      <c r="S5481" s="28"/>
      <c r="T5481" s="28"/>
      <c r="U5481" s="28"/>
      <c r="V5481" s="28"/>
      <c r="W5481" s="28"/>
      <c r="X5481" s="28"/>
      <c r="Y5481" s="28"/>
      <c r="Z5481" s="28"/>
    </row>
    <row r="5482" spans="1:26" x14ac:dyDescent="0.25">
      <c r="B5482" s="23" t="s">
        <v>1600</v>
      </c>
    </row>
    <row r="5483" spans="1:26" x14ac:dyDescent="0.25">
      <c r="B5483" t="s">
        <v>1657</v>
      </c>
      <c r="C5483" t="s">
        <v>1602</v>
      </c>
      <c r="D5483" t="s">
        <v>1658</v>
      </c>
      <c r="E5483" s="31">
        <v>0.01</v>
      </c>
      <c r="F5483" t="s">
        <v>1604</v>
      </c>
      <c r="G5483" t="s">
        <v>1605</v>
      </c>
      <c r="H5483" s="32">
        <v>25.4</v>
      </c>
      <c r="I5483" t="s">
        <v>1606</v>
      </c>
      <c r="J5483" s="33">
        <f>ROUND(E5483/I5481* H5483,5)</f>
        <v>0.254</v>
      </c>
      <c r="K5483" s="34"/>
    </row>
    <row r="5484" spans="1:26" x14ac:dyDescent="0.25">
      <c r="B5484" t="s">
        <v>1655</v>
      </c>
      <c r="C5484" t="s">
        <v>1602</v>
      </c>
      <c r="D5484" t="s">
        <v>1656</v>
      </c>
      <c r="E5484" s="31">
        <v>8.0000000000000002E-3</v>
      </c>
      <c r="F5484" t="s">
        <v>1604</v>
      </c>
      <c r="G5484" t="s">
        <v>1605</v>
      </c>
      <c r="H5484" s="32">
        <v>28.61</v>
      </c>
      <c r="I5484" t="s">
        <v>1606</v>
      </c>
      <c r="J5484" s="33">
        <f>ROUND(E5484/I5481* H5484,5)</f>
        <v>0.22888</v>
      </c>
      <c r="K5484" s="34"/>
    </row>
    <row r="5485" spans="1:26" x14ac:dyDescent="0.25">
      <c r="D5485" s="35" t="s">
        <v>1607</v>
      </c>
      <c r="E5485" s="34"/>
      <c r="H5485" s="34"/>
      <c r="K5485" s="32">
        <f>SUM(J5483:J5484)</f>
        <v>0.48287999999999998</v>
      </c>
    </row>
    <row r="5486" spans="1:26" x14ac:dyDescent="0.25">
      <c r="B5486" s="23" t="s">
        <v>1612</v>
      </c>
      <c r="E5486" s="34"/>
      <c r="H5486" s="34"/>
      <c r="K5486" s="34"/>
    </row>
    <row r="5487" spans="1:26" x14ac:dyDescent="0.25">
      <c r="B5487" t="s">
        <v>1659</v>
      </c>
      <c r="C5487" t="s">
        <v>32</v>
      </c>
      <c r="D5487" t="s">
        <v>1660</v>
      </c>
      <c r="E5487" s="31">
        <v>6.1000000000000004E-3</v>
      </c>
      <c r="G5487" t="s">
        <v>1605</v>
      </c>
      <c r="H5487" s="32">
        <v>2.09</v>
      </c>
      <c r="I5487" t="s">
        <v>1606</v>
      </c>
      <c r="J5487" s="33">
        <f>ROUND(E5487* H5487,5)</f>
        <v>1.2749999999999999E-2</v>
      </c>
      <c r="K5487" s="34"/>
    </row>
    <row r="5488" spans="1:26" x14ac:dyDescent="0.25">
      <c r="D5488" s="35" t="s">
        <v>1622</v>
      </c>
      <c r="E5488" s="34"/>
      <c r="H5488" s="34"/>
      <c r="K5488" s="32">
        <f>SUM(J5487:J5487)</f>
        <v>1.2749999999999999E-2</v>
      </c>
    </row>
    <row r="5489" spans="1:26" x14ac:dyDescent="0.25">
      <c r="B5489" s="23" t="s">
        <v>1596</v>
      </c>
      <c r="E5489" s="34"/>
      <c r="H5489" s="34"/>
      <c r="K5489" s="34"/>
    </row>
    <row r="5490" spans="1:26" x14ac:dyDescent="0.25">
      <c r="B5490" t="s">
        <v>1665</v>
      </c>
      <c r="C5490" t="s">
        <v>32</v>
      </c>
      <c r="D5490" t="s">
        <v>1654</v>
      </c>
      <c r="E5490" s="31">
        <v>1</v>
      </c>
      <c r="G5490" t="s">
        <v>1605</v>
      </c>
      <c r="H5490" s="32">
        <v>1.3020700000000001</v>
      </c>
      <c r="I5490" t="s">
        <v>1606</v>
      </c>
      <c r="J5490" s="33">
        <f>ROUND(E5490* H5490,5)</f>
        <v>1.3020700000000001</v>
      </c>
      <c r="K5490" s="34"/>
    </row>
    <row r="5491" spans="1:26" x14ac:dyDescent="0.25">
      <c r="D5491" s="35" t="s">
        <v>1751</v>
      </c>
      <c r="E5491" s="34"/>
      <c r="H5491" s="34"/>
      <c r="K5491" s="32">
        <f>SUM(J5490:J5490)</f>
        <v>1.3020700000000001</v>
      </c>
    </row>
    <row r="5492" spans="1:26" x14ac:dyDescent="0.25">
      <c r="B5492" s="23" t="s">
        <v>1623</v>
      </c>
      <c r="E5492" s="34"/>
      <c r="H5492" s="34"/>
      <c r="K5492" s="34"/>
    </row>
    <row r="5493" spans="1:26" x14ac:dyDescent="0.25">
      <c r="B5493" t="s">
        <v>1624</v>
      </c>
      <c r="C5493" t="s">
        <v>1625</v>
      </c>
      <c r="D5493" t="s">
        <v>1626</v>
      </c>
      <c r="E5493" s="31">
        <v>1.5</v>
      </c>
      <c r="G5493" t="s">
        <v>1625</v>
      </c>
      <c r="H5493" s="32">
        <v>0.48266666666666702</v>
      </c>
      <c r="I5493" t="s">
        <v>1606</v>
      </c>
      <c r="J5493" s="33">
        <f>ROUND(E5493* H5493/100,5)</f>
        <v>7.2399999999999999E-3</v>
      </c>
      <c r="K5493" s="34"/>
    </row>
    <row r="5494" spans="1:26" x14ac:dyDescent="0.25">
      <c r="D5494" s="35" t="s">
        <v>1627</v>
      </c>
      <c r="E5494" s="34"/>
      <c r="H5494" s="34"/>
      <c r="K5494" s="32">
        <f>SUM(J5493:J5493)</f>
        <v>7.2399999999999999E-3</v>
      </c>
    </row>
    <row r="5495" spans="1:26" x14ac:dyDescent="0.25">
      <c r="D5495" s="35" t="s">
        <v>1628</v>
      </c>
      <c r="E5495" s="34"/>
      <c r="H5495" s="34"/>
      <c r="K5495" s="36">
        <f>SUM(J5482:J5494)</f>
        <v>1.80494</v>
      </c>
    </row>
    <row r="5496" spans="1:26" x14ac:dyDescent="0.25">
      <c r="D5496" s="35" t="s">
        <v>1710</v>
      </c>
      <c r="E5496" s="34"/>
      <c r="H5496" s="34">
        <v>10</v>
      </c>
      <c r="I5496" t="s">
        <v>1625</v>
      </c>
      <c r="K5496" s="32">
        <f>ROUND(H5496/100*K5495,5)</f>
        <v>0.18049000000000001</v>
      </c>
    </row>
    <row r="5497" spans="1:26" x14ac:dyDescent="0.25">
      <c r="D5497" s="35" t="s">
        <v>1629</v>
      </c>
      <c r="E5497" s="34"/>
      <c r="H5497" s="34"/>
      <c r="K5497" s="36">
        <f>SUM(K5495:K5496)</f>
        <v>1.98543</v>
      </c>
    </row>
    <row r="5499" spans="1:26" ht="45" customHeight="1" x14ac:dyDescent="0.25">
      <c r="A5499" s="27" t="s">
        <v>2867</v>
      </c>
      <c r="B5499" s="27" t="s">
        <v>63</v>
      </c>
      <c r="C5499" s="28" t="s">
        <v>14</v>
      </c>
      <c r="D5499" s="7" t="s">
        <v>64</v>
      </c>
      <c r="E5499" s="6"/>
      <c r="F5499" s="6"/>
      <c r="G5499" s="28"/>
      <c r="H5499" s="29" t="s">
        <v>1599</v>
      </c>
      <c r="I5499" s="5">
        <v>1</v>
      </c>
      <c r="J5499" s="4"/>
      <c r="K5499" s="30">
        <f>ROUND(K5517,2)</f>
        <v>22.91</v>
      </c>
      <c r="L5499" s="28"/>
      <c r="M5499" s="28"/>
      <c r="N5499" s="28"/>
      <c r="O5499" s="28"/>
      <c r="P5499" s="28"/>
      <c r="Q5499" s="28"/>
      <c r="R5499" s="28"/>
      <c r="S5499" s="28"/>
      <c r="T5499" s="28"/>
      <c r="U5499" s="28"/>
      <c r="V5499" s="28"/>
      <c r="W5499" s="28"/>
      <c r="X5499" s="28"/>
      <c r="Y5499" s="28"/>
      <c r="Z5499" s="28"/>
    </row>
    <row r="5500" spans="1:26" x14ac:dyDescent="0.25">
      <c r="B5500" s="23" t="s">
        <v>1600</v>
      </c>
    </row>
    <row r="5501" spans="1:26" x14ac:dyDescent="0.25">
      <c r="B5501" t="s">
        <v>2868</v>
      </c>
      <c r="C5501" t="s">
        <v>1602</v>
      </c>
      <c r="D5501" t="s">
        <v>2869</v>
      </c>
      <c r="E5501" s="31">
        <v>0.308</v>
      </c>
      <c r="F5501" t="s">
        <v>1604</v>
      </c>
      <c r="G5501" t="s">
        <v>1605</v>
      </c>
      <c r="H5501" s="32">
        <v>28.61</v>
      </c>
      <c r="I5501" t="s">
        <v>1606</v>
      </c>
      <c r="J5501" s="33">
        <f>ROUND(E5501/I5499* H5501,5)</f>
        <v>8.8118800000000004</v>
      </c>
      <c r="K5501" s="34"/>
    </row>
    <row r="5502" spans="1:26" x14ac:dyDescent="0.25">
      <c r="B5502" t="s">
        <v>2870</v>
      </c>
      <c r="C5502" t="s">
        <v>1602</v>
      </c>
      <c r="D5502" t="s">
        <v>2871</v>
      </c>
      <c r="E5502" s="31">
        <v>0.34599999999999997</v>
      </c>
      <c r="F5502" t="s">
        <v>1604</v>
      </c>
      <c r="G5502" t="s">
        <v>1605</v>
      </c>
      <c r="H5502" s="32">
        <v>25.4</v>
      </c>
      <c r="I5502" t="s">
        <v>1606</v>
      </c>
      <c r="J5502" s="33">
        <f>ROUND(E5502/I5499* H5502,5)</f>
        <v>8.7883999999999993</v>
      </c>
      <c r="K5502" s="34"/>
    </row>
    <row r="5503" spans="1:26" x14ac:dyDescent="0.25">
      <c r="D5503" s="35" t="s">
        <v>1607</v>
      </c>
      <c r="E5503" s="34"/>
      <c r="H5503" s="34"/>
      <c r="K5503" s="32">
        <f>SUM(J5501:J5502)</f>
        <v>17.600279999999998</v>
      </c>
    </row>
    <row r="5504" spans="1:26" x14ac:dyDescent="0.25">
      <c r="B5504" s="23" t="s">
        <v>1612</v>
      </c>
      <c r="E5504" s="34"/>
      <c r="H5504" s="34"/>
      <c r="K5504" s="34"/>
    </row>
    <row r="5505" spans="1:26" x14ac:dyDescent="0.25">
      <c r="B5505" t="s">
        <v>2872</v>
      </c>
      <c r="C5505" t="s">
        <v>23</v>
      </c>
      <c r="D5505" t="s">
        <v>2873</v>
      </c>
      <c r="E5505" s="31">
        <v>1</v>
      </c>
      <c r="G5505" t="s">
        <v>1605</v>
      </c>
      <c r="H5505" s="32">
        <v>0.38</v>
      </c>
      <c r="I5505" t="s">
        <v>1606</v>
      </c>
      <c r="J5505" s="33">
        <f t="shared" ref="J5505:J5510" si="0">ROUND(E5505* H5505,5)</f>
        <v>0.38</v>
      </c>
      <c r="K5505" s="34"/>
    </row>
    <row r="5506" spans="1:26" x14ac:dyDescent="0.25">
      <c r="B5506" t="s">
        <v>2874</v>
      </c>
      <c r="C5506" t="s">
        <v>14</v>
      </c>
      <c r="D5506" t="s">
        <v>2875</v>
      </c>
      <c r="E5506" s="31">
        <v>1.071</v>
      </c>
      <c r="G5506" t="s">
        <v>1605</v>
      </c>
      <c r="H5506" s="32">
        <v>1.1200000000000001</v>
      </c>
      <c r="I5506" t="s">
        <v>1606</v>
      </c>
      <c r="J5506" s="33">
        <f t="shared" si="0"/>
        <v>1.1995199999999999</v>
      </c>
      <c r="K5506" s="34"/>
    </row>
    <row r="5507" spans="1:26" x14ac:dyDescent="0.25">
      <c r="B5507" t="s">
        <v>2876</v>
      </c>
      <c r="C5507" t="s">
        <v>94</v>
      </c>
      <c r="D5507" t="s">
        <v>2877</v>
      </c>
      <c r="E5507" s="31">
        <v>0.08</v>
      </c>
      <c r="G5507" t="s">
        <v>1605</v>
      </c>
      <c r="H5507" s="32">
        <v>2.62</v>
      </c>
      <c r="I5507" t="s">
        <v>1606</v>
      </c>
      <c r="J5507" s="33">
        <f t="shared" si="0"/>
        <v>0.20960000000000001</v>
      </c>
      <c r="K5507" s="34"/>
    </row>
    <row r="5508" spans="1:26" x14ac:dyDescent="0.25">
      <c r="B5508" t="s">
        <v>2849</v>
      </c>
      <c r="C5508" t="s">
        <v>17</v>
      </c>
      <c r="D5508" t="s">
        <v>2850</v>
      </c>
      <c r="E5508" s="31">
        <v>1.4993000000000001</v>
      </c>
      <c r="G5508" t="s">
        <v>1605</v>
      </c>
      <c r="H5508" s="32">
        <v>0.44</v>
      </c>
      <c r="I5508" t="s">
        <v>1606</v>
      </c>
      <c r="J5508" s="33">
        <f t="shared" si="0"/>
        <v>0.65969</v>
      </c>
      <c r="K5508" s="34"/>
    </row>
    <row r="5509" spans="1:26" x14ac:dyDescent="0.25">
      <c r="B5509" t="s">
        <v>1782</v>
      </c>
      <c r="C5509" t="s">
        <v>32</v>
      </c>
      <c r="D5509" t="s">
        <v>1783</v>
      </c>
      <c r="E5509" s="31">
        <v>0.1007</v>
      </c>
      <c r="G5509" t="s">
        <v>1605</v>
      </c>
      <c r="H5509" s="32">
        <v>1.83</v>
      </c>
      <c r="I5509" t="s">
        <v>1606</v>
      </c>
      <c r="J5509" s="33">
        <f t="shared" si="0"/>
        <v>0.18428</v>
      </c>
      <c r="K5509" s="34"/>
    </row>
    <row r="5510" spans="1:26" x14ac:dyDescent="0.25">
      <c r="B5510" t="s">
        <v>2851</v>
      </c>
      <c r="C5510" t="s">
        <v>1803</v>
      </c>
      <c r="D5510" t="s">
        <v>2852</v>
      </c>
      <c r="E5510" s="31">
        <v>1.01E-2</v>
      </c>
      <c r="G5510" t="s">
        <v>1605</v>
      </c>
      <c r="H5510" s="32">
        <v>15.55</v>
      </c>
      <c r="I5510" t="s">
        <v>1606</v>
      </c>
      <c r="J5510" s="33">
        <f t="shared" si="0"/>
        <v>0.15706000000000001</v>
      </c>
      <c r="K5510" s="34"/>
    </row>
    <row r="5511" spans="1:26" x14ac:dyDescent="0.25">
      <c r="D5511" s="35" t="s">
        <v>1622</v>
      </c>
      <c r="E5511" s="34"/>
      <c r="H5511" s="34"/>
      <c r="K5511" s="32">
        <f>SUM(J5505:J5510)</f>
        <v>2.7901500000000001</v>
      </c>
    </row>
    <row r="5512" spans="1:26" x14ac:dyDescent="0.25">
      <c r="B5512" s="23" t="s">
        <v>1623</v>
      </c>
      <c r="E5512" s="34"/>
      <c r="H5512" s="34"/>
      <c r="K5512" s="34"/>
    </row>
    <row r="5513" spans="1:26" x14ac:dyDescent="0.25">
      <c r="B5513" t="s">
        <v>1624</v>
      </c>
      <c r="C5513" t="s">
        <v>1625</v>
      </c>
      <c r="D5513" t="s">
        <v>1626</v>
      </c>
      <c r="E5513" s="31">
        <v>2.5</v>
      </c>
      <c r="G5513" t="s">
        <v>1625</v>
      </c>
      <c r="H5513" s="32">
        <v>17.6004</v>
      </c>
      <c r="I5513" t="s">
        <v>1606</v>
      </c>
      <c r="J5513" s="33">
        <f>ROUND(E5513* H5513/100,5)</f>
        <v>0.44001000000000001</v>
      </c>
      <c r="K5513" s="34"/>
    </row>
    <row r="5514" spans="1:26" x14ac:dyDescent="0.25">
      <c r="D5514" s="35" t="s">
        <v>1627</v>
      </c>
      <c r="E5514" s="34"/>
      <c r="H5514" s="34"/>
      <c r="K5514" s="32">
        <f>SUM(J5513:J5513)</f>
        <v>0.44001000000000001</v>
      </c>
    </row>
    <row r="5515" spans="1:26" x14ac:dyDescent="0.25">
      <c r="D5515" s="35" t="s">
        <v>1628</v>
      </c>
      <c r="E5515" s="34"/>
      <c r="H5515" s="34"/>
      <c r="K5515" s="36">
        <f>SUM(J5500:J5514)</f>
        <v>20.830439999999999</v>
      </c>
    </row>
    <row r="5516" spans="1:26" x14ac:dyDescent="0.25">
      <c r="D5516" s="35" t="s">
        <v>1710</v>
      </c>
      <c r="E5516" s="34"/>
      <c r="H5516" s="34">
        <v>10</v>
      </c>
      <c r="I5516" t="s">
        <v>1625</v>
      </c>
      <c r="K5516" s="32">
        <f>ROUND(H5516/100*K5515,5)</f>
        <v>2.08304</v>
      </c>
    </row>
    <row r="5517" spans="1:26" x14ac:dyDescent="0.25">
      <c r="D5517" s="35" t="s">
        <v>1629</v>
      </c>
      <c r="E5517" s="34"/>
      <c r="H5517" s="34"/>
      <c r="K5517" s="36">
        <f>SUM(K5515:K5516)</f>
        <v>22.91348</v>
      </c>
    </row>
    <row r="5519" spans="1:26" ht="45" customHeight="1" x14ac:dyDescent="0.25">
      <c r="A5519" s="27" t="s">
        <v>2878</v>
      </c>
      <c r="B5519" s="27" t="s">
        <v>69</v>
      </c>
      <c r="C5519" s="28" t="s">
        <v>14</v>
      </c>
      <c r="D5519" s="7" t="s">
        <v>70</v>
      </c>
      <c r="E5519" s="6"/>
      <c r="F5519" s="6"/>
      <c r="G5519" s="28"/>
      <c r="H5519" s="29" t="s">
        <v>1599</v>
      </c>
      <c r="I5519" s="5">
        <v>1</v>
      </c>
      <c r="J5519" s="4"/>
      <c r="K5519" s="30">
        <f>ROUND(K5537,2)</f>
        <v>21.89</v>
      </c>
      <c r="L5519" s="28"/>
      <c r="M5519" s="28"/>
      <c r="N5519" s="28"/>
      <c r="O5519" s="28"/>
      <c r="P5519" s="28"/>
      <c r="Q5519" s="28"/>
      <c r="R5519" s="28"/>
      <c r="S5519" s="28"/>
      <c r="T5519" s="28"/>
      <c r="U5519" s="28"/>
      <c r="V5519" s="28"/>
      <c r="W5519" s="28"/>
      <c r="X5519" s="28"/>
      <c r="Y5519" s="28"/>
      <c r="Z5519" s="28"/>
    </row>
    <row r="5520" spans="1:26" x14ac:dyDescent="0.25">
      <c r="B5520" s="23" t="s">
        <v>1600</v>
      </c>
    </row>
    <row r="5521" spans="2:11" x14ac:dyDescent="0.25">
      <c r="B5521" t="s">
        <v>2868</v>
      </c>
      <c r="C5521" t="s">
        <v>1602</v>
      </c>
      <c r="D5521" t="s">
        <v>2869</v>
      </c>
      <c r="E5521" s="31">
        <v>0.28799999999999998</v>
      </c>
      <c r="F5521" t="s">
        <v>1604</v>
      </c>
      <c r="G5521" t="s">
        <v>1605</v>
      </c>
      <c r="H5521" s="32">
        <v>28.61</v>
      </c>
      <c r="I5521" t="s">
        <v>1606</v>
      </c>
      <c r="J5521" s="33">
        <f>ROUND(E5521/I5519* H5521,5)</f>
        <v>8.2396799999999999</v>
      </c>
      <c r="K5521" s="34"/>
    </row>
    <row r="5522" spans="2:11" x14ac:dyDescent="0.25">
      <c r="B5522" t="s">
        <v>2870</v>
      </c>
      <c r="C5522" t="s">
        <v>1602</v>
      </c>
      <c r="D5522" t="s">
        <v>2871</v>
      </c>
      <c r="E5522" s="31">
        <v>0.32400000000000001</v>
      </c>
      <c r="F5522" t="s">
        <v>1604</v>
      </c>
      <c r="G5522" t="s">
        <v>1605</v>
      </c>
      <c r="H5522" s="32">
        <v>25.4</v>
      </c>
      <c r="I5522" t="s">
        <v>1606</v>
      </c>
      <c r="J5522" s="33">
        <f>ROUND(E5522/I5519* H5522,5)</f>
        <v>8.2295999999999996</v>
      </c>
      <c r="K5522" s="34"/>
    </row>
    <row r="5523" spans="2:11" x14ac:dyDescent="0.25">
      <c r="D5523" s="35" t="s">
        <v>1607</v>
      </c>
      <c r="E5523" s="34"/>
      <c r="H5523" s="34"/>
      <c r="K5523" s="32">
        <f>SUM(J5521:J5522)</f>
        <v>16.469279999999998</v>
      </c>
    </row>
    <row r="5524" spans="2:11" x14ac:dyDescent="0.25">
      <c r="B5524" s="23" t="s">
        <v>1612</v>
      </c>
      <c r="E5524" s="34"/>
      <c r="H5524" s="34"/>
      <c r="K5524" s="34"/>
    </row>
    <row r="5525" spans="2:11" x14ac:dyDescent="0.25">
      <c r="B5525" t="s">
        <v>2851</v>
      </c>
      <c r="C5525" t="s">
        <v>1803</v>
      </c>
      <c r="D5525" t="s">
        <v>2852</v>
      </c>
      <c r="E5525" s="31">
        <v>1.01E-2</v>
      </c>
      <c r="G5525" t="s">
        <v>1605</v>
      </c>
      <c r="H5525" s="32">
        <v>15.55</v>
      </c>
      <c r="I5525" t="s">
        <v>1606</v>
      </c>
      <c r="J5525" s="33">
        <f t="shared" ref="J5525:J5530" si="1">ROUND(E5525* H5525,5)</f>
        <v>0.15706000000000001</v>
      </c>
      <c r="K5525" s="34"/>
    </row>
    <row r="5526" spans="2:11" x14ac:dyDescent="0.25">
      <c r="B5526" t="s">
        <v>2879</v>
      </c>
      <c r="C5526" t="s">
        <v>14</v>
      </c>
      <c r="D5526" t="s">
        <v>2880</v>
      </c>
      <c r="E5526" s="31">
        <v>1.0965</v>
      </c>
      <c r="G5526" t="s">
        <v>1605</v>
      </c>
      <c r="H5526" s="32">
        <v>1.18</v>
      </c>
      <c r="I5526" t="s">
        <v>1606</v>
      </c>
      <c r="J5526" s="33">
        <f t="shared" si="1"/>
        <v>1.2938700000000001</v>
      </c>
      <c r="K5526" s="34"/>
    </row>
    <row r="5527" spans="2:11" x14ac:dyDescent="0.25">
      <c r="B5527" t="s">
        <v>2849</v>
      </c>
      <c r="C5527" t="s">
        <v>17</v>
      </c>
      <c r="D5527" t="s">
        <v>2850</v>
      </c>
      <c r="E5527" s="31">
        <v>1.4993000000000001</v>
      </c>
      <c r="G5527" t="s">
        <v>1605</v>
      </c>
      <c r="H5527" s="32">
        <v>0.44</v>
      </c>
      <c r="I5527" t="s">
        <v>1606</v>
      </c>
      <c r="J5527" s="33">
        <f t="shared" si="1"/>
        <v>0.65969</v>
      </c>
      <c r="K5527" s="34"/>
    </row>
    <row r="5528" spans="2:11" x14ac:dyDescent="0.25">
      <c r="B5528" t="s">
        <v>1782</v>
      </c>
      <c r="C5528" t="s">
        <v>32</v>
      </c>
      <c r="D5528" t="s">
        <v>1783</v>
      </c>
      <c r="E5528" s="31">
        <v>0.1007</v>
      </c>
      <c r="G5528" t="s">
        <v>1605</v>
      </c>
      <c r="H5528" s="32">
        <v>1.83</v>
      </c>
      <c r="I5528" t="s">
        <v>1606</v>
      </c>
      <c r="J5528" s="33">
        <f t="shared" si="1"/>
        <v>0.18428</v>
      </c>
      <c r="K5528" s="34"/>
    </row>
    <row r="5529" spans="2:11" x14ac:dyDescent="0.25">
      <c r="B5529" t="s">
        <v>2881</v>
      </c>
      <c r="C5529" t="s">
        <v>23</v>
      </c>
      <c r="D5529" t="s">
        <v>2882</v>
      </c>
      <c r="E5529" s="31">
        <v>1</v>
      </c>
      <c r="G5529" t="s">
        <v>1605</v>
      </c>
      <c r="H5529" s="32">
        <v>0.51</v>
      </c>
      <c r="I5529" t="s">
        <v>1606</v>
      </c>
      <c r="J5529" s="33">
        <f t="shared" si="1"/>
        <v>0.51</v>
      </c>
      <c r="K5529" s="34"/>
    </row>
    <row r="5530" spans="2:11" x14ac:dyDescent="0.25">
      <c r="B5530" t="s">
        <v>2876</v>
      </c>
      <c r="C5530" t="s">
        <v>94</v>
      </c>
      <c r="D5530" t="s">
        <v>2877</v>
      </c>
      <c r="E5530" s="31">
        <v>0.08</v>
      </c>
      <c r="G5530" t="s">
        <v>1605</v>
      </c>
      <c r="H5530" s="32">
        <v>2.62</v>
      </c>
      <c r="I5530" t="s">
        <v>1606</v>
      </c>
      <c r="J5530" s="33">
        <f t="shared" si="1"/>
        <v>0.20960000000000001</v>
      </c>
      <c r="K5530" s="34"/>
    </row>
    <row r="5531" spans="2:11" x14ac:dyDescent="0.25">
      <c r="D5531" s="35" t="s">
        <v>1622</v>
      </c>
      <c r="E5531" s="34"/>
      <c r="H5531" s="34"/>
      <c r="K5531" s="32">
        <f>SUM(J5525:J5530)</f>
        <v>3.0145</v>
      </c>
    </row>
    <row r="5532" spans="2:11" x14ac:dyDescent="0.25">
      <c r="B5532" s="23" t="s">
        <v>1623</v>
      </c>
      <c r="E5532" s="34"/>
      <c r="H5532" s="34"/>
      <c r="K5532" s="34"/>
    </row>
    <row r="5533" spans="2:11" x14ac:dyDescent="0.25">
      <c r="B5533" t="s">
        <v>1624</v>
      </c>
      <c r="C5533" t="s">
        <v>1625</v>
      </c>
      <c r="D5533" t="s">
        <v>1626</v>
      </c>
      <c r="E5533" s="31">
        <v>2.5</v>
      </c>
      <c r="G5533" t="s">
        <v>1625</v>
      </c>
      <c r="H5533" s="32">
        <v>16.469200000000001</v>
      </c>
      <c r="I5533" t="s">
        <v>1606</v>
      </c>
      <c r="J5533" s="33">
        <f>ROUND(E5533* H5533/100,5)</f>
        <v>0.41172999999999998</v>
      </c>
      <c r="K5533" s="34"/>
    </row>
    <row r="5534" spans="2:11" x14ac:dyDescent="0.25">
      <c r="D5534" s="35" t="s">
        <v>1627</v>
      </c>
      <c r="E5534" s="34"/>
      <c r="H5534" s="34"/>
      <c r="K5534" s="32">
        <f>SUM(J5533:J5533)</f>
        <v>0.41172999999999998</v>
      </c>
    </row>
    <row r="5535" spans="2:11" x14ac:dyDescent="0.25">
      <c r="D5535" s="35" t="s">
        <v>1628</v>
      </c>
      <c r="E5535" s="34"/>
      <c r="H5535" s="34"/>
      <c r="K5535" s="36">
        <f>SUM(J5520:J5534)</f>
        <v>19.895510000000002</v>
      </c>
    </row>
    <row r="5536" spans="2:11" x14ac:dyDescent="0.25">
      <c r="D5536" s="35" t="s">
        <v>1710</v>
      </c>
      <c r="E5536" s="34"/>
      <c r="H5536" s="34">
        <v>10</v>
      </c>
      <c r="I5536" t="s">
        <v>1625</v>
      </c>
      <c r="K5536" s="32">
        <f>ROUND(H5536/100*K5535,5)</f>
        <v>1.9895499999999999</v>
      </c>
    </row>
    <row r="5537" spans="1:26" x14ac:dyDescent="0.25">
      <c r="D5537" s="35" t="s">
        <v>1629</v>
      </c>
      <c r="E5537" s="34"/>
      <c r="H5537" s="34"/>
      <c r="K5537" s="36">
        <f>SUM(K5535:K5536)</f>
        <v>21.885060000000003</v>
      </c>
    </row>
    <row r="5539" spans="1:26" ht="45" customHeight="1" x14ac:dyDescent="0.25">
      <c r="A5539" s="27" t="s">
        <v>2883</v>
      </c>
      <c r="B5539" s="27" t="s">
        <v>71</v>
      </c>
      <c r="C5539" s="28" t="s">
        <v>14</v>
      </c>
      <c r="D5539" s="7" t="s">
        <v>72</v>
      </c>
      <c r="E5539" s="6"/>
      <c r="F5539" s="6"/>
      <c r="G5539" s="28"/>
      <c r="H5539" s="29" t="s">
        <v>1599</v>
      </c>
      <c r="I5539" s="5">
        <v>1</v>
      </c>
      <c r="J5539" s="4"/>
      <c r="K5539" s="30">
        <f>ROUND(K5558,2)</f>
        <v>30.18</v>
      </c>
      <c r="L5539" s="28"/>
      <c r="M5539" s="28"/>
      <c r="N5539" s="28"/>
      <c r="O5539" s="28"/>
      <c r="P5539" s="28"/>
      <c r="Q5539" s="28"/>
      <c r="R5539" s="28"/>
      <c r="S5539" s="28"/>
      <c r="T5539" s="28"/>
      <c r="U5539" s="28"/>
      <c r="V5539" s="28"/>
      <c r="W5539" s="28"/>
      <c r="X5539" s="28"/>
      <c r="Y5539" s="28"/>
      <c r="Z5539" s="28"/>
    </row>
    <row r="5540" spans="1:26" x14ac:dyDescent="0.25">
      <c r="B5540" s="23" t="s">
        <v>1600</v>
      </c>
    </row>
    <row r="5541" spans="1:26" x14ac:dyDescent="0.25">
      <c r="B5541" t="s">
        <v>2870</v>
      </c>
      <c r="C5541" t="s">
        <v>1602</v>
      </c>
      <c r="D5541" t="s">
        <v>2871</v>
      </c>
      <c r="E5541" s="31">
        <v>0.42899999999999999</v>
      </c>
      <c r="F5541" t="s">
        <v>1604</v>
      </c>
      <c r="G5541" t="s">
        <v>1605</v>
      </c>
      <c r="H5541" s="32">
        <v>25.4</v>
      </c>
      <c r="I5541" t="s">
        <v>1606</v>
      </c>
      <c r="J5541" s="33">
        <f>ROUND(E5541/I5539* H5541,5)</f>
        <v>10.896599999999999</v>
      </c>
      <c r="K5541" s="34"/>
    </row>
    <row r="5542" spans="1:26" x14ac:dyDescent="0.25">
      <c r="B5542" t="s">
        <v>2868</v>
      </c>
      <c r="C5542" t="s">
        <v>1602</v>
      </c>
      <c r="D5542" t="s">
        <v>2869</v>
      </c>
      <c r="E5542" s="31">
        <v>0.44</v>
      </c>
      <c r="F5542" t="s">
        <v>1604</v>
      </c>
      <c r="G5542" t="s">
        <v>1605</v>
      </c>
      <c r="H5542" s="32">
        <v>28.61</v>
      </c>
      <c r="I5542" t="s">
        <v>1606</v>
      </c>
      <c r="J5542" s="33">
        <f>ROUND(E5542/I5539* H5542,5)</f>
        <v>12.5884</v>
      </c>
      <c r="K5542" s="34"/>
    </row>
    <row r="5543" spans="1:26" x14ac:dyDescent="0.25">
      <c r="D5543" s="35" t="s">
        <v>1607</v>
      </c>
      <c r="E5543" s="34"/>
      <c r="H5543" s="34"/>
      <c r="K5543" s="32">
        <f>SUM(J5541:J5542)</f>
        <v>23.484999999999999</v>
      </c>
    </row>
    <row r="5544" spans="1:26" x14ac:dyDescent="0.25">
      <c r="B5544" s="23" t="s">
        <v>1612</v>
      </c>
      <c r="E5544" s="34"/>
      <c r="H5544" s="34"/>
      <c r="K5544" s="34"/>
    </row>
    <row r="5545" spans="1:26" x14ac:dyDescent="0.25">
      <c r="B5545" t="s">
        <v>2874</v>
      </c>
      <c r="C5545" t="s">
        <v>14</v>
      </c>
      <c r="D5545" t="s">
        <v>2875</v>
      </c>
      <c r="E5545" s="31">
        <v>1.0506</v>
      </c>
      <c r="G5545" t="s">
        <v>1605</v>
      </c>
      <c r="H5545" s="32">
        <v>1.1200000000000001</v>
      </c>
      <c r="I5545" t="s">
        <v>1606</v>
      </c>
      <c r="J5545" s="33">
        <f t="shared" ref="J5545:J5551" si="2">ROUND(E5545* H5545,5)</f>
        <v>1.1766700000000001</v>
      </c>
      <c r="K5545" s="34"/>
    </row>
    <row r="5546" spans="1:26" x14ac:dyDescent="0.25">
      <c r="B5546" t="s">
        <v>2884</v>
      </c>
      <c r="C5546" t="s">
        <v>1803</v>
      </c>
      <c r="D5546" t="s">
        <v>2885</v>
      </c>
      <c r="E5546" s="31">
        <v>1.01E-2</v>
      </c>
      <c r="G5546" t="s">
        <v>1605</v>
      </c>
      <c r="H5546" s="32">
        <v>37.32</v>
      </c>
      <c r="I5546" t="s">
        <v>1606</v>
      </c>
      <c r="J5546" s="33">
        <f t="shared" si="2"/>
        <v>0.37692999999999999</v>
      </c>
      <c r="K5546" s="34"/>
    </row>
    <row r="5547" spans="1:26" x14ac:dyDescent="0.25">
      <c r="B5547" t="s">
        <v>2876</v>
      </c>
      <c r="C5547" t="s">
        <v>94</v>
      </c>
      <c r="D5547" t="s">
        <v>2877</v>
      </c>
      <c r="E5547" s="31">
        <v>0.08</v>
      </c>
      <c r="G5547" t="s">
        <v>1605</v>
      </c>
      <c r="H5547" s="32">
        <v>2.62</v>
      </c>
      <c r="I5547" t="s">
        <v>1606</v>
      </c>
      <c r="J5547" s="33">
        <f t="shared" si="2"/>
        <v>0.20960000000000001</v>
      </c>
      <c r="K5547" s="34"/>
    </row>
    <row r="5548" spans="1:26" x14ac:dyDescent="0.25">
      <c r="B5548" t="s">
        <v>2849</v>
      </c>
      <c r="C5548" t="s">
        <v>17</v>
      </c>
      <c r="D5548" t="s">
        <v>2850</v>
      </c>
      <c r="E5548" s="31">
        <v>1.9998</v>
      </c>
      <c r="G5548" t="s">
        <v>1605</v>
      </c>
      <c r="H5548" s="32">
        <v>0.44</v>
      </c>
      <c r="I5548" t="s">
        <v>1606</v>
      </c>
      <c r="J5548" s="33">
        <f t="shared" si="2"/>
        <v>0.87990999999999997</v>
      </c>
      <c r="K5548" s="34"/>
    </row>
    <row r="5549" spans="1:26" x14ac:dyDescent="0.25">
      <c r="B5549" t="s">
        <v>1782</v>
      </c>
      <c r="C5549" t="s">
        <v>32</v>
      </c>
      <c r="D5549" t="s">
        <v>1783</v>
      </c>
      <c r="E5549" s="31">
        <v>0.1007</v>
      </c>
      <c r="G5549" t="s">
        <v>1605</v>
      </c>
      <c r="H5549" s="32">
        <v>1.83</v>
      </c>
      <c r="I5549" t="s">
        <v>1606</v>
      </c>
      <c r="J5549" s="33">
        <f t="shared" si="2"/>
        <v>0.18428</v>
      </c>
      <c r="K5549" s="34"/>
    </row>
    <row r="5550" spans="1:26" x14ac:dyDescent="0.25">
      <c r="B5550" t="s">
        <v>2851</v>
      </c>
      <c r="C5550" t="s">
        <v>1803</v>
      </c>
      <c r="D5550" t="s">
        <v>2852</v>
      </c>
      <c r="E5550" s="31">
        <v>1.01E-2</v>
      </c>
      <c r="G5550" t="s">
        <v>1605</v>
      </c>
      <c r="H5550" s="32">
        <v>15.55</v>
      </c>
      <c r="I5550" t="s">
        <v>1606</v>
      </c>
      <c r="J5550" s="33">
        <f t="shared" si="2"/>
        <v>0.15706000000000001</v>
      </c>
      <c r="K5550" s="34"/>
    </row>
    <row r="5551" spans="1:26" x14ac:dyDescent="0.25">
      <c r="B5551" t="s">
        <v>2872</v>
      </c>
      <c r="C5551" t="s">
        <v>23</v>
      </c>
      <c r="D5551" t="s">
        <v>2873</v>
      </c>
      <c r="E5551" s="31">
        <v>1</v>
      </c>
      <c r="G5551" t="s">
        <v>1605</v>
      </c>
      <c r="H5551" s="32">
        <v>0.38</v>
      </c>
      <c r="I5551" t="s">
        <v>1606</v>
      </c>
      <c r="J5551" s="33">
        <f t="shared" si="2"/>
        <v>0.38</v>
      </c>
      <c r="K5551" s="34"/>
    </row>
    <row r="5552" spans="1:26" x14ac:dyDescent="0.25">
      <c r="D5552" s="35" t="s">
        <v>1622</v>
      </c>
      <c r="E5552" s="34"/>
      <c r="H5552" s="34"/>
      <c r="K5552" s="32">
        <f>SUM(J5545:J5551)</f>
        <v>3.3644500000000002</v>
      </c>
    </row>
    <row r="5553" spans="1:26" x14ac:dyDescent="0.25">
      <c r="B5553" s="23" t="s">
        <v>1623</v>
      </c>
      <c r="E5553" s="34"/>
      <c r="H5553" s="34"/>
      <c r="K5553" s="34"/>
    </row>
    <row r="5554" spans="1:26" x14ac:dyDescent="0.25">
      <c r="B5554" t="s">
        <v>1624</v>
      </c>
      <c r="C5554" t="s">
        <v>1625</v>
      </c>
      <c r="D5554" t="s">
        <v>1626</v>
      </c>
      <c r="E5554" s="31">
        <v>2.5</v>
      </c>
      <c r="G5554" t="s">
        <v>1625</v>
      </c>
      <c r="H5554" s="32">
        <v>23.485199999999999</v>
      </c>
      <c r="I5554" t="s">
        <v>1606</v>
      </c>
      <c r="J5554" s="33">
        <f>ROUND(E5554* H5554/100,5)</f>
        <v>0.58713000000000004</v>
      </c>
      <c r="K5554" s="34"/>
    </row>
    <row r="5555" spans="1:26" x14ac:dyDescent="0.25">
      <c r="D5555" s="35" t="s">
        <v>1627</v>
      </c>
      <c r="E5555" s="34"/>
      <c r="H5555" s="34"/>
      <c r="K5555" s="32">
        <f>SUM(J5554:J5554)</f>
        <v>0.58713000000000004</v>
      </c>
    </row>
    <row r="5556" spans="1:26" x14ac:dyDescent="0.25">
      <c r="D5556" s="35" t="s">
        <v>1628</v>
      </c>
      <c r="E5556" s="34"/>
      <c r="H5556" s="34"/>
      <c r="K5556" s="36">
        <f>SUM(J5540:J5555)</f>
        <v>27.436580000000003</v>
      </c>
    </row>
    <row r="5557" spans="1:26" x14ac:dyDescent="0.25">
      <c r="D5557" s="35" t="s">
        <v>1710</v>
      </c>
      <c r="E5557" s="34"/>
      <c r="H5557" s="34">
        <v>10</v>
      </c>
      <c r="I5557" t="s">
        <v>1625</v>
      </c>
      <c r="K5557" s="32">
        <f>ROUND(H5557/100*K5556,5)</f>
        <v>2.7436600000000002</v>
      </c>
    </row>
    <row r="5558" spans="1:26" x14ac:dyDescent="0.25">
      <c r="D5558" s="35" t="s">
        <v>1629</v>
      </c>
      <c r="E5558" s="34"/>
      <c r="H5558" s="34"/>
      <c r="K5558" s="36">
        <f>SUM(K5556:K5557)</f>
        <v>30.180240000000005</v>
      </c>
    </row>
    <row r="5560" spans="1:26" ht="45" customHeight="1" x14ac:dyDescent="0.25">
      <c r="A5560" s="27" t="s">
        <v>2886</v>
      </c>
      <c r="B5560" s="27" t="s">
        <v>67</v>
      </c>
      <c r="C5560" s="28" t="s">
        <v>20</v>
      </c>
      <c r="D5560" s="7" t="s">
        <v>68</v>
      </c>
      <c r="E5560" s="6"/>
      <c r="F5560" s="6"/>
      <c r="G5560" s="28"/>
      <c r="H5560" s="29" t="s">
        <v>1599</v>
      </c>
      <c r="I5560" s="5">
        <v>1</v>
      </c>
      <c r="J5560" s="4"/>
      <c r="K5560" s="30">
        <f>ROUND(K5576,2)</f>
        <v>137.87</v>
      </c>
      <c r="L5560" s="28"/>
      <c r="M5560" s="28"/>
      <c r="N5560" s="28"/>
      <c r="O5560" s="28"/>
      <c r="P5560" s="28"/>
      <c r="Q5560" s="28"/>
      <c r="R5560" s="28"/>
      <c r="S5560" s="28"/>
      <c r="T5560" s="28"/>
      <c r="U5560" s="28"/>
      <c r="V5560" s="28"/>
      <c r="W5560" s="28"/>
      <c r="X5560" s="28"/>
      <c r="Y5560" s="28"/>
      <c r="Z5560" s="28"/>
    </row>
    <row r="5561" spans="1:26" x14ac:dyDescent="0.25">
      <c r="B5561" s="23" t="s">
        <v>1600</v>
      </c>
    </row>
    <row r="5562" spans="1:26" x14ac:dyDescent="0.25">
      <c r="B5562" t="s">
        <v>1737</v>
      </c>
      <c r="C5562" t="s">
        <v>1602</v>
      </c>
      <c r="D5562" t="s">
        <v>1738</v>
      </c>
      <c r="E5562" s="31">
        <v>0.06</v>
      </c>
      <c r="F5562" t="s">
        <v>1604</v>
      </c>
      <c r="G5562" t="s">
        <v>1605</v>
      </c>
      <c r="H5562" s="32">
        <v>28.61</v>
      </c>
      <c r="I5562" t="s">
        <v>1606</v>
      </c>
      <c r="J5562" s="33">
        <f>ROUND(E5562/I5560* H5562,5)</f>
        <v>1.7165999999999999</v>
      </c>
      <c r="K5562" s="34"/>
    </row>
    <row r="5563" spans="1:26" x14ac:dyDescent="0.25">
      <c r="B5563" t="s">
        <v>1649</v>
      </c>
      <c r="C5563" t="s">
        <v>1602</v>
      </c>
      <c r="D5563" t="s">
        <v>1650</v>
      </c>
      <c r="E5563" s="31">
        <v>0.24</v>
      </c>
      <c r="F5563" t="s">
        <v>1604</v>
      </c>
      <c r="G5563" t="s">
        <v>1605</v>
      </c>
      <c r="H5563" s="32">
        <v>23.88</v>
      </c>
      <c r="I5563" t="s">
        <v>1606</v>
      </c>
      <c r="J5563" s="33">
        <f>ROUND(E5563/I5560* H5563,5)</f>
        <v>5.7312000000000003</v>
      </c>
      <c r="K5563" s="34"/>
    </row>
    <row r="5564" spans="1:26" x14ac:dyDescent="0.25">
      <c r="D5564" s="35" t="s">
        <v>1607</v>
      </c>
      <c r="E5564" s="34"/>
      <c r="H5564" s="34"/>
      <c r="K5564" s="32">
        <f>SUM(J5562:J5563)</f>
        <v>7.4478</v>
      </c>
    </row>
    <row r="5565" spans="1:26" x14ac:dyDescent="0.25">
      <c r="B5565" s="23" t="s">
        <v>1608</v>
      </c>
      <c r="E5565" s="34"/>
      <c r="H5565" s="34"/>
      <c r="K5565" s="34"/>
    </row>
    <row r="5566" spans="1:26" x14ac:dyDescent="0.25">
      <c r="B5566" t="s">
        <v>1739</v>
      </c>
      <c r="C5566" t="s">
        <v>1602</v>
      </c>
      <c r="D5566" t="s">
        <v>1740</v>
      </c>
      <c r="E5566" s="31">
        <v>0.1</v>
      </c>
      <c r="F5566" t="s">
        <v>1604</v>
      </c>
      <c r="G5566" t="s">
        <v>1605</v>
      </c>
      <c r="H5566" s="32">
        <v>168.25</v>
      </c>
      <c r="I5566" t="s">
        <v>1606</v>
      </c>
      <c r="J5566" s="33">
        <f>ROUND(E5566/I5560* H5566,5)</f>
        <v>16.824999999999999</v>
      </c>
      <c r="K5566" s="34"/>
    </row>
    <row r="5567" spans="1:26" x14ac:dyDescent="0.25">
      <c r="D5567" s="35" t="s">
        <v>1611</v>
      </c>
      <c r="E5567" s="34"/>
      <c r="H5567" s="34"/>
      <c r="K5567" s="32">
        <f>SUM(J5566:J5566)</f>
        <v>16.824999999999999</v>
      </c>
    </row>
    <row r="5568" spans="1:26" x14ac:dyDescent="0.25">
      <c r="B5568" s="23" t="s">
        <v>1612</v>
      </c>
      <c r="E5568" s="34"/>
      <c r="H5568" s="34"/>
      <c r="K5568" s="34"/>
    </row>
    <row r="5569" spans="1:26" x14ac:dyDescent="0.25">
      <c r="B5569" t="s">
        <v>2860</v>
      </c>
      <c r="C5569" t="s">
        <v>20</v>
      </c>
      <c r="D5569" t="s">
        <v>2861</v>
      </c>
      <c r="E5569" s="31">
        <v>1.05</v>
      </c>
      <c r="G5569" t="s">
        <v>1605</v>
      </c>
      <c r="H5569" s="32">
        <v>96.07</v>
      </c>
      <c r="I5569" t="s">
        <v>1606</v>
      </c>
      <c r="J5569" s="33">
        <f>ROUND(E5569* H5569,5)</f>
        <v>100.87350000000001</v>
      </c>
      <c r="K5569" s="34"/>
    </row>
    <row r="5570" spans="1:26" x14ac:dyDescent="0.25">
      <c r="D5570" s="35" t="s">
        <v>1622</v>
      </c>
      <c r="E5570" s="34"/>
      <c r="H5570" s="34"/>
      <c r="K5570" s="32">
        <f>SUM(J5569:J5569)</f>
        <v>100.87350000000001</v>
      </c>
    </row>
    <row r="5571" spans="1:26" x14ac:dyDescent="0.25">
      <c r="B5571" s="23" t="s">
        <v>1623</v>
      </c>
      <c r="E5571" s="34"/>
      <c r="H5571" s="34"/>
      <c r="K5571" s="34"/>
    </row>
    <row r="5572" spans="1:26" x14ac:dyDescent="0.25">
      <c r="B5572" t="s">
        <v>1624</v>
      </c>
      <c r="C5572" t="s">
        <v>1625</v>
      </c>
      <c r="D5572" t="s">
        <v>1626</v>
      </c>
      <c r="E5572" s="31">
        <v>2.5</v>
      </c>
      <c r="G5572" t="s">
        <v>1625</v>
      </c>
      <c r="H5572" s="32">
        <v>7.4480000000000004</v>
      </c>
      <c r="I5572" t="s">
        <v>1606</v>
      </c>
      <c r="J5572" s="33">
        <f>ROUND(E5572* H5572/100,5)</f>
        <v>0.1862</v>
      </c>
      <c r="K5572" s="34"/>
    </row>
    <row r="5573" spans="1:26" x14ac:dyDescent="0.25">
      <c r="D5573" s="35" t="s">
        <v>1627</v>
      </c>
      <c r="E5573" s="34"/>
      <c r="H5573" s="34"/>
      <c r="K5573" s="32">
        <f>SUM(J5572:J5572)</f>
        <v>0.1862</v>
      </c>
    </row>
    <row r="5574" spans="1:26" x14ac:dyDescent="0.25">
      <c r="D5574" s="35" t="s">
        <v>1628</v>
      </c>
      <c r="E5574" s="34"/>
      <c r="H5574" s="34"/>
      <c r="K5574" s="36">
        <f>SUM(J5561:J5573)</f>
        <v>125.33250000000001</v>
      </c>
    </row>
    <row r="5575" spans="1:26" x14ac:dyDescent="0.25">
      <c r="D5575" s="35" t="s">
        <v>1710</v>
      </c>
      <c r="E5575" s="34"/>
      <c r="H5575" s="34">
        <v>10</v>
      </c>
      <c r="I5575" t="s">
        <v>1625</v>
      </c>
      <c r="K5575" s="32">
        <f>ROUND(H5575/100*K5574,5)</f>
        <v>12.533250000000001</v>
      </c>
    </row>
    <row r="5576" spans="1:26" x14ac:dyDescent="0.25">
      <c r="D5576" s="35" t="s">
        <v>1629</v>
      </c>
      <c r="E5576" s="34"/>
      <c r="H5576" s="34"/>
      <c r="K5576" s="36">
        <f>SUM(K5574:K5575)</f>
        <v>137.86575000000002</v>
      </c>
    </row>
    <row r="5578" spans="1:26" ht="45" customHeight="1" x14ac:dyDescent="0.25">
      <c r="A5578" s="27" t="s">
        <v>2887</v>
      </c>
      <c r="B5578" s="27" t="s">
        <v>65</v>
      </c>
      <c r="C5578" s="28" t="s">
        <v>20</v>
      </c>
      <c r="D5578" s="7" t="s">
        <v>66</v>
      </c>
      <c r="E5578" s="6"/>
      <c r="F5578" s="6"/>
      <c r="G5578" s="28"/>
      <c r="H5578" s="29" t="s">
        <v>1599</v>
      </c>
      <c r="I5578" s="5">
        <v>1</v>
      </c>
      <c r="J5578" s="4"/>
      <c r="K5578" s="30">
        <f>ROUND(K5594,2)</f>
        <v>143.25</v>
      </c>
      <c r="L5578" s="28"/>
      <c r="M5578" s="28"/>
      <c r="N5578" s="28"/>
      <c r="O5578" s="28"/>
      <c r="P5578" s="28"/>
      <c r="Q5578" s="28"/>
      <c r="R5578" s="28"/>
      <c r="S5578" s="28"/>
      <c r="T5578" s="28"/>
      <c r="U5578" s="28"/>
      <c r="V5578" s="28"/>
      <c r="W5578" s="28"/>
      <c r="X5578" s="28"/>
      <c r="Y5578" s="28"/>
      <c r="Z5578" s="28"/>
    </row>
    <row r="5579" spans="1:26" x14ac:dyDescent="0.25">
      <c r="B5579" s="23" t="s">
        <v>1600</v>
      </c>
    </row>
    <row r="5580" spans="1:26" x14ac:dyDescent="0.25">
      <c r="B5580" t="s">
        <v>1737</v>
      </c>
      <c r="C5580" t="s">
        <v>1602</v>
      </c>
      <c r="D5580" t="s">
        <v>1738</v>
      </c>
      <c r="E5580" s="31">
        <v>7.1999999999999995E-2</v>
      </c>
      <c r="F5580" t="s">
        <v>1604</v>
      </c>
      <c r="G5580" t="s">
        <v>1605</v>
      </c>
      <c r="H5580" s="32">
        <v>28.61</v>
      </c>
      <c r="I5580" t="s">
        <v>1606</v>
      </c>
      <c r="J5580" s="33">
        <f>ROUND(E5580/I5578* H5580,5)</f>
        <v>2.05992</v>
      </c>
      <c r="K5580" s="34"/>
    </row>
    <row r="5581" spans="1:26" x14ac:dyDescent="0.25">
      <c r="B5581" t="s">
        <v>1649</v>
      </c>
      <c r="C5581" t="s">
        <v>1602</v>
      </c>
      <c r="D5581" t="s">
        <v>1650</v>
      </c>
      <c r="E5581" s="31">
        <v>0.28799999999999998</v>
      </c>
      <c r="F5581" t="s">
        <v>1604</v>
      </c>
      <c r="G5581" t="s">
        <v>1605</v>
      </c>
      <c r="H5581" s="32">
        <v>23.88</v>
      </c>
      <c r="I5581" t="s">
        <v>1606</v>
      </c>
      <c r="J5581" s="33">
        <f>ROUND(E5581/I5578* H5581,5)</f>
        <v>6.87744</v>
      </c>
      <c r="K5581" s="34"/>
    </row>
    <row r="5582" spans="1:26" x14ac:dyDescent="0.25">
      <c r="D5582" s="35" t="s">
        <v>1607</v>
      </c>
      <c r="E5582" s="34"/>
      <c r="H5582" s="34"/>
      <c r="K5582" s="32">
        <f>SUM(J5580:J5581)</f>
        <v>8.93736</v>
      </c>
    </row>
    <row r="5583" spans="1:26" x14ac:dyDescent="0.25">
      <c r="B5583" s="23" t="s">
        <v>1608</v>
      </c>
      <c r="E5583" s="34"/>
      <c r="H5583" s="34"/>
      <c r="K5583" s="34"/>
    </row>
    <row r="5584" spans="1:26" x14ac:dyDescent="0.25">
      <c r="B5584" t="s">
        <v>1739</v>
      </c>
      <c r="C5584" t="s">
        <v>1602</v>
      </c>
      <c r="D5584" t="s">
        <v>1740</v>
      </c>
      <c r="E5584" s="31">
        <v>0.12</v>
      </c>
      <c r="F5584" t="s">
        <v>1604</v>
      </c>
      <c r="G5584" t="s">
        <v>1605</v>
      </c>
      <c r="H5584" s="32">
        <v>168.25</v>
      </c>
      <c r="I5584" t="s">
        <v>1606</v>
      </c>
      <c r="J5584" s="33">
        <f>ROUND(E5584/I5578* H5584,5)</f>
        <v>20.190000000000001</v>
      </c>
      <c r="K5584" s="34"/>
    </row>
    <row r="5585" spans="1:26" x14ac:dyDescent="0.25">
      <c r="D5585" s="35" t="s">
        <v>1611</v>
      </c>
      <c r="E5585" s="34"/>
      <c r="H5585" s="34"/>
      <c r="K5585" s="32">
        <f>SUM(J5584:J5584)</f>
        <v>20.190000000000001</v>
      </c>
    </row>
    <row r="5586" spans="1:26" x14ac:dyDescent="0.25">
      <c r="B5586" s="23" t="s">
        <v>1612</v>
      </c>
      <c r="E5586" s="34"/>
      <c r="H5586" s="34"/>
      <c r="K5586" s="34"/>
    </row>
    <row r="5587" spans="1:26" x14ac:dyDescent="0.25">
      <c r="B5587" t="s">
        <v>2860</v>
      </c>
      <c r="C5587" t="s">
        <v>20</v>
      </c>
      <c r="D5587" t="s">
        <v>2861</v>
      </c>
      <c r="E5587" s="31">
        <v>1.05</v>
      </c>
      <c r="G5587" t="s">
        <v>1605</v>
      </c>
      <c r="H5587" s="32">
        <v>96.07</v>
      </c>
      <c r="I5587" t="s">
        <v>1606</v>
      </c>
      <c r="J5587" s="33">
        <f>ROUND(E5587* H5587,5)</f>
        <v>100.87350000000001</v>
      </c>
      <c r="K5587" s="34"/>
    </row>
    <row r="5588" spans="1:26" x14ac:dyDescent="0.25">
      <c r="D5588" s="35" t="s">
        <v>1622</v>
      </c>
      <c r="E5588" s="34"/>
      <c r="H5588" s="34"/>
      <c r="K5588" s="32">
        <f>SUM(J5587:J5587)</f>
        <v>100.87350000000001</v>
      </c>
    </row>
    <row r="5589" spans="1:26" x14ac:dyDescent="0.25">
      <c r="B5589" s="23" t="s">
        <v>1623</v>
      </c>
      <c r="E5589" s="34"/>
      <c r="H5589" s="34"/>
      <c r="K5589" s="34"/>
    </row>
    <row r="5590" spans="1:26" x14ac:dyDescent="0.25">
      <c r="B5590" t="s">
        <v>1624</v>
      </c>
      <c r="C5590" t="s">
        <v>1625</v>
      </c>
      <c r="D5590" t="s">
        <v>1626</v>
      </c>
      <c r="E5590" s="31">
        <v>2.5</v>
      </c>
      <c r="G5590" t="s">
        <v>1625</v>
      </c>
      <c r="H5590" s="32">
        <v>8.9372000000000007</v>
      </c>
      <c r="I5590" t="s">
        <v>1606</v>
      </c>
      <c r="J5590" s="33">
        <f>ROUND(E5590* H5590/100,5)</f>
        <v>0.22342999999999999</v>
      </c>
      <c r="K5590" s="34"/>
    </row>
    <row r="5591" spans="1:26" x14ac:dyDescent="0.25">
      <c r="D5591" s="35" t="s">
        <v>1627</v>
      </c>
      <c r="E5591" s="34"/>
      <c r="H5591" s="34"/>
      <c r="K5591" s="32">
        <f>SUM(J5590:J5590)</f>
        <v>0.22342999999999999</v>
      </c>
    </row>
    <row r="5592" spans="1:26" x14ac:dyDescent="0.25">
      <c r="D5592" s="35" t="s">
        <v>1628</v>
      </c>
      <c r="E5592" s="34"/>
      <c r="H5592" s="34"/>
      <c r="K5592" s="36">
        <f>SUM(J5579:J5591)</f>
        <v>130.22429000000002</v>
      </c>
    </row>
    <row r="5593" spans="1:26" x14ac:dyDescent="0.25">
      <c r="D5593" s="35" t="s">
        <v>1710</v>
      </c>
      <c r="E5593" s="34"/>
      <c r="H5593" s="34">
        <v>10</v>
      </c>
      <c r="I5593" t="s">
        <v>1625</v>
      </c>
      <c r="K5593" s="32">
        <f>ROUND(H5593/100*K5592,5)</f>
        <v>13.02243</v>
      </c>
    </row>
    <row r="5594" spans="1:26" x14ac:dyDescent="0.25">
      <c r="D5594" s="35" t="s">
        <v>1629</v>
      </c>
      <c r="E5594" s="34"/>
      <c r="H5594" s="34"/>
      <c r="K5594" s="36">
        <f>SUM(K5592:K5593)</f>
        <v>143.24672000000004</v>
      </c>
    </row>
    <row r="5596" spans="1:26" ht="45" customHeight="1" x14ac:dyDescent="0.25">
      <c r="A5596" s="27" t="s">
        <v>2888</v>
      </c>
      <c r="B5596" s="27" t="s">
        <v>91</v>
      </c>
      <c r="C5596" s="28" t="s">
        <v>23</v>
      </c>
      <c r="D5596" s="7" t="s">
        <v>92</v>
      </c>
      <c r="E5596" s="6"/>
      <c r="F5596" s="6"/>
      <c r="G5596" s="28"/>
      <c r="H5596" s="29" t="s">
        <v>1599</v>
      </c>
      <c r="I5596" s="5">
        <v>1</v>
      </c>
      <c r="J5596" s="4"/>
      <c r="K5596" s="30">
        <f>ROUND(K5612,2)</f>
        <v>139.37</v>
      </c>
      <c r="L5596" s="28"/>
      <c r="M5596" s="28"/>
      <c r="N5596" s="28"/>
      <c r="O5596" s="28"/>
      <c r="P5596" s="28"/>
      <c r="Q5596" s="28"/>
      <c r="R5596" s="28"/>
      <c r="S5596" s="28"/>
      <c r="T5596" s="28"/>
      <c r="U5596" s="28"/>
      <c r="V5596" s="28"/>
      <c r="W5596" s="28"/>
      <c r="X5596" s="28"/>
      <c r="Y5596" s="28"/>
      <c r="Z5596" s="28"/>
    </row>
    <row r="5597" spans="1:26" x14ac:dyDescent="0.25">
      <c r="B5597" s="23" t="s">
        <v>1600</v>
      </c>
    </row>
    <row r="5598" spans="1:26" x14ac:dyDescent="0.25">
      <c r="B5598" t="s">
        <v>2889</v>
      </c>
      <c r="C5598" t="s">
        <v>1602</v>
      </c>
      <c r="D5598" t="s">
        <v>2890</v>
      </c>
      <c r="E5598" s="31">
        <v>0.5</v>
      </c>
      <c r="F5598" t="s">
        <v>1604</v>
      </c>
      <c r="G5598" t="s">
        <v>1605</v>
      </c>
      <c r="H5598" s="32">
        <v>28.61</v>
      </c>
      <c r="I5598" t="s">
        <v>1606</v>
      </c>
      <c r="J5598" s="33">
        <f>ROUND(E5598/I5596* H5598,5)</f>
        <v>14.305</v>
      </c>
      <c r="K5598" s="34"/>
    </row>
    <row r="5599" spans="1:26" x14ac:dyDescent="0.25">
      <c r="B5599" t="s">
        <v>1649</v>
      </c>
      <c r="C5599" t="s">
        <v>1602</v>
      </c>
      <c r="D5599" t="s">
        <v>1650</v>
      </c>
      <c r="E5599" s="31">
        <v>0.5</v>
      </c>
      <c r="F5599" t="s">
        <v>1604</v>
      </c>
      <c r="G5599" t="s">
        <v>1605</v>
      </c>
      <c r="H5599" s="32">
        <v>23.88</v>
      </c>
      <c r="I5599" t="s">
        <v>1606</v>
      </c>
      <c r="J5599" s="33">
        <f>ROUND(E5599/I5596* H5599,5)</f>
        <v>11.94</v>
      </c>
      <c r="K5599" s="34"/>
    </row>
    <row r="5600" spans="1:26" x14ac:dyDescent="0.25">
      <c r="D5600" s="35" t="s">
        <v>1607</v>
      </c>
      <c r="E5600" s="34"/>
      <c r="H5600" s="34"/>
      <c r="K5600" s="32">
        <f>SUM(J5598:J5599)</f>
        <v>26.244999999999997</v>
      </c>
    </row>
    <row r="5601" spans="1:26" x14ac:dyDescent="0.25">
      <c r="B5601" s="23" t="s">
        <v>1608</v>
      </c>
      <c r="E5601" s="34"/>
      <c r="H5601" s="34"/>
      <c r="K5601" s="34"/>
    </row>
    <row r="5602" spans="1:26" x14ac:dyDescent="0.25">
      <c r="B5602" t="s">
        <v>2891</v>
      </c>
      <c r="C5602" t="s">
        <v>1602</v>
      </c>
      <c r="D5602" t="s">
        <v>2892</v>
      </c>
      <c r="E5602" s="31">
        <v>0.5</v>
      </c>
      <c r="F5602" t="s">
        <v>1604</v>
      </c>
      <c r="G5602" t="s">
        <v>1605</v>
      </c>
      <c r="H5602" s="32">
        <v>67.38</v>
      </c>
      <c r="I5602" t="s">
        <v>1606</v>
      </c>
      <c r="J5602" s="33">
        <f>ROUND(E5602/I5596* H5602,5)</f>
        <v>33.69</v>
      </c>
      <c r="K5602" s="34"/>
    </row>
    <row r="5603" spans="1:26" x14ac:dyDescent="0.25">
      <c r="D5603" s="35" t="s">
        <v>1611</v>
      </c>
      <c r="E5603" s="34"/>
      <c r="H5603" s="34"/>
      <c r="K5603" s="32">
        <f>SUM(J5602:J5602)</f>
        <v>33.69</v>
      </c>
    </row>
    <row r="5604" spans="1:26" x14ac:dyDescent="0.25">
      <c r="B5604" s="23" t="s">
        <v>1612</v>
      </c>
      <c r="E5604" s="34"/>
      <c r="H5604" s="34"/>
      <c r="K5604" s="34"/>
    </row>
    <row r="5605" spans="1:26" x14ac:dyDescent="0.25">
      <c r="B5605" t="s">
        <v>2893</v>
      </c>
      <c r="C5605" t="s">
        <v>23</v>
      </c>
      <c r="D5605" t="s">
        <v>2894</v>
      </c>
      <c r="E5605" s="31">
        <v>1</v>
      </c>
      <c r="G5605" t="s">
        <v>1605</v>
      </c>
      <c r="H5605" s="32">
        <v>66.37</v>
      </c>
      <c r="I5605" t="s">
        <v>1606</v>
      </c>
      <c r="J5605" s="33">
        <f>ROUND(E5605* H5605,5)</f>
        <v>66.37</v>
      </c>
      <c r="K5605" s="34"/>
    </row>
    <row r="5606" spans="1:26" x14ac:dyDescent="0.25">
      <c r="D5606" s="35" t="s">
        <v>1622</v>
      </c>
      <c r="E5606" s="34"/>
      <c r="H5606" s="34"/>
      <c r="K5606" s="32">
        <f>SUM(J5605:J5605)</f>
        <v>66.37</v>
      </c>
    </row>
    <row r="5607" spans="1:26" x14ac:dyDescent="0.25">
      <c r="B5607" s="23" t="s">
        <v>1623</v>
      </c>
      <c r="E5607" s="34"/>
      <c r="H5607" s="34"/>
      <c r="K5607" s="34"/>
    </row>
    <row r="5608" spans="1:26" x14ac:dyDescent="0.25">
      <c r="B5608" t="s">
        <v>1624</v>
      </c>
      <c r="C5608" t="s">
        <v>1625</v>
      </c>
      <c r="D5608" t="s">
        <v>1626</v>
      </c>
      <c r="E5608" s="31">
        <v>1.5</v>
      </c>
      <c r="G5608" t="s">
        <v>1625</v>
      </c>
      <c r="H5608" s="32">
        <v>26.245333333333299</v>
      </c>
      <c r="I5608" t="s">
        <v>1606</v>
      </c>
      <c r="J5608" s="33">
        <f>ROUND(E5608* H5608/100,5)</f>
        <v>0.39367999999999997</v>
      </c>
      <c r="K5608" s="34"/>
    </row>
    <row r="5609" spans="1:26" x14ac:dyDescent="0.25">
      <c r="D5609" s="35" t="s">
        <v>1627</v>
      </c>
      <c r="E5609" s="34"/>
      <c r="H5609" s="34"/>
      <c r="K5609" s="32">
        <f>SUM(J5608:J5608)</f>
        <v>0.39367999999999997</v>
      </c>
    </row>
    <row r="5610" spans="1:26" x14ac:dyDescent="0.25">
      <c r="D5610" s="35" t="s">
        <v>1628</v>
      </c>
      <c r="E5610" s="34"/>
      <c r="H5610" s="34"/>
      <c r="K5610" s="36">
        <f>SUM(J5597:J5609)</f>
        <v>126.69868000000001</v>
      </c>
    </row>
    <row r="5611" spans="1:26" x14ac:dyDescent="0.25">
      <c r="D5611" s="35" t="s">
        <v>1710</v>
      </c>
      <c r="E5611" s="34"/>
      <c r="H5611" s="34">
        <v>10</v>
      </c>
      <c r="I5611" t="s">
        <v>1625</v>
      </c>
      <c r="K5611" s="32">
        <f>ROUND(H5611/100*K5610,5)</f>
        <v>12.66987</v>
      </c>
    </row>
    <row r="5612" spans="1:26" x14ac:dyDescent="0.25">
      <c r="D5612" s="35" t="s">
        <v>1629</v>
      </c>
      <c r="E5612" s="34"/>
      <c r="H5612" s="34"/>
      <c r="K5612" s="36">
        <f>SUM(K5610:K5611)</f>
        <v>139.36855</v>
      </c>
    </row>
    <row r="5614" spans="1:26" ht="45" customHeight="1" x14ac:dyDescent="0.25">
      <c r="A5614" s="27" t="s">
        <v>2895</v>
      </c>
      <c r="B5614" s="27" t="s">
        <v>87</v>
      </c>
      <c r="C5614" s="28" t="s">
        <v>32</v>
      </c>
      <c r="D5614" s="7" t="s">
        <v>88</v>
      </c>
      <c r="E5614" s="6"/>
      <c r="F5614" s="6"/>
      <c r="G5614" s="28"/>
      <c r="H5614" s="29" t="s">
        <v>1599</v>
      </c>
      <c r="I5614" s="5">
        <v>1</v>
      </c>
      <c r="J5614" s="4"/>
      <c r="K5614" s="30">
        <f>ROUND(K5630,2)</f>
        <v>1.87</v>
      </c>
      <c r="L5614" s="28"/>
      <c r="M5614" s="28"/>
      <c r="N5614" s="28"/>
      <c r="O5614" s="28"/>
      <c r="P5614" s="28"/>
      <c r="Q5614" s="28"/>
      <c r="R5614" s="28"/>
      <c r="S5614" s="28"/>
      <c r="T5614" s="28"/>
      <c r="U5614" s="28"/>
      <c r="V5614" s="28"/>
      <c r="W5614" s="28"/>
      <c r="X5614" s="28"/>
      <c r="Y5614" s="28"/>
      <c r="Z5614" s="28"/>
    </row>
    <row r="5615" spans="1:26" x14ac:dyDescent="0.25">
      <c r="B5615" s="23" t="s">
        <v>1600</v>
      </c>
    </row>
    <row r="5616" spans="1:26" x14ac:dyDescent="0.25">
      <c r="B5616" t="s">
        <v>1655</v>
      </c>
      <c r="C5616" t="s">
        <v>1602</v>
      </c>
      <c r="D5616" t="s">
        <v>1656</v>
      </c>
      <c r="E5616" s="31">
        <v>7.0000000000000001E-3</v>
      </c>
      <c r="F5616" t="s">
        <v>1604</v>
      </c>
      <c r="G5616" t="s">
        <v>1605</v>
      </c>
      <c r="H5616" s="32">
        <v>28.61</v>
      </c>
      <c r="I5616" t="s">
        <v>1606</v>
      </c>
      <c r="J5616" s="33">
        <f>ROUND(E5616/I5614* H5616,5)</f>
        <v>0.20027</v>
      </c>
      <c r="K5616" s="34"/>
    </row>
    <row r="5617" spans="1:26" x14ac:dyDescent="0.25">
      <c r="B5617" t="s">
        <v>1657</v>
      </c>
      <c r="C5617" t="s">
        <v>1602</v>
      </c>
      <c r="D5617" t="s">
        <v>1658</v>
      </c>
      <c r="E5617" s="31">
        <v>7.0000000000000001E-3</v>
      </c>
      <c r="F5617" t="s">
        <v>1604</v>
      </c>
      <c r="G5617" t="s">
        <v>1605</v>
      </c>
      <c r="H5617" s="32">
        <v>25.4</v>
      </c>
      <c r="I5617" t="s">
        <v>1606</v>
      </c>
      <c r="J5617" s="33">
        <f>ROUND(E5617/I5614* H5617,5)</f>
        <v>0.17780000000000001</v>
      </c>
      <c r="K5617" s="34"/>
    </row>
    <row r="5618" spans="1:26" x14ac:dyDescent="0.25">
      <c r="D5618" s="35" t="s">
        <v>1607</v>
      </c>
      <c r="E5618" s="34"/>
      <c r="H5618" s="34"/>
      <c r="K5618" s="32">
        <f>SUM(J5616:J5617)</f>
        <v>0.37807000000000002</v>
      </c>
    </row>
    <row r="5619" spans="1:26" x14ac:dyDescent="0.25">
      <c r="B5619" s="23" t="s">
        <v>1612</v>
      </c>
      <c r="E5619" s="34"/>
      <c r="H5619" s="34"/>
      <c r="K5619" s="34"/>
    </row>
    <row r="5620" spans="1:26" x14ac:dyDescent="0.25">
      <c r="B5620" t="s">
        <v>1659</v>
      </c>
      <c r="C5620" t="s">
        <v>32</v>
      </c>
      <c r="D5620" t="s">
        <v>1660</v>
      </c>
      <c r="E5620" s="31">
        <v>6.0000000000000001E-3</v>
      </c>
      <c r="G5620" t="s">
        <v>1605</v>
      </c>
      <c r="H5620" s="32">
        <v>2.09</v>
      </c>
      <c r="I5620" t="s">
        <v>1606</v>
      </c>
      <c r="J5620" s="33">
        <f>ROUND(E5620* H5620,5)</f>
        <v>1.2540000000000001E-2</v>
      </c>
      <c r="K5620" s="34"/>
    </row>
    <row r="5621" spans="1:26" x14ac:dyDescent="0.25">
      <c r="D5621" s="35" t="s">
        <v>1622</v>
      </c>
      <c r="E5621" s="34"/>
      <c r="H5621" s="34"/>
      <c r="K5621" s="32">
        <f>SUM(J5620:J5620)</f>
        <v>1.2540000000000001E-2</v>
      </c>
    </row>
    <row r="5622" spans="1:26" x14ac:dyDescent="0.25">
      <c r="B5622" s="23" t="s">
        <v>1596</v>
      </c>
      <c r="E5622" s="34"/>
      <c r="H5622" s="34"/>
      <c r="K5622" s="34"/>
    </row>
    <row r="5623" spans="1:26" x14ac:dyDescent="0.25">
      <c r="B5623" t="s">
        <v>1665</v>
      </c>
      <c r="C5623" t="s">
        <v>32</v>
      </c>
      <c r="D5623" t="s">
        <v>1654</v>
      </c>
      <c r="E5623" s="31">
        <v>1</v>
      </c>
      <c r="G5623" t="s">
        <v>1605</v>
      </c>
      <c r="H5623" s="32">
        <v>1.3020700000000001</v>
      </c>
      <c r="I5623" t="s">
        <v>1606</v>
      </c>
      <c r="J5623" s="33">
        <f>ROUND(E5623* H5623,5)</f>
        <v>1.3020700000000001</v>
      </c>
      <c r="K5623" s="34"/>
    </row>
    <row r="5624" spans="1:26" x14ac:dyDescent="0.25">
      <c r="D5624" s="35" t="s">
        <v>1751</v>
      </c>
      <c r="E5624" s="34"/>
      <c r="H5624" s="34"/>
      <c r="K5624" s="32">
        <f>SUM(J5623:J5623)</f>
        <v>1.3020700000000001</v>
      </c>
    </row>
    <row r="5625" spans="1:26" x14ac:dyDescent="0.25">
      <c r="B5625" s="23" t="s">
        <v>1623</v>
      </c>
      <c r="E5625" s="34"/>
      <c r="H5625" s="34"/>
      <c r="K5625" s="34"/>
    </row>
    <row r="5626" spans="1:26" x14ac:dyDescent="0.25">
      <c r="B5626" t="s">
        <v>1624</v>
      </c>
      <c r="C5626" t="s">
        <v>1625</v>
      </c>
      <c r="D5626" t="s">
        <v>1626</v>
      </c>
      <c r="E5626" s="31">
        <v>1.5</v>
      </c>
      <c r="G5626" t="s">
        <v>1625</v>
      </c>
      <c r="H5626" s="32">
        <v>0.378</v>
      </c>
      <c r="I5626" t="s">
        <v>1606</v>
      </c>
      <c r="J5626" s="33">
        <f>ROUND(E5626* H5626/100,5)</f>
        <v>5.6699999999999997E-3</v>
      </c>
      <c r="K5626" s="34"/>
    </row>
    <row r="5627" spans="1:26" x14ac:dyDescent="0.25">
      <c r="D5627" s="35" t="s">
        <v>1627</v>
      </c>
      <c r="E5627" s="34"/>
      <c r="H5627" s="34"/>
      <c r="K5627" s="32">
        <f>SUM(J5626:J5626)</f>
        <v>5.6699999999999997E-3</v>
      </c>
    </row>
    <row r="5628" spans="1:26" x14ac:dyDescent="0.25">
      <c r="D5628" s="35" t="s">
        <v>1628</v>
      </c>
      <c r="E5628" s="34"/>
      <c r="H5628" s="34"/>
      <c r="K5628" s="36">
        <f>SUM(J5615:J5627)</f>
        <v>1.6983500000000002</v>
      </c>
    </row>
    <row r="5629" spans="1:26" x14ac:dyDescent="0.25">
      <c r="D5629" s="35" t="s">
        <v>1710</v>
      </c>
      <c r="E5629" s="34"/>
      <c r="H5629" s="34">
        <v>10</v>
      </c>
      <c r="I5629" t="s">
        <v>1625</v>
      </c>
      <c r="K5629" s="32">
        <f>ROUND(H5629/100*K5628,5)</f>
        <v>0.16983999999999999</v>
      </c>
    </row>
    <row r="5630" spans="1:26" x14ac:dyDescent="0.25">
      <c r="D5630" s="35" t="s">
        <v>1629</v>
      </c>
      <c r="E5630" s="34"/>
      <c r="H5630" s="34"/>
      <c r="K5630" s="36">
        <f>SUM(K5628:K5629)</f>
        <v>1.8681900000000002</v>
      </c>
    </row>
    <row r="5632" spans="1:26" ht="45" customHeight="1" x14ac:dyDescent="0.25">
      <c r="A5632" s="27" t="s">
        <v>2896</v>
      </c>
      <c r="B5632" s="27" t="s">
        <v>81</v>
      </c>
      <c r="C5632" s="28" t="s">
        <v>17</v>
      </c>
      <c r="D5632" s="7" t="s">
        <v>82</v>
      </c>
      <c r="E5632" s="6"/>
      <c r="F5632" s="6"/>
      <c r="G5632" s="28"/>
      <c r="H5632" s="29" t="s">
        <v>1599</v>
      </c>
      <c r="I5632" s="5">
        <v>1</v>
      </c>
      <c r="J5632" s="4"/>
      <c r="K5632" s="30">
        <f>ROUND(K5654,2)</f>
        <v>187.2</v>
      </c>
      <c r="L5632" s="28"/>
      <c r="M5632" s="28"/>
      <c r="N5632" s="28"/>
      <c r="O5632" s="28"/>
      <c r="P5632" s="28"/>
      <c r="Q5632" s="28"/>
      <c r="R5632" s="28"/>
      <c r="S5632" s="28"/>
      <c r="T5632" s="28"/>
      <c r="U5632" s="28"/>
      <c r="V5632" s="28"/>
      <c r="W5632" s="28"/>
      <c r="X5632" s="28"/>
      <c r="Y5632" s="28"/>
      <c r="Z5632" s="28"/>
    </row>
    <row r="5633" spans="2:11" x14ac:dyDescent="0.25">
      <c r="B5633" s="23" t="s">
        <v>1600</v>
      </c>
    </row>
    <row r="5634" spans="2:11" x14ac:dyDescent="0.25">
      <c r="B5634" t="s">
        <v>2868</v>
      </c>
      <c r="C5634" t="s">
        <v>1602</v>
      </c>
      <c r="D5634" t="s">
        <v>2869</v>
      </c>
      <c r="E5634" s="31">
        <v>1.4</v>
      </c>
      <c r="F5634" t="s">
        <v>1604</v>
      </c>
      <c r="G5634" t="s">
        <v>1605</v>
      </c>
      <c r="H5634" s="32">
        <v>28.61</v>
      </c>
      <c r="I5634" t="s">
        <v>1606</v>
      </c>
      <c r="J5634" s="33">
        <f>ROUND(E5634/I5632* H5634,5)</f>
        <v>40.054000000000002</v>
      </c>
      <c r="K5634" s="34"/>
    </row>
    <row r="5635" spans="2:11" x14ac:dyDescent="0.25">
      <c r="B5635" t="s">
        <v>1649</v>
      </c>
      <c r="C5635" t="s">
        <v>1602</v>
      </c>
      <c r="D5635" t="s">
        <v>1650</v>
      </c>
      <c r="E5635" s="31">
        <v>2</v>
      </c>
      <c r="F5635" t="s">
        <v>1604</v>
      </c>
      <c r="G5635" t="s">
        <v>1605</v>
      </c>
      <c r="H5635" s="32">
        <v>23.88</v>
      </c>
      <c r="I5635" t="s">
        <v>1606</v>
      </c>
      <c r="J5635" s="33">
        <f>ROUND(E5635/I5632* H5635,5)</f>
        <v>47.76</v>
      </c>
      <c r="K5635" s="34"/>
    </row>
    <row r="5636" spans="2:11" x14ac:dyDescent="0.25">
      <c r="B5636" t="s">
        <v>1655</v>
      </c>
      <c r="C5636" t="s">
        <v>1602</v>
      </c>
      <c r="D5636" t="s">
        <v>1656</v>
      </c>
      <c r="E5636" s="31">
        <v>0.7</v>
      </c>
      <c r="F5636" t="s">
        <v>1604</v>
      </c>
      <c r="G5636" t="s">
        <v>1605</v>
      </c>
      <c r="H5636" s="32">
        <v>28.61</v>
      </c>
      <c r="I5636" t="s">
        <v>1606</v>
      </c>
      <c r="J5636" s="33">
        <f>ROUND(E5636/I5632* H5636,5)</f>
        <v>20.027000000000001</v>
      </c>
      <c r="K5636" s="34"/>
    </row>
    <row r="5637" spans="2:11" x14ac:dyDescent="0.25">
      <c r="D5637" s="35" t="s">
        <v>1607</v>
      </c>
      <c r="E5637" s="34"/>
      <c r="H5637" s="34"/>
      <c r="K5637" s="32">
        <f>SUM(J5634:J5636)</f>
        <v>107.84099999999999</v>
      </c>
    </row>
    <row r="5638" spans="2:11" x14ac:dyDescent="0.25">
      <c r="B5638" s="23" t="s">
        <v>1612</v>
      </c>
      <c r="E5638" s="34"/>
      <c r="H5638" s="34"/>
      <c r="K5638" s="34"/>
    </row>
    <row r="5639" spans="2:11" x14ac:dyDescent="0.25">
      <c r="B5639" t="s">
        <v>1782</v>
      </c>
      <c r="C5639" t="s">
        <v>32</v>
      </c>
      <c r="D5639" t="s">
        <v>1783</v>
      </c>
      <c r="E5639" s="31">
        <v>0.3306</v>
      </c>
      <c r="G5639" t="s">
        <v>1605</v>
      </c>
      <c r="H5639" s="32">
        <v>1.83</v>
      </c>
      <c r="I5639" t="s">
        <v>1606</v>
      </c>
      <c r="J5639" s="33">
        <f t="shared" ref="J5639:J5644" si="3">ROUND(E5639* H5639,5)</f>
        <v>0.60499999999999998</v>
      </c>
      <c r="K5639" s="34"/>
    </row>
    <row r="5640" spans="2:11" x14ac:dyDescent="0.25">
      <c r="B5640" t="s">
        <v>2876</v>
      </c>
      <c r="C5640" t="s">
        <v>94</v>
      </c>
      <c r="D5640" t="s">
        <v>2877</v>
      </c>
      <c r="E5640" s="31">
        <v>0.1</v>
      </c>
      <c r="G5640" t="s">
        <v>1605</v>
      </c>
      <c r="H5640" s="32">
        <v>2.62</v>
      </c>
      <c r="I5640" t="s">
        <v>1606</v>
      </c>
      <c r="J5640" s="33">
        <f t="shared" si="3"/>
        <v>0.26200000000000001</v>
      </c>
      <c r="K5640" s="34"/>
    </row>
    <row r="5641" spans="2:11" x14ac:dyDescent="0.25">
      <c r="B5641" t="s">
        <v>2897</v>
      </c>
      <c r="C5641" t="s">
        <v>20</v>
      </c>
      <c r="D5641" t="s">
        <v>2898</v>
      </c>
      <c r="E5641" s="31">
        <v>5.4999999999999997E-3</v>
      </c>
      <c r="G5641" t="s">
        <v>1605</v>
      </c>
      <c r="H5641" s="32">
        <v>354.62</v>
      </c>
      <c r="I5641" t="s">
        <v>1606</v>
      </c>
      <c r="J5641" s="33">
        <f t="shared" si="3"/>
        <v>1.95041</v>
      </c>
      <c r="K5641" s="34"/>
    </row>
    <row r="5642" spans="2:11" x14ac:dyDescent="0.25">
      <c r="B5642" t="s">
        <v>2899</v>
      </c>
      <c r="C5642" t="s">
        <v>14</v>
      </c>
      <c r="D5642" t="s">
        <v>2900</v>
      </c>
      <c r="E5642" s="31">
        <v>2.64</v>
      </c>
      <c r="G5642" t="s">
        <v>1605</v>
      </c>
      <c r="H5642" s="32">
        <v>2.23</v>
      </c>
      <c r="I5642" t="s">
        <v>1606</v>
      </c>
      <c r="J5642" s="33">
        <f t="shared" si="3"/>
        <v>5.8872</v>
      </c>
      <c r="K5642" s="34"/>
    </row>
    <row r="5643" spans="2:11" x14ac:dyDescent="0.25">
      <c r="B5643" t="s">
        <v>2901</v>
      </c>
      <c r="C5643" t="s">
        <v>20</v>
      </c>
      <c r="D5643" t="s">
        <v>1664</v>
      </c>
      <c r="E5643" s="31">
        <v>0.27560000000000001</v>
      </c>
      <c r="G5643" t="s">
        <v>1605</v>
      </c>
      <c r="H5643" s="32">
        <v>104.44</v>
      </c>
      <c r="I5643" t="s">
        <v>1606</v>
      </c>
      <c r="J5643" s="33">
        <f t="shared" si="3"/>
        <v>28.783660000000001</v>
      </c>
      <c r="K5643" s="34"/>
    </row>
    <row r="5644" spans="2:11" x14ac:dyDescent="0.25">
      <c r="B5644" t="s">
        <v>2849</v>
      </c>
      <c r="C5644" t="s">
        <v>17</v>
      </c>
      <c r="D5644" t="s">
        <v>2850</v>
      </c>
      <c r="E5644" s="31">
        <v>1.65</v>
      </c>
      <c r="G5644" t="s">
        <v>1605</v>
      </c>
      <c r="H5644" s="32">
        <v>0.44</v>
      </c>
      <c r="I5644" t="s">
        <v>1606</v>
      </c>
      <c r="J5644" s="33">
        <f t="shared" si="3"/>
        <v>0.72599999999999998</v>
      </c>
      <c r="K5644" s="34"/>
    </row>
    <row r="5645" spans="2:11" x14ac:dyDescent="0.25">
      <c r="D5645" s="35" t="s">
        <v>1622</v>
      </c>
      <c r="E5645" s="34"/>
      <c r="H5645" s="34"/>
      <c r="K5645" s="32">
        <f>SUM(J5639:J5644)</f>
        <v>38.214269999999999</v>
      </c>
    </row>
    <row r="5646" spans="2:11" x14ac:dyDescent="0.25">
      <c r="B5646" s="23" t="s">
        <v>1596</v>
      </c>
      <c r="E5646" s="34"/>
      <c r="H5646" s="34"/>
      <c r="K5646" s="34"/>
    </row>
    <row r="5647" spans="2:11" x14ac:dyDescent="0.25">
      <c r="B5647" t="s">
        <v>1653</v>
      </c>
      <c r="C5647" t="s">
        <v>32</v>
      </c>
      <c r="D5647" t="s">
        <v>1654</v>
      </c>
      <c r="E5647" s="31">
        <v>17</v>
      </c>
      <c r="G5647" t="s">
        <v>1605</v>
      </c>
      <c r="H5647" s="32">
        <v>1.3238700000000001</v>
      </c>
      <c r="I5647" t="s">
        <v>1606</v>
      </c>
      <c r="J5647" s="33">
        <f>ROUND(E5647* H5647,5)</f>
        <v>22.505790000000001</v>
      </c>
      <c r="K5647" s="34"/>
    </row>
    <row r="5648" spans="2:11" x14ac:dyDescent="0.25">
      <c r="D5648" s="35" t="s">
        <v>1751</v>
      </c>
      <c r="E5648" s="34"/>
      <c r="H5648" s="34"/>
      <c r="K5648" s="32">
        <f>SUM(J5647:J5647)</f>
        <v>22.505790000000001</v>
      </c>
    </row>
    <row r="5649" spans="1:26" x14ac:dyDescent="0.25">
      <c r="B5649" s="23" t="s">
        <v>1623</v>
      </c>
      <c r="E5649" s="34"/>
      <c r="H5649" s="34"/>
      <c r="K5649" s="34"/>
    </row>
    <row r="5650" spans="1:26" x14ac:dyDescent="0.25">
      <c r="B5650" t="s">
        <v>1624</v>
      </c>
      <c r="C5650" t="s">
        <v>1625</v>
      </c>
      <c r="D5650" t="s">
        <v>1626</v>
      </c>
      <c r="E5650" s="31">
        <v>1.5</v>
      </c>
      <c r="G5650" t="s">
        <v>1625</v>
      </c>
      <c r="H5650" s="32">
        <v>107.841333333333</v>
      </c>
      <c r="I5650" t="s">
        <v>1606</v>
      </c>
      <c r="J5650" s="33">
        <f>ROUND(E5650* H5650/100,5)</f>
        <v>1.6176200000000001</v>
      </c>
      <c r="K5650" s="34"/>
    </row>
    <row r="5651" spans="1:26" x14ac:dyDescent="0.25">
      <c r="D5651" s="35" t="s">
        <v>1627</v>
      </c>
      <c r="E5651" s="34"/>
      <c r="H5651" s="34"/>
      <c r="K5651" s="32">
        <f>SUM(J5650:J5650)</f>
        <v>1.6176200000000001</v>
      </c>
    </row>
    <row r="5652" spans="1:26" x14ac:dyDescent="0.25">
      <c r="D5652" s="35" t="s">
        <v>1628</v>
      </c>
      <c r="E5652" s="34"/>
      <c r="H5652" s="34"/>
      <c r="K5652" s="36">
        <f>SUM(J5633:J5651)</f>
        <v>170.17867999999999</v>
      </c>
    </row>
    <row r="5653" spans="1:26" x14ac:dyDescent="0.25">
      <c r="D5653" s="35" t="s">
        <v>1710</v>
      </c>
      <c r="E5653" s="34"/>
      <c r="H5653" s="34">
        <v>10</v>
      </c>
      <c r="I5653" t="s">
        <v>1625</v>
      </c>
      <c r="K5653" s="32">
        <f>ROUND(H5653/100*K5652,5)</f>
        <v>17.017869999999998</v>
      </c>
    </row>
    <row r="5654" spans="1:26" x14ac:dyDescent="0.25">
      <c r="D5654" s="35" t="s">
        <v>1629</v>
      </c>
      <c r="E5654" s="34"/>
      <c r="H5654" s="34"/>
      <c r="K5654" s="36">
        <f>SUM(K5652:K5653)</f>
        <v>187.19654999999997</v>
      </c>
    </row>
    <row r="5656" spans="1:26" ht="45" customHeight="1" x14ac:dyDescent="0.25">
      <c r="A5656" s="27" t="s">
        <v>2902</v>
      </c>
      <c r="B5656" s="27" t="s">
        <v>83</v>
      </c>
      <c r="C5656" s="28" t="s">
        <v>17</v>
      </c>
      <c r="D5656" s="7" t="s">
        <v>84</v>
      </c>
      <c r="E5656" s="6"/>
      <c r="F5656" s="6"/>
      <c r="G5656" s="28"/>
      <c r="H5656" s="29" t="s">
        <v>1599</v>
      </c>
      <c r="I5656" s="5">
        <v>1</v>
      </c>
      <c r="J5656" s="4"/>
      <c r="K5656" s="30">
        <f>ROUND(K5669,2)</f>
        <v>48.77</v>
      </c>
      <c r="L5656" s="28"/>
      <c r="M5656" s="28"/>
      <c r="N5656" s="28"/>
      <c r="O5656" s="28"/>
      <c r="P5656" s="28"/>
      <c r="Q5656" s="28"/>
      <c r="R5656" s="28"/>
      <c r="S5656" s="28"/>
      <c r="T5656" s="28"/>
      <c r="U5656" s="28"/>
      <c r="V5656" s="28"/>
      <c r="W5656" s="28"/>
      <c r="X5656" s="28"/>
      <c r="Y5656" s="28"/>
      <c r="Z5656" s="28"/>
    </row>
    <row r="5657" spans="1:26" x14ac:dyDescent="0.25">
      <c r="B5657" s="23" t="s">
        <v>1600</v>
      </c>
    </row>
    <row r="5658" spans="1:26" x14ac:dyDescent="0.25">
      <c r="B5658" t="s">
        <v>1649</v>
      </c>
      <c r="C5658" t="s">
        <v>1602</v>
      </c>
      <c r="D5658" t="s">
        <v>1650</v>
      </c>
      <c r="E5658" s="31">
        <v>0.5</v>
      </c>
      <c r="F5658" t="s">
        <v>1604</v>
      </c>
      <c r="G5658" t="s">
        <v>1605</v>
      </c>
      <c r="H5658" s="32">
        <v>23.88</v>
      </c>
      <c r="I5658" t="s">
        <v>1606</v>
      </c>
      <c r="J5658" s="33">
        <f>ROUND(E5658/I5656* H5658,5)</f>
        <v>11.94</v>
      </c>
      <c r="K5658" s="34"/>
    </row>
    <row r="5659" spans="1:26" x14ac:dyDescent="0.25">
      <c r="B5659" t="s">
        <v>1636</v>
      </c>
      <c r="C5659" t="s">
        <v>1602</v>
      </c>
      <c r="D5659" t="s">
        <v>1603</v>
      </c>
      <c r="E5659" s="31">
        <v>1</v>
      </c>
      <c r="F5659" t="s">
        <v>1604</v>
      </c>
      <c r="G5659" t="s">
        <v>1605</v>
      </c>
      <c r="H5659" s="32">
        <v>24.69</v>
      </c>
      <c r="I5659" t="s">
        <v>1606</v>
      </c>
      <c r="J5659" s="33">
        <f>ROUND(E5659/I5656* H5659,5)</f>
        <v>24.69</v>
      </c>
      <c r="K5659" s="34"/>
    </row>
    <row r="5660" spans="1:26" x14ac:dyDescent="0.25">
      <c r="D5660" s="35" t="s">
        <v>1607</v>
      </c>
      <c r="E5660" s="34"/>
      <c r="H5660" s="34"/>
      <c r="K5660" s="32">
        <f>SUM(J5658:J5659)</f>
        <v>36.630000000000003</v>
      </c>
    </row>
    <row r="5661" spans="1:26" x14ac:dyDescent="0.25">
      <c r="B5661" s="23" t="s">
        <v>1608</v>
      </c>
      <c r="E5661" s="34"/>
      <c r="H5661" s="34"/>
      <c r="K5661" s="34"/>
    </row>
    <row r="5662" spans="1:26" x14ac:dyDescent="0.25">
      <c r="B5662" t="s">
        <v>2800</v>
      </c>
      <c r="C5662" t="s">
        <v>1602</v>
      </c>
      <c r="D5662" t="s">
        <v>2801</v>
      </c>
      <c r="E5662" s="31">
        <v>0.5</v>
      </c>
      <c r="F5662" t="s">
        <v>1604</v>
      </c>
      <c r="G5662" t="s">
        <v>1605</v>
      </c>
      <c r="H5662" s="32">
        <v>14.32</v>
      </c>
      <c r="I5662" t="s">
        <v>1606</v>
      </c>
      <c r="J5662" s="33">
        <f>ROUND(E5662/I5656* H5662,5)</f>
        <v>7.16</v>
      </c>
      <c r="K5662" s="34"/>
    </row>
    <row r="5663" spans="1:26" x14ac:dyDescent="0.25">
      <c r="D5663" s="35" t="s">
        <v>1611</v>
      </c>
      <c r="E5663" s="34"/>
      <c r="H5663" s="34"/>
      <c r="K5663" s="32">
        <f>SUM(J5662:J5662)</f>
        <v>7.16</v>
      </c>
    </row>
    <row r="5664" spans="1:26" x14ac:dyDescent="0.25">
      <c r="B5664" s="23" t="s">
        <v>1623</v>
      </c>
      <c r="E5664" s="34"/>
      <c r="H5664" s="34"/>
      <c r="K5664" s="34"/>
    </row>
    <row r="5665" spans="1:26" x14ac:dyDescent="0.25">
      <c r="B5665" t="s">
        <v>1624</v>
      </c>
      <c r="C5665" t="s">
        <v>1625</v>
      </c>
      <c r="D5665" t="s">
        <v>1626</v>
      </c>
      <c r="E5665" s="31">
        <v>1.5</v>
      </c>
      <c r="G5665" t="s">
        <v>1625</v>
      </c>
      <c r="H5665" s="32">
        <v>36.630000000000003</v>
      </c>
      <c r="I5665" t="s">
        <v>1606</v>
      </c>
      <c r="J5665" s="33">
        <f>ROUND(E5665* H5665/100,5)</f>
        <v>0.54944999999999999</v>
      </c>
      <c r="K5665" s="34"/>
    </row>
    <row r="5666" spans="1:26" x14ac:dyDescent="0.25">
      <c r="D5666" s="35" t="s">
        <v>1627</v>
      </c>
      <c r="E5666" s="34"/>
      <c r="H5666" s="34"/>
      <c r="K5666" s="32">
        <f>SUM(J5665:J5665)</f>
        <v>0.54944999999999999</v>
      </c>
    </row>
    <row r="5667" spans="1:26" x14ac:dyDescent="0.25">
      <c r="D5667" s="35" t="s">
        <v>1628</v>
      </c>
      <c r="E5667" s="34"/>
      <c r="H5667" s="34"/>
      <c r="K5667" s="36">
        <f>SUM(J5657:J5666)</f>
        <v>44.339450000000006</v>
      </c>
    </row>
    <row r="5668" spans="1:26" x14ac:dyDescent="0.25">
      <c r="D5668" s="35" t="s">
        <v>1710</v>
      </c>
      <c r="E5668" s="34"/>
      <c r="H5668" s="34">
        <v>10</v>
      </c>
      <c r="I5668" t="s">
        <v>1625</v>
      </c>
      <c r="K5668" s="32">
        <f>ROUND(H5668/100*K5667,5)</f>
        <v>4.4339500000000003</v>
      </c>
    </row>
    <row r="5669" spans="1:26" x14ac:dyDescent="0.25">
      <c r="D5669" s="35" t="s">
        <v>1629</v>
      </c>
      <c r="E5669" s="34"/>
      <c r="H5669" s="34"/>
      <c r="K5669" s="36">
        <f>SUM(K5667:K5668)</f>
        <v>48.773400000000009</v>
      </c>
    </row>
    <row r="5671" spans="1:26" ht="45" customHeight="1" x14ac:dyDescent="0.25">
      <c r="A5671" s="27" t="s">
        <v>2903</v>
      </c>
      <c r="B5671" s="27" t="s">
        <v>93</v>
      </c>
      <c r="C5671" s="28" t="s">
        <v>94</v>
      </c>
      <c r="D5671" s="7" t="s">
        <v>95</v>
      </c>
      <c r="E5671" s="6"/>
      <c r="F5671" s="6"/>
      <c r="G5671" s="28"/>
      <c r="H5671" s="29" t="s">
        <v>1599</v>
      </c>
      <c r="I5671" s="5">
        <v>1</v>
      </c>
      <c r="J5671" s="4"/>
      <c r="K5671" s="30">
        <f>ROUND(K5688,2)</f>
        <v>1.46</v>
      </c>
      <c r="L5671" s="28"/>
      <c r="M5671" s="28"/>
      <c r="N5671" s="28"/>
      <c r="O5671" s="28"/>
      <c r="P5671" s="28"/>
      <c r="Q5671" s="28"/>
      <c r="R5671" s="28"/>
      <c r="S5671" s="28"/>
      <c r="T5671" s="28"/>
      <c r="U5671" s="28"/>
      <c r="V5671" s="28"/>
      <c r="W5671" s="28"/>
      <c r="X5671" s="28"/>
      <c r="Y5671" s="28"/>
      <c r="Z5671" s="28"/>
    </row>
    <row r="5672" spans="1:26" x14ac:dyDescent="0.25">
      <c r="B5672" s="23" t="s">
        <v>1600</v>
      </c>
    </row>
    <row r="5673" spans="1:26" x14ac:dyDescent="0.25">
      <c r="B5673" t="s">
        <v>2889</v>
      </c>
      <c r="C5673" t="s">
        <v>1602</v>
      </c>
      <c r="D5673" t="s">
        <v>2890</v>
      </c>
      <c r="E5673" s="31">
        <v>0.01</v>
      </c>
      <c r="F5673" t="s">
        <v>1604</v>
      </c>
      <c r="G5673" t="s">
        <v>1605</v>
      </c>
      <c r="H5673" s="32">
        <v>28.61</v>
      </c>
      <c r="I5673" t="s">
        <v>1606</v>
      </c>
      <c r="J5673" s="33">
        <f>ROUND(E5673/I5671* H5673,5)</f>
        <v>0.28610000000000002</v>
      </c>
      <c r="K5673" s="34"/>
    </row>
    <row r="5674" spans="1:26" x14ac:dyDescent="0.25">
      <c r="B5674" t="s">
        <v>1649</v>
      </c>
      <c r="C5674" t="s">
        <v>1602</v>
      </c>
      <c r="D5674" t="s">
        <v>1650</v>
      </c>
      <c r="E5674" s="31">
        <v>0.01</v>
      </c>
      <c r="F5674" t="s">
        <v>1604</v>
      </c>
      <c r="G5674" t="s">
        <v>1605</v>
      </c>
      <c r="H5674" s="32">
        <v>23.88</v>
      </c>
      <c r="I5674" t="s">
        <v>1606</v>
      </c>
      <c r="J5674" s="33">
        <f>ROUND(E5674/I5671* H5674,5)</f>
        <v>0.23880000000000001</v>
      </c>
      <c r="K5674" s="34"/>
    </row>
    <row r="5675" spans="1:26" x14ac:dyDescent="0.25">
      <c r="D5675" s="35" t="s">
        <v>1607</v>
      </c>
      <c r="E5675" s="34"/>
      <c r="H5675" s="34"/>
      <c r="K5675" s="32">
        <f>SUM(J5673:J5674)</f>
        <v>0.52490000000000003</v>
      </c>
    </row>
    <row r="5676" spans="1:26" x14ac:dyDescent="0.25">
      <c r="B5676" s="23" t="s">
        <v>1608</v>
      </c>
      <c r="E5676" s="34"/>
      <c r="H5676" s="34"/>
      <c r="K5676" s="34"/>
    </row>
    <row r="5677" spans="1:26" x14ac:dyDescent="0.25">
      <c r="B5677" t="s">
        <v>2904</v>
      </c>
      <c r="C5677" t="s">
        <v>1602</v>
      </c>
      <c r="D5677" t="s">
        <v>2905</v>
      </c>
      <c r="E5677" s="31">
        <v>5.0000000000000001E-3</v>
      </c>
      <c r="F5677" t="s">
        <v>1604</v>
      </c>
      <c r="G5677" t="s">
        <v>1605</v>
      </c>
      <c r="H5677" s="32">
        <v>101.14</v>
      </c>
      <c r="I5677" t="s">
        <v>1606</v>
      </c>
      <c r="J5677" s="33">
        <f>ROUND(E5677/I5671* H5677,5)</f>
        <v>0.50570000000000004</v>
      </c>
      <c r="K5677" s="34"/>
    </row>
    <row r="5678" spans="1:26" x14ac:dyDescent="0.25">
      <c r="D5678" s="35" t="s">
        <v>1611</v>
      </c>
      <c r="E5678" s="34"/>
      <c r="H5678" s="34"/>
      <c r="K5678" s="32">
        <f>SUM(J5677:J5677)</f>
        <v>0.50570000000000004</v>
      </c>
    </row>
    <row r="5679" spans="1:26" x14ac:dyDescent="0.25">
      <c r="B5679" s="23" t="s">
        <v>1612</v>
      </c>
      <c r="E5679" s="34"/>
      <c r="H5679" s="34"/>
      <c r="K5679" s="34"/>
    </row>
    <row r="5680" spans="1:26" x14ac:dyDescent="0.25">
      <c r="B5680" t="s">
        <v>1620</v>
      </c>
      <c r="C5680" t="s">
        <v>20</v>
      </c>
      <c r="D5680" t="s">
        <v>1621</v>
      </c>
      <c r="E5680" s="31">
        <v>1.5E-3</v>
      </c>
      <c r="G5680" t="s">
        <v>1605</v>
      </c>
      <c r="H5680" s="32">
        <v>2.04</v>
      </c>
      <c r="I5680" t="s">
        <v>1606</v>
      </c>
      <c r="J5680" s="33">
        <f>ROUND(E5680* H5680,5)</f>
        <v>3.0599999999999998E-3</v>
      </c>
      <c r="K5680" s="34"/>
    </row>
    <row r="5681" spans="1:26" x14ac:dyDescent="0.25">
      <c r="B5681" t="s">
        <v>2906</v>
      </c>
      <c r="C5681" t="s">
        <v>1614</v>
      </c>
      <c r="D5681" t="s">
        <v>2907</v>
      </c>
      <c r="E5681" s="31">
        <v>1.8E-3</v>
      </c>
      <c r="G5681" t="s">
        <v>1605</v>
      </c>
      <c r="H5681" s="32">
        <v>158.93</v>
      </c>
      <c r="I5681" t="s">
        <v>1606</v>
      </c>
      <c r="J5681" s="33">
        <f>ROUND(E5681* H5681,5)</f>
        <v>0.28606999999999999</v>
      </c>
      <c r="K5681" s="34"/>
    </row>
    <row r="5682" spans="1:26" x14ac:dyDescent="0.25">
      <c r="D5682" s="35" t="s">
        <v>1622</v>
      </c>
      <c r="E5682" s="34"/>
      <c r="H5682" s="34"/>
      <c r="K5682" s="32">
        <f>SUM(J5680:J5681)</f>
        <v>0.28913</v>
      </c>
    </row>
    <row r="5683" spans="1:26" x14ac:dyDescent="0.25">
      <c r="B5683" s="23" t="s">
        <v>1623</v>
      </c>
      <c r="E5683" s="34"/>
      <c r="H5683" s="34"/>
      <c r="K5683" s="34"/>
    </row>
    <row r="5684" spans="1:26" x14ac:dyDescent="0.25">
      <c r="B5684" t="s">
        <v>1624</v>
      </c>
      <c r="C5684" t="s">
        <v>1625</v>
      </c>
      <c r="D5684" t="s">
        <v>1626</v>
      </c>
      <c r="E5684" s="31">
        <v>1.5</v>
      </c>
      <c r="G5684" t="s">
        <v>1625</v>
      </c>
      <c r="H5684" s="32">
        <v>0.52466666666666695</v>
      </c>
      <c r="I5684" t="s">
        <v>1606</v>
      </c>
      <c r="J5684" s="33">
        <f>ROUND(E5684* H5684/100,5)</f>
        <v>7.8700000000000003E-3</v>
      </c>
      <c r="K5684" s="34"/>
    </row>
    <row r="5685" spans="1:26" x14ac:dyDescent="0.25">
      <c r="D5685" s="35" t="s">
        <v>1627</v>
      </c>
      <c r="E5685" s="34"/>
      <c r="H5685" s="34"/>
      <c r="K5685" s="32">
        <f>SUM(J5684:J5684)</f>
        <v>7.8700000000000003E-3</v>
      </c>
    </row>
    <row r="5686" spans="1:26" x14ac:dyDescent="0.25">
      <c r="D5686" s="35" t="s">
        <v>1628</v>
      </c>
      <c r="E5686" s="34"/>
      <c r="H5686" s="34"/>
      <c r="K5686" s="36">
        <f>SUM(J5672:J5685)</f>
        <v>1.3276000000000003</v>
      </c>
    </row>
    <row r="5687" spans="1:26" x14ac:dyDescent="0.25">
      <c r="D5687" s="35" t="s">
        <v>1710</v>
      </c>
      <c r="E5687" s="34"/>
      <c r="H5687" s="34">
        <v>10</v>
      </c>
      <c r="I5687" t="s">
        <v>1625</v>
      </c>
      <c r="K5687" s="32">
        <f>ROUND(H5687/100*K5686,5)</f>
        <v>0.13275999999999999</v>
      </c>
    </row>
    <row r="5688" spans="1:26" x14ac:dyDescent="0.25">
      <c r="D5688" s="35" t="s">
        <v>1629</v>
      </c>
      <c r="E5688" s="34"/>
      <c r="H5688" s="34"/>
      <c r="K5688" s="36">
        <f>SUM(K5686:K5687)</f>
        <v>1.4603600000000003</v>
      </c>
    </row>
    <row r="5690" spans="1:26" ht="45" customHeight="1" x14ac:dyDescent="0.25">
      <c r="A5690" s="27" t="s">
        <v>2908</v>
      </c>
      <c r="B5690" s="27" t="s">
        <v>79</v>
      </c>
      <c r="C5690" s="28" t="s">
        <v>23</v>
      </c>
      <c r="D5690" s="7" t="s">
        <v>80</v>
      </c>
      <c r="E5690" s="6"/>
      <c r="F5690" s="6"/>
      <c r="G5690" s="28"/>
      <c r="H5690" s="29" t="s">
        <v>1599</v>
      </c>
      <c r="I5690" s="5">
        <v>1</v>
      </c>
      <c r="J5690" s="4"/>
      <c r="K5690" s="30">
        <f>ROUND(K5696,2)</f>
        <v>5423</v>
      </c>
      <c r="L5690" s="28"/>
      <c r="M5690" s="28"/>
      <c r="N5690" s="28"/>
      <c r="O5690" s="28"/>
      <c r="P5690" s="28"/>
      <c r="Q5690" s="28"/>
      <c r="R5690" s="28"/>
      <c r="S5690" s="28"/>
      <c r="T5690" s="28"/>
      <c r="U5690" s="28"/>
      <c r="V5690" s="28"/>
      <c r="W5690" s="28"/>
      <c r="X5690" s="28"/>
      <c r="Y5690" s="28"/>
      <c r="Z5690" s="28"/>
    </row>
    <row r="5691" spans="1:26" x14ac:dyDescent="0.25">
      <c r="B5691" s="23" t="s">
        <v>1608</v>
      </c>
    </row>
    <row r="5692" spans="1:26" x14ac:dyDescent="0.25">
      <c r="B5692" t="s">
        <v>2909</v>
      </c>
      <c r="C5692" t="s">
        <v>23</v>
      </c>
      <c r="D5692" t="s">
        <v>2910</v>
      </c>
      <c r="E5692" s="31">
        <v>1</v>
      </c>
      <c r="F5692" t="s">
        <v>1604</v>
      </c>
      <c r="G5692" t="s">
        <v>1605</v>
      </c>
      <c r="H5692" s="32">
        <v>4930</v>
      </c>
      <c r="I5692" t="s">
        <v>1606</v>
      </c>
      <c r="J5692" s="33">
        <f>ROUND(E5692/I5690* H5692,5)</f>
        <v>4930</v>
      </c>
      <c r="K5692" s="34"/>
    </row>
    <row r="5693" spans="1:26" x14ac:dyDescent="0.25">
      <c r="D5693" s="35" t="s">
        <v>1611</v>
      </c>
      <c r="E5693" s="34"/>
      <c r="H5693" s="34"/>
      <c r="K5693" s="32">
        <f>SUM(J5692:J5692)</f>
        <v>4930</v>
      </c>
    </row>
    <row r="5694" spans="1:26" x14ac:dyDescent="0.25">
      <c r="D5694" s="35" t="s">
        <v>1628</v>
      </c>
      <c r="E5694" s="34"/>
      <c r="H5694" s="34"/>
      <c r="K5694" s="36">
        <f>SUM(J5691:J5693)</f>
        <v>4930</v>
      </c>
    </row>
    <row r="5695" spans="1:26" x14ac:dyDescent="0.25">
      <c r="D5695" s="35" t="s">
        <v>1710</v>
      </c>
      <c r="E5695" s="34"/>
      <c r="H5695" s="34">
        <v>10</v>
      </c>
      <c r="I5695" t="s">
        <v>1625</v>
      </c>
      <c r="K5695" s="32">
        <f>ROUND(H5695/100*K5694,5)</f>
        <v>493</v>
      </c>
    </row>
    <row r="5696" spans="1:26" x14ac:dyDescent="0.25">
      <c r="D5696" s="35" t="s">
        <v>1629</v>
      </c>
      <c r="E5696" s="34"/>
      <c r="H5696" s="34"/>
      <c r="K5696" s="36">
        <f>SUM(K5694:K5695)</f>
        <v>5423</v>
      </c>
    </row>
    <row r="5698" spans="1:26" ht="45" customHeight="1" x14ac:dyDescent="0.25">
      <c r="A5698" s="27" t="s">
        <v>2911</v>
      </c>
      <c r="B5698" s="27" t="s">
        <v>96</v>
      </c>
      <c r="C5698" s="28" t="s">
        <v>17</v>
      </c>
      <c r="D5698" s="7" t="s">
        <v>97</v>
      </c>
      <c r="E5698" s="6"/>
      <c r="F5698" s="6"/>
      <c r="G5698" s="28"/>
      <c r="H5698" s="29" t="s">
        <v>1599</v>
      </c>
      <c r="I5698" s="5">
        <v>1</v>
      </c>
      <c r="J5698" s="4"/>
      <c r="K5698" s="30">
        <f>ROUND(K5711,2)</f>
        <v>24.57</v>
      </c>
      <c r="L5698" s="28"/>
      <c r="M5698" s="28"/>
      <c r="N5698" s="28"/>
      <c r="O5698" s="28"/>
      <c r="P5698" s="28"/>
      <c r="Q5698" s="28"/>
      <c r="R5698" s="28"/>
      <c r="S5698" s="28"/>
      <c r="T5698" s="28"/>
      <c r="U5698" s="28"/>
      <c r="V5698" s="28"/>
      <c r="W5698" s="28"/>
      <c r="X5698" s="28"/>
      <c r="Y5698" s="28"/>
      <c r="Z5698" s="28"/>
    </row>
    <row r="5699" spans="1:26" x14ac:dyDescent="0.25">
      <c r="B5699" s="23" t="s">
        <v>1600</v>
      </c>
    </row>
    <row r="5700" spans="1:26" x14ac:dyDescent="0.25">
      <c r="B5700" t="s">
        <v>2889</v>
      </c>
      <c r="C5700" t="s">
        <v>1602</v>
      </c>
      <c r="D5700" t="s">
        <v>2890</v>
      </c>
      <c r="E5700" s="31">
        <v>0.125</v>
      </c>
      <c r="F5700" t="s">
        <v>1604</v>
      </c>
      <c r="G5700" t="s">
        <v>1605</v>
      </c>
      <c r="H5700" s="32">
        <v>28.61</v>
      </c>
      <c r="I5700" t="s">
        <v>1606</v>
      </c>
      <c r="J5700" s="33">
        <f>ROUND(E5700/I5698* H5700,5)</f>
        <v>3.5762499999999999</v>
      </c>
      <c r="K5700" s="34"/>
    </row>
    <row r="5701" spans="1:26" x14ac:dyDescent="0.25">
      <c r="B5701" t="s">
        <v>1649</v>
      </c>
      <c r="C5701" t="s">
        <v>1602</v>
      </c>
      <c r="D5701" t="s">
        <v>1650</v>
      </c>
      <c r="E5701" s="31">
        <v>0.25</v>
      </c>
      <c r="F5701" t="s">
        <v>1604</v>
      </c>
      <c r="G5701" t="s">
        <v>1605</v>
      </c>
      <c r="H5701" s="32">
        <v>23.88</v>
      </c>
      <c r="I5701" t="s">
        <v>1606</v>
      </c>
      <c r="J5701" s="33">
        <f>ROUND(E5701/I5698* H5701,5)</f>
        <v>5.97</v>
      </c>
      <c r="K5701" s="34"/>
    </row>
    <row r="5702" spans="1:26" x14ac:dyDescent="0.25">
      <c r="D5702" s="35" t="s">
        <v>1607</v>
      </c>
      <c r="E5702" s="34"/>
      <c r="H5702" s="34"/>
      <c r="K5702" s="32">
        <f>SUM(J5700:J5701)</f>
        <v>9.5462500000000006</v>
      </c>
    </row>
    <row r="5703" spans="1:26" x14ac:dyDescent="0.25">
      <c r="B5703" s="23" t="s">
        <v>1608</v>
      </c>
      <c r="E5703" s="34"/>
      <c r="H5703" s="34"/>
      <c r="K5703" s="34"/>
    </row>
    <row r="5704" spans="1:26" x14ac:dyDescent="0.25">
      <c r="B5704" t="s">
        <v>2904</v>
      </c>
      <c r="C5704" t="s">
        <v>1602</v>
      </c>
      <c r="D5704" t="s">
        <v>2905</v>
      </c>
      <c r="E5704" s="31">
        <v>0.125</v>
      </c>
      <c r="F5704" t="s">
        <v>1604</v>
      </c>
      <c r="G5704" t="s">
        <v>1605</v>
      </c>
      <c r="H5704" s="32">
        <v>101.14</v>
      </c>
      <c r="I5704" t="s">
        <v>1606</v>
      </c>
      <c r="J5704" s="33">
        <f>ROUND(E5704/I5698* H5704,5)</f>
        <v>12.6425</v>
      </c>
      <c r="K5704" s="34"/>
    </row>
    <row r="5705" spans="1:26" x14ac:dyDescent="0.25">
      <c r="D5705" s="35" t="s">
        <v>1611</v>
      </c>
      <c r="E5705" s="34"/>
      <c r="H5705" s="34"/>
      <c r="K5705" s="32">
        <f>SUM(J5704:J5704)</f>
        <v>12.6425</v>
      </c>
    </row>
    <row r="5706" spans="1:26" x14ac:dyDescent="0.25">
      <c r="B5706" s="23" t="s">
        <v>1623</v>
      </c>
      <c r="E5706" s="34"/>
      <c r="H5706" s="34"/>
      <c r="K5706" s="34"/>
    </row>
    <row r="5707" spans="1:26" x14ac:dyDescent="0.25">
      <c r="B5707" t="s">
        <v>1624</v>
      </c>
      <c r="C5707" t="s">
        <v>1625</v>
      </c>
      <c r="D5707" t="s">
        <v>1626</v>
      </c>
      <c r="E5707" s="31">
        <v>1.5</v>
      </c>
      <c r="G5707" t="s">
        <v>1625</v>
      </c>
      <c r="H5707" s="32">
        <v>9.5459999999999994</v>
      </c>
      <c r="I5707" t="s">
        <v>1606</v>
      </c>
      <c r="J5707" s="33">
        <f>ROUND(E5707* H5707/100,5)</f>
        <v>0.14319000000000001</v>
      </c>
      <c r="K5707" s="34"/>
    </row>
    <row r="5708" spans="1:26" x14ac:dyDescent="0.25">
      <c r="D5708" s="35" t="s">
        <v>1627</v>
      </c>
      <c r="E5708" s="34"/>
      <c r="H5708" s="34"/>
      <c r="K5708" s="32">
        <f>SUM(J5707:J5707)</f>
        <v>0.14319000000000001</v>
      </c>
    </row>
    <row r="5709" spans="1:26" x14ac:dyDescent="0.25">
      <c r="D5709" s="35" t="s">
        <v>1628</v>
      </c>
      <c r="E5709" s="34"/>
      <c r="H5709" s="34"/>
      <c r="K5709" s="36">
        <f>SUM(J5699:J5708)</f>
        <v>22.331939999999999</v>
      </c>
    </row>
    <row r="5710" spans="1:26" x14ac:dyDescent="0.25">
      <c r="D5710" s="35" t="s">
        <v>1710</v>
      </c>
      <c r="E5710" s="34"/>
      <c r="H5710" s="34">
        <v>10</v>
      </c>
      <c r="I5710" t="s">
        <v>1625</v>
      </c>
      <c r="K5710" s="32">
        <f>ROUND(H5710/100*K5709,5)</f>
        <v>2.23319</v>
      </c>
    </row>
    <row r="5711" spans="1:26" x14ac:dyDescent="0.25">
      <c r="D5711" s="35" t="s">
        <v>1629</v>
      </c>
      <c r="E5711" s="34"/>
      <c r="H5711" s="34"/>
      <c r="K5711" s="36">
        <f>SUM(K5709:K5710)</f>
        <v>24.56513</v>
      </c>
    </row>
    <row r="5713" spans="1:26" ht="45" customHeight="1" x14ac:dyDescent="0.25">
      <c r="A5713" s="27" t="s">
        <v>2912</v>
      </c>
      <c r="B5713" s="27" t="s">
        <v>89</v>
      </c>
      <c r="C5713" s="28" t="s">
        <v>14</v>
      </c>
      <c r="D5713" s="7" t="s">
        <v>90</v>
      </c>
      <c r="E5713" s="6"/>
      <c r="F5713" s="6"/>
      <c r="G5713" s="28"/>
      <c r="H5713" s="29" t="s">
        <v>1599</v>
      </c>
      <c r="I5713" s="5">
        <v>1</v>
      </c>
      <c r="J5713" s="4"/>
      <c r="K5713" s="30">
        <f>ROUND(K5723,2)</f>
        <v>115.19</v>
      </c>
      <c r="L5713" s="28"/>
      <c r="M5713" s="28"/>
      <c r="N5713" s="28"/>
      <c r="O5713" s="28"/>
      <c r="P5713" s="28"/>
      <c r="Q5713" s="28"/>
      <c r="R5713" s="28"/>
      <c r="S5713" s="28"/>
      <c r="T5713" s="28"/>
      <c r="U5713" s="28"/>
      <c r="V5713" s="28"/>
      <c r="W5713" s="28"/>
      <c r="X5713" s="28"/>
      <c r="Y5713" s="28"/>
      <c r="Z5713" s="28"/>
    </row>
    <row r="5714" spans="1:26" x14ac:dyDescent="0.25">
      <c r="B5714" s="23" t="s">
        <v>1608</v>
      </c>
    </row>
    <row r="5715" spans="1:26" x14ac:dyDescent="0.25">
      <c r="B5715" t="s">
        <v>2913</v>
      </c>
      <c r="C5715" t="s">
        <v>14</v>
      </c>
      <c r="D5715" t="s">
        <v>2914</v>
      </c>
      <c r="E5715" s="31">
        <v>1</v>
      </c>
      <c r="F5715" t="s">
        <v>1604</v>
      </c>
      <c r="G5715" t="s">
        <v>1605</v>
      </c>
      <c r="H5715" s="32">
        <v>48.53</v>
      </c>
      <c r="I5715" t="s">
        <v>1606</v>
      </c>
      <c r="J5715" s="33">
        <f>ROUND(E5715/I5713* H5715,5)</f>
        <v>48.53</v>
      </c>
      <c r="K5715" s="34"/>
    </row>
    <row r="5716" spans="1:26" x14ac:dyDescent="0.25">
      <c r="D5716" s="35" t="s">
        <v>1611</v>
      </c>
      <c r="E5716" s="34"/>
      <c r="H5716" s="34"/>
      <c r="K5716" s="32">
        <f>SUM(J5715:J5715)</f>
        <v>48.53</v>
      </c>
    </row>
    <row r="5717" spans="1:26" x14ac:dyDescent="0.25">
      <c r="B5717" s="23" t="s">
        <v>1612</v>
      </c>
      <c r="E5717" s="34"/>
      <c r="H5717" s="34"/>
      <c r="K5717" s="34"/>
    </row>
    <row r="5718" spans="1:26" x14ac:dyDescent="0.25">
      <c r="B5718" t="s">
        <v>2915</v>
      </c>
      <c r="C5718" t="s">
        <v>20</v>
      </c>
      <c r="D5718" t="s">
        <v>2916</v>
      </c>
      <c r="E5718" s="31">
        <v>0.50960000000000005</v>
      </c>
      <c r="G5718" t="s">
        <v>1605</v>
      </c>
      <c r="H5718" s="32">
        <v>108.62</v>
      </c>
      <c r="I5718" t="s">
        <v>1606</v>
      </c>
      <c r="J5718" s="33">
        <f>ROUND(E5718* H5718,5)</f>
        <v>55.35275</v>
      </c>
      <c r="K5718" s="34"/>
    </row>
    <row r="5719" spans="1:26" x14ac:dyDescent="0.25">
      <c r="B5719" t="s">
        <v>2917</v>
      </c>
      <c r="C5719" t="s">
        <v>32</v>
      </c>
      <c r="D5719" t="s">
        <v>2918</v>
      </c>
      <c r="E5719" s="31">
        <v>5.1974999999999998</v>
      </c>
      <c r="G5719" t="s">
        <v>1605</v>
      </c>
      <c r="H5719" s="32">
        <v>0.16</v>
      </c>
      <c r="I5719" t="s">
        <v>1606</v>
      </c>
      <c r="J5719" s="33">
        <f>ROUND(E5719* H5719,5)</f>
        <v>0.83160000000000001</v>
      </c>
      <c r="K5719" s="34"/>
    </row>
    <row r="5720" spans="1:26" x14ac:dyDescent="0.25">
      <c r="D5720" s="35" t="s">
        <v>1622</v>
      </c>
      <c r="E5720" s="34"/>
      <c r="H5720" s="34"/>
      <c r="K5720" s="32">
        <f>SUM(J5718:J5719)</f>
        <v>56.184350000000002</v>
      </c>
    </row>
    <row r="5721" spans="1:26" x14ac:dyDescent="0.25">
      <c r="D5721" s="35" t="s">
        <v>1628</v>
      </c>
      <c r="E5721" s="34"/>
      <c r="H5721" s="34"/>
      <c r="K5721" s="36">
        <f>SUM(J5714:J5720)</f>
        <v>104.71435</v>
      </c>
    </row>
    <row r="5722" spans="1:26" x14ac:dyDescent="0.25">
      <c r="D5722" s="35" t="s">
        <v>1710</v>
      </c>
      <c r="E5722" s="34"/>
      <c r="H5722" s="34">
        <v>10</v>
      </c>
      <c r="I5722" t="s">
        <v>1625</v>
      </c>
      <c r="K5722" s="32">
        <f>ROUND(H5722/100*K5721,5)</f>
        <v>10.471439999999999</v>
      </c>
    </row>
    <row r="5723" spans="1:26" x14ac:dyDescent="0.25">
      <c r="D5723" s="35" t="s">
        <v>1629</v>
      </c>
      <c r="E5723" s="34"/>
      <c r="H5723" s="34"/>
      <c r="K5723" s="36">
        <f>SUM(K5721:K5722)</f>
        <v>115.18579</v>
      </c>
    </row>
    <row r="5725" spans="1:26" ht="45" customHeight="1" x14ac:dyDescent="0.25">
      <c r="A5725" s="27" t="s">
        <v>2919</v>
      </c>
      <c r="B5725" s="27" t="s">
        <v>100</v>
      </c>
      <c r="C5725" s="28" t="s">
        <v>14</v>
      </c>
      <c r="D5725" s="7" t="s">
        <v>101</v>
      </c>
      <c r="E5725" s="6"/>
      <c r="F5725" s="6"/>
      <c r="G5725" s="28"/>
      <c r="H5725" s="29" t="s">
        <v>1599</v>
      </c>
      <c r="I5725" s="5">
        <v>1</v>
      </c>
      <c r="J5725" s="4"/>
      <c r="K5725" s="30">
        <f>ROUND(K5732,2)</f>
        <v>5</v>
      </c>
      <c r="L5725" s="28"/>
      <c r="M5725" s="28"/>
      <c r="N5725" s="28"/>
      <c r="O5725" s="28"/>
      <c r="P5725" s="28"/>
      <c r="Q5725" s="28"/>
      <c r="R5725" s="28"/>
      <c r="S5725" s="28"/>
      <c r="T5725" s="28"/>
      <c r="U5725" s="28"/>
      <c r="V5725" s="28"/>
      <c r="W5725" s="28"/>
      <c r="X5725" s="28"/>
      <c r="Y5725" s="28"/>
      <c r="Z5725" s="28"/>
    </row>
    <row r="5726" spans="1:26" x14ac:dyDescent="0.25">
      <c r="B5726" s="23" t="s">
        <v>1608</v>
      </c>
    </row>
    <row r="5727" spans="1:26" x14ac:dyDescent="0.25">
      <c r="B5727" t="s">
        <v>2836</v>
      </c>
      <c r="C5727" t="s">
        <v>1602</v>
      </c>
      <c r="D5727" t="s">
        <v>2837</v>
      </c>
      <c r="E5727" s="31">
        <v>6.4999999999999997E-3</v>
      </c>
      <c r="F5727" t="s">
        <v>1604</v>
      </c>
      <c r="G5727" t="s">
        <v>1605</v>
      </c>
      <c r="H5727" s="32">
        <v>98.69</v>
      </c>
      <c r="I5727" t="s">
        <v>1606</v>
      </c>
      <c r="J5727" s="33">
        <f>ROUND(E5727/I5725* H5727,5)</f>
        <v>0.64149</v>
      </c>
      <c r="K5727" s="34"/>
    </row>
    <row r="5728" spans="1:26" x14ac:dyDescent="0.25">
      <c r="B5728" t="s">
        <v>2920</v>
      </c>
      <c r="C5728" t="s">
        <v>1602</v>
      </c>
      <c r="D5728" t="s">
        <v>2921</v>
      </c>
      <c r="E5728" s="31">
        <v>0.05</v>
      </c>
      <c r="F5728" t="s">
        <v>1604</v>
      </c>
      <c r="G5728" t="s">
        <v>1605</v>
      </c>
      <c r="H5728" s="32">
        <v>78.08</v>
      </c>
      <c r="I5728" t="s">
        <v>1606</v>
      </c>
      <c r="J5728" s="33">
        <f>ROUND(E5728/I5725* H5728,5)</f>
        <v>3.9039999999999999</v>
      </c>
      <c r="K5728" s="34"/>
    </row>
    <row r="5729" spans="1:26" x14ac:dyDescent="0.25">
      <c r="D5729" s="35" t="s">
        <v>1611</v>
      </c>
      <c r="E5729" s="34"/>
      <c r="H5729" s="34"/>
      <c r="K5729" s="32">
        <f>SUM(J5727:J5728)</f>
        <v>4.54549</v>
      </c>
    </row>
    <row r="5730" spans="1:26" x14ac:dyDescent="0.25">
      <c r="D5730" s="35" t="s">
        <v>1628</v>
      </c>
      <c r="E5730" s="34"/>
      <c r="H5730" s="34"/>
      <c r="K5730" s="36">
        <f>SUM(J5726:J5729)</f>
        <v>4.54549</v>
      </c>
    </row>
    <row r="5731" spans="1:26" x14ac:dyDescent="0.25">
      <c r="D5731" s="35" t="s">
        <v>1710</v>
      </c>
      <c r="E5731" s="34"/>
      <c r="H5731" s="34">
        <v>10</v>
      </c>
      <c r="I5731" t="s">
        <v>1625</v>
      </c>
      <c r="K5731" s="32">
        <f>ROUND(H5731/100*K5730,5)</f>
        <v>0.45455000000000001</v>
      </c>
    </row>
    <row r="5732" spans="1:26" x14ac:dyDescent="0.25">
      <c r="D5732" s="35" t="s">
        <v>1629</v>
      </c>
      <c r="E5732" s="34"/>
      <c r="H5732" s="34"/>
      <c r="K5732" s="36">
        <f>SUM(K5730:K5731)</f>
        <v>5.0000400000000003</v>
      </c>
    </row>
    <row r="5734" spans="1:26" ht="45" customHeight="1" x14ac:dyDescent="0.25">
      <c r="A5734" s="27" t="s">
        <v>2922</v>
      </c>
      <c r="B5734" s="27" t="s">
        <v>540</v>
      </c>
      <c r="C5734" s="28" t="s">
        <v>32</v>
      </c>
      <c r="D5734" s="7" t="s">
        <v>541</v>
      </c>
      <c r="E5734" s="6"/>
      <c r="F5734" s="6"/>
      <c r="G5734" s="28"/>
      <c r="H5734" s="29" t="s">
        <v>1599</v>
      </c>
      <c r="I5734" s="5">
        <v>1</v>
      </c>
      <c r="J5734" s="4"/>
      <c r="K5734" s="30">
        <f>ROUND(K5747,2)</f>
        <v>3.06</v>
      </c>
      <c r="L5734" s="28"/>
      <c r="M5734" s="28"/>
      <c r="N5734" s="28"/>
      <c r="O5734" s="28"/>
      <c r="P5734" s="28"/>
      <c r="Q5734" s="28"/>
      <c r="R5734" s="28"/>
      <c r="S5734" s="28"/>
      <c r="T5734" s="28"/>
      <c r="U5734" s="28"/>
      <c r="V5734" s="28"/>
      <c r="W5734" s="28"/>
      <c r="X5734" s="28"/>
      <c r="Y5734" s="28"/>
      <c r="Z5734" s="28"/>
    </row>
    <row r="5735" spans="1:26" x14ac:dyDescent="0.25">
      <c r="B5735" s="23" t="s">
        <v>1600</v>
      </c>
    </row>
    <row r="5736" spans="1:26" x14ac:dyDescent="0.25">
      <c r="B5736" t="s">
        <v>1766</v>
      </c>
      <c r="C5736" t="s">
        <v>1602</v>
      </c>
      <c r="D5736" t="s">
        <v>1767</v>
      </c>
      <c r="E5736" s="31">
        <v>2.8000000000000001E-2</v>
      </c>
      <c r="F5736" t="s">
        <v>1604</v>
      </c>
      <c r="G5736" t="s">
        <v>1605</v>
      </c>
      <c r="H5736" s="32">
        <v>29.57</v>
      </c>
      <c r="I5736" t="s">
        <v>1606</v>
      </c>
      <c r="J5736" s="33">
        <f>ROUND(E5736/I5734* H5736,5)</f>
        <v>0.82796000000000003</v>
      </c>
      <c r="K5736" s="34"/>
    </row>
    <row r="5737" spans="1:26" x14ac:dyDescent="0.25">
      <c r="B5737" t="s">
        <v>1845</v>
      </c>
      <c r="C5737" t="s">
        <v>1602</v>
      </c>
      <c r="D5737" t="s">
        <v>1846</v>
      </c>
      <c r="E5737" s="31">
        <v>1.6E-2</v>
      </c>
      <c r="F5737" t="s">
        <v>1604</v>
      </c>
      <c r="G5737" t="s">
        <v>1605</v>
      </c>
      <c r="H5737" s="32">
        <v>25.4</v>
      </c>
      <c r="I5737" t="s">
        <v>1606</v>
      </c>
      <c r="J5737" s="33">
        <f>ROUND(E5737/I5734* H5737,5)</f>
        <v>0.40639999999999998</v>
      </c>
      <c r="K5737" s="34"/>
    </row>
    <row r="5738" spans="1:26" x14ac:dyDescent="0.25">
      <c r="D5738" s="35" t="s">
        <v>1607</v>
      </c>
      <c r="E5738" s="34"/>
      <c r="H5738" s="34"/>
      <c r="K5738" s="32">
        <f>SUM(J5736:J5737)</f>
        <v>1.2343600000000001</v>
      </c>
    </row>
    <row r="5739" spans="1:26" x14ac:dyDescent="0.25">
      <c r="B5739" s="23" t="s">
        <v>1612</v>
      </c>
      <c r="E5739" s="34"/>
      <c r="H5739" s="34"/>
      <c r="K5739" s="34"/>
    </row>
    <row r="5740" spans="1:26" x14ac:dyDescent="0.25">
      <c r="B5740" t="s">
        <v>2923</v>
      </c>
      <c r="C5740" t="s">
        <v>32</v>
      </c>
      <c r="D5740" t="s">
        <v>2924</v>
      </c>
      <c r="E5740" s="31">
        <v>1</v>
      </c>
      <c r="G5740" t="s">
        <v>1605</v>
      </c>
      <c r="H5740" s="32">
        <v>1.52</v>
      </c>
      <c r="I5740" t="s">
        <v>1606</v>
      </c>
      <c r="J5740" s="33">
        <f>ROUND(E5740* H5740,5)</f>
        <v>1.52</v>
      </c>
      <c r="K5740" s="34"/>
    </row>
    <row r="5741" spans="1:26" x14ac:dyDescent="0.25">
      <c r="D5741" s="35" t="s">
        <v>1622</v>
      </c>
      <c r="E5741" s="34"/>
      <c r="H5741" s="34"/>
      <c r="K5741" s="32">
        <f>SUM(J5740:J5740)</f>
        <v>1.52</v>
      </c>
    </row>
    <row r="5742" spans="1:26" x14ac:dyDescent="0.25">
      <c r="B5742" s="23" t="s">
        <v>1623</v>
      </c>
      <c r="E5742" s="34"/>
      <c r="H5742" s="34"/>
      <c r="K5742" s="34"/>
    </row>
    <row r="5743" spans="1:26" x14ac:dyDescent="0.25">
      <c r="B5743" t="s">
        <v>1624</v>
      </c>
      <c r="C5743" t="s">
        <v>1625</v>
      </c>
      <c r="D5743" t="s">
        <v>1626</v>
      </c>
      <c r="E5743" s="31">
        <v>2.5</v>
      </c>
      <c r="G5743" t="s">
        <v>1625</v>
      </c>
      <c r="H5743" s="32">
        <v>1.2343999999999999</v>
      </c>
      <c r="I5743" t="s">
        <v>1606</v>
      </c>
      <c r="J5743" s="33">
        <f>ROUND(E5743* H5743/100,5)</f>
        <v>3.0859999999999999E-2</v>
      </c>
      <c r="K5743" s="34"/>
    </row>
    <row r="5744" spans="1:26" x14ac:dyDescent="0.25">
      <c r="D5744" s="35" t="s">
        <v>1627</v>
      </c>
      <c r="E5744" s="34"/>
      <c r="H5744" s="34"/>
      <c r="K5744" s="32">
        <f>SUM(J5743:J5743)</f>
        <v>3.0859999999999999E-2</v>
      </c>
    </row>
    <row r="5745" spans="1:26" x14ac:dyDescent="0.25">
      <c r="D5745" s="35" t="s">
        <v>1628</v>
      </c>
      <c r="E5745" s="34"/>
      <c r="H5745" s="34"/>
      <c r="K5745" s="36">
        <f>SUM(J5735:J5744)</f>
        <v>2.7852200000000003</v>
      </c>
    </row>
    <row r="5746" spans="1:26" x14ac:dyDescent="0.25">
      <c r="D5746" s="35" t="s">
        <v>1710</v>
      </c>
      <c r="E5746" s="34"/>
      <c r="H5746" s="34">
        <v>10</v>
      </c>
      <c r="I5746" t="s">
        <v>1625</v>
      </c>
      <c r="K5746" s="32">
        <f>ROUND(H5746/100*K5745,5)</f>
        <v>0.27851999999999999</v>
      </c>
    </row>
    <row r="5747" spans="1:26" x14ac:dyDescent="0.25">
      <c r="D5747" s="35" t="s">
        <v>1629</v>
      </c>
      <c r="E5747" s="34"/>
      <c r="H5747" s="34"/>
      <c r="K5747" s="36">
        <f>SUM(K5745:K5746)</f>
        <v>3.0637400000000001</v>
      </c>
    </row>
    <row r="5749" spans="1:26" ht="45" customHeight="1" x14ac:dyDescent="0.25">
      <c r="A5749" s="27" t="s">
        <v>2925</v>
      </c>
      <c r="B5749" s="27" t="s">
        <v>135</v>
      </c>
      <c r="C5749" s="28" t="s">
        <v>32</v>
      </c>
      <c r="D5749" s="7" t="s">
        <v>136</v>
      </c>
      <c r="E5749" s="6"/>
      <c r="F5749" s="6"/>
      <c r="G5749" s="28"/>
      <c r="H5749" s="29" t="s">
        <v>1599</v>
      </c>
      <c r="I5749" s="5">
        <v>1</v>
      </c>
      <c r="J5749" s="4"/>
      <c r="K5749" s="30">
        <f>ROUND(K5765,2)</f>
        <v>2.77</v>
      </c>
      <c r="L5749" s="28"/>
      <c r="M5749" s="28"/>
      <c r="N5749" s="28"/>
      <c r="O5749" s="28"/>
      <c r="P5749" s="28"/>
      <c r="Q5749" s="28"/>
      <c r="R5749" s="28"/>
      <c r="S5749" s="28"/>
      <c r="T5749" s="28"/>
      <c r="U5749" s="28"/>
      <c r="V5749" s="28"/>
      <c r="W5749" s="28"/>
      <c r="X5749" s="28"/>
      <c r="Y5749" s="28"/>
      <c r="Z5749" s="28"/>
    </row>
    <row r="5750" spans="1:26" x14ac:dyDescent="0.25">
      <c r="B5750" s="23" t="s">
        <v>1600</v>
      </c>
    </row>
    <row r="5751" spans="1:26" x14ac:dyDescent="0.25">
      <c r="B5751" t="s">
        <v>2804</v>
      </c>
      <c r="C5751" t="s">
        <v>1602</v>
      </c>
      <c r="D5751" t="s">
        <v>2805</v>
      </c>
      <c r="E5751" s="31">
        <v>1.4999999999999999E-2</v>
      </c>
      <c r="F5751" t="s">
        <v>1604</v>
      </c>
      <c r="G5751" t="s">
        <v>1605</v>
      </c>
      <c r="H5751" s="32">
        <v>29.08</v>
      </c>
      <c r="I5751" t="s">
        <v>1606</v>
      </c>
      <c r="J5751" s="33">
        <f>ROUND(E5751/I5749* H5751,5)</f>
        <v>0.43619999999999998</v>
      </c>
      <c r="K5751" s="34"/>
    </row>
    <row r="5752" spans="1:26" x14ac:dyDescent="0.25">
      <c r="B5752" t="s">
        <v>2806</v>
      </c>
      <c r="C5752" t="s">
        <v>1602</v>
      </c>
      <c r="D5752" t="s">
        <v>2807</v>
      </c>
      <c r="E5752" s="31">
        <v>1.4999999999999999E-2</v>
      </c>
      <c r="F5752" t="s">
        <v>1604</v>
      </c>
      <c r="G5752" t="s">
        <v>1605</v>
      </c>
      <c r="H5752" s="32">
        <v>25.5</v>
      </c>
      <c r="I5752" t="s">
        <v>1606</v>
      </c>
      <c r="J5752" s="33">
        <f>ROUND(E5752/I5749* H5752,5)</f>
        <v>0.38250000000000001</v>
      </c>
      <c r="K5752" s="34"/>
    </row>
    <row r="5753" spans="1:26" x14ac:dyDescent="0.25">
      <c r="D5753" s="35" t="s">
        <v>1607</v>
      </c>
      <c r="E5753" s="34"/>
      <c r="H5753" s="34"/>
      <c r="K5753" s="32">
        <f>SUM(J5751:J5752)</f>
        <v>0.81869999999999998</v>
      </c>
    </row>
    <row r="5754" spans="1:26" x14ac:dyDescent="0.25">
      <c r="B5754" s="23" t="s">
        <v>1608</v>
      </c>
      <c r="E5754" s="34"/>
      <c r="H5754" s="34"/>
      <c r="K5754" s="34"/>
    </row>
    <row r="5755" spans="1:26" x14ac:dyDescent="0.25">
      <c r="B5755" t="s">
        <v>2926</v>
      </c>
      <c r="C5755" t="s">
        <v>1602</v>
      </c>
      <c r="D5755" t="s">
        <v>2927</v>
      </c>
      <c r="E5755" s="31">
        <v>1.4999999999999999E-2</v>
      </c>
      <c r="F5755" t="s">
        <v>1604</v>
      </c>
      <c r="G5755" t="s">
        <v>1605</v>
      </c>
      <c r="H5755" s="32">
        <v>3.11</v>
      </c>
      <c r="I5755" t="s">
        <v>1606</v>
      </c>
      <c r="J5755" s="33">
        <f>ROUND(E5755/I5749* H5755,5)</f>
        <v>4.6649999999999997E-2</v>
      </c>
      <c r="K5755" s="34"/>
    </row>
    <row r="5756" spans="1:26" x14ac:dyDescent="0.25">
      <c r="D5756" s="35" t="s">
        <v>1611</v>
      </c>
      <c r="E5756" s="34"/>
      <c r="H5756" s="34"/>
      <c r="K5756" s="32">
        <f>SUM(J5755:J5755)</f>
        <v>4.6649999999999997E-2</v>
      </c>
    </row>
    <row r="5757" spans="1:26" x14ac:dyDescent="0.25">
      <c r="B5757" s="23" t="s">
        <v>1612</v>
      </c>
      <c r="E5757" s="34"/>
      <c r="H5757" s="34"/>
      <c r="K5757" s="34"/>
    </row>
    <row r="5758" spans="1:26" x14ac:dyDescent="0.25">
      <c r="B5758" t="s">
        <v>2928</v>
      </c>
      <c r="C5758" t="s">
        <v>32</v>
      </c>
      <c r="D5758" t="s">
        <v>2929</v>
      </c>
      <c r="E5758" s="31">
        <v>1</v>
      </c>
      <c r="G5758" t="s">
        <v>1605</v>
      </c>
      <c r="H5758" s="32">
        <v>1.63</v>
      </c>
      <c r="I5758" t="s">
        <v>1606</v>
      </c>
      <c r="J5758" s="33">
        <f>ROUND(E5758* H5758,5)</f>
        <v>1.63</v>
      </c>
      <c r="K5758" s="34"/>
    </row>
    <row r="5759" spans="1:26" x14ac:dyDescent="0.25">
      <c r="D5759" s="35" t="s">
        <v>1622</v>
      </c>
      <c r="E5759" s="34"/>
      <c r="H5759" s="34"/>
      <c r="K5759" s="32">
        <f>SUM(J5758:J5758)</f>
        <v>1.63</v>
      </c>
    </row>
    <row r="5760" spans="1:26" x14ac:dyDescent="0.25">
      <c r="B5760" s="23" t="s">
        <v>1623</v>
      </c>
      <c r="E5760" s="34"/>
      <c r="H5760" s="34"/>
      <c r="K5760" s="34"/>
    </row>
    <row r="5761" spans="1:26" x14ac:dyDescent="0.25">
      <c r="B5761" t="s">
        <v>1624</v>
      </c>
      <c r="C5761" t="s">
        <v>1625</v>
      </c>
      <c r="D5761" t="s">
        <v>1626</v>
      </c>
      <c r="E5761" s="31">
        <v>2.5</v>
      </c>
      <c r="G5761" t="s">
        <v>1625</v>
      </c>
      <c r="H5761" s="32">
        <v>0.81879999999999997</v>
      </c>
      <c r="I5761" t="s">
        <v>1606</v>
      </c>
      <c r="J5761" s="33">
        <f>ROUND(E5761* H5761/100,5)</f>
        <v>2.0469999999999999E-2</v>
      </c>
      <c r="K5761" s="34"/>
    </row>
    <row r="5762" spans="1:26" x14ac:dyDescent="0.25">
      <c r="D5762" s="35" t="s">
        <v>1627</v>
      </c>
      <c r="E5762" s="34"/>
      <c r="H5762" s="34"/>
      <c r="K5762" s="32">
        <f>SUM(J5761:J5761)</f>
        <v>2.0469999999999999E-2</v>
      </c>
    </row>
    <row r="5763" spans="1:26" x14ac:dyDescent="0.25">
      <c r="D5763" s="35" t="s">
        <v>1628</v>
      </c>
      <c r="E5763" s="34"/>
      <c r="H5763" s="34"/>
      <c r="K5763" s="36">
        <f>SUM(J5750:J5762)</f>
        <v>2.5158199999999997</v>
      </c>
    </row>
    <row r="5764" spans="1:26" x14ac:dyDescent="0.25">
      <c r="D5764" s="35" t="s">
        <v>1710</v>
      </c>
      <c r="E5764" s="34"/>
      <c r="H5764" s="34">
        <v>10</v>
      </c>
      <c r="I5764" t="s">
        <v>1625</v>
      </c>
      <c r="K5764" s="32">
        <f>ROUND(H5764/100*K5763,5)</f>
        <v>0.25158000000000003</v>
      </c>
    </row>
    <row r="5765" spans="1:26" x14ac:dyDescent="0.25">
      <c r="D5765" s="35" t="s">
        <v>1629</v>
      </c>
      <c r="E5765" s="34"/>
      <c r="H5765" s="34"/>
      <c r="K5765" s="36">
        <f>SUM(K5763:K5764)</f>
        <v>2.7673999999999999</v>
      </c>
    </row>
    <row r="5767" spans="1:26" ht="45" customHeight="1" x14ac:dyDescent="0.25">
      <c r="A5767" s="27" t="s">
        <v>2930</v>
      </c>
      <c r="B5767" s="27" t="s">
        <v>107</v>
      </c>
      <c r="C5767" s="28" t="s">
        <v>20</v>
      </c>
      <c r="D5767" s="7" t="s">
        <v>108</v>
      </c>
      <c r="E5767" s="6"/>
      <c r="F5767" s="6"/>
      <c r="G5767" s="28"/>
      <c r="H5767" s="29" t="s">
        <v>1599</v>
      </c>
      <c r="I5767" s="5">
        <v>1</v>
      </c>
      <c r="J5767" s="4"/>
      <c r="K5767" s="30">
        <f>ROUND(K5783,2)</f>
        <v>156.88999999999999</v>
      </c>
      <c r="L5767" s="28"/>
      <c r="M5767" s="28"/>
      <c r="N5767" s="28"/>
      <c r="O5767" s="28"/>
      <c r="P5767" s="28"/>
      <c r="Q5767" s="28"/>
      <c r="R5767" s="28"/>
      <c r="S5767" s="28"/>
      <c r="T5767" s="28"/>
      <c r="U5767" s="28"/>
      <c r="V5767" s="28"/>
      <c r="W5767" s="28"/>
      <c r="X5767" s="28"/>
      <c r="Y5767" s="28"/>
      <c r="Z5767" s="28"/>
    </row>
    <row r="5768" spans="1:26" x14ac:dyDescent="0.25">
      <c r="B5768" s="23" t="s">
        <v>1600</v>
      </c>
    </row>
    <row r="5769" spans="1:26" x14ac:dyDescent="0.25">
      <c r="B5769" t="s">
        <v>1737</v>
      </c>
      <c r="C5769" t="s">
        <v>1602</v>
      </c>
      <c r="D5769" t="s">
        <v>1738</v>
      </c>
      <c r="E5769" s="31">
        <v>0.1</v>
      </c>
      <c r="F5769" t="s">
        <v>1604</v>
      </c>
      <c r="G5769" t="s">
        <v>1605</v>
      </c>
      <c r="H5769" s="32">
        <v>28.61</v>
      </c>
      <c r="I5769" t="s">
        <v>1606</v>
      </c>
      <c r="J5769" s="33">
        <f>ROUND(E5769/I5767* H5769,5)</f>
        <v>2.8610000000000002</v>
      </c>
      <c r="K5769" s="34"/>
    </row>
    <row r="5770" spans="1:26" x14ac:dyDescent="0.25">
      <c r="B5770" t="s">
        <v>1649</v>
      </c>
      <c r="C5770" t="s">
        <v>1602</v>
      </c>
      <c r="D5770" t="s">
        <v>1650</v>
      </c>
      <c r="E5770" s="31">
        <v>0.4</v>
      </c>
      <c r="F5770" t="s">
        <v>1604</v>
      </c>
      <c r="G5770" t="s">
        <v>1605</v>
      </c>
      <c r="H5770" s="32">
        <v>23.88</v>
      </c>
      <c r="I5770" t="s">
        <v>1606</v>
      </c>
      <c r="J5770" s="33">
        <f>ROUND(E5770/I5767* H5770,5)</f>
        <v>9.5519999999999996</v>
      </c>
      <c r="K5770" s="34"/>
    </row>
    <row r="5771" spans="1:26" x14ac:dyDescent="0.25">
      <c r="D5771" s="35" t="s">
        <v>1607</v>
      </c>
      <c r="E5771" s="34"/>
      <c r="H5771" s="34"/>
      <c r="K5771" s="32">
        <f>SUM(J5769:J5770)</f>
        <v>12.413</v>
      </c>
    </row>
    <row r="5772" spans="1:26" x14ac:dyDescent="0.25">
      <c r="B5772" s="23" t="s">
        <v>1608</v>
      </c>
      <c r="E5772" s="34"/>
      <c r="H5772" s="34"/>
      <c r="K5772" s="34"/>
    </row>
    <row r="5773" spans="1:26" x14ac:dyDescent="0.25">
      <c r="B5773" t="s">
        <v>1739</v>
      </c>
      <c r="C5773" t="s">
        <v>1602</v>
      </c>
      <c r="D5773" t="s">
        <v>1740</v>
      </c>
      <c r="E5773" s="31">
        <v>0.15</v>
      </c>
      <c r="F5773" t="s">
        <v>1604</v>
      </c>
      <c r="G5773" t="s">
        <v>1605</v>
      </c>
      <c r="H5773" s="32">
        <v>168.25</v>
      </c>
      <c r="I5773" t="s">
        <v>1606</v>
      </c>
      <c r="J5773" s="33">
        <f>ROUND(E5773/I5767* H5773,5)</f>
        <v>25.237500000000001</v>
      </c>
      <c r="K5773" s="34"/>
    </row>
    <row r="5774" spans="1:26" x14ac:dyDescent="0.25">
      <c r="D5774" s="35" t="s">
        <v>1611</v>
      </c>
      <c r="E5774" s="34"/>
      <c r="H5774" s="34"/>
      <c r="K5774" s="32">
        <f>SUM(J5773:J5773)</f>
        <v>25.237500000000001</v>
      </c>
    </row>
    <row r="5775" spans="1:26" x14ac:dyDescent="0.25">
      <c r="B5775" s="23" t="s">
        <v>1612</v>
      </c>
      <c r="E5775" s="34"/>
      <c r="H5775" s="34"/>
      <c r="K5775" s="34"/>
    </row>
    <row r="5776" spans="1:26" x14ac:dyDescent="0.25">
      <c r="B5776" t="s">
        <v>2931</v>
      </c>
      <c r="C5776" t="s">
        <v>20</v>
      </c>
      <c r="D5776" t="s">
        <v>2932</v>
      </c>
      <c r="E5776" s="31">
        <v>1.05</v>
      </c>
      <c r="G5776" t="s">
        <v>1605</v>
      </c>
      <c r="H5776" s="32">
        <v>99.68</v>
      </c>
      <c r="I5776" t="s">
        <v>1606</v>
      </c>
      <c r="J5776" s="33">
        <f>ROUND(E5776* H5776,5)</f>
        <v>104.664</v>
      </c>
      <c r="K5776" s="34"/>
    </row>
    <row r="5777" spans="1:26" x14ac:dyDescent="0.25">
      <c r="D5777" s="35" t="s">
        <v>1622</v>
      </c>
      <c r="E5777" s="34"/>
      <c r="H5777" s="34"/>
      <c r="K5777" s="32">
        <f>SUM(J5776:J5776)</f>
        <v>104.664</v>
      </c>
    </row>
    <row r="5778" spans="1:26" x14ac:dyDescent="0.25">
      <c r="B5778" s="23" t="s">
        <v>1623</v>
      </c>
      <c r="E5778" s="34"/>
      <c r="H5778" s="34"/>
      <c r="K5778" s="34"/>
    </row>
    <row r="5779" spans="1:26" x14ac:dyDescent="0.25">
      <c r="B5779" t="s">
        <v>1624</v>
      </c>
      <c r="C5779" t="s">
        <v>1625</v>
      </c>
      <c r="D5779" t="s">
        <v>1626</v>
      </c>
      <c r="E5779" s="31">
        <v>2.5</v>
      </c>
      <c r="G5779" t="s">
        <v>1625</v>
      </c>
      <c r="H5779" s="32">
        <v>12.4132</v>
      </c>
      <c r="I5779" t="s">
        <v>1606</v>
      </c>
      <c r="J5779" s="33">
        <f>ROUND(E5779* H5779/100,5)</f>
        <v>0.31032999999999999</v>
      </c>
      <c r="K5779" s="34"/>
    </row>
    <row r="5780" spans="1:26" x14ac:dyDescent="0.25">
      <c r="D5780" s="35" t="s">
        <v>1627</v>
      </c>
      <c r="E5780" s="34"/>
      <c r="H5780" s="34"/>
      <c r="K5780" s="32">
        <f>SUM(J5779:J5779)</f>
        <v>0.31032999999999999</v>
      </c>
    </row>
    <row r="5781" spans="1:26" x14ac:dyDescent="0.25">
      <c r="D5781" s="35" t="s">
        <v>1628</v>
      </c>
      <c r="E5781" s="34"/>
      <c r="H5781" s="34"/>
      <c r="K5781" s="36">
        <f>SUM(J5768:J5780)</f>
        <v>142.62483</v>
      </c>
    </row>
    <row r="5782" spans="1:26" x14ac:dyDescent="0.25">
      <c r="D5782" s="35" t="s">
        <v>1710</v>
      </c>
      <c r="E5782" s="34"/>
      <c r="H5782" s="34">
        <v>10</v>
      </c>
      <c r="I5782" t="s">
        <v>1625</v>
      </c>
      <c r="K5782" s="32">
        <f>ROUND(H5782/100*K5781,5)</f>
        <v>14.26248</v>
      </c>
    </row>
    <row r="5783" spans="1:26" x14ac:dyDescent="0.25">
      <c r="D5783" s="35" t="s">
        <v>1629</v>
      </c>
      <c r="E5783" s="34"/>
      <c r="H5783" s="34"/>
      <c r="K5783" s="36">
        <f>SUM(K5781:K5782)</f>
        <v>156.88731000000001</v>
      </c>
    </row>
    <row r="5785" spans="1:26" ht="45" customHeight="1" x14ac:dyDescent="0.25">
      <c r="A5785" s="27" t="s">
        <v>2933</v>
      </c>
      <c r="B5785" s="27" t="s">
        <v>111</v>
      </c>
      <c r="C5785" s="28" t="s">
        <v>20</v>
      </c>
      <c r="D5785" s="7" t="s">
        <v>112</v>
      </c>
      <c r="E5785" s="6"/>
      <c r="F5785" s="6"/>
      <c r="G5785" s="28"/>
      <c r="H5785" s="29" t="s">
        <v>1599</v>
      </c>
      <c r="I5785" s="5">
        <v>1</v>
      </c>
      <c r="J5785" s="4"/>
      <c r="K5785" s="30">
        <f>ROUND(K5801,2)</f>
        <v>152.80000000000001</v>
      </c>
      <c r="L5785" s="28"/>
      <c r="M5785" s="28"/>
      <c r="N5785" s="28"/>
      <c r="O5785" s="28"/>
      <c r="P5785" s="28"/>
      <c r="Q5785" s="28"/>
      <c r="R5785" s="28"/>
      <c r="S5785" s="28"/>
      <c r="T5785" s="28"/>
      <c r="U5785" s="28"/>
      <c r="V5785" s="28"/>
      <c r="W5785" s="28"/>
      <c r="X5785" s="28"/>
      <c r="Y5785" s="28"/>
      <c r="Z5785" s="28"/>
    </row>
    <row r="5786" spans="1:26" x14ac:dyDescent="0.25">
      <c r="B5786" s="23" t="s">
        <v>1600</v>
      </c>
    </row>
    <row r="5787" spans="1:26" x14ac:dyDescent="0.25">
      <c r="B5787" t="s">
        <v>1737</v>
      </c>
      <c r="C5787" t="s">
        <v>1602</v>
      </c>
      <c r="D5787" t="s">
        <v>1738</v>
      </c>
      <c r="E5787" s="31">
        <v>8.4000000000000005E-2</v>
      </c>
      <c r="F5787" t="s">
        <v>1604</v>
      </c>
      <c r="G5787" t="s">
        <v>1605</v>
      </c>
      <c r="H5787" s="32">
        <v>28.61</v>
      </c>
      <c r="I5787" t="s">
        <v>1606</v>
      </c>
      <c r="J5787" s="33">
        <f>ROUND(E5787/I5785* H5787,5)</f>
        <v>2.4032399999999998</v>
      </c>
      <c r="K5787" s="34"/>
    </row>
    <row r="5788" spans="1:26" x14ac:dyDescent="0.25">
      <c r="B5788" t="s">
        <v>1649</v>
      </c>
      <c r="C5788" t="s">
        <v>1602</v>
      </c>
      <c r="D5788" t="s">
        <v>1650</v>
      </c>
      <c r="E5788" s="31">
        <v>0.33600000000000002</v>
      </c>
      <c r="F5788" t="s">
        <v>1604</v>
      </c>
      <c r="G5788" t="s">
        <v>1605</v>
      </c>
      <c r="H5788" s="32">
        <v>23.88</v>
      </c>
      <c r="I5788" t="s">
        <v>1606</v>
      </c>
      <c r="J5788" s="33">
        <f>ROUND(E5788/I5785* H5788,5)</f>
        <v>8.0236800000000006</v>
      </c>
      <c r="K5788" s="34"/>
    </row>
    <row r="5789" spans="1:26" x14ac:dyDescent="0.25">
      <c r="D5789" s="35" t="s">
        <v>1607</v>
      </c>
      <c r="E5789" s="34"/>
      <c r="H5789" s="34"/>
      <c r="K5789" s="32">
        <f>SUM(J5787:J5788)</f>
        <v>10.426920000000001</v>
      </c>
    </row>
    <row r="5790" spans="1:26" x14ac:dyDescent="0.25">
      <c r="B5790" s="23" t="s">
        <v>1608</v>
      </c>
      <c r="E5790" s="34"/>
      <c r="H5790" s="34"/>
      <c r="K5790" s="34"/>
    </row>
    <row r="5791" spans="1:26" x14ac:dyDescent="0.25">
      <c r="B5791" t="s">
        <v>1739</v>
      </c>
      <c r="C5791" t="s">
        <v>1602</v>
      </c>
      <c r="D5791" t="s">
        <v>1740</v>
      </c>
      <c r="E5791" s="31">
        <v>0.14000000000000001</v>
      </c>
      <c r="F5791" t="s">
        <v>1604</v>
      </c>
      <c r="G5791" t="s">
        <v>1605</v>
      </c>
      <c r="H5791" s="32">
        <v>168.25</v>
      </c>
      <c r="I5791" t="s">
        <v>1606</v>
      </c>
      <c r="J5791" s="33">
        <f>ROUND(E5791/I5785* H5791,5)</f>
        <v>23.555</v>
      </c>
      <c r="K5791" s="34"/>
    </row>
    <row r="5792" spans="1:26" x14ac:dyDescent="0.25">
      <c r="D5792" s="35" t="s">
        <v>1611</v>
      </c>
      <c r="E5792" s="34"/>
      <c r="H5792" s="34"/>
      <c r="K5792" s="32">
        <f>SUM(J5791:J5791)</f>
        <v>23.555</v>
      </c>
    </row>
    <row r="5793" spans="1:26" x14ac:dyDescent="0.25">
      <c r="B5793" s="23" t="s">
        <v>1612</v>
      </c>
      <c r="E5793" s="34"/>
      <c r="H5793" s="34"/>
      <c r="K5793" s="34"/>
    </row>
    <row r="5794" spans="1:26" x14ac:dyDescent="0.25">
      <c r="B5794" t="s">
        <v>2934</v>
      </c>
      <c r="C5794" t="s">
        <v>20</v>
      </c>
      <c r="D5794" t="s">
        <v>2935</v>
      </c>
      <c r="E5794" s="31">
        <v>1.05</v>
      </c>
      <c r="G5794" t="s">
        <v>1605</v>
      </c>
      <c r="H5794" s="32">
        <v>99.68</v>
      </c>
      <c r="I5794" t="s">
        <v>1606</v>
      </c>
      <c r="J5794" s="33">
        <f>ROUND(E5794* H5794,5)</f>
        <v>104.664</v>
      </c>
      <c r="K5794" s="34"/>
    </row>
    <row r="5795" spans="1:26" x14ac:dyDescent="0.25">
      <c r="D5795" s="35" t="s">
        <v>1622</v>
      </c>
      <c r="E5795" s="34"/>
      <c r="H5795" s="34"/>
      <c r="K5795" s="32">
        <f>SUM(J5794:J5794)</f>
        <v>104.664</v>
      </c>
    </row>
    <row r="5796" spans="1:26" x14ac:dyDescent="0.25">
      <c r="B5796" s="23" t="s">
        <v>1623</v>
      </c>
      <c r="E5796" s="34"/>
      <c r="H5796" s="34"/>
      <c r="K5796" s="34"/>
    </row>
    <row r="5797" spans="1:26" x14ac:dyDescent="0.25">
      <c r="B5797" t="s">
        <v>1624</v>
      </c>
      <c r="C5797" t="s">
        <v>1625</v>
      </c>
      <c r="D5797" t="s">
        <v>1626</v>
      </c>
      <c r="E5797" s="31">
        <v>2.5</v>
      </c>
      <c r="G5797" t="s">
        <v>1625</v>
      </c>
      <c r="H5797" s="32">
        <v>10.4268</v>
      </c>
      <c r="I5797" t="s">
        <v>1606</v>
      </c>
      <c r="J5797" s="33">
        <f>ROUND(E5797* H5797/100,5)</f>
        <v>0.26067000000000001</v>
      </c>
      <c r="K5797" s="34"/>
    </row>
    <row r="5798" spans="1:26" x14ac:dyDescent="0.25">
      <c r="D5798" s="35" t="s">
        <v>1627</v>
      </c>
      <c r="E5798" s="34"/>
      <c r="H5798" s="34"/>
      <c r="K5798" s="32">
        <f>SUM(J5797:J5797)</f>
        <v>0.26067000000000001</v>
      </c>
    </row>
    <row r="5799" spans="1:26" x14ac:dyDescent="0.25">
      <c r="D5799" s="35" t="s">
        <v>1628</v>
      </c>
      <c r="E5799" s="34"/>
      <c r="H5799" s="34"/>
      <c r="K5799" s="36">
        <f>SUM(J5786:J5798)</f>
        <v>138.90658999999999</v>
      </c>
    </row>
    <row r="5800" spans="1:26" x14ac:dyDescent="0.25">
      <c r="D5800" s="35" t="s">
        <v>1710</v>
      </c>
      <c r="E5800" s="34"/>
      <c r="H5800" s="34">
        <v>10</v>
      </c>
      <c r="I5800" t="s">
        <v>1625</v>
      </c>
      <c r="K5800" s="32">
        <f>ROUND(H5800/100*K5799,5)</f>
        <v>13.89066</v>
      </c>
    </row>
    <row r="5801" spans="1:26" x14ac:dyDescent="0.25">
      <c r="D5801" s="35" t="s">
        <v>1629</v>
      </c>
      <c r="E5801" s="34"/>
      <c r="H5801" s="34"/>
      <c r="K5801" s="36">
        <f>SUM(K5799:K5800)</f>
        <v>152.79724999999999</v>
      </c>
    </row>
    <row r="5803" spans="1:26" ht="45" customHeight="1" x14ac:dyDescent="0.25">
      <c r="A5803" s="27" t="s">
        <v>2936</v>
      </c>
      <c r="B5803" s="27" t="s">
        <v>109</v>
      </c>
      <c r="C5803" s="28" t="s">
        <v>20</v>
      </c>
      <c r="D5803" s="7" t="s">
        <v>110</v>
      </c>
      <c r="E5803" s="6"/>
      <c r="F5803" s="6"/>
      <c r="G5803" s="28"/>
      <c r="H5803" s="29" t="s">
        <v>1599</v>
      </c>
      <c r="I5803" s="5">
        <v>1</v>
      </c>
      <c r="J5803" s="4"/>
      <c r="K5803" s="30">
        <f>ROUND(K5819,2)</f>
        <v>139.34</v>
      </c>
      <c r="L5803" s="28"/>
      <c r="M5803" s="28"/>
      <c r="N5803" s="28"/>
      <c r="O5803" s="28"/>
      <c r="P5803" s="28"/>
      <c r="Q5803" s="28"/>
      <c r="R5803" s="28"/>
      <c r="S5803" s="28"/>
      <c r="T5803" s="28"/>
      <c r="U5803" s="28"/>
      <c r="V5803" s="28"/>
      <c r="W5803" s="28"/>
      <c r="X5803" s="28"/>
      <c r="Y5803" s="28"/>
      <c r="Z5803" s="28"/>
    </row>
    <row r="5804" spans="1:26" x14ac:dyDescent="0.25">
      <c r="B5804" s="23" t="s">
        <v>1600</v>
      </c>
    </row>
    <row r="5805" spans="1:26" x14ac:dyDescent="0.25">
      <c r="B5805" t="s">
        <v>1737</v>
      </c>
      <c r="C5805" t="s">
        <v>1602</v>
      </c>
      <c r="D5805" t="s">
        <v>1738</v>
      </c>
      <c r="E5805" s="31">
        <v>5.3999999999999999E-2</v>
      </c>
      <c r="F5805" t="s">
        <v>1604</v>
      </c>
      <c r="G5805" t="s">
        <v>1605</v>
      </c>
      <c r="H5805" s="32">
        <v>28.61</v>
      </c>
      <c r="I5805" t="s">
        <v>1606</v>
      </c>
      <c r="J5805" s="33">
        <f>ROUND(E5805/I5803* H5805,5)</f>
        <v>1.54494</v>
      </c>
      <c r="K5805" s="34"/>
    </row>
    <row r="5806" spans="1:26" x14ac:dyDescent="0.25">
      <c r="B5806" t="s">
        <v>1649</v>
      </c>
      <c r="C5806" t="s">
        <v>1602</v>
      </c>
      <c r="D5806" t="s">
        <v>1650</v>
      </c>
      <c r="E5806" s="31">
        <v>0.216</v>
      </c>
      <c r="F5806" t="s">
        <v>1604</v>
      </c>
      <c r="G5806" t="s">
        <v>1605</v>
      </c>
      <c r="H5806" s="32">
        <v>23.88</v>
      </c>
      <c r="I5806" t="s">
        <v>1606</v>
      </c>
      <c r="J5806" s="33">
        <f>ROUND(E5806/I5803* H5806,5)</f>
        <v>5.15808</v>
      </c>
      <c r="K5806" s="34"/>
    </row>
    <row r="5807" spans="1:26" x14ac:dyDescent="0.25">
      <c r="D5807" s="35" t="s">
        <v>1607</v>
      </c>
      <c r="E5807" s="34"/>
      <c r="H5807" s="34"/>
      <c r="K5807" s="32">
        <f>SUM(J5805:J5806)</f>
        <v>6.7030200000000004</v>
      </c>
    </row>
    <row r="5808" spans="1:26" x14ac:dyDescent="0.25">
      <c r="B5808" s="23" t="s">
        <v>1608</v>
      </c>
      <c r="E5808" s="34"/>
      <c r="H5808" s="34"/>
      <c r="K5808" s="34"/>
    </row>
    <row r="5809" spans="1:26" x14ac:dyDescent="0.25">
      <c r="B5809" t="s">
        <v>1739</v>
      </c>
      <c r="C5809" t="s">
        <v>1602</v>
      </c>
      <c r="D5809" t="s">
        <v>1740</v>
      </c>
      <c r="E5809" s="31">
        <v>0.09</v>
      </c>
      <c r="F5809" t="s">
        <v>1604</v>
      </c>
      <c r="G5809" t="s">
        <v>1605</v>
      </c>
      <c r="H5809" s="32">
        <v>168.25</v>
      </c>
      <c r="I5809" t="s">
        <v>1606</v>
      </c>
      <c r="J5809" s="33">
        <f>ROUND(E5809/I5803* H5809,5)</f>
        <v>15.1425</v>
      </c>
      <c r="K5809" s="34"/>
    </row>
    <row r="5810" spans="1:26" x14ac:dyDescent="0.25">
      <c r="D5810" s="35" t="s">
        <v>1611</v>
      </c>
      <c r="E5810" s="34"/>
      <c r="H5810" s="34"/>
      <c r="K5810" s="32">
        <f>SUM(J5809:J5809)</f>
        <v>15.1425</v>
      </c>
    </row>
    <row r="5811" spans="1:26" x14ac:dyDescent="0.25">
      <c r="B5811" s="23" t="s">
        <v>1612</v>
      </c>
      <c r="E5811" s="34"/>
      <c r="H5811" s="34"/>
      <c r="K5811" s="34"/>
    </row>
    <row r="5812" spans="1:26" x14ac:dyDescent="0.25">
      <c r="B5812" t="s">
        <v>2934</v>
      </c>
      <c r="C5812" t="s">
        <v>20</v>
      </c>
      <c r="D5812" t="s">
        <v>2935</v>
      </c>
      <c r="E5812" s="31">
        <v>1.05</v>
      </c>
      <c r="G5812" t="s">
        <v>1605</v>
      </c>
      <c r="H5812" s="32">
        <v>99.68</v>
      </c>
      <c r="I5812" t="s">
        <v>1606</v>
      </c>
      <c r="J5812" s="33">
        <f>ROUND(E5812* H5812,5)</f>
        <v>104.664</v>
      </c>
      <c r="K5812" s="34"/>
    </row>
    <row r="5813" spans="1:26" x14ac:dyDescent="0.25">
      <c r="D5813" s="35" t="s">
        <v>1622</v>
      </c>
      <c r="E5813" s="34"/>
      <c r="H5813" s="34"/>
      <c r="K5813" s="32">
        <f>SUM(J5812:J5812)</f>
        <v>104.664</v>
      </c>
    </row>
    <row r="5814" spans="1:26" x14ac:dyDescent="0.25">
      <c r="B5814" s="23" t="s">
        <v>1623</v>
      </c>
      <c r="E5814" s="34"/>
      <c r="H5814" s="34"/>
      <c r="K5814" s="34"/>
    </row>
    <row r="5815" spans="1:26" x14ac:dyDescent="0.25">
      <c r="B5815" t="s">
        <v>1624</v>
      </c>
      <c r="C5815" t="s">
        <v>1625</v>
      </c>
      <c r="D5815" t="s">
        <v>1626</v>
      </c>
      <c r="E5815" s="31">
        <v>2.5</v>
      </c>
      <c r="G5815" t="s">
        <v>1625</v>
      </c>
      <c r="H5815" s="32">
        <v>6.7031999999999998</v>
      </c>
      <c r="I5815" t="s">
        <v>1606</v>
      </c>
      <c r="J5815" s="33">
        <f>ROUND(E5815* H5815/100,5)</f>
        <v>0.16758000000000001</v>
      </c>
      <c r="K5815" s="34"/>
    </row>
    <row r="5816" spans="1:26" x14ac:dyDescent="0.25">
      <c r="D5816" s="35" t="s">
        <v>1627</v>
      </c>
      <c r="E5816" s="34"/>
      <c r="H5816" s="34"/>
      <c r="K5816" s="32">
        <f>SUM(J5815:J5815)</f>
        <v>0.16758000000000001</v>
      </c>
    </row>
    <row r="5817" spans="1:26" x14ac:dyDescent="0.25">
      <c r="D5817" s="35" t="s">
        <v>1628</v>
      </c>
      <c r="E5817" s="34"/>
      <c r="H5817" s="34"/>
      <c r="K5817" s="36">
        <f>SUM(J5804:J5816)</f>
        <v>126.67710000000001</v>
      </c>
    </row>
    <row r="5818" spans="1:26" x14ac:dyDescent="0.25">
      <c r="D5818" s="35" t="s">
        <v>1710</v>
      </c>
      <c r="E5818" s="34"/>
      <c r="H5818" s="34">
        <v>10</v>
      </c>
      <c r="I5818" t="s">
        <v>1625</v>
      </c>
      <c r="K5818" s="32">
        <f>ROUND(H5818/100*K5817,5)</f>
        <v>12.66771</v>
      </c>
    </row>
    <row r="5819" spans="1:26" x14ac:dyDescent="0.25">
      <c r="D5819" s="35" t="s">
        <v>1629</v>
      </c>
      <c r="E5819" s="34"/>
      <c r="H5819" s="34"/>
      <c r="K5819" s="36">
        <f>SUM(K5817:K5818)</f>
        <v>139.34481</v>
      </c>
    </row>
    <row r="5821" spans="1:26" ht="45" customHeight="1" x14ac:dyDescent="0.25">
      <c r="A5821" s="27" t="s">
        <v>2937</v>
      </c>
      <c r="B5821" s="27" t="s">
        <v>113</v>
      </c>
      <c r="C5821" s="28" t="s">
        <v>20</v>
      </c>
      <c r="D5821" s="7" t="s">
        <v>114</v>
      </c>
      <c r="E5821" s="6"/>
      <c r="F5821" s="6"/>
      <c r="G5821" s="28"/>
      <c r="H5821" s="29" t="s">
        <v>1599</v>
      </c>
      <c r="I5821" s="5">
        <v>1</v>
      </c>
      <c r="J5821" s="4"/>
      <c r="K5821" s="30">
        <f>ROUND(K5837,2)</f>
        <v>138.75</v>
      </c>
      <c r="L5821" s="28"/>
      <c r="M5821" s="28"/>
      <c r="N5821" s="28"/>
      <c r="O5821" s="28"/>
      <c r="P5821" s="28"/>
      <c r="Q5821" s="28"/>
      <c r="R5821" s="28"/>
      <c r="S5821" s="28"/>
      <c r="T5821" s="28"/>
      <c r="U5821" s="28"/>
      <c r="V5821" s="28"/>
      <c r="W5821" s="28"/>
      <c r="X5821" s="28"/>
      <c r="Y5821" s="28"/>
      <c r="Z5821" s="28"/>
    </row>
    <row r="5822" spans="1:26" x14ac:dyDescent="0.25">
      <c r="B5822" s="23" t="s">
        <v>1600</v>
      </c>
    </row>
    <row r="5823" spans="1:26" x14ac:dyDescent="0.25">
      <c r="B5823" t="s">
        <v>1737</v>
      </c>
      <c r="C5823" t="s">
        <v>1602</v>
      </c>
      <c r="D5823" t="s">
        <v>1738</v>
      </c>
      <c r="E5823" s="31">
        <v>0.06</v>
      </c>
      <c r="F5823" t="s">
        <v>1604</v>
      </c>
      <c r="G5823" t="s">
        <v>1605</v>
      </c>
      <c r="H5823" s="32">
        <v>28.61</v>
      </c>
      <c r="I5823" t="s">
        <v>1606</v>
      </c>
      <c r="J5823" s="33">
        <f>ROUND(E5823/I5821* H5823,5)</f>
        <v>1.7165999999999999</v>
      </c>
      <c r="K5823" s="34"/>
    </row>
    <row r="5824" spans="1:26" x14ac:dyDescent="0.25">
      <c r="B5824" t="s">
        <v>1649</v>
      </c>
      <c r="C5824" t="s">
        <v>1602</v>
      </c>
      <c r="D5824" t="s">
        <v>1650</v>
      </c>
      <c r="E5824" s="31">
        <v>0.24</v>
      </c>
      <c r="F5824" t="s">
        <v>1604</v>
      </c>
      <c r="G5824" t="s">
        <v>1605</v>
      </c>
      <c r="H5824" s="32">
        <v>23.88</v>
      </c>
      <c r="I5824" t="s">
        <v>1606</v>
      </c>
      <c r="J5824" s="33">
        <f>ROUND(E5824/I5821* H5824,5)</f>
        <v>5.7312000000000003</v>
      </c>
      <c r="K5824" s="34"/>
    </row>
    <row r="5825" spans="1:26" x14ac:dyDescent="0.25">
      <c r="D5825" s="35" t="s">
        <v>1607</v>
      </c>
      <c r="E5825" s="34"/>
      <c r="H5825" s="34"/>
      <c r="K5825" s="32">
        <f>SUM(J5823:J5824)</f>
        <v>7.4478</v>
      </c>
    </row>
    <row r="5826" spans="1:26" x14ac:dyDescent="0.25">
      <c r="B5826" s="23" t="s">
        <v>1608</v>
      </c>
      <c r="E5826" s="34"/>
      <c r="H5826" s="34"/>
      <c r="K5826" s="34"/>
    </row>
    <row r="5827" spans="1:26" x14ac:dyDescent="0.25">
      <c r="B5827" t="s">
        <v>1739</v>
      </c>
      <c r="C5827" t="s">
        <v>1602</v>
      </c>
      <c r="D5827" t="s">
        <v>1740</v>
      </c>
      <c r="E5827" s="31">
        <v>0.1</v>
      </c>
      <c r="F5827" t="s">
        <v>1604</v>
      </c>
      <c r="G5827" t="s">
        <v>1605</v>
      </c>
      <c r="H5827" s="32">
        <v>168.25</v>
      </c>
      <c r="I5827" t="s">
        <v>1606</v>
      </c>
      <c r="J5827" s="33">
        <f>ROUND(E5827/I5821* H5827,5)</f>
        <v>16.824999999999999</v>
      </c>
      <c r="K5827" s="34"/>
    </row>
    <row r="5828" spans="1:26" x14ac:dyDescent="0.25">
      <c r="D5828" s="35" t="s">
        <v>1611</v>
      </c>
      <c r="E5828" s="34"/>
      <c r="H5828" s="34"/>
      <c r="K5828" s="32">
        <f>SUM(J5827:J5827)</f>
        <v>16.824999999999999</v>
      </c>
    </row>
    <row r="5829" spans="1:26" x14ac:dyDescent="0.25">
      <c r="B5829" s="23" t="s">
        <v>1612</v>
      </c>
      <c r="E5829" s="34"/>
      <c r="H5829" s="34"/>
      <c r="K5829" s="34"/>
    </row>
    <row r="5830" spans="1:26" x14ac:dyDescent="0.25">
      <c r="B5830" t="s">
        <v>2934</v>
      </c>
      <c r="C5830" t="s">
        <v>20</v>
      </c>
      <c r="D5830" t="s">
        <v>2935</v>
      </c>
      <c r="E5830" s="31">
        <v>1.02</v>
      </c>
      <c r="G5830" t="s">
        <v>1605</v>
      </c>
      <c r="H5830" s="32">
        <v>99.68</v>
      </c>
      <c r="I5830" t="s">
        <v>1606</v>
      </c>
      <c r="J5830" s="33">
        <f>ROUND(E5830* H5830,5)</f>
        <v>101.67359999999999</v>
      </c>
      <c r="K5830" s="34"/>
    </row>
    <row r="5831" spans="1:26" x14ac:dyDescent="0.25">
      <c r="D5831" s="35" t="s">
        <v>1622</v>
      </c>
      <c r="E5831" s="34"/>
      <c r="H5831" s="34"/>
      <c r="K5831" s="32">
        <f>SUM(J5830:J5830)</f>
        <v>101.67359999999999</v>
      </c>
    </row>
    <row r="5832" spans="1:26" x14ac:dyDescent="0.25">
      <c r="B5832" s="23" t="s">
        <v>1623</v>
      </c>
      <c r="E5832" s="34"/>
      <c r="H5832" s="34"/>
      <c r="K5832" s="34"/>
    </row>
    <row r="5833" spans="1:26" x14ac:dyDescent="0.25">
      <c r="B5833" t="s">
        <v>1624</v>
      </c>
      <c r="C5833" t="s">
        <v>1625</v>
      </c>
      <c r="D5833" t="s">
        <v>1626</v>
      </c>
      <c r="E5833" s="31">
        <v>2.5</v>
      </c>
      <c r="G5833" t="s">
        <v>1625</v>
      </c>
      <c r="H5833" s="32">
        <v>7.4480000000000004</v>
      </c>
      <c r="I5833" t="s">
        <v>1606</v>
      </c>
      <c r="J5833" s="33">
        <f>ROUND(E5833* H5833/100,5)</f>
        <v>0.1862</v>
      </c>
      <c r="K5833" s="34"/>
    </row>
    <row r="5834" spans="1:26" x14ac:dyDescent="0.25">
      <c r="D5834" s="35" t="s">
        <v>1627</v>
      </c>
      <c r="E5834" s="34"/>
      <c r="H5834" s="34"/>
      <c r="K5834" s="32">
        <f>SUM(J5833:J5833)</f>
        <v>0.1862</v>
      </c>
    </row>
    <row r="5835" spans="1:26" x14ac:dyDescent="0.25">
      <c r="D5835" s="35" t="s">
        <v>1628</v>
      </c>
      <c r="E5835" s="34"/>
      <c r="H5835" s="34"/>
      <c r="K5835" s="36">
        <f>SUM(J5822:J5834)</f>
        <v>126.1326</v>
      </c>
    </row>
    <row r="5836" spans="1:26" x14ac:dyDescent="0.25">
      <c r="D5836" s="35" t="s">
        <v>1710</v>
      </c>
      <c r="E5836" s="34"/>
      <c r="H5836" s="34">
        <v>10</v>
      </c>
      <c r="I5836" t="s">
        <v>1625</v>
      </c>
      <c r="K5836" s="32">
        <f>ROUND(H5836/100*K5835,5)</f>
        <v>12.61326</v>
      </c>
    </row>
    <row r="5837" spans="1:26" x14ac:dyDescent="0.25">
      <c r="D5837" s="35" t="s">
        <v>1629</v>
      </c>
      <c r="E5837" s="34"/>
      <c r="H5837" s="34"/>
      <c r="K5837" s="36">
        <f>SUM(K5835:K5836)</f>
        <v>138.74585999999999</v>
      </c>
    </row>
    <row r="5839" spans="1:26" ht="45" customHeight="1" x14ac:dyDescent="0.25">
      <c r="A5839" s="27" t="s">
        <v>2938</v>
      </c>
      <c r="B5839" s="27" t="s">
        <v>115</v>
      </c>
      <c r="C5839" s="28" t="s">
        <v>20</v>
      </c>
      <c r="D5839" s="7" t="s">
        <v>116</v>
      </c>
      <c r="E5839" s="6"/>
      <c r="F5839" s="6"/>
      <c r="G5839" s="28"/>
      <c r="H5839" s="29" t="s">
        <v>1599</v>
      </c>
      <c r="I5839" s="5">
        <v>1</v>
      </c>
      <c r="J5839" s="4"/>
      <c r="K5839" s="30">
        <f>ROUND(K5855,2)</f>
        <v>144.83000000000001</v>
      </c>
      <c r="L5839" s="28"/>
      <c r="M5839" s="28"/>
      <c r="N5839" s="28"/>
      <c r="O5839" s="28"/>
      <c r="P5839" s="28"/>
      <c r="Q5839" s="28"/>
      <c r="R5839" s="28"/>
      <c r="S5839" s="28"/>
      <c r="T5839" s="28"/>
      <c r="U5839" s="28"/>
      <c r="V5839" s="28"/>
      <c r="W5839" s="28"/>
      <c r="X5839" s="28"/>
      <c r="Y5839" s="28"/>
      <c r="Z5839" s="28"/>
    </row>
    <row r="5840" spans="1:26" x14ac:dyDescent="0.25">
      <c r="B5840" s="23" t="s">
        <v>1600</v>
      </c>
    </row>
    <row r="5841" spans="2:11" x14ac:dyDescent="0.25">
      <c r="B5841" t="s">
        <v>1737</v>
      </c>
      <c r="C5841" t="s">
        <v>1602</v>
      </c>
      <c r="D5841" t="s">
        <v>1738</v>
      </c>
      <c r="E5841" s="31">
        <v>5.3999999999999999E-2</v>
      </c>
      <c r="F5841" t="s">
        <v>1604</v>
      </c>
      <c r="G5841" t="s">
        <v>1605</v>
      </c>
      <c r="H5841" s="32">
        <v>28.61</v>
      </c>
      <c r="I5841" t="s">
        <v>1606</v>
      </c>
      <c r="J5841" s="33">
        <f>ROUND(E5841/I5839* H5841,5)</f>
        <v>1.54494</v>
      </c>
      <c r="K5841" s="34"/>
    </row>
    <row r="5842" spans="2:11" x14ac:dyDescent="0.25">
      <c r="B5842" t="s">
        <v>1649</v>
      </c>
      <c r="C5842" t="s">
        <v>1602</v>
      </c>
      <c r="D5842" t="s">
        <v>1650</v>
      </c>
      <c r="E5842" s="31">
        <v>0.216</v>
      </c>
      <c r="F5842" t="s">
        <v>1604</v>
      </c>
      <c r="G5842" t="s">
        <v>1605</v>
      </c>
      <c r="H5842" s="32">
        <v>23.88</v>
      </c>
      <c r="I5842" t="s">
        <v>1606</v>
      </c>
      <c r="J5842" s="33">
        <f>ROUND(E5842/I5839* H5842,5)</f>
        <v>5.15808</v>
      </c>
      <c r="K5842" s="34"/>
    </row>
    <row r="5843" spans="2:11" x14ac:dyDescent="0.25">
      <c r="D5843" s="35" t="s">
        <v>1607</v>
      </c>
      <c r="E5843" s="34"/>
      <c r="H5843" s="34"/>
      <c r="K5843" s="32">
        <f>SUM(J5841:J5842)</f>
        <v>6.7030200000000004</v>
      </c>
    </row>
    <row r="5844" spans="2:11" x14ac:dyDescent="0.25">
      <c r="B5844" s="23" t="s">
        <v>1608</v>
      </c>
      <c r="E5844" s="34"/>
      <c r="H5844" s="34"/>
      <c r="K5844" s="34"/>
    </row>
    <row r="5845" spans="2:11" x14ac:dyDescent="0.25">
      <c r="B5845" t="s">
        <v>1739</v>
      </c>
      <c r="C5845" t="s">
        <v>1602</v>
      </c>
      <c r="D5845" t="s">
        <v>1740</v>
      </c>
      <c r="E5845" s="31">
        <v>0.09</v>
      </c>
      <c r="F5845" t="s">
        <v>1604</v>
      </c>
      <c r="G5845" t="s">
        <v>1605</v>
      </c>
      <c r="H5845" s="32">
        <v>168.25</v>
      </c>
      <c r="I5845" t="s">
        <v>1606</v>
      </c>
      <c r="J5845" s="33">
        <f>ROUND(E5845/I5839* H5845,5)</f>
        <v>15.1425</v>
      </c>
      <c r="K5845" s="34"/>
    </row>
    <row r="5846" spans="2:11" x14ac:dyDescent="0.25">
      <c r="D5846" s="35" t="s">
        <v>1611</v>
      </c>
      <c r="E5846" s="34"/>
      <c r="H5846" s="34"/>
      <c r="K5846" s="32">
        <f>SUM(J5845:J5845)</f>
        <v>15.1425</v>
      </c>
    </row>
    <row r="5847" spans="2:11" x14ac:dyDescent="0.25">
      <c r="B5847" s="23" t="s">
        <v>1612</v>
      </c>
      <c r="E5847" s="34"/>
      <c r="H5847" s="34"/>
      <c r="K5847" s="34"/>
    </row>
    <row r="5848" spans="2:11" x14ac:dyDescent="0.25">
      <c r="B5848" t="s">
        <v>2934</v>
      </c>
      <c r="C5848" t="s">
        <v>20</v>
      </c>
      <c r="D5848" t="s">
        <v>2935</v>
      </c>
      <c r="E5848" s="31">
        <v>1.1000000000000001</v>
      </c>
      <c r="G5848" t="s">
        <v>1605</v>
      </c>
      <c r="H5848" s="32">
        <v>99.68</v>
      </c>
      <c r="I5848" t="s">
        <v>1606</v>
      </c>
      <c r="J5848" s="33">
        <f>ROUND(E5848* H5848,5)</f>
        <v>109.648</v>
      </c>
      <c r="K5848" s="34"/>
    </row>
    <row r="5849" spans="2:11" x14ac:dyDescent="0.25">
      <c r="D5849" s="35" t="s">
        <v>1622</v>
      </c>
      <c r="E5849" s="34"/>
      <c r="H5849" s="34"/>
      <c r="K5849" s="32">
        <f>SUM(J5848:J5848)</f>
        <v>109.648</v>
      </c>
    </row>
    <row r="5850" spans="2:11" x14ac:dyDescent="0.25">
      <c r="B5850" s="23" t="s">
        <v>1623</v>
      </c>
      <c r="E5850" s="34"/>
      <c r="H5850" s="34"/>
      <c r="K5850" s="34"/>
    </row>
    <row r="5851" spans="2:11" x14ac:dyDescent="0.25">
      <c r="B5851" t="s">
        <v>1624</v>
      </c>
      <c r="C5851" t="s">
        <v>1625</v>
      </c>
      <c r="D5851" t="s">
        <v>1626</v>
      </c>
      <c r="E5851" s="31">
        <v>2.5</v>
      </c>
      <c r="G5851" t="s">
        <v>1625</v>
      </c>
      <c r="H5851" s="32">
        <v>6.7031999999999998</v>
      </c>
      <c r="I5851" t="s">
        <v>1606</v>
      </c>
      <c r="J5851" s="33">
        <f>ROUND(E5851* H5851/100,5)</f>
        <v>0.16758000000000001</v>
      </c>
      <c r="K5851" s="34"/>
    </row>
    <row r="5852" spans="2:11" x14ac:dyDescent="0.25">
      <c r="D5852" s="35" t="s">
        <v>1627</v>
      </c>
      <c r="E5852" s="34"/>
      <c r="H5852" s="34"/>
      <c r="K5852" s="32">
        <f>SUM(J5851:J5851)</f>
        <v>0.16758000000000001</v>
      </c>
    </row>
    <row r="5853" spans="2:11" x14ac:dyDescent="0.25">
      <c r="D5853" s="35" t="s">
        <v>1628</v>
      </c>
      <c r="E5853" s="34"/>
      <c r="H5853" s="34"/>
      <c r="K5853" s="36">
        <f>SUM(J5840:J5852)</f>
        <v>131.66109999999998</v>
      </c>
    </row>
    <row r="5854" spans="2:11" x14ac:dyDescent="0.25">
      <c r="D5854" s="35" t="s">
        <v>1710</v>
      </c>
      <c r="E5854" s="34"/>
      <c r="H5854" s="34">
        <v>10</v>
      </c>
      <c r="I5854" t="s">
        <v>1625</v>
      </c>
      <c r="K5854" s="32">
        <f>ROUND(H5854/100*K5853,5)</f>
        <v>13.16611</v>
      </c>
    </row>
    <row r="5855" spans="2:11" x14ac:dyDescent="0.25">
      <c r="D5855" s="35" t="s">
        <v>1629</v>
      </c>
      <c r="E5855" s="34"/>
      <c r="H5855" s="34"/>
      <c r="K5855" s="36">
        <f>SUM(K5853:K5854)</f>
        <v>144.82720999999998</v>
      </c>
    </row>
    <row r="5857" spans="1:26" ht="45" customHeight="1" x14ac:dyDescent="0.25">
      <c r="A5857" s="27" t="s">
        <v>2939</v>
      </c>
      <c r="B5857" s="27" t="s">
        <v>117</v>
      </c>
      <c r="C5857" s="28" t="s">
        <v>14</v>
      </c>
      <c r="D5857" s="7" t="s">
        <v>118</v>
      </c>
      <c r="E5857" s="6"/>
      <c r="F5857" s="6"/>
      <c r="G5857" s="28"/>
      <c r="H5857" s="29" t="s">
        <v>1599</v>
      </c>
      <c r="I5857" s="5">
        <v>1</v>
      </c>
      <c r="J5857" s="4"/>
      <c r="K5857" s="30">
        <f>ROUND(K5871,2)</f>
        <v>3.17</v>
      </c>
      <c r="L5857" s="28"/>
      <c r="M5857" s="28"/>
      <c r="N5857" s="28"/>
      <c r="O5857" s="28"/>
      <c r="P5857" s="28"/>
      <c r="Q5857" s="28"/>
      <c r="R5857" s="28"/>
      <c r="S5857" s="28"/>
      <c r="T5857" s="28"/>
      <c r="U5857" s="28"/>
      <c r="V5857" s="28"/>
      <c r="W5857" s="28"/>
      <c r="X5857" s="28"/>
      <c r="Y5857" s="28"/>
      <c r="Z5857" s="28"/>
    </row>
    <row r="5858" spans="1:26" x14ac:dyDescent="0.25">
      <c r="B5858" s="23" t="s">
        <v>1600</v>
      </c>
    </row>
    <row r="5859" spans="1:26" x14ac:dyDescent="0.25">
      <c r="B5859" t="s">
        <v>1657</v>
      </c>
      <c r="C5859" t="s">
        <v>1602</v>
      </c>
      <c r="D5859" t="s">
        <v>1658</v>
      </c>
      <c r="E5859" s="31">
        <v>1.7999999999999999E-2</v>
      </c>
      <c r="F5859" t="s">
        <v>1604</v>
      </c>
      <c r="G5859" t="s">
        <v>1605</v>
      </c>
      <c r="H5859" s="32">
        <v>25.4</v>
      </c>
      <c r="I5859" t="s">
        <v>1606</v>
      </c>
      <c r="J5859" s="33">
        <f>ROUND(E5859/I5857* H5859,5)</f>
        <v>0.4572</v>
      </c>
      <c r="K5859" s="34"/>
    </row>
    <row r="5860" spans="1:26" x14ac:dyDescent="0.25">
      <c r="B5860" t="s">
        <v>1655</v>
      </c>
      <c r="C5860" t="s">
        <v>1602</v>
      </c>
      <c r="D5860" t="s">
        <v>1656</v>
      </c>
      <c r="E5860" s="31">
        <v>1.7999999999999999E-2</v>
      </c>
      <c r="F5860" t="s">
        <v>1604</v>
      </c>
      <c r="G5860" t="s">
        <v>1605</v>
      </c>
      <c r="H5860" s="32">
        <v>28.61</v>
      </c>
      <c r="I5860" t="s">
        <v>1606</v>
      </c>
      <c r="J5860" s="33">
        <f>ROUND(E5860/I5857* H5860,5)</f>
        <v>0.51497999999999999</v>
      </c>
      <c r="K5860" s="34"/>
    </row>
    <row r="5861" spans="1:26" x14ac:dyDescent="0.25">
      <c r="D5861" s="35" t="s">
        <v>1607</v>
      </c>
      <c r="E5861" s="34"/>
      <c r="H5861" s="34"/>
      <c r="K5861" s="32">
        <f>SUM(J5859:J5860)</f>
        <v>0.97218000000000004</v>
      </c>
    </row>
    <row r="5862" spans="1:26" x14ac:dyDescent="0.25">
      <c r="B5862" s="23" t="s">
        <v>1612</v>
      </c>
      <c r="E5862" s="34"/>
      <c r="H5862" s="34"/>
      <c r="K5862" s="34"/>
    </row>
    <row r="5863" spans="1:26" x14ac:dyDescent="0.25">
      <c r="B5863" t="s">
        <v>1659</v>
      </c>
      <c r="C5863" t="s">
        <v>32</v>
      </c>
      <c r="D5863" t="s">
        <v>1660</v>
      </c>
      <c r="E5863" s="31">
        <v>1.2E-2</v>
      </c>
      <c r="G5863" t="s">
        <v>1605</v>
      </c>
      <c r="H5863" s="32">
        <v>2.09</v>
      </c>
      <c r="I5863" t="s">
        <v>1606</v>
      </c>
      <c r="J5863" s="33">
        <f>ROUND(E5863* H5863,5)</f>
        <v>2.5080000000000002E-2</v>
      </c>
      <c r="K5863" s="34"/>
    </row>
    <row r="5864" spans="1:26" x14ac:dyDescent="0.25">
      <c r="B5864" t="s">
        <v>2940</v>
      </c>
      <c r="C5864" t="s">
        <v>14</v>
      </c>
      <c r="D5864" t="s">
        <v>2941</v>
      </c>
      <c r="E5864" s="31">
        <v>1.2</v>
      </c>
      <c r="G5864" t="s">
        <v>1605</v>
      </c>
      <c r="H5864" s="32">
        <v>1.56</v>
      </c>
      <c r="I5864" t="s">
        <v>1606</v>
      </c>
      <c r="J5864" s="33">
        <f>ROUND(E5864* H5864,5)</f>
        <v>1.8720000000000001</v>
      </c>
      <c r="K5864" s="34"/>
    </row>
    <row r="5865" spans="1:26" x14ac:dyDescent="0.25">
      <c r="D5865" s="35" t="s">
        <v>1622</v>
      </c>
      <c r="E5865" s="34"/>
      <c r="H5865" s="34"/>
      <c r="K5865" s="32">
        <f>SUM(J5863:J5864)</f>
        <v>1.8970800000000001</v>
      </c>
    </row>
    <row r="5866" spans="1:26" x14ac:dyDescent="0.25">
      <c r="B5866" s="23" t="s">
        <v>1623</v>
      </c>
      <c r="E5866" s="34"/>
      <c r="H5866" s="34"/>
      <c r="K5866" s="34"/>
    </row>
    <row r="5867" spans="1:26" x14ac:dyDescent="0.25">
      <c r="B5867" t="s">
        <v>1624</v>
      </c>
      <c r="C5867" t="s">
        <v>1625</v>
      </c>
      <c r="D5867" t="s">
        <v>1626</v>
      </c>
      <c r="E5867" s="31">
        <v>1.5</v>
      </c>
      <c r="G5867" t="s">
        <v>1625</v>
      </c>
      <c r="H5867" s="32">
        <v>0.97199999999999998</v>
      </c>
      <c r="I5867" t="s">
        <v>1606</v>
      </c>
      <c r="J5867" s="33">
        <f>ROUND(E5867* H5867/100,5)</f>
        <v>1.4579999999999999E-2</v>
      </c>
      <c r="K5867" s="34"/>
    </row>
    <row r="5868" spans="1:26" x14ac:dyDescent="0.25">
      <c r="D5868" s="35" t="s">
        <v>1627</v>
      </c>
      <c r="E5868" s="34"/>
      <c r="H5868" s="34"/>
      <c r="K5868" s="32">
        <f>SUM(J5867:J5867)</f>
        <v>1.4579999999999999E-2</v>
      </c>
    </row>
    <row r="5869" spans="1:26" x14ac:dyDescent="0.25">
      <c r="D5869" s="35" t="s">
        <v>1628</v>
      </c>
      <c r="E5869" s="34"/>
      <c r="H5869" s="34"/>
      <c r="K5869" s="36">
        <f>SUM(J5858:J5868)</f>
        <v>2.8838400000000002</v>
      </c>
    </row>
    <row r="5870" spans="1:26" x14ac:dyDescent="0.25">
      <c r="D5870" s="35" t="s">
        <v>1710</v>
      </c>
      <c r="E5870" s="34"/>
      <c r="H5870" s="34">
        <v>10</v>
      </c>
      <c r="I5870" t="s">
        <v>1625</v>
      </c>
      <c r="K5870" s="32">
        <f>ROUND(H5870/100*K5869,5)</f>
        <v>0.28838000000000003</v>
      </c>
    </row>
    <row r="5871" spans="1:26" x14ac:dyDescent="0.25">
      <c r="D5871" s="35" t="s">
        <v>1629</v>
      </c>
      <c r="E5871" s="34"/>
      <c r="H5871" s="34"/>
      <c r="K5871" s="36">
        <f>SUM(K5869:K5870)</f>
        <v>3.1722200000000003</v>
      </c>
    </row>
    <row r="5873" spans="1:26" ht="45" customHeight="1" x14ac:dyDescent="0.25">
      <c r="A5873" s="27" t="s">
        <v>2942</v>
      </c>
      <c r="B5873" s="27" t="s">
        <v>121</v>
      </c>
      <c r="C5873" s="28" t="s">
        <v>32</v>
      </c>
      <c r="D5873" s="7" t="s">
        <v>122</v>
      </c>
      <c r="E5873" s="6"/>
      <c r="F5873" s="6"/>
      <c r="G5873" s="28"/>
      <c r="H5873" s="29" t="s">
        <v>1599</v>
      </c>
      <c r="I5873" s="5">
        <v>1</v>
      </c>
      <c r="J5873" s="4"/>
      <c r="K5873" s="30">
        <f>ROUND(K5889,2)</f>
        <v>2.06</v>
      </c>
      <c r="L5873" s="28"/>
      <c r="M5873" s="28"/>
      <c r="N5873" s="28"/>
      <c r="O5873" s="28"/>
      <c r="P5873" s="28"/>
      <c r="Q5873" s="28"/>
      <c r="R5873" s="28"/>
      <c r="S5873" s="28"/>
      <c r="T5873" s="28"/>
      <c r="U5873" s="28"/>
      <c r="V5873" s="28"/>
      <c r="W5873" s="28"/>
      <c r="X5873" s="28"/>
      <c r="Y5873" s="28"/>
      <c r="Z5873" s="28"/>
    </row>
    <row r="5874" spans="1:26" x14ac:dyDescent="0.25">
      <c r="B5874" s="23" t="s">
        <v>1600</v>
      </c>
    </row>
    <row r="5875" spans="1:26" x14ac:dyDescent="0.25">
      <c r="B5875" t="s">
        <v>1657</v>
      </c>
      <c r="C5875" t="s">
        <v>1602</v>
      </c>
      <c r="D5875" t="s">
        <v>1658</v>
      </c>
      <c r="E5875" s="31">
        <v>0.01</v>
      </c>
      <c r="F5875" t="s">
        <v>1604</v>
      </c>
      <c r="G5875" t="s">
        <v>1605</v>
      </c>
      <c r="H5875" s="32">
        <v>25.4</v>
      </c>
      <c r="I5875" t="s">
        <v>1606</v>
      </c>
      <c r="J5875" s="33">
        <f>ROUND(E5875/I5873* H5875,5)</f>
        <v>0.254</v>
      </c>
      <c r="K5875" s="34"/>
    </row>
    <row r="5876" spans="1:26" x14ac:dyDescent="0.25">
      <c r="B5876" t="s">
        <v>1655</v>
      </c>
      <c r="C5876" t="s">
        <v>1602</v>
      </c>
      <c r="D5876" t="s">
        <v>1656</v>
      </c>
      <c r="E5876" s="31">
        <v>0.01</v>
      </c>
      <c r="F5876" t="s">
        <v>1604</v>
      </c>
      <c r="G5876" t="s">
        <v>1605</v>
      </c>
      <c r="H5876" s="32">
        <v>28.61</v>
      </c>
      <c r="I5876" t="s">
        <v>1606</v>
      </c>
      <c r="J5876" s="33">
        <f>ROUND(E5876/I5873* H5876,5)</f>
        <v>0.28610000000000002</v>
      </c>
      <c r="K5876" s="34"/>
    </row>
    <row r="5877" spans="1:26" x14ac:dyDescent="0.25">
      <c r="D5877" s="35" t="s">
        <v>1607</v>
      </c>
      <c r="E5877" s="34"/>
      <c r="H5877" s="34"/>
      <c r="K5877" s="32">
        <f>SUM(J5875:J5876)</f>
        <v>0.54010000000000002</v>
      </c>
    </row>
    <row r="5878" spans="1:26" x14ac:dyDescent="0.25">
      <c r="B5878" s="23" t="s">
        <v>1612</v>
      </c>
      <c r="E5878" s="34"/>
      <c r="H5878" s="34"/>
      <c r="K5878" s="34"/>
    </row>
    <row r="5879" spans="1:26" x14ac:dyDescent="0.25">
      <c r="B5879" t="s">
        <v>1659</v>
      </c>
      <c r="C5879" t="s">
        <v>32</v>
      </c>
      <c r="D5879" t="s">
        <v>1660</v>
      </c>
      <c r="E5879" s="31">
        <v>8.9999999999999993E-3</v>
      </c>
      <c r="G5879" t="s">
        <v>1605</v>
      </c>
      <c r="H5879" s="32">
        <v>2.09</v>
      </c>
      <c r="I5879" t="s">
        <v>1606</v>
      </c>
      <c r="J5879" s="33">
        <f>ROUND(E5879* H5879,5)</f>
        <v>1.881E-2</v>
      </c>
      <c r="K5879" s="34"/>
    </row>
    <row r="5880" spans="1:26" x14ac:dyDescent="0.25">
      <c r="D5880" s="35" t="s">
        <v>1622</v>
      </c>
      <c r="E5880" s="34"/>
      <c r="H5880" s="34"/>
      <c r="K5880" s="32">
        <f>SUM(J5879:J5879)</f>
        <v>1.881E-2</v>
      </c>
    </row>
    <row r="5881" spans="1:26" x14ac:dyDescent="0.25">
      <c r="B5881" s="23" t="s">
        <v>1596</v>
      </c>
      <c r="E5881" s="34"/>
      <c r="H5881" s="34"/>
      <c r="K5881" s="34"/>
    </row>
    <row r="5882" spans="1:26" x14ac:dyDescent="0.25">
      <c r="B5882" t="s">
        <v>1665</v>
      </c>
      <c r="C5882" t="s">
        <v>32</v>
      </c>
      <c r="D5882" t="s">
        <v>1654</v>
      </c>
      <c r="E5882" s="31">
        <v>1</v>
      </c>
      <c r="G5882" t="s">
        <v>1605</v>
      </c>
      <c r="H5882" s="32">
        <v>1.3020700000000001</v>
      </c>
      <c r="I5882" t="s">
        <v>1606</v>
      </c>
      <c r="J5882" s="33">
        <f>ROUND(E5882* H5882,5)</f>
        <v>1.3020700000000001</v>
      </c>
      <c r="K5882" s="34"/>
    </row>
    <row r="5883" spans="1:26" x14ac:dyDescent="0.25">
      <c r="D5883" s="35" t="s">
        <v>1751</v>
      </c>
      <c r="E5883" s="34"/>
      <c r="H5883" s="34"/>
      <c r="K5883" s="32">
        <f>SUM(J5882:J5882)</f>
        <v>1.3020700000000001</v>
      </c>
    </row>
    <row r="5884" spans="1:26" x14ac:dyDescent="0.25">
      <c r="B5884" s="23" t="s">
        <v>1623</v>
      </c>
      <c r="E5884" s="34"/>
      <c r="H5884" s="34"/>
      <c r="K5884" s="34"/>
    </row>
    <row r="5885" spans="1:26" x14ac:dyDescent="0.25">
      <c r="B5885" t="s">
        <v>1624</v>
      </c>
      <c r="C5885" t="s">
        <v>1625</v>
      </c>
      <c r="D5885" t="s">
        <v>1626</v>
      </c>
      <c r="E5885" s="31">
        <v>1.5</v>
      </c>
      <c r="G5885" t="s">
        <v>1625</v>
      </c>
      <c r="H5885" s="32">
        <v>0.54</v>
      </c>
      <c r="I5885" t="s">
        <v>1606</v>
      </c>
      <c r="J5885" s="33">
        <f>ROUND(E5885* H5885/100,5)</f>
        <v>8.0999999999999996E-3</v>
      </c>
      <c r="K5885" s="34"/>
    </row>
    <row r="5886" spans="1:26" x14ac:dyDescent="0.25">
      <c r="D5886" s="35" t="s">
        <v>1627</v>
      </c>
      <c r="E5886" s="34"/>
      <c r="H5886" s="34"/>
      <c r="K5886" s="32">
        <f>SUM(J5885:J5885)</f>
        <v>8.0999999999999996E-3</v>
      </c>
    </row>
    <row r="5887" spans="1:26" x14ac:dyDescent="0.25">
      <c r="D5887" s="35" t="s">
        <v>1628</v>
      </c>
      <c r="E5887" s="34"/>
      <c r="H5887" s="34"/>
      <c r="K5887" s="36">
        <f>SUM(J5874:J5886)</f>
        <v>1.8690800000000001</v>
      </c>
    </row>
    <row r="5888" spans="1:26" x14ac:dyDescent="0.25">
      <c r="D5888" s="35" t="s">
        <v>1710</v>
      </c>
      <c r="E5888" s="34"/>
      <c r="H5888" s="34">
        <v>10</v>
      </c>
      <c r="I5888" t="s">
        <v>1625</v>
      </c>
      <c r="K5888" s="32">
        <f>ROUND(H5888/100*K5887,5)</f>
        <v>0.18690999999999999</v>
      </c>
    </row>
    <row r="5889" spans="1:26" x14ac:dyDescent="0.25">
      <c r="D5889" s="35" t="s">
        <v>1629</v>
      </c>
      <c r="E5889" s="34"/>
      <c r="H5889" s="34"/>
      <c r="K5889" s="36">
        <f>SUM(K5887:K5888)</f>
        <v>2.05599</v>
      </c>
    </row>
    <row r="5891" spans="1:26" ht="45" customHeight="1" x14ac:dyDescent="0.25">
      <c r="A5891" s="27" t="s">
        <v>2943</v>
      </c>
      <c r="B5891" s="27" t="s">
        <v>123</v>
      </c>
      <c r="C5891" s="28" t="s">
        <v>32</v>
      </c>
      <c r="D5891" s="7" t="s">
        <v>124</v>
      </c>
      <c r="E5891" s="6"/>
      <c r="F5891" s="6"/>
      <c r="G5891" s="28"/>
      <c r="H5891" s="29" t="s">
        <v>1599</v>
      </c>
      <c r="I5891" s="5">
        <v>1</v>
      </c>
      <c r="J5891" s="4"/>
      <c r="K5891" s="30">
        <f>ROUND(K5907,2)</f>
        <v>2.13</v>
      </c>
      <c r="L5891" s="28"/>
      <c r="M5891" s="28"/>
      <c r="N5891" s="28"/>
      <c r="O5891" s="28"/>
      <c r="P5891" s="28"/>
      <c r="Q5891" s="28"/>
      <c r="R5891" s="28"/>
      <c r="S5891" s="28"/>
      <c r="T5891" s="28"/>
      <c r="U5891" s="28"/>
      <c r="V5891" s="28"/>
      <c r="W5891" s="28"/>
      <c r="X5891" s="28"/>
      <c r="Y5891" s="28"/>
      <c r="Z5891" s="28"/>
    </row>
    <row r="5892" spans="1:26" x14ac:dyDescent="0.25">
      <c r="B5892" s="23" t="s">
        <v>1600</v>
      </c>
    </row>
    <row r="5893" spans="1:26" x14ac:dyDescent="0.25">
      <c r="B5893" t="s">
        <v>1655</v>
      </c>
      <c r="C5893" t="s">
        <v>1602</v>
      </c>
      <c r="D5893" t="s">
        <v>1656</v>
      </c>
      <c r="E5893" s="31">
        <v>1.2E-2</v>
      </c>
      <c r="F5893" t="s">
        <v>1604</v>
      </c>
      <c r="G5893" t="s">
        <v>1605</v>
      </c>
      <c r="H5893" s="32">
        <v>28.61</v>
      </c>
      <c r="I5893" t="s">
        <v>1606</v>
      </c>
      <c r="J5893" s="33">
        <f>ROUND(E5893/I5891* H5893,5)</f>
        <v>0.34332000000000001</v>
      </c>
      <c r="K5893" s="34"/>
    </row>
    <row r="5894" spans="1:26" x14ac:dyDescent="0.25">
      <c r="B5894" t="s">
        <v>1657</v>
      </c>
      <c r="C5894" t="s">
        <v>1602</v>
      </c>
      <c r="D5894" t="s">
        <v>1658</v>
      </c>
      <c r="E5894" s="31">
        <v>0.01</v>
      </c>
      <c r="F5894" t="s">
        <v>1604</v>
      </c>
      <c r="G5894" t="s">
        <v>1605</v>
      </c>
      <c r="H5894" s="32">
        <v>25.4</v>
      </c>
      <c r="I5894" t="s">
        <v>1606</v>
      </c>
      <c r="J5894" s="33">
        <f>ROUND(E5894/I5891* H5894,5)</f>
        <v>0.254</v>
      </c>
      <c r="K5894" s="34"/>
    </row>
    <row r="5895" spans="1:26" x14ac:dyDescent="0.25">
      <c r="D5895" s="35" t="s">
        <v>1607</v>
      </c>
      <c r="E5895" s="34"/>
      <c r="H5895" s="34"/>
      <c r="K5895" s="32">
        <f>SUM(J5893:J5894)</f>
        <v>0.59732000000000007</v>
      </c>
    </row>
    <row r="5896" spans="1:26" x14ac:dyDescent="0.25">
      <c r="B5896" s="23" t="s">
        <v>1612</v>
      </c>
      <c r="E5896" s="34"/>
      <c r="H5896" s="34"/>
      <c r="K5896" s="34"/>
    </row>
    <row r="5897" spans="1:26" x14ac:dyDescent="0.25">
      <c r="B5897" t="s">
        <v>1659</v>
      </c>
      <c r="C5897" t="s">
        <v>32</v>
      </c>
      <c r="D5897" t="s">
        <v>1660</v>
      </c>
      <c r="E5897" s="31">
        <v>1.2E-2</v>
      </c>
      <c r="G5897" t="s">
        <v>1605</v>
      </c>
      <c r="H5897" s="32">
        <v>2.09</v>
      </c>
      <c r="I5897" t="s">
        <v>1606</v>
      </c>
      <c r="J5897" s="33">
        <f>ROUND(E5897* H5897,5)</f>
        <v>2.5080000000000002E-2</v>
      </c>
      <c r="K5897" s="34"/>
    </row>
    <row r="5898" spans="1:26" x14ac:dyDescent="0.25">
      <c r="D5898" s="35" t="s">
        <v>1622</v>
      </c>
      <c r="E5898" s="34"/>
      <c r="H5898" s="34"/>
      <c r="K5898" s="32">
        <f>SUM(J5897:J5897)</f>
        <v>2.5080000000000002E-2</v>
      </c>
    </row>
    <row r="5899" spans="1:26" x14ac:dyDescent="0.25">
      <c r="B5899" s="23" t="s">
        <v>1596</v>
      </c>
      <c r="E5899" s="34"/>
      <c r="H5899" s="34"/>
      <c r="K5899" s="34"/>
    </row>
    <row r="5900" spans="1:26" x14ac:dyDescent="0.25">
      <c r="B5900" t="s">
        <v>1665</v>
      </c>
      <c r="C5900" t="s">
        <v>32</v>
      </c>
      <c r="D5900" t="s">
        <v>1654</v>
      </c>
      <c r="E5900" s="31">
        <v>1</v>
      </c>
      <c r="G5900" t="s">
        <v>1605</v>
      </c>
      <c r="H5900" s="32">
        <v>1.3020700000000001</v>
      </c>
      <c r="I5900" t="s">
        <v>1606</v>
      </c>
      <c r="J5900" s="33">
        <f>ROUND(E5900* H5900,5)</f>
        <v>1.3020700000000001</v>
      </c>
      <c r="K5900" s="34"/>
    </row>
    <row r="5901" spans="1:26" x14ac:dyDescent="0.25">
      <c r="D5901" s="35" t="s">
        <v>1751</v>
      </c>
      <c r="E5901" s="34"/>
      <c r="H5901" s="34"/>
      <c r="K5901" s="32">
        <f>SUM(J5900:J5900)</f>
        <v>1.3020700000000001</v>
      </c>
    </row>
    <row r="5902" spans="1:26" x14ac:dyDescent="0.25">
      <c r="B5902" s="23" t="s">
        <v>1623</v>
      </c>
      <c r="E5902" s="34"/>
      <c r="H5902" s="34"/>
      <c r="K5902" s="34"/>
    </row>
    <row r="5903" spans="1:26" x14ac:dyDescent="0.25">
      <c r="B5903" t="s">
        <v>1624</v>
      </c>
      <c r="C5903" t="s">
        <v>1625</v>
      </c>
      <c r="D5903" t="s">
        <v>1626</v>
      </c>
      <c r="E5903" s="31">
        <v>1.5</v>
      </c>
      <c r="G5903" t="s">
        <v>1625</v>
      </c>
      <c r="H5903" s="32">
        <v>0.59733333333333305</v>
      </c>
      <c r="I5903" t="s">
        <v>1606</v>
      </c>
      <c r="J5903" s="33">
        <f>ROUND(E5903* H5903/100,5)</f>
        <v>8.9599999999999992E-3</v>
      </c>
      <c r="K5903" s="34"/>
    </row>
    <row r="5904" spans="1:26" x14ac:dyDescent="0.25">
      <c r="D5904" s="35" t="s">
        <v>1627</v>
      </c>
      <c r="E5904" s="34"/>
      <c r="H5904" s="34"/>
      <c r="K5904" s="32">
        <f>SUM(J5903:J5903)</f>
        <v>8.9599999999999992E-3</v>
      </c>
    </row>
    <row r="5905" spans="1:26" x14ac:dyDescent="0.25">
      <c r="D5905" s="35" t="s">
        <v>1628</v>
      </c>
      <c r="E5905" s="34"/>
      <c r="H5905" s="34"/>
      <c r="K5905" s="36">
        <f>SUM(J5892:J5904)</f>
        <v>1.9334300000000002</v>
      </c>
    </row>
    <row r="5906" spans="1:26" x14ac:dyDescent="0.25">
      <c r="D5906" s="35" t="s">
        <v>1710</v>
      </c>
      <c r="E5906" s="34"/>
      <c r="H5906" s="34">
        <v>10</v>
      </c>
      <c r="I5906" t="s">
        <v>1625</v>
      </c>
      <c r="K5906" s="32">
        <f>ROUND(H5906/100*K5905,5)</f>
        <v>0.19334000000000001</v>
      </c>
    </row>
    <row r="5907" spans="1:26" x14ac:dyDescent="0.25">
      <c r="D5907" s="35" t="s">
        <v>1629</v>
      </c>
      <c r="E5907" s="34"/>
      <c r="H5907" s="34"/>
      <c r="K5907" s="36">
        <f>SUM(K5905:K5906)</f>
        <v>2.12677</v>
      </c>
    </row>
    <row r="5909" spans="1:26" ht="45" customHeight="1" x14ac:dyDescent="0.25">
      <c r="A5909" s="27" t="s">
        <v>2944</v>
      </c>
      <c r="B5909" s="27" t="s">
        <v>61</v>
      </c>
      <c r="C5909" s="28" t="s">
        <v>32</v>
      </c>
      <c r="D5909" s="7" t="s">
        <v>62</v>
      </c>
      <c r="E5909" s="6"/>
      <c r="F5909" s="6"/>
      <c r="G5909" s="28"/>
      <c r="H5909" s="29" t="s">
        <v>1599</v>
      </c>
      <c r="I5909" s="5">
        <v>1</v>
      </c>
      <c r="J5909" s="4"/>
      <c r="K5909" s="30">
        <f>ROUND(K5925,2)</f>
        <v>1.87</v>
      </c>
      <c r="L5909" s="28"/>
      <c r="M5909" s="28"/>
      <c r="N5909" s="28"/>
      <c r="O5909" s="28"/>
      <c r="P5909" s="28"/>
      <c r="Q5909" s="28"/>
      <c r="R5909" s="28"/>
      <c r="S5909" s="28"/>
      <c r="T5909" s="28"/>
      <c r="U5909" s="28"/>
      <c r="V5909" s="28"/>
      <c r="W5909" s="28"/>
      <c r="X5909" s="28"/>
      <c r="Y5909" s="28"/>
      <c r="Z5909" s="28"/>
    </row>
    <row r="5910" spans="1:26" x14ac:dyDescent="0.25">
      <c r="B5910" s="23" t="s">
        <v>1600</v>
      </c>
    </row>
    <row r="5911" spans="1:26" x14ac:dyDescent="0.25">
      <c r="B5911" t="s">
        <v>1657</v>
      </c>
      <c r="C5911" t="s">
        <v>1602</v>
      </c>
      <c r="D5911" t="s">
        <v>1658</v>
      </c>
      <c r="E5911" s="31">
        <v>7.0000000000000001E-3</v>
      </c>
      <c r="F5911" t="s">
        <v>1604</v>
      </c>
      <c r="G5911" t="s">
        <v>1605</v>
      </c>
      <c r="H5911" s="32">
        <v>25.4</v>
      </c>
      <c r="I5911" t="s">
        <v>1606</v>
      </c>
      <c r="J5911" s="33">
        <f>ROUND(E5911/I5909* H5911,5)</f>
        <v>0.17780000000000001</v>
      </c>
      <c r="K5911" s="34"/>
    </row>
    <row r="5912" spans="1:26" x14ac:dyDescent="0.25">
      <c r="B5912" t="s">
        <v>1655</v>
      </c>
      <c r="C5912" t="s">
        <v>1602</v>
      </c>
      <c r="D5912" t="s">
        <v>1656</v>
      </c>
      <c r="E5912" s="31">
        <v>7.0000000000000001E-3</v>
      </c>
      <c r="F5912" t="s">
        <v>1604</v>
      </c>
      <c r="G5912" t="s">
        <v>1605</v>
      </c>
      <c r="H5912" s="32">
        <v>28.61</v>
      </c>
      <c r="I5912" t="s">
        <v>1606</v>
      </c>
      <c r="J5912" s="33">
        <f>ROUND(E5912/I5909* H5912,5)</f>
        <v>0.20027</v>
      </c>
      <c r="K5912" s="34"/>
    </row>
    <row r="5913" spans="1:26" x14ac:dyDescent="0.25">
      <c r="D5913" s="35" t="s">
        <v>1607</v>
      </c>
      <c r="E5913" s="34"/>
      <c r="H5913" s="34"/>
      <c r="K5913" s="32">
        <f>SUM(J5911:J5912)</f>
        <v>0.37807000000000002</v>
      </c>
    </row>
    <row r="5914" spans="1:26" x14ac:dyDescent="0.25">
      <c r="B5914" s="23" t="s">
        <v>1612</v>
      </c>
      <c r="E5914" s="34"/>
      <c r="H5914" s="34"/>
      <c r="K5914" s="34"/>
    </row>
    <row r="5915" spans="1:26" x14ac:dyDescent="0.25">
      <c r="B5915" t="s">
        <v>1659</v>
      </c>
      <c r="C5915" t="s">
        <v>32</v>
      </c>
      <c r="D5915" t="s">
        <v>1660</v>
      </c>
      <c r="E5915" s="31">
        <v>5.0000000000000001E-3</v>
      </c>
      <c r="G5915" t="s">
        <v>1605</v>
      </c>
      <c r="H5915" s="32">
        <v>2.09</v>
      </c>
      <c r="I5915" t="s">
        <v>1606</v>
      </c>
      <c r="J5915" s="33">
        <f>ROUND(E5915* H5915,5)</f>
        <v>1.0449999999999999E-2</v>
      </c>
      <c r="K5915" s="34"/>
    </row>
    <row r="5916" spans="1:26" x14ac:dyDescent="0.25">
      <c r="D5916" s="35" t="s">
        <v>1622</v>
      </c>
      <c r="E5916" s="34"/>
      <c r="H5916" s="34"/>
      <c r="K5916" s="32">
        <f>SUM(J5915:J5915)</f>
        <v>1.0449999999999999E-2</v>
      </c>
    </row>
    <row r="5917" spans="1:26" x14ac:dyDescent="0.25">
      <c r="B5917" s="23" t="s">
        <v>1596</v>
      </c>
      <c r="E5917" s="34"/>
      <c r="H5917" s="34"/>
      <c r="K5917" s="34"/>
    </row>
    <row r="5918" spans="1:26" x14ac:dyDescent="0.25">
      <c r="B5918" t="s">
        <v>1665</v>
      </c>
      <c r="C5918" t="s">
        <v>32</v>
      </c>
      <c r="D5918" t="s">
        <v>1654</v>
      </c>
      <c r="E5918" s="31">
        <v>1</v>
      </c>
      <c r="G5918" t="s">
        <v>1605</v>
      </c>
      <c r="H5918" s="32">
        <v>1.3020700000000001</v>
      </c>
      <c r="I5918" t="s">
        <v>1606</v>
      </c>
      <c r="J5918" s="33">
        <f>ROUND(E5918* H5918,5)</f>
        <v>1.3020700000000001</v>
      </c>
      <c r="K5918" s="34"/>
    </row>
    <row r="5919" spans="1:26" x14ac:dyDescent="0.25">
      <c r="D5919" s="35" t="s">
        <v>1751</v>
      </c>
      <c r="E5919" s="34"/>
      <c r="H5919" s="34"/>
      <c r="K5919" s="32">
        <f>SUM(J5918:J5918)</f>
        <v>1.3020700000000001</v>
      </c>
    </row>
    <row r="5920" spans="1:26" x14ac:dyDescent="0.25">
      <c r="B5920" s="23" t="s">
        <v>1623</v>
      </c>
      <c r="E5920" s="34"/>
      <c r="H5920" s="34"/>
      <c r="K5920" s="34"/>
    </row>
    <row r="5921" spans="1:26" x14ac:dyDescent="0.25">
      <c r="B5921" t="s">
        <v>1624</v>
      </c>
      <c r="C5921" t="s">
        <v>1625</v>
      </c>
      <c r="D5921" t="s">
        <v>1626</v>
      </c>
      <c r="E5921" s="31">
        <v>1.5</v>
      </c>
      <c r="G5921" t="s">
        <v>1625</v>
      </c>
      <c r="H5921" s="32">
        <v>0.378</v>
      </c>
      <c r="I5921" t="s">
        <v>1606</v>
      </c>
      <c r="J5921" s="33">
        <f>ROUND(E5921* H5921/100,5)</f>
        <v>5.6699999999999997E-3</v>
      </c>
      <c r="K5921" s="34"/>
    </row>
    <row r="5922" spans="1:26" x14ac:dyDescent="0.25">
      <c r="D5922" s="35" t="s">
        <v>1627</v>
      </c>
      <c r="E5922" s="34"/>
      <c r="H5922" s="34"/>
      <c r="K5922" s="32">
        <f>SUM(J5921:J5921)</f>
        <v>5.6699999999999997E-3</v>
      </c>
    </row>
    <row r="5923" spans="1:26" x14ac:dyDescent="0.25">
      <c r="D5923" s="35" t="s">
        <v>1628</v>
      </c>
      <c r="E5923" s="34"/>
      <c r="H5923" s="34"/>
      <c r="K5923" s="36">
        <f>SUM(J5910:J5922)</f>
        <v>1.6962600000000001</v>
      </c>
    </row>
    <row r="5924" spans="1:26" x14ac:dyDescent="0.25">
      <c r="D5924" s="35" t="s">
        <v>1710</v>
      </c>
      <c r="E5924" s="34"/>
      <c r="H5924" s="34">
        <v>10</v>
      </c>
      <c r="I5924" t="s">
        <v>1625</v>
      </c>
      <c r="K5924" s="32">
        <f>ROUND(H5924/100*K5923,5)</f>
        <v>0.16963</v>
      </c>
    </row>
    <row r="5925" spans="1:26" x14ac:dyDescent="0.25">
      <c r="D5925" s="35" t="s">
        <v>1629</v>
      </c>
      <c r="E5925" s="34"/>
      <c r="H5925" s="34"/>
      <c r="K5925" s="36">
        <f>SUM(K5923:K5924)</f>
        <v>1.86589</v>
      </c>
    </row>
    <row r="5927" spans="1:26" ht="45" customHeight="1" x14ac:dyDescent="0.25">
      <c r="A5927" s="27" t="s">
        <v>2945</v>
      </c>
      <c r="B5927" s="27" t="s">
        <v>119</v>
      </c>
      <c r="C5927" s="28" t="s">
        <v>32</v>
      </c>
      <c r="D5927" s="7" t="s">
        <v>120</v>
      </c>
      <c r="E5927" s="6"/>
      <c r="F5927" s="6"/>
      <c r="G5927" s="28"/>
      <c r="H5927" s="29" t="s">
        <v>1599</v>
      </c>
      <c r="I5927" s="5">
        <v>1</v>
      </c>
      <c r="J5927" s="4"/>
      <c r="K5927" s="30">
        <f>ROUND(K5943,2)</f>
        <v>2.0499999999999998</v>
      </c>
      <c r="L5927" s="28"/>
      <c r="M5927" s="28"/>
      <c r="N5927" s="28"/>
      <c r="O5927" s="28"/>
      <c r="P5927" s="28"/>
      <c r="Q5927" s="28"/>
      <c r="R5927" s="28"/>
      <c r="S5927" s="28"/>
      <c r="T5927" s="28"/>
      <c r="U5927" s="28"/>
      <c r="V5927" s="28"/>
      <c r="W5927" s="28"/>
      <c r="X5927" s="28"/>
      <c r="Y5927" s="28"/>
      <c r="Z5927" s="28"/>
    </row>
    <row r="5928" spans="1:26" x14ac:dyDescent="0.25">
      <c r="B5928" s="23" t="s">
        <v>1600</v>
      </c>
    </row>
    <row r="5929" spans="1:26" x14ac:dyDescent="0.25">
      <c r="B5929" t="s">
        <v>1655</v>
      </c>
      <c r="C5929" t="s">
        <v>1602</v>
      </c>
      <c r="D5929" t="s">
        <v>1656</v>
      </c>
      <c r="E5929" s="31">
        <v>0.01</v>
      </c>
      <c r="F5929" t="s">
        <v>1604</v>
      </c>
      <c r="G5929" t="s">
        <v>1605</v>
      </c>
      <c r="H5929" s="32">
        <v>28.61</v>
      </c>
      <c r="I5929" t="s">
        <v>1606</v>
      </c>
      <c r="J5929" s="33">
        <f>ROUND(E5929/I5927* H5929,5)</f>
        <v>0.28610000000000002</v>
      </c>
      <c r="K5929" s="34"/>
    </row>
    <row r="5930" spans="1:26" x14ac:dyDescent="0.25">
      <c r="B5930" t="s">
        <v>1657</v>
      </c>
      <c r="C5930" t="s">
        <v>1602</v>
      </c>
      <c r="D5930" t="s">
        <v>1658</v>
      </c>
      <c r="E5930" s="31">
        <v>0.01</v>
      </c>
      <c r="F5930" t="s">
        <v>1604</v>
      </c>
      <c r="G5930" t="s">
        <v>1605</v>
      </c>
      <c r="H5930" s="32">
        <v>25.4</v>
      </c>
      <c r="I5930" t="s">
        <v>1606</v>
      </c>
      <c r="J5930" s="33">
        <f>ROUND(E5930/I5927* H5930,5)</f>
        <v>0.254</v>
      </c>
      <c r="K5930" s="34"/>
    </row>
    <row r="5931" spans="1:26" x14ac:dyDescent="0.25">
      <c r="D5931" s="35" t="s">
        <v>1607</v>
      </c>
      <c r="E5931" s="34"/>
      <c r="H5931" s="34"/>
      <c r="K5931" s="32">
        <f>SUM(J5929:J5930)</f>
        <v>0.54010000000000002</v>
      </c>
    </row>
    <row r="5932" spans="1:26" x14ac:dyDescent="0.25">
      <c r="B5932" s="23" t="s">
        <v>1612</v>
      </c>
      <c r="E5932" s="34"/>
      <c r="H5932" s="34"/>
      <c r="K5932" s="34"/>
    </row>
    <row r="5933" spans="1:26" x14ac:dyDescent="0.25">
      <c r="B5933" t="s">
        <v>1659</v>
      </c>
      <c r="C5933" t="s">
        <v>32</v>
      </c>
      <c r="D5933" t="s">
        <v>1660</v>
      </c>
      <c r="E5933" s="31">
        <v>8.0000000000000002E-3</v>
      </c>
      <c r="G5933" t="s">
        <v>1605</v>
      </c>
      <c r="H5933" s="32">
        <v>2.09</v>
      </c>
      <c r="I5933" t="s">
        <v>1606</v>
      </c>
      <c r="J5933" s="33">
        <f>ROUND(E5933* H5933,5)</f>
        <v>1.6719999999999999E-2</v>
      </c>
      <c r="K5933" s="34"/>
    </row>
    <row r="5934" spans="1:26" x14ac:dyDescent="0.25">
      <c r="D5934" s="35" t="s">
        <v>1622</v>
      </c>
      <c r="E5934" s="34"/>
      <c r="H5934" s="34"/>
      <c r="K5934" s="32">
        <f>SUM(J5933:J5933)</f>
        <v>1.6719999999999999E-2</v>
      </c>
    </row>
    <row r="5935" spans="1:26" x14ac:dyDescent="0.25">
      <c r="B5935" s="23" t="s">
        <v>1596</v>
      </c>
      <c r="E5935" s="34"/>
      <c r="H5935" s="34"/>
      <c r="K5935" s="34"/>
    </row>
    <row r="5936" spans="1:26" x14ac:dyDescent="0.25">
      <c r="B5936" t="s">
        <v>1665</v>
      </c>
      <c r="C5936" t="s">
        <v>32</v>
      </c>
      <c r="D5936" t="s">
        <v>1654</v>
      </c>
      <c r="E5936" s="31">
        <v>1</v>
      </c>
      <c r="G5936" t="s">
        <v>1605</v>
      </c>
      <c r="H5936" s="32">
        <v>1.3020700000000001</v>
      </c>
      <c r="I5936" t="s">
        <v>1606</v>
      </c>
      <c r="J5936" s="33">
        <f>ROUND(E5936* H5936,5)</f>
        <v>1.3020700000000001</v>
      </c>
      <c r="K5936" s="34"/>
    </row>
    <row r="5937" spans="1:26" x14ac:dyDescent="0.25">
      <c r="D5937" s="35" t="s">
        <v>1751</v>
      </c>
      <c r="E5937" s="34"/>
      <c r="H5937" s="34"/>
      <c r="K5937" s="32">
        <f>SUM(J5936:J5936)</f>
        <v>1.3020700000000001</v>
      </c>
    </row>
    <row r="5938" spans="1:26" x14ac:dyDescent="0.25">
      <c r="B5938" s="23" t="s">
        <v>1623</v>
      </c>
      <c r="E5938" s="34"/>
      <c r="H5938" s="34"/>
      <c r="K5938" s="34"/>
    </row>
    <row r="5939" spans="1:26" x14ac:dyDescent="0.25">
      <c r="B5939" t="s">
        <v>1624</v>
      </c>
      <c r="C5939" t="s">
        <v>1625</v>
      </c>
      <c r="D5939" t="s">
        <v>1626</v>
      </c>
      <c r="E5939" s="31">
        <v>1.5</v>
      </c>
      <c r="G5939" t="s">
        <v>1625</v>
      </c>
      <c r="H5939" s="32">
        <v>0.54</v>
      </c>
      <c r="I5939" t="s">
        <v>1606</v>
      </c>
      <c r="J5939" s="33">
        <f>ROUND(E5939* H5939/100,5)</f>
        <v>8.0999999999999996E-3</v>
      </c>
      <c r="K5939" s="34"/>
    </row>
    <row r="5940" spans="1:26" x14ac:dyDescent="0.25">
      <c r="D5940" s="35" t="s">
        <v>1627</v>
      </c>
      <c r="E5940" s="34"/>
      <c r="H5940" s="34"/>
      <c r="K5940" s="32">
        <f>SUM(J5939:J5939)</f>
        <v>8.0999999999999996E-3</v>
      </c>
    </row>
    <row r="5941" spans="1:26" x14ac:dyDescent="0.25">
      <c r="D5941" s="35" t="s">
        <v>1628</v>
      </c>
      <c r="E5941" s="34"/>
      <c r="H5941" s="34"/>
      <c r="K5941" s="36">
        <f>SUM(J5928:J5940)</f>
        <v>1.8669900000000001</v>
      </c>
    </row>
    <row r="5942" spans="1:26" x14ac:dyDescent="0.25">
      <c r="D5942" s="35" t="s">
        <v>1710</v>
      </c>
      <c r="E5942" s="34"/>
      <c r="H5942" s="34">
        <v>10</v>
      </c>
      <c r="I5942" t="s">
        <v>1625</v>
      </c>
      <c r="K5942" s="32">
        <f>ROUND(H5942/100*K5941,5)</f>
        <v>0.1867</v>
      </c>
    </row>
    <row r="5943" spans="1:26" x14ac:dyDescent="0.25">
      <c r="D5943" s="35" t="s">
        <v>1629</v>
      </c>
      <c r="E5943" s="34"/>
      <c r="H5943" s="34"/>
      <c r="K5943" s="36">
        <f>SUM(K5941:K5942)</f>
        <v>2.05369</v>
      </c>
    </row>
    <row r="5945" spans="1:26" ht="45" customHeight="1" x14ac:dyDescent="0.25">
      <c r="A5945" s="27" t="s">
        <v>2946</v>
      </c>
      <c r="B5945" s="27" t="s">
        <v>125</v>
      </c>
      <c r="C5945" s="28" t="s">
        <v>14</v>
      </c>
      <c r="D5945" s="7" t="s">
        <v>126</v>
      </c>
      <c r="E5945" s="6"/>
      <c r="F5945" s="6"/>
      <c r="G5945" s="28"/>
      <c r="H5945" s="29" t="s">
        <v>1599</v>
      </c>
      <c r="I5945" s="5">
        <v>1</v>
      </c>
      <c r="J5945" s="4"/>
      <c r="K5945" s="30">
        <f>ROUND(K5958,2)</f>
        <v>11.99</v>
      </c>
      <c r="L5945" s="28"/>
      <c r="M5945" s="28"/>
      <c r="N5945" s="28"/>
      <c r="O5945" s="28"/>
      <c r="P5945" s="28"/>
      <c r="Q5945" s="28"/>
      <c r="R5945" s="28"/>
      <c r="S5945" s="28"/>
      <c r="T5945" s="28"/>
      <c r="U5945" s="28"/>
      <c r="V5945" s="28"/>
      <c r="W5945" s="28"/>
      <c r="X5945" s="28"/>
      <c r="Y5945" s="28"/>
      <c r="Z5945" s="28"/>
    </row>
    <row r="5946" spans="1:26" x14ac:dyDescent="0.25">
      <c r="B5946" s="23" t="s">
        <v>1600</v>
      </c>
    </row>
    <row r="5947" spans="1:26" x14ac:dyDescent="0.25">
      <c r="B5947" t="s">
        <v>1649</v>
      </c>
      <c r="C5947" t="s">
        <v>1602</v>
      </c>
      <c r="D5947" t="s">
        <v>1650</v>
      </c>
      <c r="E5947" s="31">
        <v>3.5000000000000003E-2</v>
      </c>
      <c r="F5947" t="s">
        <v>1604</v>
      </c>
      <c r="G5947" t="s">
        <v>1605</v>
      </c>
      <c r="H5947" s="32">
        <v>23.88</v>
      </c>
      <c r="I5947" t="s">
        <v>1606</v>
      </c>
      <c r="J5947" s="33">
        <f>ROUND(E5947/I5945* H5947,5)</f>
        <v>0.83579999999999999</v>
      </c>
      <c r="K5947" s="34"/>
    </row>
    <row r="5948" spans="1:26" x14ac:dyDescent="0.25">
      <c r="B5948" t="s">
        <v>2889</v>
      </c>
      <c r="C5948" t="s">
        <v>1602</v>
      </c>
      <c r="D5948" t="s">
        <v>2890</v>
      </c>
      <c r="E5948" s="31">
        <v>0.01</v>
      </c>
      <c r="F5948" t="s">
        <v>1604</v>
      </c>
      <c r="G5948" t="s">
        <v>1605</v>
      </c>
      <c r="H5948" s="32">
        <v>28.61</v>
      </c>
      <c r="I5948" t="s">
        <v>1606</v>
      </c>
      <c r="J5948" s="33">
        <f>ROUND(E5948/I5945* H5948,5)</f>
        <v>0.28610000000000002</v>
      </c>
      <c r="K5948" s="34"/>
    </row>
    <row r="5949" spans="1:26" x14ac:dyDescent="0.25">
      <c r="D5949" s="35" t="s">
        <v>1607</v>
      </c>
      <c r="E5949" s="34"/>
      <c r="H5949" s="34"/>
      <c r="K5949" s="32">
        <f>SUM(J5947:J5948)</f>
        <v>1.1219000000000001</v>
      </c>
    </row>
    <row r="5950" spans="1:26" x14ac:dyDescent="0.25">
      <c r="B5950" s="23" t="s">
        <v>1612</v>
      </c>
      <c r="E5950" s="34"/>
      <c r="H5950" s="34"/>
      <c r="K5950" s="34"/>
    </row>
    <row r="5951" spans="1:26" x14ac:dyDescent="0.25">
      <c r="B5951" t="s">
        <v>2947</v>
      </c>
      <c r="C5951" t="s">
        <v>23</v>
      </c>
      <c r="D5951" t="s">
        <v>2948</v>
      </c>
      <c r="E5951" s="31">
        <v>6.8250000000000002</v>
      </c>
      <c r="G5951" t="s">
        <v>1605</v>
      </c>
      <c r="H5951" s="32">
        <v>1.43</v>
      </c>
      <c r="I5951" t="s">
        <v>1606</v>
      </c>
      <c r="J5951" s="33">
        <f>ROUND(E5951* H5951,5)</f>
        <v>9.7597500000000004</v>
      </c>
      <c r="K5951" s="34"/>
    </row>
    <row r="5952" spans="1:26" x14ac:dyDescent="0.25">
      <c r="D5952" s="35" t="s">
        <v>1622</v>
      </c>
      <c r="E5952" s="34"/>
      <c r="H5952" s="34"/>
      <c r="K5952" s="32">
        <f>SUM(J5951:J5951)</f>
        <v>9.7597500000000004</v>
      </c>
    </row>
    <row r="5953" spans="1:26" x14ac:dyDescent="0.25">
      <c r="B5953" s="23" t="s">
        <v>1623</v>
      </c>
      <c r="E5953" s="34"/>
      <c r="H5953" s="34"/>
      <c r="K5953" s="34"/>
    </row>
    <row r="5954" spans="1:26" x14ac:dyDescent="0.25">
      <c r="B5954" t="s">
        <v>1624</v>
      </c>
      <c r="C5954" t="s">
        <v>1625</v>
      </c>
      <c r="D5954" t="s">
        <v>1626</v>
      </c>
      <c r="E5954" s="31">
        <v>1.5</v>
      </c>
      <c r="G5954" t="s">
        <v>1625</v>
      </c>
      <c r="H5954" s="32">
        <v>1.1220000000000001</v>
      </c>
      <c r="I5954" t="s">
        <v>1606</v>
      </c>
      <c r="J5954" s="33">
        <f>ROUND(E5954* H5954/100,5)</f>
        <v>1.6830000000000001E-2</v>
      </c>
      <c r="K5954" s="34"/>
    </row>
    <row r="5955" spans="1:26" x14ac:dyDescent="0.25">
      <c r="D5955" s="35" t="s">
        <v>1627</v>
      </c>
      <c r="E5955" s="34"/>
      <c r="H5955" s="34"/>
      <c r="K5955" s="32">
        <f>SUM(J5954:J5954)</f>
        <v>1.6830000000000001E-2</v>
      </c>
    </row>
    <row r="5956" spans="1:26" x14ac:dyDescent="0.25">
      <c r="D5956" s="35" t="s">
        <v>1628</v>
      </c>
      <c r="E5956" s="34"/>
      <c r="H5956" s="34"/>
      <c r="K5956" s="36">
        <f>SUM(J5946:J5955)</f>
        <v>10.898480000000001</v>
      </c>
    </row>
    <row r="5957" spans="1:26" x14ac:dyDescent="0.25">
      <c r="D5957" s="35" t="s">
        <v>1710</v>
      </c>
      <c r="E5957" s="34"/>
      <c r="H5957" s="34">
        <v>10</v>
      </c>
      <c r="I5957" t="s">
        <v>1625</v>
      </c>
      <c r="K5957" s="32">
        <f>ROUND(H5957/100*K5956,5)</f>
        <v>1.08985</v>
      </c>
    </row>
    <row r="5958" spans="1:26" x14ac:dyDescent="0.25">
      <c r="D5958" s="35" t="s">
        <v>1629</v>
      </c>
      <c r="E5958" s="34"/>
      <c r="H5958" s="34"/>
      <c r="K5958" s="36">
        <f>SUM(K5956:K5957)</f>
        <v>11.988330000000001</v>
      </c>
    </row>
    <row r="5960" spans="1:26" ht="45" customHeight="1" x14ac:dyDescent="0.25">
      <c r="A5960" s="27" t="s">
        <v>2949</v>
      </c>
      <c r="B5960" s="27" t="s">
        <v>127</v>
      </c>
      <c r="C5960" s="28" t="s">
        <v>14</v>
      </c>
      <c r="D5960" s="7" t="s">
        <v>128</v>
      </c>
      <c r="E5960" s="6"/>
      <c r="F5960" s="6"/>
      <c r="G5960" s="28"/>
      <c r="H5960" s="29" t="s">
        <v>1599</v>
      </c>
      <c r="I5960" s="5">
        <v>1</v>
      </c>
      <c r="J5960" s="4"/>
      <c r="K5960" s="30">
        <f>ROUND(K5979,2)</f>
        <v>39.29</v>
      </c>
      <c r="L5960" s="28"/>
      <c r="M5960" s="28"/>
      <c r="N5960" s="28"/>
      <c r="O5960" s="28"/>
      <c r="P5960" s="28"/>
      <c r="Q5960" s="28"/>
      <c r="R5960" s="28"/>
      <c r="S5960" s="28"/>
      <c r="T5960" s="28"/>
      <c r="U5960" s="28"/>
      <c r="V5960" s="28"/>
      <c r="W5960" s="28"/>
      <c r="X5960" s="28"/>
      <c r="Y5960" s="28"/>
      <c r="Z5960" s="28"/>
    </row>
    <row r="5961" spans="1:26" x14ac:dyDescent="0.25">
      <c r="B5961" s="23" t="s">
        <v>1600</v>
      </c>
    </row>
    <row r="5962" spans="1:26" x14ac:dyDescent="0.25">
      <c r="B5962" t="s">
        <v>2870</v>
      </c>
      <c r="C5962" t="s">
        <v>1602</v>
      </c>
      <c r="D5962" t="s">
        <v>2871</v>
      </c>
      <c r="E5962" s="31">
        <v>0.5</v>
      </c>
      <c r="F5962" t="s">
        <v>1604</v>
      </c>
      <c r="G5962" t="s">
        <v>1605</v>
      </c>
      <c r="H5962" s="32">
        <v>25.4</v>
      </c>
      <c r="I5962" t="s">
        <v>1606</v>
      </c>
      <c r="J5962" s="33">
        <f>ROUND(E5962/I5960* H5962,5)</f>
        <v>12.7</v>
      </c>
      <c r="K5962" s="34"/>
    </row>
    <row r="5963" spans="1:26" x14ac:dyDescent="0.25">
      <c r="B5963" t="s">
        <v>2868</v>
      </c>
      <c r="C5963" t="s">
        <v>1602</v>
      </c>
      <c r="D5963" t="s">
        <v>2869</v>
      </c>
      <c r="E5963" s="31">
        <v>0.5</v>
      </c>
      <c r="F5963" t="s">
        <v>1604</v>
      </c>
      <c r="G5963" t="s">
        <v>1605</v>
      </c>
      <c r="H5963" s="32">
        <v>28.61</v>
      </c>
      <c r="I5963" t="s">
        <v>1606</v>
      </c>
      <c r="J5963" s="33">
        <f>ROUND(E5963/I5960* H5963,5)</f>
        <v>14.305</v>
      </c>
      <c r="K5963" s="34"/>
    </row>
    <row r="5964" spans="1:26" x14ac:dyDescent="0.25">
      <c r="D5964" s="35" t="s">
        <v>1607</v>
      </c>
      <c r="E5964" s="34"/>
      <c r="H5964" s="34"/>
      <c r="K5964" s="32">
        <f>SUM(J5962:J5963)</f>
        <v>27.004999999999999</v>
      </c>
    </row>
    <row r="5965" spans="1:26" x14ac:dyDescent="0.25">
      <c r="B5965" s="23" t="s">
        <v>1612</v>
      </c>
      <c r="E5965" s="34"/>
      <c r="H5965" s="34"/>
      <c r="K5965" s="34"/>
    </row>
    <row r="5966" spans="1:26" x14ac:dyDescent="0.25">
      <c r="B5966" t="s">
        <v>2950</v>
      </c>
      <c r="C5966" t="s">
        <v>14</v>
      </c>
      <c r="D5966" t="s">
        <v>2951</v>
      </c>
      <c r="E5966" s="31">
        <v>1.1499999999999999</v>
      </c>
      <c r="G5966" t="s">
        <v>1605</v>
      </c>
      <c r="H5966" s="32">
        <v>4.4800000000000004</v>
      </c>
      <c r="I5966" t="s">
        <v>1606</v>
      </c>
      <c r="J5966" s="33">
        <f t="shared" ref="J5966:J5972" si="4">ROUND(E5966* H5966,5)</f>
        <v>5.1520000000000001</v>
      </c>
      <c r="K5966" s="34"/>
    </row>
    <row r="5967" spans="1:26" x14ac:dyDescent="0.25">
      <c r="B5967" t="s">
        <v>2876</v>
      </c>
      <c r="C5967" t="s">
        <v>94</v>
      </c>
      <c r="D5967" t="s">
        <v>2877</v>
      </c>
      <c r="E5967" s="31">
        <v>0.08</v>
      </c>
      <c r="G5967" t="s">
        <v>1605</v>
      </c>
      <c r="H5967" s="32">
        <v>2.62</v>
      </c>
      <c r="I5967" t="s">
        <v>1606</v>
      </c>
      <c r="J5967" s="33">
        <f t="shared" si="4"/>
        <v>0.20960000000000001</v>
      </c>
      <c r="K5967" s="34"/>
    </row>
    <row r="5968" spans="1:26" x14ac:dyDescent="0.25">
      <c r="B5968" t="s">
        <v>2849</v>
      </c>
      <c r="C5968" t="s">
        <v>17</v>
      </c>
      <c r="D5968" t="s">
        <v>2850</v>
      </c>
      <c r="E5968" s="31">
        <v>1.1990000000000001</v>
      </c>
      <c r="G5968" t="s">
        <v>1605</v>
      </c>
      <c r="H5968" s="32">
        <v>0.44</v>
      </c>
      <c r="I5968" t="s">
        <v>1606</v>
      </c>
      <c r="J5968" s="33">
        <f t="shared" si="4"/>
        <v>0.52756000000000003</v>
      </c>
      <c r="K5968" s="34"/>
    </row>
    <row r="5969" spans="1:26" x14ac:dyDescent="0.25">
      <c r="B5969" t="s">
        <v>2897</v>
      </c>
      <c r="C5969" t="s">
        <v>20</v>
      </c>
      <c r="D5969" t="s">
        <v>2898</v>
      </c>
      <c r="E5969" s="31">
        <v>2.8999999999999998E-3</v>
      </c>
      <c r="G5969" t="s">
        <v>1605</v>
      </c>
      <c r="H5969" s="32">
        <v>354.62</v>
      </c>
      <c r="I5969" t="s">
        <v>1606</v>
      </c>
      <c r="J5969" s="33">
        <f t="shared" si="4"/>
        <v>1.0284</v>
      </c>
      <c r="K5969" s="34"/>
    </row>
    <row r="5970" spans="1:26" x14ac:dyDescent="0.25">
      <c r="B5970" t="s">
        <v>1782</v>
      </c>
      <c r="C5970" t="s">
        <v>32</v>
      </c>
      <c r="D5970" t="s">
        <v>1783</v>
      </c>
      <c r="E5970" s="31">
        <v>0.15010000000000001</v>
      </c>
      <c r="G5970" t="s">
        <v>1605</v>
      </c>
      <c r="H5970" s="32">
        <v>1.83</v>
      </c>
      <c r="I5970" t="s">
        <v>1606</v>
      </c>
      <c r="J5970" s="33">
        <f t="shared" si="4"/>
        <v>0.27467999999999998</v>
      </c>
      <c r="K5970" s="34"/>
    </row>
    <row r="5971" spans="1:26" x14ac:dyDescent="0.25">
      <c r="B5971" t="s">
        <v>2851</v>
      </c>
      <c r="C5971" t="s">
        <v>1803</v>
      </c>
      <c r="D5971" t="s">
        <v>2852</v>
      </c>
      <c r="E5971" s="31">
        <v>3.0200000000000001E-2</v>
      </c>
      <c r="G5971" t="s">
        <v>1605</v>
      </c>
      <c r="H5971" s="32">
        <v>15.55</v>
      </c>
      <c r="I5971" t="s">
        <v>1606</v>
      </c>
      <c r="J5971" s="33">
        <f t="shared" si="4"/>
        <v>0.46961000000000003</v>
      </c>
      <c r="K5971" s="34"/>
    </row>
    <row r="5972" spans="1:26" x14ac:dyDescent="0.25">
      <c r="B5972" t="s">
        <v>2952</v>
      </c>
      <c r="C5972" t="s">
        <v>32</v>
      </c>
      <c r="D5972" t="s">
        <v>2953</v>
      </c>
      <c r="E5972" s="31">
        <v>0.2</v>
      </c>
      <c r="G5972" t="s">
        <v>1605</v>
      </c>
      <c r="H5972" s="32">
        <v>1.89</v>
      </c>
      <c r="I5972" t="s">
        <v>1606</v>
      </c>
      <c r="J5972" s="33">
        <f t="shared" si="4"/>
        <v>0.378</v>
      </c>
      <c r="K5972" s="34"/>
    </row>
    <row r="5973" spans="1:26" x14ac:dyDescent="0.25">
      <c r="D5973" s="35" t="s">
        <v>1622</v>
      </c>
      <c r="E5973" s="34"/>
      <c r="H5973" s="34"/>
      <c r="K5973" s="32">
        <f>SUM(J5966:J5972)</f>
        <v>8.0398499999999995</v>
      </c>
    </row>
    <row r="5974" spans="1:26" x14ac:dyDescent="0.25">
      <c r="B5974" s="23" t="s">
        <v>1623</v>
      </c>
      <c r="E5974" s="34"/>
      <c r="H5974" s="34"/>
      <c r="K5974" s="34"/>
    </row>
    <row r="5975" spans="1:26" x14ac:dyDescent="0.25">
      <c r="B5975" t="s">
        <v>1624</v>
      </c>
      <c r="C5975" t="s">
        <v>1625</v>
      </c>
      <c r="D5975" t="s">
        <v>1626</v>
      </c>
      <c r="E5975" s="31">
        <v>2.5</v>
      </c>
      <c r="G5975" t="s">
        <v>1625</v>
      </c>
      <c r="H5975" s="32">
        <v>27.005199999999999</v>
      </c>
      <c r="I5975" t="s">
        <v>1606</v>
      </c>
      <c r="J5975" s="33">
        <f>ROUND(E5975* H5975/100,5)</f>
        <v>0.67513000000000001</v>
      </c>
      <c r="K5975" s="34"/>
    </row>
    <row r="5976" spans="1:26" x14ac:dyDescent="0.25">
      <c r="D5976" s="35" t="s">
        <v>1627</v>
      </c>
      <c r="E5976" s="34"/>
      <c r="H5976" s="34"/>
      <c r="K5976" s="32">
        <f>SUM(J5975:J5975)</f>
        <v>0.67513000000000001</v>
      </c>
    </row>
    <row r="5977" spans="1:26" x14ac:dyDescent="0.25">
      <c r="D5977" s="35" t="s">
        <v>1628</v>
      </c>
      <c r="E5977" s="34"/>
      <c r="H5977" s="34"/>
      <c r="K5977" s="36">
        <f>SUM(J5961:J5976)</f>
        <v>35.71998</v>
      </c>
    </row>
    <row r="5978" spans="1:26" x14ac:dyDescent="0.25">
      <c r="D5978" s="35" t="s">
        <v>1710</v>
      </c>
      <c r="E5978" s="34"/>
      <c r="H5978" s="34">
        <v>10</v>
      </c>
      <c r="I5978" t="s">
        <v>1625</v>
      </c>
      <c r="K5978" s="32">
        <f>ROUND(H5978/100*K5977,5)</f>
        <v>3.5720000000000001</v>
      </c>
    </row>
    <row r="5979" spans="1:26" x14ac:dyDescent="0.25">
      <c r="D5979" s="35" t="s">
        <v>1629</v>
      </c>
      <c r="E5979" s="34"/>
      <c r="H5979" s="34"/>
      <c r="K5979" s="36">
        <f>SUM(K5977:K5978)</f>
        <v>39.291980000000002</v>
      </c>
    </row>
    <row r="5981" spans="1:26" ht="45" customHeight="1" x14ac:dyDescent="0.25">
      <c r="A5981" s="27" t="s">
        <v>2954</v>
      </c>
      <c r="B5981" s="27" t="s">
        <v>129</v>
      </c>
      <c r="C5981" s="28" t="s">
        <v>14</v>
      </c>
      <c r="D5981" s="7" t="s">
        <v>130</v>
      </c>
      <c r="E5981" s="6"/>
      <c r="F5981" s="6"/>
      <c r="G5981" s="28"/>
      <c r="H5981" s="29" t="s">
        <v>1599</v>
      </c>
      <c r="I5981" s="5">
        <v>1</v>
      </c>
      <c r="J5981" s="4"/>
      <c r="K5981" s="30">
        <f>ROUND(K5999,2)</f>
        <v>41.03</v>
      </c>
      <c r="L5981" s="28"/>
      <c r="M5981" s="28"/>
      <c r="N5981" s="28"/>
      <c r="O5981" s="28"/>
      <c r="P5981" s="28"/>
      <c r="Q5981" s="28"/>
      <c r="R5981" s="28"/>
      <c r="S5981" s="28"/>
      <c r="T5981" s="28"/>
      <c r="U5981" s="28"/>
      <c r="V5981" s="28"/>
      <c r="W5981" s="28"/>
      <c r="X5981" s="28"/>
      <c r="Y5981" s="28"/>
      <c r="Z5981" s="28"/>
    </row>
    <row r="5982" spans="1:26" x14ac:dyDescent="0.25">
      <c r="B5982" s="23" t="s">
        <v>1600</v>
      </c>
    </row>
    <row r="5983" spans="1:26" x14ac:dyDescent="0.25">
      <c r="B5983" t="s">
        <v>2870</v>
      </c>
      <c r="C5983" t="s">
        <v>1602</v>
      </c>
      <c r="D5983" t="s">
        <v>2871</v>
      </c>
      <c r="E5983" s="31">
        <v>0.6</v>
      </c>
      <c r="F5983" t="s">
        <v>1604</v>
      </c>
      <c r="G5983" t="s">
        <v>1605</v>
      </c>
      <c r="H5983" s="32">
        <v>25.4</v>
      </c>
      <c r="I5983" t="s">
        <v>1606</v>
      </c>
      <c r="J5983" s="33">
        <f>ROUND(E5983/I5981* H5983,5)</f>
        <v>15.24</v>
      </c>
      <c r="K5983" s="34"/>
    </row>
    <row r="5984" spans="1:26" x14ac:dyDescent="0.25">
      <c r="B5984" t="s">
        <v>2868</v>
      </c>
      <c r="C5984" t="s">
        <v>1602</v>
      </c>
      <c r="D5984" t="s">
        <v>2869</v>
      </c>
      <c r="E5984" s="31">
        <v>0.6</v>
      </c>
      <c r="F5984" t="s">
        <v>1604</v>
      </c>
      <c r="G5984" t="s">
        <v>1605</v>
      </c>
      <c r="H5984" s="32">
        <v>28.61</v>
      </c>
      <c r="I5984" t="s">
        <v>1606</v>
      </c>
      <c r="J5984" s="33">
        <f>ROUND(E5984/I5981* H5984,5)</f>
        <v>17.166</v>
      </c>
      <c r="K5984" s="34"/>
    </row>
    <row r="5985" spans="2:11" x14ac:dyDescent="0.25">
      <c r="D5985" s="35" t="s">
        <v>1607</v>
      </c>
      <c r="E5985" s="34"/>
      <c r="H5985" s="34"/>
      <c r="K5985" s="32">
        <f>SUM(J5983:J5984)</f>
        <v>32.405999999999999</v>
      </c>
    </row>
    <row r="5986" spans="2:11" x14ac:dyDescent="0.25">
      <c r="B5986" s="23" t="s">
        <v>1612</v>
      </c>
      <c r="E5986" s="34"/>
      <c r="H5986" s="34"/>
      <c r="K5986" s="34"/>
    </row>
    <row r="5987" spans="2:11" x14ac:dyDescent="0.25">
      <c r="B5987" t="s">
        <v>2899</v>
      </c>
      <c r="C5987" t="s">
        <v>14</v>
      </c>
      <c r="D5987" t="s">
        <v>2900</v>
      </c>
      <c r="E5987" s="31">
        <v>1.1000000000000001</v>
      </c>
      <c r="G5987" t="s">
        <v>1605</v>
      </c>
      <c r="H5987" s="32">
        <v>2.23</v>
      </c>
      <c r="I5987" t="s">
        <v>1606</v>
      </c>
      <c r="J5987" s="33">
        <f t="shared" ref="J5987:J5992" si="5">ROUND(E5987* H5987,5)</f>
        <v>2.4529999999999998</v>
      </c>
      <c r="K5987" s="34"/>
    </row>
    <row r="5988" spans="2:11" x14ac:dyDescent="0.25">
      <c r="B5988" t="s">
        <v>2876</v>
      </c>
      <c r="C5988" t="s">
        <v>94</v>
      </c>
      <c r="D5988" t="s">
        <v>2877</v>
      </c>
      <c r="E5988" s="31">
        <v>0.04</v>
      </c>
      <c r="G5988" t="s">
        <v>1605</v>
      </c>
      <c r="H5988" s="32">
        <v>2.62</v>
      </c>
      <c r="I5988" t="s">
        <v>1606</v>
      </c>
      <c r="J5988" s="33">
        <f t="shared" si="5"/>
        <v>0.1048</v>
      </c>
      <c r="K5988" s="34"/>
    </row>
    <row r="5989" spans="2:11" x14ac:dyDescent="0.25">
      <c r="B5989" t="s">
        <v>2897</v>
      </c>
      <c r="C5989" t="s">
        <v>20</v>
      </c>
      <c r="D5989" t="s">
        <v>2898</v>
      </c>
      <c r="E5989" s="31">
        <v>1.9E-3</v>
      </c>
      <c r="G5989" t="s">
        <v>1605</v>
      </c>
      <c r="H5989" s="32">
        <v>354.62</v>
      </c>
      <c r="I5989" t="s">
        <v>1606</v>
      </c>
      <c r="J5989" s="33">
        <f t="shared" si="5"/>
        <v>0.67378000000000005</v>
      </c>
      <c r="K5989" s="34"/>
    </row>
    <row r="5990" spans="2:11" x14ac:dyDescent="0.25">
      <c r="B5990" t="s">
        <v>1782</v>
      </c>
      <c r="C5990" t="s">
        <v>32</v>
      </c>
      <c r="D5990" t="s">
        <v>1783</v>
      </c>
      <c r="E5990" s="31">
        <v>0.1007</v>
      </c>
      <c r="G5990" t="s">
        <v>1605</v>
      </c>
      <c r="H5990" s="32">
        <v>1.83</v>
      </c>
      <c r="I5990" t="s">
        <v>1606</v>
      </c>
      <c r="J5990" s="33">
        <f t="shared" si="5"/>
        <v>0.18428</v>
      </c>
      <c r="K5990" s="34"/>
    </row>
    <row r="5991" spans="2:11" x14ac:dyDescent="0.25">
      <c r="B5991" t="s">
        <v>2851</v>
      </c>
      <c r="C5991" t="s">
        <v>1803</v>
      </c>
      <c r="D5991" t="s">
        <v>2852</v>
      </c>
      <c r="E5991" s="31">
        <v>1.5100000000000001E-2</v>
      </c>
      <c r="G5991" t="s">
        <v>1605</v>
      </c>
      <c r="H5991" s="32">
        <v>15.55</v>
      </c>
      <c r="I5991" t="s">
        <v>1606</v>
      </c>
      <c r="J5991" s="33">
        <f t="shared" si="5"/>
        <v>0.23480999999999999</v>
      </c>
      <c r="K5991" s="34"/>
    </row>
    <row r="5992" spans="2:11" x14ac:dyDescent="0.25">
      <c r="B5992" t="s">
        <v>2849</v>
      </c>
      <c r="C5992" t="s">
        <v>17</v>
      </c>
      <c r="D5992" t="s">
        <v>2850</v>
      </c>
      <c r="E5992" s="31">
        <v>0.99</v>
      </c>
      <c r="G5992" t="s">
        <v>1605</v>
      </c>
      <c r="H5992" s="32">
        <v>0.44</v>
      </c>
      <c r="I5992" t="s">
        <v>1606</v>
      </c>
      <c r="J5992" s="33">
        <f t="shared" si="5"/>
        <v>0.43559999999999999</v>
      </c>
      <c r="K5992" s="34"/>
    </row>
    <row r="5993" spans="2:11" x14ac:dyDescent="0.25">
      <c r="D5993" s="35" t="s">
        <v>1622</v>
      </c>
      <c r="E5993" s="34"/>
      <c r="H5993" s="34"/>
      <c r="K5993" s="32">
        <f>SUM(J5987:J5992)</f>
        <v>4.0862700000000007</v>
      </c>
    </row>
    <row r="5994" spans="2:11" x14ac:dyDescent="0.25">
      <c r="B5994" s="23" t="s">
        <v>1623</v>
      </c>
      <c r="E5994" s="34"/>
      <c r="H5994" s="34"/>
      <c r="K5994" s="34"/>
    </row>
    <row r="5995" spans="2:11" x14ac:dyDescent="0.25">
      <c r="B5995" t="s">
        <v>1624</v>
      </c>
      <c r="C5995" t="s">
        <v>1625</v>
      </c>
      <c r="D5995" t="s">
        <v>1626</v>
      </c>
      <c r="E5995" s="31">
        <v>2.5</v>
      </c>
      <c r="G5995" t="s">
        <v>1625</v>
      </c>
      <c r="H5995" s="32">
        <v>32.405999999999999</v>
      </c>
      <c r="I5995" t="s">
        <v>1606</v>
      </c>
      <c r="J5995" s="33">
        <f>ROUND(E5995* H5995/100,5)</f>
        <v>0.81015000000000004</v>
      </c>
      <c r="K5995" s="34"/>
    </row>
    <row r="5996" spans="2:11" x14ac:dyDescent="0.25">
      <c r="D5996" s="35" t="s">
        <v>1627</v>
      </c>
      <c r="E5996" s="34"/>
      <c r="H5996" s="34"/>
      <c r="K5996" s="32">
        <f>SUM(J5995:J5995)</f>
        <v>0.81015000000000004</v>
      </c>
    </row>
    <row r="5997" spans="2:11" x14ac:dyDescent="0.25">
      <c r="D5997" s="35" t="s">
        <v>1628</v>
      </c>
      <c r="E5997" s="34"/>
      <c r="H5997" s="34"/>
      <c r="K5997" s="36">
        <f>SUM(J5982:J5996)</f>
        <v>37.302420000000005</v>
      </c>
    </row>
    <row r="5998" spans="2:11" x14ac:dyDescent="0.25">
      <c r="D5998" s="35" t="s">
        <v>1710</v>
      </c>
      <c r="E5998" s="34"/>
      <c r="H5998" s="34">
        <v>10</v>
      </c>
      <c r="I5998" t="s">
        <v>1625</v>
      </c>
      <c r="K5998" s="32">
        <f>ROUND(H5998/100*K5997,5)</f>
        <v>3.7302399999999998</v>
      </c>
    </row>
    <row r="5999" spans="2:11" x14ac:dyDescent="0.25">
      <c r="D5999" s="35" t="s">
        <v>1629</v>
      </c>
      <c r="E5999" s="34"/>
      <c r="H5999" s="34"/>
      <c r="K5999" s="36">
        <f>SUM(K5997:K5998)</f>
        <v>41.032660000000007</v>
      </c>
    </row>
    <row r="6001" spans="1:26" ht="45" customHeight="1" x14ac:dyDescent="0.25">
      <c r="A6001" s="27" t="s">
        <v>2955</v>
      </c>
      <c r="B6001" s="27" t="s">
        <v>131</v>
      </c>
      <c r="C6001" s="28" t="s">
        <v>14</v>
      </c>
      <c r="D6001" s="7" t="s">
        <v>132</v>
      </c>
      <c r="E6001" s="6"/>
      <c r="F6001" s="6"/>
      <c r="G6001" s="28"/>
      <c r="H6001" s="29" t="s">
        <v>1599</v>
      </c>
      <c r="I6001" s="5">
        <v>1</v>
      </c>
      <c r="J6001" s="4"/>
      <c r="K6001" s="30">
        <f>ROUND(K6019,2)</f>
        <v>60.19</v>
      </c>
      <c r="L6001" s="28"/>
      <c r="M6001" s="28"/>
      <c r="N6001" s="28"/>
      <c r="O6001" s="28"/>
      <c r="P6001" s="28"/>
      <c r="Q6001" s="28"/>
      <c r="R6001" s="28"/>
      <c r="S6001" s="28"/>
      <c r="T6001" s="28"/>
      <c r="U6001" s="28"/>
      <c r="V6001" s="28"/>
      <c r="W6001" s="28"/>
      <c r="X6001" s="28"/>
      <c r="Y6001" s="28"/>
      <c r="Z6001" s="28"/>
    </row>
    <row r="6002" spans="1:26" x14ac:dyDescent="0.25">
      <c r="B6002" s="23" t="s">
        <v>1600</v>
      </c>
    </row>
    <row r="6003" spans="1:26" x14ac:dyDescent="0.25">
      <c r="B6003" t="s">
        <v>2870</v>
      </c>
      <c r="C6003" t="s">
        <v>1602</v>
      </c>
      <c r="D6003" t="s">
        <v>2871</v>
      </c>
      <c r="E6003" s="31">
        <v>0.9</v>
      </c>
      <c r="F6003" t="s">
        <v>1604</v>
      </c>
      <c r="G6003" t="s">
        <v>1605</v>
      </c>
      <c r="H6003" s="32">
        <v>25.4</v>
      </c>
      <c r="I6003" t="s">
        <v>1606</v>
      </c>
      <c r="J6003" s="33">
        <f>ROUND(E6003/I6001* H6003,5)</f>
        <v>22.86</v>
      </c>
      <c r="K6003" s="34"/>
    </row>
    <row r="6004" spans="1:26" x14ac:dyDescent="0.25">
      <c r="B6004" t="s">
        <v>2868</v>
      </c>
      <c r="C6004" t="s">
        <v>1602</v>
      </c>
      <c r="D6004" t="s">
        <v>2869</v>
      </c>
      <c r="E6004" s="31">
        <v>0.9</v>
      </c>
      <c r="F6004" t="s">
        <v>1604</v>
      </c>
      <c r="G6004" t="s">
        <v>1605</v>
      </c>
      <c r="H6004" s="32">
        <v>28.61</v>
      </c>
      <c r="I6004" t="s">
        <v>1606</v>
      </c>
      <c r="J6004" s="33">
        <f>ROUND(E6004/I6001* H6004,5)</f>
        <v>25.748999999999999</v>
      </c>
      <c r="K6004" s="34"/>
    </row>
    <row r="6005" spans="1:26" x14ac:dyDescent="0.25">
      <c r="D6005" s="35" t="s">
        <v>1607</v>
      </c>
      <c r="E6005" s="34"/>
      <c r="H6005" s="34"/>
      <c r="K6005" s="32">
        <f>SUM(J6003:J6004)</f>
        <v>48.608999999999995</v>
      </c>
    </row>
    <row r="6006" spans="1:26" x14ac:dyDescent="0.25">
      <c r="B6006" s="23" t="s">
        <v>1612</v>
      </c>
      <c r="E6006" s="34"/>
      <c r="H6006" s="34"/>
      <c r="K6006" s="34"/>
    </row>
    <row r="6007" spans="1:26" x14ac:dyDescent="0.25">
      <c r="B6007" t="s">
        <v>2849</v>
      </c>
      <c r="C6007" t="s">
        <v>17</v>
      </c>
      <c r="D6007" t="s">
        <v>2850</v>
      </c>
      <c r="E6007" s="31">
        <v>1.298</v>
      </c>
      <c r="G6007" t="s">
        <v>1605</v>
      </c>
      <c r="H6007" s="32">
        <v>0.44</v>
      </c>
      <c r="I6007" t="s">
        <v>1606</v>
      </c>
      <c r="J6007" s="33">
        <f t="shared" ref="J6007:J6012" si="6">ROUND(E6007* H6007,5)</f>
        <v>0.57111999999999996</v>
      </c>
      <c r="K6007" s="34"/>
    </row>
    <row r="6008" spans="1:26" x14ac:dyDescent="0.25">
      <c r="B6008" t="s">
        <v>2899</v>
      </c>
      <c r="C6008" t="s">
        <v>14</v>
      </c>
      <c r="D6008" t="s">
        <v>2900</v>
      </c>
      <c r="E6008" s="31">
        <v>1.1000000000000001</v>
      </c>
      <c r="G6008" t="s">
        <v>1605</v>
      </c>
      <c r="H6008" s="32">
        <v>2.23</v>
      </c>
      <c r="I6008" t="s">
        <v>1606</v>
      </c>
      <c r="J6008" s="33">
        <f t="shared" si="6"/>
        <v>2.4529999999999998</v>
      </c>
      <c r="K6008" s="34"/>
    </row>
    <row r="6009" spans="1:26" x14ac:dyDescent="0.25">
      <c r="B6009" t="s">
        <v>2897</v>
      </c>
      <c r="C6009" t="s">
        <v>20</v>
      </c>
      <c r="D6009" t="s">
        <v>2898</v>
      </c>
      <c r="E6009" s="31">
        <v>3.8E-3</v>
      </c>
      <c r="G6009" t="s">
        <v>1605</v>
      </c>
      <c r="H6009" s="32">
        <v>354.62</v>
      </c>
      <c r="I6009" t="s">
        <v>1606</v>
      </c>
      <c r="J6009" s="33">
        <f t="shared" si="6"/>
        <v>1.3475600000000001</v>
      </c>
      <c r="K6009" s="34"/>
    </row>
    <row r="6010" spans="1:26" x14ac:dyDescent="0.25">
      <c r="B6010" t="s">
        <v>1782</v>
      </c>
      <c r="C6010" t="s">
        <v>32</v>
      </c>
      <c r="D6010" t="s">
        <v>1783</v>
      </c>
      <c r="E6010" s="31">
        <v>0.1007</v>
      </c>
      <c r="G6010" t="s">
        <v>1605</v>
      </c>
      <c r="H6010" s="32">
        <v>1.83</v>
      </c>
      <c r="I6010" t="s">
        <v>1606</v>
      </c>
      <c r="J6010" s="33">
        <f t="shared" si="6"/>
        <v>0.18428</v>
      </c>
      <c r="K6010" s="34"/>
    </row>
    <row r="6011" spans="1:26" x14ac:dyDescent="0.25">
      <c r="B6011" t="s">
        <v>2851</v>
      </c>
      <c r="C6011" t="s">
        <v>1803</v>
      </c>
      <c r="D6011" t="s">
        <v>2852</v>
      </c>
      <c r="E6011" s="31">
        <v>1.5100000000000001E-2</v>
      </c>
      <c r="G6011" t="s">
        <v>1605</v>
      </c>
      <c r="H6011" s="32">
        <v>15.55</v>
      </c>
      <c r="I6011" t="s">
        <v>1606</v>
      </c>
      <c r="J6011" s="33">
        <f t="shared" si="6"/>
        <v>0.23480999999999999</v>
      </c>
      <c r="K6011" s="34"/>
    </row>
    <row r="6012" spans="1:26" x14ac:dyDescent="0.25">
      <c r="B6012" t="s">
        <v>2876</v>
      </c>
      <c r="C6012" t="s">
        <v>94</v>
      </c>
      <c r="D6012" t="s">
        <v>2877</v>
      </c>
      <c r="E6012" s="31">
        <v>0.04</v>
      </c>
      <c r="G6012" t="s">
        <v>1605</v>
      </c>
      <c r="H6012" s="32">
        <v>2.62</v>
      </c>
      <c r="I6012" t="s">
        <v>1606</v>
      </c>
      <c r="J6012" s="33">
        <f t="shared" si="6"/>
        <v>0.1048</v>
      </c>
      <c r="K6012" s="34"/>
    </row>
    <row r="6013" spans="1:26" x14ac:dyDescent="0.25">
      <c r="D6013" s="35" t="s">
        <v>1622</v>
      </c>
      <c r="E6013" s="34"/>
      <c r="H6013" s="34"/>
      <c r="K6013" s="32">
        <f>SUM(J6007:J6012)</f>
        <v>4.8955700000000002</v>
      </c>
    </row>
    <row r="6014" spans="1:26" x14ac:dyDescent="0.25">
      <c r="B6014" s="23" t="s">
        <v>1623</v>
      </c>
      <c r="E6014" s="34"/>
      <c r="H6014" s="34"/>
      <c r="K6014" s="34"/>
    </row>
    <row r="6015" spans="1:26" x14ac:dyDescent="0.25">
      <c r="B6015" t="s">
        <v>1624</v>
      </c>
      <c r="C6015" t="s">
        <v>1625</v>
      </c>
      <c r="D6015" t="s">
        <v>1626</v>
      </c>
      <c r="E6015" s="31">
        <v>2.5</v>
      </c>
      <c r="G6015" t="s">
        <v>1625</v>
      </c>
      <c r="H6015" s="32">
        <v>48.609200000000001</v>
      </c>
      <c r="I6015" t="s">
        <v>1606</v>
      </c>
      <c r="J6015" s="33">
        <f>ROUND(E6015* H6015/100,5)</f>
        <v>1.21523</v>
      </c>
      <c r="K6015" s="34"/>
    </row>
    <row r="6016" spans="1:26" x14ac:dyDescent="0.25">
      <c r="D6016" s="35" t="s">
        <v>1627</v>
      </c>
      <c r="E6016" s="34"/>
      <c r="H6016" s="34"/>
      <c r="K6016" s="32">
        <f>SUM(J6015:J6015)</f>
        <v>1.21523</v>
      </c>
    </row>
    <row r="6017" spans="1:26" x14ac:dyDescent="0.25">
      <c r="D6017" s="35" t="s">
        <v>1628</v>
      </c>
      <c r="E6017" s="34"/>
      <c r="H6017" s="34"/>
      <c r="K6017" s="36">
        <f>SUM(J6002:J6016)</f>
        <v>54.719799999999999</v>
      </c>
    </row>
    <row r="6018" spans="1:26" x14ac:dyDescent="0.25">
      <c r="D6018" s="35" t="s">
        <v>1710</v>
      </c>
      <c r="E6018" s="34"/>
      <c r="H6018" s="34">
        <v>10</v>
      </c>
      <c r="I6018" t="s">
        <v>1625</v>
      </c>
      <c r="K6018" s="32">
        <f>ROUND(H6018/100*K6017,5)</f>
        <v>5.4719800000000003</v>
      </c>
    </row>
    <row r="6019" spans="1:26" x14ac:dyDescent="0.25">
      <c r="D6019" s="35" t="s">
        <v>1629</v>
      </c>
      <c r="E6019" s="34"/>
      <c r="H6019" s="34"/>
      <c r="K6019" s="36">
        <f>SUM(K6017:K6018)</f>
        <v>60.191780000000001</v>
      </c>
    </row>
    <row r="6021" spans="1:26" ht="45" customHeight="1" x14ac:dyDescent="0.25">
      <c r="A6021" s="27" t="s">
        <v>2956</v>
      </c>
      <c r="B6021" s="27" t="s">
        <v>133</v>
      </c>
      <c r="C6021" s="28" t="s">
        <v>14</v>
      </c>
      <c r="D6021" s="7" t="s">
        <v>134</v>
      </c>
      <c r="E6021" s="6"/>
      <c r="F6021" s="6"/>
      <c r="G6021" s="28"/>
      <c r="H6021" s="29" t="s">
        <v>1599</v>
      </c>
      <c r="I6021" s="5">
        <v>1</v>
      </c>
      <c r="J6021" s="4"/>
      <c r="K6021" s="30">
        <f>ROUND(K6037,2)</f>
        <v>24.77</v>
      </c>
      <c r="L6021" s="28"/>
      <c r="M6021" s="28"/>
      <c r="N6021" s="28"/>
      <c r="O6021" s="28"/>
      <c r="P6021" s="28"/>
      <c r="Q6021" s="28"/>
      <c r="R6021" s="28"/>
      <c r="S6021" s="28"/>
      <c r="T6021" s="28"/>
      <c r="U6021" s="28"/>
      <c r="V6021" s="28"/>
      <c r="W6021" s="28"/>
      <c r="X6021" s="28"/>
      <c r="Y6021" s="28"/>
      <c r="Z6021" s="28"/>
    </row>
    <row r="6022" spans="1:26" x14ac:dyDescent="0.25">
      <c r="B6022" s="23" t="s">
        <v>1600</v>
      </c>
    </row>
    <row r="6023" spans="1:26" x14ac:dyDescent="0.25">
      <c r="B6023" t="s">
        <v>2870</v>
      </c>
      <c r="C6023" t="s">
        <v>1602</v>
      </c>
      <c r="D6023" t="s">
        <v>2871</v>
      </c>
      <c r="E6023" s="31">
        <v>0.4</v>
      </c>
      <c r="F6023" t="s">
        <v>1604</v>
      </c>
      <c r="G6023" t="s">
        <v>1605</v>
      </c>
      <c r="H6023" s="32">
        <v>25.4</v>
      </c>
      <c r="I6023" t="s">
        <v>1606</v>
      </c>
      <c r="J6023" s="33">
        <f>ROUND(E6023/I6021* H6023,5)</f>
        <v>10.16</v>
      </c>
      <c r="K6023" s="34"/>
    </row>
    <row r="6024" spans="1:26" x14ac:dyDescent="0.25">
      <c r="B6024" t="s">
        <v>2868</v>
      </c>
      <c r="C6024" t="s">
        <v>1602</v>
      </c>
      <c r="D6024" t="s">
        <v>2869</v>
      </c>
      <c r="E6024" s="31">
        <v>0.35</v>
      </c>
      <c r="F6024" t="s">
        <v>1604</v>
      </c>
      <c r="G6024" t="s">
        <v>1605</v>
      </c>
      <c r="H6024" s="32">
        <v>28.61</v>
      </c>
      <c r="I6024" t="s">
        <v>1606</v>
      </c>
      <c r="J6024" s="33">
        <f>ROUND(E6024/I6021* H6024,5)</f>
        <v>10.013500000000001</v>
      </c>
      <c r="K6024" s="34"/>
    </row>
    <row r="6025" spans="1:26" x14ac:dyDescent="0.25">
      <c r="D6025" s="35" t="s">
        <v>1607</v>
      </c>
      <c r="E6025" s="34"/>
      <c r="H6025" s="34"/>
      <c r="K6025" s="32">
        <f>SUM(J6023:J6024)</f>
        <v>20.173500000000001</v>
      </c>
    </row>
    <row r="6026" spans="1:26" x14ac:dyDescent="0.25">
      <c r="B6026" s="23" t="s">
        <v>1612</v>
      </c>
      <c r="E6026" s="34"/>
      <c r="H6026" s="34"/>
      <c r="K6026" s="34"/>
    </row>
    <row r="6027" spans="1:26" x14ac:dyDescent="0.25">
      <c r="B6027" t="s">
        <v>2851</v>
      </c>
      <c r="C6027" t="s">
        <v>1803</v>
      </c>
      <c r="D6027" t="s">
        <v>2852</v>
      </c>
      <c r="E6027" s="31">
        <v>1.0999999999999999E-2</v>
      </c>
      <c r="G6027" t="s">
        <v>1605</v>
      </c>
      <c r="H6027" s="32">
        <v>15.55</v>
      </c>
      <c r="I6027" t="s">
        <v>1606</v>
      </c>
      <c r="J6027" s="33">
        <f>ROUND(E6027* H6027,5)</f>
        <v>0.17105000000000001</v>
      </c>
      <c r="K6027" s="34"/>
    </row>
    <row r="6028" spans="1:26" x14ac:dyDescent="0.25">
      <c r="B6028" t="s">
        <v>2957</v>
      </c>
      <c r="C6028" t="s">
        <v>14</v>
      </c>
      <c r="D6028" t="s">
        <v>2958</v>
      </c>
      <c r="E6028" s="31">
        <v>1.2</v>
      </c>
      <c r="G6028" t="s">
        <v>1605</v>
      </c>
      <c r="H6028" s="32">
        <v>1.01</v>
      </c>
      <c r="I6028" t="s">
        <v>1606</v>
      </c>
      <c r="J6028" s="33">
        <f>ROUND(E6028* H6028,5)</f>
        <v>1.212</v>
      </c>
      <c r="K6028" s="34"/>
    </row>
    <row r="6029" spans="1:26" x14ac:dyDescent="0.25">
      <c r="B6029" t="s">
        <v>2876</v>
      </c>
      <c r="C6029" t="s">
        <v>94</v>
      </c>
      <c r="D6029" t="s">
        <v>2877</v>
      </c>
      <c r="E6029" s="31">
        <v>0.08</v>
      </c>
      <c r="G6029" t="s">
        <v>1605</v>
      </c>
      <c r="H6029" s="32">
        <v>2.62</v>
      </c>
      <c r="I6029" t="s">
        <v>1606</v>
      </c>
      <c r="J6029" s="33">
        <f>ROUND(E6029* H6029,5)</f>
        <v>0.20960000000000001</v>
      </c>
      <c r="K6029" s="34"/>
    </row>
    <row r="6030" spans="1:26" x14ac:dyDescent="0.25">
      <c r="B6030" t="s">
        <v>2959</v>
      </c>
      <c r="C6030" t="s">
        <v>23</v>
      </c>
      <c r="D6030" t="s">
        <v>2960</v>
      </c>
      <c r="E6030" s="31">
        <v>1</v>
      </c>
      <c r="G6030" t="s">
        <v>1605</v>
      </c>
      <c r="H6030" s="32">
        <v>0.25</v>
      </c>
      <c r="I6030" t="s">
        <v>1606</v>
      </c>
      <c r="J6030" s="33">
        <f>ROUND(E6030* H6030,5)</f>
        <v>0.25</v>
      </c>
      <c r="K6030" s="34"/>
    </row>
    <row r="6031" spans="1:26" x14ac:dyDescent="0.25">
      <c r="D6031" s="35" t="s">
        <v>1622</v>
      </c>
      <c r="E6031" s="34"/>
      <c r="H6031" s="34"/>
      <c r="K6031" s="32">
        <f>SUM(J6027:J6030)</f>
        <v>1.8426499999999999</v>
      </c>
    </row>
    <row r="6032" spans="1:26" x14ac:dyDescent="0.25">
      <c r="B6032" s="23" t="s">
        <v>1623</v>
      </c>
      <c r="E6032" s="34"/>
      <c r="H6032" s="34"/>
      <c r="K6032" s="34"/>
    </row>
    <row r="6033" spans="1:26" x14ac:dyDescent="0.25">
      <c r="B6033" t="s">
        <v>1624</v>
      </c>
      <c r="C6033" t="s">
        <v>1625</v>
      </c>
      <c r="D6033" t="s">
        <v>1626</v>
      </c>
      <c r="E6033" s="31">
        <v>2.5</v>
      </c>
      <c r="G6033" t="s">
        <v>1625</v>
      </c>
      <c r="H6033" s="32">
        <v>20.1736</v>
      </c>
      <c r="I6033" t="s">
        <v>1606</v>
      </c>
      <c r="J6033" s="33">
        <f>ROUND(E6033* H6033/100,5)</f>
        <v>0.50434000000000001</v>
      </c>
      <c r="K6033" s="34"/>
    </row>
    <row r="6034" spans="1:26" x14ac:dyDescent="0.25">
      <c r="D6034" s="35" t="s">
        <v>1627</v>
      </c>
      <c r="E6034" s="34"/>
      <c r="H6034" s="34"/>
      <c r="K6034" s="32">
        <f>SUM(J6033:J6033)</f>
        <v>0.50434000000000001</v>
      </c>
    </row>
    <row r="6035" spans="1:26" x14ac:dyDescent="0.25">
      <c r="D6035" s="35" t="s">
        <v>1628</v>
      </c>
      <c r="E6035" s="34"/>
      <c r="H6035" s="34"/>
      <c r="K6035" s="36">
        <f>SUM(J6022:J6034)</f>
        <v>22.520490000000002</v>
      </c>
    </row>
    <row r="6036" spans="1:26" x14ac:dyDescent="0.25">
      <c r="D6036" s="35" t="s">
        <v>1710</v>
      </c>
      <c r="E6036" s="34"/>
      <c r="H6036" s="34">
        <v>10</v>
      </c>
      <c r="I6036" t="s">
        <v>1625</v>
      </c>
      <c r="K6036" s="32">
        <f>ROUND(H6036/100*K6035,5)</f>
        <v>2.2520500000000001</v>
      </c>
    </row>
    <row r="6037" spans="1:26" x14ac:dyDescent="0.25">
      <c r="D6037" s="35" t="s">
        <v>1629</v>
      </c>
      <c r="E6037" s="34"/>
      <c r="H6037" s="34"/>
      <c r="K6037" s="36">
        <f>SUM(K6035:K6036)</f>
        <v>24.772540000000003</v>
      </c>
    </row>
    <row r="6039" spans="1:26" ht="45" customHeight="1" x14ac:dyDescent="0.25">
      <c r="A6039" s="27" t="s">
        <v>2961</v>
      </c>
      <c r="B6039" s="27" t="s">
        <v>274</v>
      </c>
      <c r="C6039" s="28" t="s">
        <v>32</v>
      </c>
      <c r="D6039" s="7" t="s">
        <v>275</v>
      </c>
      <c r="E6039" s="6"/>
      <c r="F6039" s="6"/>
      <c r="G6039" s="28"/>
      <c r="H6039" s="29" t="s">
        <v>1599</v>
      </c>
      <c r="I6039" s="5">
        <v>1</v>
      </c>
      <c r="J6039" s="4"/>
      <c r="K6039" s="30">
        <f>ROUND(K6053,2)</f>
        <v>1.76</v>
      </c>
      <c r="L6039" s="28"/>
      <c r="M6039" s="28"/>
      <c r="N6039" s="28"/>
      <c r="O6039" s="28"/>
      <c r="P6039" s="28"/>
      <c r="Q6039" s="28"/>
      <c r="R6039" s="28"/>
      <c r="S6039" s="28"/>
      <c r="T6039" s="28"/>
      <c r="U6039" s="28"/>
      <c r="V6039" s="28"/>
      <c r="W6039" s="28"/>
      <c r="X6039" s="28"/>
      <c r="Y6039" s="28"/>
      <c r="Z6039" s="28"/>
    </row>
    <row r="6040" spans="1:26" x14ac:dyDescent="0.25">
      <c r="B6040" s="23" t="s">
        <v>1600</v>
      </c>
    </row>
    <row r="6041" spans="1:26" x14ac:dyDescent="0.25">
      <c r="B6041" t="s">
        <v>1737</v>
      </c>
      <c r="C6041" t="s">
        <v>1602</v>
      </c>
      <c r="D6041" t="s">
        <v>1738</v>
      </c>
      <c r="E6041" s="31">
        <v>0.01</v>
      </c>
      <c r="F6041" t="s">
        <v>1604</v>
      </c>
      <c r="G6041" t="s">
        <v>1605</v>
      </c>
      <c r="H6041" s="32">
        <v>28.61</v>
      </c>
      <c r="I6041" t="s">
        <v>1606</v>
      </c>
      <c r="J6041" s="33">
        <f>ROUND(E6041/I6039* H6041,5)</f>
        <v>0.28610000000000002</v>
      </c>
      <c r="K6041" s="34"/>
    </row>
    <row r="6042" spans="1:26" x14ac:dyDescent="0.25">
      <c r="D6042" s="35" t="s">
        <v>1607</v>
      </c>
      <c r="E6042" s="34"/>
      <c r="H6042" s="34"/>
      <c r="K6042" s="32">
        <f>SUM(J6041:J6041)</f>
        <v>0.28610000000000002</v>
      </c>
    </row>
    <row r="6043" spans="1:26" x14ac:dyDescent="0.25">
      <c r="B6043" s="23" t="s">
        <v>1612</v>
      </c>
      <c r="E6043" s="34"/>
      <c r="H6043" s="34"/>
      <c r="K6043" s="34"/>
    </row>
    <row r="6044" spans="1:26" x14ac:dyDescent="0.25">
      <c r="B6044" t="s">
        <v>1659</v>
      </c>
      <c r="C6044" t="s">
        <v>32</v>
      </c>
      <c r="D6044" t="s">
        <v>1660</v>
      </c>
      <c r="E6044" s="31">
        <v>5.0000000000000001E-3</v>
      </c>
      <c r="G6044" t="s">
        <v>1605</v>
      </c>
      <c r="H6044" s="32">
        <v>2.09</v>
      </c>
      <c r="I6044" t="s">
        <v>1606</v>
      </c>
      <c r="J6044" s="33">
        <f>ROUND(E6044* H6044,5)</f>
        <v>1.0449999999999999E-2</v>
      </c>
      <c r="K6044" s="34"/>
    </row>
    <row r="6045" spans="1:26" x14ac:dyDescent="0.25">
      <c r="D6045" s="35" t="s">
        <v>1622</v>
      </c>
      <c r="E6045" s="34"/>
      <c r="H6045" s="34"/>
      <c r="K6045" s="32">
        <f>SUM(J6044:J6044)</f>
        <v>1.0449999999999999E-2</v>
      </c>
    </row>
    <row r="6046" spans="1:26" x14ac:dyDescent="0.25">
      <c r="B6046" s="23" t="s">
        <v>1596</v>
      </c>
      <c r="E6046" s="34"/>
      <c r="H6046" s="34"/>
      <c r="K6046" s="34"/>
    </row>
    <row r="6047" spans="1:26" x14ac:dyDescent="0.25">
      <c r="B6047" t="s">
        <v>1665</v>
      </c>
      <c r="C6047" t="s">
        <v>32</v>
      </c>
      <c r="D6047" t="s">
        <v>1654</v>
      </c>
      <c r="E6047" s="31">
        <v>1</v>
      </c>
      <c r="G6047" t="s">
        <v>1605</v>
      </c>
      <c r="H6047" s="32">
        <v>1.3020700000000001</v>
      </c>
      <c r="I6047" t="s">
        <v>1606</v>
      </c>
      <c r="J6047" s="33">
        <f>ROUND(E6047* H6047,5)</f>
        <v>1.3020700000000001</v>
      </c>
      <c r="K6047" s="34"/>
    </row>
    <row r="6048" spans="1:26" x14ac:dyDescent="0.25">
      <c r="D6048" s="35" t="s">
        <v>1751</v>
      </c>
      <c r="E6048" s="34"/>
      <c r="H6048" s="34"/>
      <c r="K6048" s="32">
        <f>SUM(J6047:J6047)</f>
        <v>1.3020700000000001</v>
      </c>
    </row>
    <row r="6049" spans="1:26" x14ac:dyDescent="0.25">
      <c r="E6049" s="34"/>
      <c r="H6049" s="34"/>
      <c r="K6049" s="34"/>
    </row>
    <row r="6050" spans="1:26" x14ac:dyDescent="0.25">
      <c r="D6050" s="35" t="s">
        <v>1702</v>
      </c>
      <c r="E6050" s="34"/>
      <c r="H6050" s="34">
        <v>1.5</v>
      </c>
      <c r="I6050" t="s">
        <v>1625</v>
      </c>
      <c r="J6050">
        <f>ROUND(H6050/100*K6042,5)</f>
        <v>4.2900000000000004E-3</v>
      </c>
      <c r="K6050" s="34"/>
    </row>
    <row r="6051" spans="1:26" x14ac:dyDescent="0.25">
      <c r="D6051" s="35" t="s">
        <v>1628</v>
      </c>
      <c r="E6051" s="34"/>
      <c r="H6051" s="34"/>
      <c r="K6051" s="36">
        <f>SUM(J6040:J6050)</f>
        <v>1.6029100000000001</v>
      </c>
    </row>
    <row r="6052" spans="1:26" x14ac:dyDescent="0.25">
      <c r="D6052" s="35" t="s">
        <v>1710</v>
      </c>
      <c r="E6052" s="34"/>
      <c r="H6052" s="34">
        <v>10</v>
      </c>
      <c r="I6052" t="s">
        <v>1625</v>
      </c>
      <c r="K6052" s="32">
        <f>ROUND(H6052/100*K6051,5)</f>
        <v>0.16028999999999999</v>
      </c>
    </row>
    <row r="6053" spans="1:26" x14ac:dyDescent="0.25">
      <c r="D6053" s="35" t="s">
        <v>1629</v>
      </c>
      <c r="E6053" s="34"/>
      <c r="H6053" s="34"/>
      <c r="K6053" s="36">
        <f>SUM(K6051:K6052)</f>
        <v>1.7632000000000001</v>
      </c>
    </row>
    <row r="6055" spans="1:26" ht="45" customHeight="1" x14ac:dyDescent="0.25">
      <c r="A6055" s="27" t="s">
        <v>2962</v>
      </c>
      <c r="B6055" s="27" t="s">
        <v>276</v>
      </c>
      <c r="C6055" s="28" t="s">
        <v>20</v>
      </c>
      <c r="D6055" s="7" t="s">
        <v>277</v>
      </c>
      <c r="E6055" s="6"/>
      <c r="F6055" s="6"/>
      <c r="G6055" s="28"/>
      <c r="H6055" s="29" t="s">
        <v>1599</v>
      </c>
      <c r="I6055" s="5">
        <v>1</v>
      </c>
      <c r="J6055" s="4"/>
      <c r="K6055" s="30">
        <f>ROUND(K6067,2)</f>
        <v>175.79</v>
      </c>
      <c r="L6055" s="28"/>
      <c r="M6055" s="28"/>
      <c r="N6055" s="28"/>
      <c r="O6055" s="28"/>
      <c r="P6055" s="28"/>
      <c r="Q6055" s="28"/>
      <c r="R6055" s="28"/>
      <c r="S6055" s="28"/>
      <c r="T6055" s="28"/>
      <c r="U6055" s="28"/>
      <c r="V6055" s="28"/>
      <c r="W6055" s="28"/>
      <c r="X6055" s="28"/>
      <c r="Y6055" s="28"/>
      <c r="Z6055" s="28"/>
    </row>
    <row r="6056" spans="1:26" x14ac:dyDescent="0.25">
      <c r="B6056" s="23" t="s">
        <v>1600</v>
      </c>
    </row>
    <row r="6057" spans="1:26" x14ac:dyDescent="0.25">
      <c r="B6057" t="s">
        <v>1737</v>
      </c>
      <c r="C6057" t="s">
        <v>1602</v>
      </c>
      <c r="D6057" t="s">
        <v>1738</v>
      </c>
      <c r="E6057" s="31">
        <v>0.4</v>
      </c>
      <c r="F6057" t="s">
        <v>1604</v>
      </c>
      <c r="G6057" t="s">
        <v>1605</v>
      </c>
      <c r="H6057" s="32">
        <v>28.61</v>
      </c>
      <c r="I6057" t="s">
        <v>1606</v>
      </c>
      <c r="J6057" s="33">
        <f>ROUND(E6057/I6055* H6057,5)</f>
        <v>11.444000000000001</v>
      </c>
      <c r="K6057" s="34"/>
    </row>
    <row r="6058" spans="1:26" x14ac:dyDescent="0.25">
      <c r="B6058" t="s">
        <v>1649</v>
      </c>
      <c r="C6058" t="s">
        <v>1602</v>
      </c>
      <c r="D6058" t="s">
        <v>1650</v>
      </c>
      <c r="E6058" s="31">
        <v>1.6</v>
      </c>
      <c r="F6058" t="s">
        <v>1604</v>
      </c>
      <c r="G6058" t="s">
        <v>1605</v>
      </c>
      <c r="H6058" s="32">
        <v>23.88</v>
      </c>
      <c r="I6058" t="s">
        <v>1606</v>
      </c>
      <c r="J6058" s="33">
        <f>ROUND(E6058/I6055* H6058,5)</f>
        <v>38.207999999999998</v>
      </c>
      <c r="K6058" s="34"/>
    </row>
    <row r="6059" spans="1:26" x14ac:dyDescent="0.25">
      <c r="D6059" s="35" t="s">
        <v>1607</v>
      </c>
      <c r="E6059" s="34"/>
      <c r="H6059" s="34"/>
      <c r="K6059" s="32">
        <f>SUM(J6057:J6058)</f>
        <v>49.652000000000001</v>
      </c>
    </row>
    <row r="6060" spans="1:26" x14ac:dyDescent="0.25">
      <c r="B6060" s="23" t="s">
        <v>1596</v>
      </c>
      <c r="E6060" s="34"/>
      <c r="H6060" s="34"/>
      <c r="K6060" s="34"/>
    </row>
    <row r="6061" spans="1:26" x14ac:dyDescent="0.25">
      <c r="B6061" t="s">
        <v>1597</v>
      </c>
      <c r="C6061" t="s">
        <v>20</v>
      </c>
      <c r="D6061" t="s">
        <v>1598</v>
      </c>
      <c r="E6061" s="31">
        <v>1.05</v>
      </c>
      <c r="G6061" t="s">
        <v>1605</v>
      </c>
      <c r="H6061" s="32">
        <v>104.20229</v>
      </c>
      <c r="I6061" t="s">
        <v>1606</v>
      </c>
      <c r="J6061" s="33">
        <f>ROUND(E6061* H6061,5)</f>
        <v>109.41240000000001</v>
      </c>
      <c r="K6061" s="34"/>
    </row>
    <row r="6062" spans="1:26" x14ac:dyDescent="0.25">
      <c r="D6062" s="35" t="s">
        <v>1751</v>
      </c>
      <c r="E6062" s="34"/>
      <c r="H6062" s="34"/>
      <c r="K6062" s="32">
        <f>SUM(J6061:J6061)</f>
        <v>109.41240000000001</v>
      </c>
    </row>
    <row r="6063" spans="1:26" x14ac:dyDescent="0.25">
      <c r="E6063" s="34"/>
      <c r="H6063" s="34"/>
      <c r="K6063" s="34"/>
    </row>
    <row r="6064" spans="1:26" x14ac:dyDescent="0.25">
      <c r="D6064" s="35" t="s">
        <v>1702</v>
      </c>
      <c r="E6064" s="34"/>
      <c r="H6064" s="34">
        <v>1.5</v>
      </c>
      <c r="I6064" t="s">
        <v>1625</v>
      </c>
      <c r="J6064">
        <f>ROUND(H6064/100*K6059,5)</f>
        <v>0.74478</v>
      </c>
      <c r="K6064" s="34"/>
    </row>
    <row r="6065" spans="1:26" x14ac:dyDescent="0.25">
      <c r="D6065" s="35" t="s">
        <v>1628</v>
      </c>
      <c r="E6065" s="34"/>
      <c r="H6065" s="34"/>
      <c r="K6065" s="36">
        <f>SUM(J6056:J6064)</f>
        <v>159.80918</v>
      </c>
    </row>
    <row r="6066" spans="1:26" x14ac:dyDescent="0.25">
      <c r="D6066" s="35" t="s">
        <v>1710</v>
      </c>
      <c r="E6066" s="34"/>
      <c r="H6066" s="34">
        <v>10</v>
      </c>
      <c r="I6066" t="s">
        <v>1625</v>
      </c>
      <c r="K6066" s="32">
        <f>ROUND(H6066/100*K6065,5)</f>
        <v>15.980919999999999</v>
      </c>
    </row>
    <row r="6067" spans="1:26" x14ac:dyDescent="0.25">
      <c r="D6067" s="35" t="s">
        <v>1629</v>
      </c>
      <c r="E6067" s="34"/>
      <c r="H6067" s="34"/>
      <c r="K6067" s="36">
        <f>SUM(K6065:K6066)</f>
        <v>175.7901</v>
      </c>
    </row>
    <row r="6069" spans="1:26" ht="45" customHeight="1" x14ac:dyDescent="0.25">
      <c r="A6069" s="27" t="s">
        <v>2963</v>
      </c>
      <c r="B6069" s="27" t="s">
        <v>140</v>
      </c>
      <c r="C6069" s="28" t="s">
        <v>14</v>
      </c>
      <c r="D6069" s="7" t="s">
        <v>141</v>
      </c>
      <c r="E6069" s="6"/>
      <c r="F6069" s="6"/>
      <c r="G6069" s="28"/>
      <c r="H6069" s="29" t="s">
        <v>1599</v>
      </c>
      <c r="I6069" s="5">
        <v>1</v>
      </c>
      <c r="J6069" s="4"/>
      <c r="K6069" s="30">
        <f>ROUND(K6082,2)</f>
        <v>9.44</v>
      </c>
      <c r="L6069" s="28"/>
      <c r="M6069" s="28"/>
      <c r="N6069" s="28"/>
      <c r="O6069" s="28"/>
      <c r="P6069" s="28"/>
      <c r="Q6069" s="28"/>
      <c r="R6069" s="28"/>
      <c r="S6069" s="28"/>
      <c r="T6069" s="28"/>
      <c r="U6069" s="28"/>
      <c r="V6069" s="28"/>
      <c r="W6069" s="28"/>
      <c r="X6069" s="28"/>
      <c r="Y6069" s="28"/>
      <c r="Z6069" s="28"/>
    </row>
    <row r="6070" spans="1:26" x14ac:dyDescent="0.25">
      <c r="B6070" s="23" t="s">
        <v>1600</v>
      </c>
    </row>
    <row r="6071" spans="1:26" x14ac:dyDescent="0.25">
      <c r="B6071" t="s">
        <v>1737</v>
      </c>
      <c r="C6071" t="s">
        <v>1602</v>
      </c>
      <c r="D6071" t="s">
        <v>1738</v>
      </c>
      <c r="E6071" s="31">
        <v>3.5000000000000003E-2</v>
      </c>
      <c r="F6071" t="s">
        <v>1604</v>
      </c>
      <c r="G6071" t="s">
        <v>1605</v>
      </c>
      <c r="H6071" s="32">
        <v>28.61</v>
      </c>
      <c r="I6071" t="s">
        <v>1606</v>
      </c>
      <c r="J6071" s="33">
        <f>ROUND(E6071/I6069* H6071,5)</f>
        <v>1.00135</v>
      </c>
      <c r="K6071" s="34"/>
    </row>
    <row r="6072" spans="1:26" x14ac:dyDescent="0.25">
      <c r="B6072" t="s">
        <v>1649</v>
      </c>
      <c r="C6072" t="s">
        <v>1602</v>
      </c>
      <c r="D6072" t="s">
        <v>1650</v>
      </c>
      <c r="E6072" s="31">
        <v>0.15</v>
      </c>
      <c r="F6072" t="s">
        <v>1604</v>
      </c>
      <c r="G6072" t="s">
        <v>1605</v>
      </c>
      <c r="H6072" s="32">
        <v>23.88</v>
      </c>
      <c r="I6072" t="s">
        <v>1606</v>
      </c>
      <c r="J6072" s="33">
        <f>ROUND(E6072/I6069* H6072,5)</f>
        <v>3.5819999999999999</v>
      </c>
      <c r="K6072" s="34"/>
    </row>
    <row r="6073" spans="1:26" x14ac:dyDescent="0.25">
      <c r="D6073" s="35" t="s">
        <v>1607</v>
      </c>
      <c r="E6073" s="34"/>
      <c r="H6073" s="34"/>
      <c r="K6073" s="32">
        <f>SUM(J6071:J6072)</f>
        <v>4.5833499999999994</v>
      </c>
    </row>
    <row r="6074" spans="1:26" x14ac:dyDescent="0.25">
      <c r="B6074" s="23" t="s">
        <v>1612</v>
      </c>
      <c r="E6074" s="34"/>
      <c r="H6074" s="34"/>
      <c r="K6074" s="34"/>
    </row>
    <row r="6075" spans="1:26" x14ac:dyDescent="0.25">
      <c r="B6075" t="s">
        <v>2964</v>
      </c>
      <c r="C6075" t="s">
        <v>1614</v>
      </c>
      <c r="D6075" t="s">
        <v>2965</v>
      </c>
      <c r="E6075" s="31">
        <v>0.17899999999999999</v>
      </c>
      <c r="G6075" t="s">
        <v>1605</v>
      </c>
      <c r="H6075" s="32">
        <v>21.95</v>
      </c>
      <c r="I6075" t="s">
        <v>1606</v>
      </c>
      <c r="J6075" s="33">
        <f>ROUND(E6075* H6075,5)</f>
        <v>3.9290500000000002</v>
      </c>
      <c r="K6075" s="34"/>
    </row>
    <row r="6076" spans="1:26" x14ac:dyDescent="0.25">
      <c r="D6076" s="35" t="s">
        <v>1622</v>
      </c>
      <c r="E6076" s="34"/>
      <c r="H6076" s="34"/>
      <c r="K6076" s="32">
        <f>SUM(J6075:J6075)</f>
        <v>3.9290500000000002</v>
      </c>
    </row>
    <row r="6077" spans="1:26" x14ac:dyDescent="0.25">
      <c r="B6077" s="23" t="s">
        <v>1623</v>
      </c>
      <c r="E6077" s="34"/>
      <c r="H6077" s="34"/>
      <c r="K6077" s="34"/>
    </row>
    <row r="6078" spans="1:26" x14ac:dyDescent="0.25">
      <c r="B6078" t="s">
        <v>1624</v>
      </c>
      <c r="C6078" t="s">
        <v>1625</v>
      </c>
      <c r="D6078" t="s">
        <v>1626</v>
      </c>
      <c r="E6078" s="31">
        <v>1.5</v>
      </c>
      <c r="G6078" t="s">
        <v>1625</v>
      </c>
      <c r="H6078" s="32">
        <v>4.5833333333333304</v>
      </c>
      <c r="I6078" t="s">
        <v>1606</v>
      </c>
      <c r="J6078" s="33">
        <f>ROUND(E6078* H6078/100,5)</f>
        <v>6.8750000000000006E-2</v>
      </c>
      <c r="K6078" s="34"/>
    </row>
    <row r="6079" spans="1:26" x14ac:dyDescent="0.25">
      <c r="D6079" s="35" t="s">
        <v>1627</v>
      </c>
      <c r="E6079" s="34"/>
      <c r="H6079" s="34"/>
      <c r="K6079" s="32">
        <f>SUM(J6078:J6078)</f>
        <v>6.8750000000000006E-2</v>
      </c>
    </row>
    <row r="6080" spans="1:26" x14ac:dyDescent="0.25">
      <c r="D6080" s="35" t="s">
        <v>1628</v>
      </c>
      <c r="E6080" s="34"/>
      <c r="H6080" s="34"/>
      <c r="K6080" s="36">
        <f>SUM(J6070:J6079)</f>
        <v>8.5811499999999992</v>
      </c>
    </row>
    <row r="6081" spans="1:26" x14ac:dyDescent="0.25">
      <c r="D6081" s="35" t="s">
        <v>1710</v>
      </c>
      <c r="E6081" s="34"/>
      <c r="H6081" s="34">
        <v>10</v>
      </c>
      <c r="I6081" t="s">
        <v>1625</v>
      </c>
      <c r="K6081" s="32">
        <f>ROUND(H6081/100*K6080,5)</f>
        <v>0.85811999999999999</v>
      </c>
    </row>
    <row r="6082" spans="1:26" x14ac:dyDescent="0.25">
      <c r="D6082" s="35" t="s">
        <v>1629</v>
      </c>
      <c r="E6082" s="34"/>
      <c r="H6082" s="34"/>
      <c r="K6082" s="36">
        <f>SUM(K6080:K6081)</f>
        <v>9.4392699999999987</v>
      </c>
    </row>
    <row r="6084" spans="1:26" ht="45" customHeight="1" x14ac:dyDescent="0.25">
      <c r="A6084" s="27" t="s">
        <v>2966</v>
      </c>
      <c r="B6084" s="27" t="s">
        <v>538</v>
      </c>
      <c r="C6084" s="28" t="s">
        <v>14</v>
      </c>
      <c r="D6084" s="7" t="s">
        <v>539</v>
      </c>
      <c r="E6084" s="6"/>
      <c r="F6084" s="6"/>
      <c r="G6084" s="28"/>
      <c r="H6084" s="29" t="s">
        <v>1599</v>
      </c>
      <c r="I6084" s="5">
        <v>1</v>
      </c>
      <c r="J6084" s="4"/>
      <c r="K6084" s="30">
        <f>ROUND(K6101,2)</f>
        <v>79.14</v>
      </c>
      <c r="L6084" s="28"/>
      <c r="M6084" s="28"/>
      <c r="N6084" s="28"/>
      <c r="O6084" s="28"/>
      <c r="P6084" s="28"/>
      <c r="Q6084" s="28"/>
      <c r="R6084" s="28"/>
      <c r="S6084" s="28"/>
      <c r="T6084" s="28"/>
      <c r="U6084" s="28"/>
      <c r="V6084" s="28"/>
      <c r="W6084" s="28"/>
      <c r="X6084" s="28"/>
      <c r="Y6084" s="28"/>
      <c r="Z6084" s="28"/>
    </row>
    <row r="6085" spans="1:26" x14ac:dyDescent="0.25">
      <c r="B6085" s="23" t="s">
        <v>1600</v>
      </c>
    </row>
    <row r="6086" spans="1:26" x14ac:dyDescent="0.25">
      <c r="B6086" t="s">
        <v>1745</v>
      </c>
      <c r="C6086" t="s">
        <v>1602</v>
      </c>
      <c r="D6086" t="s">
        <v>1746</v>
      </c>
      <c r="E6086" s="31">
        <v>0.4</v>
      </c>
      <c r="F6086" t="s">
        <v>1604</v>
      </c>
      <c r="G6086" t="s">
        <v>1605</v>
      </c>
      <c r="H6086" s="32">
        <v>28.61</v>
      </c>
      <c r="I6086" t="s">
        <v>1606</v>
      </c>
      <c r="J6086" s="33">
        <f>ROUND(E6086/I6084* H6086,5)</f>
        <v>11.444000000000001</v>
      </c>
      <c r="K6086" s="34"/>
    </row>
    <row r="6087" spans="1:26" x14ac:dyDescent="0.25">
      <c r="B6087" t="s">
        <v>2967</v>
      </c>
      <c r="C6087" t="s">
        <v>1602</v>
      </c>
      <c r="D6087" t="s">
        <v>1944</v>
      </c>
      <c r="E6087" s="31">
        <v>0.1</v>
      </c>
      <c r="F6087" t="s">
        <v>1604</v>
      </c>
      <c r="G6087" t="s">
        <v>1605</v>
      </c>
      <c r="H6087" s="32">
        <v>25.4</v>
      </c>
      <c r="I6087" t="s">
        <v>1606</v>
      </c>
      <c r="J6087" s="33">
        <f>ROUND(E6087/I6084* H6087,5)</f>
        <v>2.54</v>
      </c>
      <c r="K6087" s="34"/>
    </row>
    <row r="6088" spans="1:26" x14ac:dyDescent="0.25">
      <c r="D6088" s="35" t="s">
        <v>1607</v>
      </c>
      <c r="E6088" s="34"/>
      <c r="H6088" s="34"/>
      <c r="K6088" s="32">
        <f>SUM(J6086:J6087)</f>
        <v>13.984000000000002</v>
      </c>
    </row>
    <row r="6089" spans="1:26" x14ac:dyDescent="0.25">
      <c r="B6089" s="23" t="s">
        <v>1612</v>
      </c>
      <c r="E6089" s="34"/>
      <c r="H6089" s="34"/>
      <c r="K6089" s="34"/>
    </row>
    <row r="6090" spans="1:26" x14ac:dyDescent="0.25">
      <c r="B6090" t="s">
        <v>2968</v>
      </c>
      <c r="C6090" t="s">
        <v>14</v>
      </c>
      <c r="D6090" t="s">
        <v>2969</v>
      </c>
      <c r="E6090" s="31">
        <v>1.05</v>
      </c>
      <c r="G6090" t="s">
        <v>1605</v>
      </c>
      <c r="H6090" s="32">
        <v>13.7</v>
      </c>
      <c r="I6090" t="s">
        <v>1606</v>
      </c>
      <c r="J6090" s="33">
        <f>ROUND(E6090* H6090,5)</f>
        <v>14.385</v>
      </c>
      <c r="K6090" s="34"/>
    </row>
    <row r="6091" spans="1:26" x14ac:dyDescent="0.25">
      <c r="B6091" t="s">
        <v>2970</v>
      </c>
      <c r="C6091" t="s">
        <v>32</v>
      </c>
      <c r="D6091" t="s">
        <v>2971</v>
      </c>
      <c r="E6091" s="31">
        <v>3</v>
      </c>
      <c r="G6091" t="s">
        <v>1605</v>
      </c>
      <c r="H6091" s="32">
        <v>1.89</v>
      </c>
      <c r="I6091" t="s">
        <v>1606</v>
      </c>
      <c r="J6091" s="33">
        <f>ROUND(E6091* H6091,5)</f>
        <v>5.67</v>
      </c>
      <c r="K6091" s="34"/>
    </row>
    <row r="6092" spans="1:26" x14ac:dyDescent="0.25">
      <c r="B6092" t="s">
        <v>2972</v>
      </c>
      <c r="C6092" t="s">
        <v>14</v>
      </c>
      <c r="D6092" t="s">
        <v>2969</v>
      </c>
      <c r="E6092" s="31">
        <v>1.05</v>
      </c>
      <c r="G6092" t="s">
        <v>1605</v>
      </c>
      <c r="H6092" s="32">
        <v>13.7</v>
      </c>
      <c r="I6092" t="s">
        <v>1606</v>
      </c>
      <c r="J6092" s="33">
        <f>ROUND(E6092* H6092,5)</f>
        <v>14.385</v>
      </c>
      <c r="K6092" s="34"/>
    </row>
    <row r="6093" spans="1:26" x14ac:dyDescent="0.25">
      <c r="B6093" t="s">
        <v>2973</v>
      </c>
      <c r="C6093" t="s">
        <v>14</v>
      </c>
      <c r="D6093" t="s">
        <v>2974</v>
      </c>
      <c r="E6093" s="31">
        <v>1</v>
      </c>
      <c r="G6093" t="s">
        <v>1605</v>
      </c>
      <c r="H6093" s="32">
        <v>20.2</v>
      </c>
      <c r="I6093" t="s">
        <v>1606</v>
      </c>
      <c r="J6093" s="33">
        <f>ROUND(E6093* H6093,5)</f>
        <v>20.2</v>
      </c>
      <c r="K6093" s="34"/>
    </row>
    <row r="6094" spans="1:26" x14ac:dyDescent="0.25">
      <c r="B6094" t="s">
        <v>2975</v>
      </c>
      <c r="C6094" t="s">
        <v>23</v>
      </c>
      <c r="D6094" t="s">
        <v>2976</v>
      </c>
      <c r="E6094" s="31">
        <v>16.5</v>
      </c>
      <c r="G6094" t="s">
        <v>1605</v>
      </c>
      <c r="H6094" s="32">
        <v>0.18</v>
      </c>
      <c r="I6094" t="s">
        <v>1606</v>
      </c>
      <c r="J6094" s="33">
        <f>ROUND(E6094* H6094,5)</f>
        <v>2.97</v>
      </c>
      <c r="K6094" s="34"/>
    </row>
    <row r="6095" spans="1:26" x14ac:dyDescent="0.25">
      <c r="D6095" s="35" t="s">
        <v>1622</v>
      </c>
      <c r="E6095" s="34"/>
      <c r="H6095" s="34"/>
      <c r="K6095" s="32">
        <f>SUM(J6090:J6094)</f>
        <v>57.61</v>
      </c>
    </row>
    <row r="6096" spans="1:26" x14ac:dyDescent="0.25">
      <c r="B6096" s="23" t="s">
        <v>1623</v>
      </c>
      <c r="E6096" s="34"/>
      <c r="H6096" s="34"/>
      <c r="K6096" s="34"/>
    </row>
    <row r="6097" spans="1:26" x14ac:dyDescent="0.25">
      <c r="B6097" t="s">
        <v>1624</v>
      </c>
      <c r="C6097" t="s">
        <v>1625</v>
      </c>
      <c r="D6097" t="s">
        <v>1626</v>
      </c>
      <c r="E6097" s="31">
        <v>2.5</v>
      </c>
      <c r="G6097" t="s">
        <v>1625</v>
      </c>
      <c r="H6097" s="32">
        <v>13.984</v>
      </c>
      <c r="I6097" t="s">
        <v>1606</v>
      </c>
      <c r="J6097" s="33">
        <f>ROUND(E6097* H6097/100,5)</f>
        <v>0.34960000000000002</v>
      </c>
      <c r="K6097" s="34"/>
    </row>
    <row r="6098" spans="1:26" x14ac:dyDescent="0.25">
      <c r="D6098" s="35" t="s">
        <v>1627</v>
      </c>
      <c r="E6098" s="34"/>
      <c r="H6098" s="34"/>
      <c r="K6098" s="32">
        <f>SUM(J6097:J6097)</f>
        <v>0.34960000000000002</v>
      </c>
    </row>
    <row r="6099" spans="1:26" x14ac:dyDescent="0.25">
      <c r="D6099" s="35" t="s">
        <v>1628</v>
      </c>
      <c r="E6099" s="34"/>
      <c r="H6099" s="34"/>
      <c r="K6099" s="36">
        <f>SUM(J6085:J6098)</f>
        <v>71.943599999999989</v>
      </c>
    </row>
    <row r="6100" spans="1:26" x14ac:dyDescent="0.25">
      <c r="D6100" s="35" t="s">
        <v>1710</v>
      </c>
      <c r="E6100" s="34"/>
      <c r="H6100" s="34">
        <v>10</v>
      </c>
      <c r="I6100" t="s">
        <v>1625</v>
      </c>
      <c r="K6100" s="32">
        <f>ROUND(H6100/100*K6099,5)</f>
        <v>7.1943599999999996</v>
      </c>
    </row>
    <row r="6101" spans="1:26" x14ac:dyDescent="0.25">
      <c r="D6101" s="35" t="s">
        <v>1629</v>
      </c>
      <c r="E6101" s="34"/>
      <c r="H6101" s="34"/>
      <c r="K6101" s="36">
        <f>SUM(K6099:K6100)</f>
        <v>79.137959999999993</v>
      </c>
    </row>
    <row r="6103" spans="1:26" ht="45" customHeight="1" x14ac:dyDescent="0.25">
      <c r="A6103" s="27" t="s">
        <v>2977</v>
      </c>
      <c r="B6103" s="27" t="s">
        <v>164</v>
      </c>
      <c r="C6103" s="28" t="s">
        <v>14</v>
      </c>
      <c r="D6103" s="7" t="s">
        <v>165</v>
      </c>
      <c r="E6103" s="6"/>
      <c r="F6103" s="6"/>
      <c r="G6103" s="28"/>
      <c r="H6103" s="29" t="s">
        <v>1599</v>
      </c>
      <c r="I6103" s="5">
        <v>1</v>
      </c>
      <c r="J6103" s="4"/>
      <c r="K6103" s="30">
        <f>ROUND(K6116,2)</f>
        <v>18.52</v>
      </c>
      <c r="L6103" s="28"/>
      <c r="M6103" s="28"/>
      <c r="N6103" s="28"/>
      <c r="O6103" s="28"/>
      <c r="P6103" s="28"/>
      <c r="Q6103" s="28"/>
      <c r="R6103" s="28"/>
      <c r="S6103" s="28"/>
      <c r="T6103" s="28"/>
      <c r="U6103" s="28"/>
      <c r="V6103" s="28"/>
      <c r="W6103" s="28"/>
      <c r="X6103" s="28"/>
      <c r="Y6103" s="28"/>
      <c r="Z6103" s="28"/>
    </row>
    <row r="6104" spans="1:26" x14ac:dyDescent="0.25">
      <c r="B6104" s="23" t="s">
        <v>1600</v>
      </c>
    </row>
    <row r="6105" spans="1:26" x14ac:dyDescent="0.25">
      <c r="B6105" t="s">
        <v>1737</v>
      </c>
      <c r="C6105" t="s">
        <v>1602</v>
      </c>
      <c r="D6105" t="s">
        <v>1738</v>
      </c>
      <c r="E6105" s="31">
        <v>0.14399999999999999</v>
      </c>
      <c r="F6105" t="s">
        <v>1604</v>
      </c>
      <c r="G6105" t="s">
        <v>1605</v>
      </c>
      <c r="H6105" s="32">
        <v>28.61</v>
      </c>
      <c r="I6105" t="s">
        <v>1606</v>
      </c>
      <c r="J6105" s="33">
        <f>ROUND(E6105/I6103* H6105,5)</f>
        <v>4.1198399999999999</v>
      </c>
      <c r="K6105" s="34"/>
    </row>
    <row r="6106" spans="1:26" x14ac:dyDescent="0.25">
      <c r="B6106" t="s">
        <v>1649</v>
      </c>
      <c r="C6106" t="s">
        <v>1602</v>
      </c>
      <c r="D6106" t="s">
        <v>1650</v>
      </c>
      <c r="E6106" s="31">
        <v>0.14399999999999999</v>
      </c>
      <c r="F6106" t="s">
        <v>1604</v>
      </c>
      <c r="G6106" t="s">
        <v>1605</v>
      </c>
      <c r="H6106" s="32">
        <v>23.88</v>
      </c>
      <c r="I6106" t="s">
        <v>1606</v>
      </c>
      <c r="J6106" s="33">
        <f>ROUND(E6106/I6103* H6106,5)</f>
        <v>3.43872</v>
      </c>
      <c r="K6106" s="34"/>
    </row>
    <row r="6107" spans="1:26" x14ac:dyDescent="0.25">
      <c r="D6107" s="35" t="s">
        <v>1607</v>
      </c>
      <c r="E6107" s="34"/>
      <c r="H6107" s="34"/>
      <c r="K6107" s="32">
        <f>SUM(J6105:J6106)</f>
        <v>7.5585599999999999</v>
      </c>
    </row>
    <row r="6108" spans="1:26" x14ac:dyDescent="0.25">
      <c r="B6108" s="23" t="s">
        <v>1596</v>
      </c>
      <c r="E6108" s="34"/>
      <c r="H6108" s="34"/>
      <c r="K6108" s="34"/>
    </row>
    <row r="6109" spans="1:26" x14ac:dyDescent="0.25">
      <c r="B6109" t="s">
        <v>1647</v>
      </c>
      <c r="C6109" t="s">
        <v>20</v>
      </c>
      <c r="D6109" t="s">
        <v>1648</v>
      </c>
      <c r="E6109" s="31">
        <v>0.1263</v>
      </c>
      <c r="G6109" t="s">
        <v>1605</v>
      </c>
      <c r="H6109" s="32">
        <v>72.571200000000005</v>
      </c>
      <c r="I6109" t="s">
        <v>1606</v>
      </c>
      <c r="J6109" s="33">
        <f>ROUND(E6109* H6109,5)</f>
        <v>9.1657399999999996</v>
      </c>
      <c r="K6109" s="34"/>
    </row>
    <row r="6110" spans="1:26" x14ac:dyDescent="0.25">
      <c r="D6110" s="35" t="s">
        <v>1751</v>
      </c>
      <c r="E6110" s="34"/>
      <c r="H6110" s="34"/>
      <c r="K6110" s="32">
        <f>SUM(J6109:J6109)</f>
        <v>9.1657399999999996</v>
      </c>
    </row>
    <row r="6111" spans="1:26" x14ac:dyDescent="0.25">
      <c r="B6111" s="23" t="s">
        <v>1623</v>
      </c>
      <c r="E6111" s="34"/>
      <c r="H6111" s="34"/>
      <c r="K6111" s="34"/>
    </row>
    <row r="6112" spans="1:26" x14ac:dyDescent="0.25">
      <c r="B6112" t="s">
        <v>1624</v>
      </c>
      <c r="C6112" t="s">
        <v>1625</v>
      </c>
      <c r="D6112" t="s">
        <v>1626</v>
      </c>
      <c r="E6112" s="31">
        <v>1.5</v>
      </c>
      <c r="G6112" t="s">
        <v>1625</v>
      </c>
      <c r="H6112" s="32">
        <v>7.55866666666667</v>
      </c>
      <c r="I6112" t="s">
        <v>1606</v>
      </c>
      <c r="J6112" s="33">
        <f>ROUND(E6112* H6112/100,5)</f>
        <v>0.11337999999999999</v>
      </c>
      <c r="K6112" s="34"/>
    </row>
    <row r="6113" spans="1:26" x14ac:dyDescent="0.25">
      <c r="D6113" s="35" t="s">
        <v>1627</v>
      </c>
      <c r="E6113" s="34"/>
      <c r="H6113" s="34"/>
      <c r="K6113" s="32">
        <f>SUM(J6112:J6112)</f>
        <v>0.11337999999999999</v>
      </c>
    </row>
    <row r="6114" spans="1:26" x14ac:dyDescent="0.25">
      <c r="D6114" s="35" t="s">
        <v>1628</v>
      </c>
      <c r="E6114" s="34"/>
      <c r="H6114" s="34"/>
      <c r="K6114" s="36">
        <f>SUM(J6104:J6113)</f>
        <v>16.837679999999999</v>
      </c>
    </row>
    <row r="6115" spans="1:26" x14ac:dyDescent="0.25">
      <c r="D6115" s="35" t="s">
        <v>1710</v>
      </c>
      <c r="E6115" s="34"/>
      <c r="H6115" s="34">
        <v>10</v>
      </c>
      <c r="I6115" t="s">
        <v>1625</v>
      </c>
      <c r="K6115" s="32">
        <f>ROUND(H6115/100*K6114,5)</f>
        <v>1.68377</v>
      </c>
    </row>
    <row r="6116" spans="1:26" x14ac:dyDescent="0.25">
      <c r="D6116" s="35" t="s">
        <v>1629</v>
      </c>
      <c r="E6116" s="34"/>
      <c r="H6116" s="34"/>
      <c r="K6116" s="36">
        <f>SUM(K6114:K6115)</f>
        <v>18.521449999999998</v>
      </c>
    </row>
    <row r="6118" spans="1:26" ht="45" customHeight="1" x14ac:dyDescent="0.25">
      <c r="A6118" s="27" t="s">
        <v>2978</v>
      </c>
      <c r="B6118" s="27" t="s">
        <v>176</v>
      </c>
      <c r="C6118" s="28" t="s">
        <v>14</v>
      </c>
      <c r="D6118" s="7" t="s">
        <v>177</v>
      </c>
      <c r="E6118" s="6"/>
      <c r="F6118" s="6"/>
      <c r="G6118" s="28"/>
      <c r="H6118" s="29" t="s">
        <v>1599</v>
      </c>
      <c r="I6118" s="5">
        <v>1</v>
      </c>
      <c r="J6118" s="4"/>
      <c r="K6118" s="30">
        <f>ROUND(K6131,2)</f>
        <v>20.3</v>
      </c>
      <c r="L6118" s="28"/>
      <c r="M6118" s="28"/>
      <c r="N6118" s="28"/>
      <c r="O6118" s="28"/>
      <c r="P6118" s="28"/>
      <c r="Q6118" s="28"/>
      <c r="R6118" s="28"/>
      <c r="S6118" s="28"/>
      <c r="T6118" s="28"/>
      <c r="U6118" s="28"/>
      <c r="V6118" s="28"/>
      <c r="W6118" s="28"/>
      <c r="X6118" s="28"/>
      <c r="Y6118" s="28"/>
      <c r="Z6118" s="28"/>
    </row>
    <row r="6119" spans="1:26" x14ac:dyDescent="0.25">
      <c r="B6119" s="23" t="s">
        <v>1600</v>
      </c>
    </row>
    <row r="6120" spans="1:26" x14ac:dyDescent="0.25">
      <c r="B6120" t="s">
        <v>1737</v>
      </c>
      <c r="C6120" t="s">
        <v>1602</v>
      </c>
      <c r="D6120" t="s">
        <v>1738</v>
      </c>
      <c r="E6120" s="31">
        <v>0.14000000000000001</v>
      </c>
      <c r="F6120" t="s">
        <v>1604</v>
      </c>
      <c r="G6120" t="s">
        <v>1605</v>
      </c>
      <c r="H6120" s="32">
        <v>28.61</v>
      </c>
      <c r="I6120" t="s">
        <v>1606</v>
      </c>
      <c r="J6120" s="33">
        <f>ROUND(E6120/I6118* H6120,5)</f>
        <v>4.0053999999999998</v>
      </c>
      <c r="K6120" s="34"/>
    </row>
    <row r="6121" spans="1:26" x14ac:dyDescent="0.25">
      <c r="B6121" t="s">
        <v>1649</v>
      </c>
      <c r="C6121" t="s">
        <v>1602</v>
      </c>
      <c r="D6121" t="s">
        <v>1650</v>
      </c>
      <c r="E6121" s="31">
        <v>0.14000000000000001</v>
      </c>
      <c r="F6121" t="s">
        <v>1604</v>
      </c>
      <c r="G6121" t="s">
        <v>1605</v>
      </c>
      <c r="H6121" s="32">
        <v>23.88</v>
      </c>
      <c r="I6121" t="s">
        <v>1606</v>
      </c>
      <c r="J6121" s="33">
        <f>ROUND(E6121/I6118* H6121,5)</f>
        <v>3.3431999999999999</v>
      </c>
      <c r="K6121" s="34"/>
    </row>
    <row r="6122" spans="1:26" x14ac:dyDescent="0.25">
      <c r="D6122" s="35" t="s">
        <v>1607</v>
      </c>
      <c r="E6122" s="34"/>
      <c r="H6122" s="34"/>
      <c r="K6122" s="32">
        <f>SUM(J6120:J6121)</f>
        <v>7.3485999999999994</v>
      </c>
    </row>
    <row r="6123" spans="1:26" x14ac:dyDescent="0.25">
      <c r="B6123" s="23" t="s">
        <v>1596</v>
      </c>
      <c r="E6123" s="34"/>
      <c r="H6123" s="34"/>
      <c r="K6123" s="34"/>
    </row>
    <row r="6124" spans="1:26" x14ac:dyDescent="0.25">
      <c r="B6124" t="s">
        <v>1647</v>
      </c>
      <c r="C6124" t="s">
        <v>20</v>
      </c>
      <c r="D6124" t="s">
        <v>1648</v>
      </c>
      <c r="E6124" s="31">
        <v>0.1515</v>
      </c>
      <c r="G6124" t="s">
        <v>1605</v>
      </c>
      <c r="H6124" s="32">
        <v>72.571200000000005</v>
      </c>
      <c r="I6124" t="s">
        <v>1606</v>
      </c>
      <c r="J6124" s="33">
        <f>ROUND(E6124* H6124,5)</f>
        <v>10.994540000000001</v>
      </c>
      <c r="K6124" s="34"/>
    </row>
    <row r="6125" spans="1:26" x14ac:dyDescent="0.25">
      <c r="D6125" s="35" t="s">
        <v>1751</v>
      </c>
      <c r="E6125" s="34"/>
      <c r="H6125" s="34"/>
      <c r="K6125" s="32">
        <f>SUM(J6124:J6124)</f>
        <v>10.994540000000001</v>
      </c>
    </row>
    <row r="6126" spans="1:26" x14ac:dyDescent="0.25">
      <c r="B6126" s="23" t="s">
        <v>1623</v>
      </c>
      <c r="E6126" s="34"/>
      <c r="H6126" s="34"/>
      <c r="K6126" s="34"/>
    </row>
    <row r="6127" spans="1:26" x14ac:dyDescent="0.25">
      <c r="B6127" t="s">
        <v>1624</v>
      </c>
      <c r="C6127" t="s">
        <v>1625</v>
      </c>
      <c r="D6127" t="s">
        <v>1626</v>
      </c>
      <c r="E6127" s="31">
        <v>1.5</v>
      </c>
      <c r="G6127" t="s">
        <v>1625</v>
      </c>
      <c r="H6127" s="32">
        <v>7.34866666666667</v>
      </c>
      <c r="I6127" t="s">
        <v>1606</v>
      </c>
      <c r="J6127" s="33">
        <f>ROUND(E6127* H6127/100,5)</f>
        <v>0.11022999999999999</v>
      </c>
      <c r="K6127" s="34"/>
    </row>
    <row r="6128" spans="1:26" x14ac:dyDescent="0.25">
      <c r="D6128" s="35" t="s">
        <v>1627</v>
      </c>
      <c r="E6128" s="34"/>
      <c r="H6128" s="34"/>
      <c r="K6128" s="32">
        <f>SUM(J6127:J6127)</f>
        <v>0.11022999999999999</v>
      </c>
    </row>
    <row r="6129" spans="1:26" x14ac:dyDescent="0.25">
      <c r="D6129" s="35" t="s">
        <v>1628</v>
      </c>
      <c r="E6129" s="34"/>
      <c r="H6129" s="34"/>
      <c r="K6129" s="36">
        <f>SUM(J6119:J6128)</f>
        <v>18.45337</v>
      </c>
    </row>
    <row r="6130" spans="1:26" x14ac:dyDescent="0.25">
      <c r="D6130" s="35" t="s">
        <v>1710</v>
      </c>
      <c r="E6130" s="34"/>
      <c r="H6130" s="34">
        <v>10</v>
      </c>
      <c r="I6130" t="s">
        <v>1625</v>
      </c>
      <c r="K6130" s="32">
        <f>ROUND(H6130/100*K6129,5)</f>
        <v>1.84534</v>
      </c>
    </row>
    <row r="6131" spans="1:26" x14ac:dyDescent="0.25">
      <c r="D6131" s="35" t="s">
        <v>1629</v>
      </c>
      <c r="E6131" s="34"/>
      <c r="H6131" s="34"/>
      <c r="K6131" s="36">
        <f>SUM(K6129:K6130)</f>
        <v>20.29871</v>
      </c>
    </row>
    <row r="6133" spans="1:26" ht="45" customHeight="1" x14ac:dyDescent="0.25">
      <c r="A6133" s="27" t="s">
        <v>2979</v>
      </c>
      <c r="B6133" s="27" t="s">
        <v>190</v>
      </c>
      <c r="C6133" s="28" t="s">
        <v>14</v>
      </c>
      <c r="D6133" s="7" t="s">
        <v>191</v>
      </c>
      <c r="E6133" s="6"/>
      <c r="F6133" s="6"/>
      <c r="G6133" s="28"/>
      <c r="H6133" s="29" t="s">
        <v>1599</v>
      </c>
      <c r="I6133" s="5">
        <v>1</v>
      </c>
      <c r="J6133" s="4"/>
      <c r="K6133" s="30">
        <f>ROUND(K6146,2)</f>
        <v>23.78</v>
      </c>
      <c r="L6133" s="28"/>
      <c r="M6133" s="28"/>
      <c r="N6133" s="28"/>
      <c r="O6133" s="28"/>
      <c r="P6133" s="28"/>
      <c r="Q6133" s="28"/>
      <c r="R6133" s="28"/>
      <c r="S6133" s="28"/>
      <c r="T6133" s="28"/>
      <c r="U6133" s="28"/>
      <c r="V6133" s="28"/>
      <c r="W6133" s="28"/>
      <c r="X6133" s="28"/>
      <c r="Y6133" s="28"/>
      <c r="Z6133" s="28"/>
    </row>
    <row r="6134" spans="1:26" x14ac:dyDescent="0.25">
      <c r="B6134" s="23" t="s">
        <v>1600</v>
      </c>
    </row>
    <row r="6135" spans="1:26" x14ac:dyDescent="0.25">
      <c r="B6135" t="s">
        <v>1737</v>
      </c>
      <c r="C6135" t="s">
        <v>1602</v>
      </c>
      <c r="D6135" t="s">
        <v>1738</v>
      </c>
      <c r="E6135" s="31">
        <v>0.16500000000000001</v>
      </c>
      <c r="F6135" t="s">
        <v>1604</v>
      </c>
      <c r="G6135" t="s">
        <v>1605</v>
      </c>
      <c r="H6135" s="32">
        <v>28.61</v>
      </c>
      <c r="I6135" t="s">
        <v>1606</v>
      </c>
      <c r="J6135" s="33">
        <f>ROUND(E6135/I6133* H6135,5)</f>
        <v>4.72065</v>
      </c>
      <c r="K6135" s="34"/>
    </row>
    <row r="6136" spans="1:26" x14ac:dyDescent="0.25">
      <c r="B6136" t="s">
        <v>1649</v>
      </c>
      <c r="C6136" t="s">
        <v>1602</v>
      </c>
      <c r="D6136" t="s">
        <v>1650</v>
      </c>
      <c r="E6136" s="31">
        <v>0.16500000000000001</v>
      </c>
      <c r="F6136" t="s">
        <v>1604</v>
      </c>
      <c r="G6136" t="s">
        <v>1605</v>
      </c>
      <c r="H6136" s="32">
        <v>23.88</v>
      </c>
      <c r="I6136" t="s">
        <v>1606</v>
      </c>
      <c r="J6136" s="33">
        <f>ROUND(E6136/I6133* H6136,5)</f>
        <v>3.9401999999999999</v>
      </c>
      <c r="K6136" s="34"/>
    </row>
    <row r="6137" spans="1:26" x14ac:dyDescent="0.25">
      <c r="D6137" s="35" t="s">
        <v>1607</v>
      </c>
      <c r="E6137" s="34"/>
      <c r="H6137" s="34"/>
      <c r="K6137" s="32">
        <f>SUM(J6135:J6136)</f>
        <v>8.6608499999999999</v>
      </c>
    </row>
    <row r="6138" spans="1:26" x14ac:dyDescent="0.25">
      <c r="B6138" s="23" t="s">
        <v>1596</v>
      </c>
      <c r="E6138" s="34"/>
      <c r="H6138" s="34"/>
      <c r="K6138" s="34"/>
    </row>
    <row r="6139" spans="1:26" x14ac:dyDescent="0.25">
      <c r="B6139" t="s">
        <v>1647</v>
      </c>
      <c r="C6139" t="s">
        <v>20</v>
      </c>
      <c r="D6139" t="s">
        <v>1648</v>
      </c>
      <c r="E6139" s="31">
        <v>0.17680000000000001</v>
      </c>
      <c r="G6139" t="s">
        <v>1605</v>
      </c>
      <c r="H6139" s="32">
        <v>72.571200000000005</v>
      </c>
      <c r="I6139" t="s">
        <v>1606</v>
      </c>
      <c r="J6139" s="33">
        <f>ROUND(E6139* H6139,5)</f>
        <v>12.830590000000001</v>
      </c>
      <c r="K6139" s="34"/>
    </row>
    <row r="6140" spans="1:26" x14ac:dyDescent="0.25">
      <c r="D6140" s="35" t="s">
        <v>1751</v>
      </c>
      <c r="E6140" s="34"/>
      <c r="H6140" s="34"/>
      <c r="K6140" s="32">
        <f>SUM(J6139:J6139)</f>
        <v>12.830590000000001</v>
      </c>
    </row>
    <row r="6141" spans="1:26" x14ac:dyDescent="0.25">
      <c r="B6141" s="23" t="s">
        <v>1623</v>
      </c>
      <c r="E6141" s="34"/>
      <c r="H6141" s="34"/>
      <c r="K6141" s="34"/>
    </row>
    <row r="6142" spans="1:26" x14ac:dyDescent="0.25">
      <c r="B6142" t="s">
        <v>1624</v>
      </c>
      <c r="C6142" t="s">
        <v>1625</v>
      </c>
      <c r="D6142" t="s">
        <v>1626</v>
      </c>
      <c r="E6142" s="31">
        <v>1.5</v>
      </c>
      <c r="G6142" t="s">
        <v>1625</v>
      </c>
      <c r="H6142" s="32">
        <v>8.6606666666666694</v>
      </c>
      <c r="I6142" t="s">
        <v>1606</v>
      </c>
      <c r="J6142" s="33">
        <f>ROUND(E6142* H6142/100,5)</f>
        <v>0.12991</v>
      </c>
      <c r="K6142" s="34"/>
    </row>
    <row r="6143" spans="1:26" x14ac:dyDescent="0.25">
      <c r="D6143" s="35" t="s">
        <v>1627</v>
      </c>
      <c r="E6143" s="34"/>
      <c r="H6143" s="34"/>
      <c r="K6143" s="32">
        <f>SUM(J6142:J6142)</f>
        <v>0.12991</v>
      </c>
    </row>
    <row r="6144" spans="1:26" x14ac:dyDescent="0.25">
      <c r="D6144" s="35" t="s">
        <v>1628</v>
      </c>
      <c r="E6144" s="34"/>
      <c r="H6144" s="34"/>
      <c r="K6144" s="36">
        <f>SUM(J6134:J6143)</f>
        <v>21.62135</v>
      </c>
    </row>
    <row r="6145" spans="1:26" x14ac:dyDescent="0.25">
      <c r="D6145" s="35" t="s">
        <v>1710</v>
      </c>
      <c r="E6145" s="34"/>
      <c r="H6145" s="34">
        <v>10</v>
      </c>
      <c r="I6145" t="s">
        <v>1625</v>
      </c>
      <c r="K6145" s="32">
        <f>ROUND(H6145/100*K6144,5)</f>
        <v>2.16214</v>
      </c>
    </row>
    <row r="6146" spans="1:26" x14ac:dyDescent="0.25">
      <c r="D6146" s="35" t="s">
        <v>1629</v>
      </c>
      <c r="E6146" s="34"/>
      <c r="H6146" s="34"/>
      <c r="K6146" s="36">
        <f>SUM(K6144:K6145)</f>
        <v>23.78349</v>
      </c>
    </row>
    <row r="6148" spans="1:26" ht="45" customHeight="1" x14ac:dyDescent="0.25">
      <c r="A6148" s="27" t="s">
        <v>2980</v>
      </c>
      <c r="B6148" s="27" t="s">
        <v>148</v>
      </c>
      <c r="C6148" s="28" t="s">
        <v>14</v>
      </c>
      <c r="D6148" s="7" t="s">
        <v>149</v>
      </c>
      <c r="E6148" s="6"/>
      <c r="F6148" s="6"/>
      <c r="G6148" s="28"/>
      <c r="H6148" s="29" t="s">
        <v>1599</v>
      </c>
      <c r="I6148" s="5">
        <v>1</v>
      </c>
      <c r="J6148" s="4"/>
      <c r="K6148" s="30">
        <f>ROUND(K6166,2)</f>
        <v>47.74</v>
      </c>
      <c r="L6148" s="28"/>
      <c r="M6148" s="28"/>
      <c r="N6148" s="28"/>
      <c r="O6148" s="28"/>
      <c r="P6148" s="28"/>
      <c r="Q6148" s="28"/>
      <c r="R6148" s="28"/>
      <c r="S6148" s="28"/>
      <c r="T6148" s="28"/>
      <c r="U6148" s="28"/>
      <c r="V6148" s="28"/>
      <c r="W6148" s="28"/>
      <c r="X6148" s="28"/>
      <c r="Y6148" s="28"/>
      <c r="Z6148" s="28"/>
    </row>
    <row r="6149" spans="1:26" x14ac:dyDescent="0.25">
      <c r="B6149" s="23" t="s">
        <v>1600</v>
      </c>
    </row>
    <row r="6150" spans="1:26" x14ac:dyDescent="0.25">
      <c r="B6150" t="s">
        <v>1737</v>
      </c>
      <c r="C6150" t="s">
        <v>1602</v>
      </c>
      <c r="D6150" t="s">
        <v>1738</v>
      </c>
      <c r="E6150" s="31">
        <v>0.78</v>
      </c>
      <c r="F6150" t="s">
        <v>1604</v>
      </c>
      <c r="G6150" t="s">
        <v>1605</v>
      </c>
      <c r="H6150" s="32">
        <v>28.61</v>
      </c>
      <c r="I6150" t="s">
        <v>1606</v>
      </c>
      <c r="J6150" s="33">
        <f>ROUND(E6150/I6148* H6150,5)</f>
        <v>22.315799999999999</v>
      </c>
      <c r="K6150" s="34"/>
    </row>
    <row r="6151" spans="1:26" x14ac:dyDescent="0.25">
      <c r="B6151" t="s">
        <v>1649</v>
      </c>
      <c r="C6151" t="s">
        <v>1602</v>
      </c>
      <c r="D6151" t="s">
        <v>1650</v>
      </c>
      <c r="E6151" s="31">
        <v>0.39</v>
      </c>
      <c r="F6151" t="s">
        <v>1604</v>
      </c>
      <c r="G6151" t="s">
        <v>1605</v>
      </c>
      <c r="H6151" s="32">
        <v>23.88</v>
      </c>
      <c r="I6151" t="s">
        <v>1606</v>
      </c>
      <c r="J6151" s="33">
        <f>ROUND(E6151/I6148* H6151,5)</f>
        <v>9.3132000000000001</v>
      </c>
      <c r="K6151" s="34"/>
    </row>
    <row r="6152" spans="1:26" x14ac:dyDescent="0.25">
      <c r="D6152" s="35" t="s">
        <v>1607</v>
      </c>
      <c r="E6152" s="34"/>
      <c r="H6152" s="34"/>
      <c r="K6152" s="32">
        <f>SUM(J6150:J6151)</f>
        <v>31.628999999999998</v>
      </c>
    </row>
    <row r="6153" spans="1:26" x14ac:dyDescent="0.25">
      <c r="B6153" s="23" t="s">
        <v>1612</v>
      </c>
      <c r="E6153" s="34"/>
      <c r="H6153" s="34"/>
      <c r="K6153" s="34"/>
    </row>
    <row r="6154" spans="1:26" x14ac:dyDescent="0.25">
      <c r="B6154" t="s">
        <v>2981</v>
      </c>
      <c r="C6154" t="s">
        <v>23</v>
      </c>
      <c r="D6154" t="s">
        <v>2982</v>
      </c>
      <c r="E6154" s="31">
        <v>24.99</v>
      </c>
      <c r="G6154" t="s">
        <v>1605</v>
      </c>
      <c r="H6154" s="32">
        <v>0.19</v>
      </c>
      <c r="I6154" t="s">
        <v>1606</v>
      </c>
      <c r="J6154" s="33">
        <f>ROUND(E6154* H6154,5)</f>
        <v>4.7481</v>
      </c>
      <c r="K6154" s="34"/>
    </row>
    <row r="6155" spans="1:26" x14ac:dyDescent="0.25">
      <c r="B6155" t="s">
        <v>2983</v>
      </c>
      <c r="C6155" t="s">
        <v>14</v>
      </c>
      <c r="D6155" t="s">
        <v>2984</v>
      </c>
      <c r="E6155" s="31">
        <v>0.2</v>
      </c>
      <c r="G6155" t="s">
        <v>1605</v>
      </c>
      <c r="H6155" s="32">
        <v>0.24</v>
      </c>
      <c r="I6155" t="s">
        <v>1606</v>
      </c>
      <c r="J6155" s="33">
        <f>ROUND(E6155* H6155,5)</f>
        <v>4.8000000000000001E-2</v>
      </c>
      <c r="K6155" s="34"/>
    </row>
    <row r="6156" spans="1:26" x14ac:dyDescent="0.25">
      <c r="B6156" t="s">
        <v>2985</v>
      </c>
      <c r="C6156" t="s">
        <v>32</v>
      </c>
      <c r="D6156" t="s">
        <v>2986</v>
      </c>
      <c r="E6156" s="31">
        <v>1.5015000000000001</v>
      </c>
      <c r="G6156" t="s">
        <v>1605</v>
      </c>
      <c r="H6156" s="32">
        <v>0.16</v>
      </c>
      <c r="I6156" t="s">
        <v>1606</v>
      </c>
      <c r="J6156" s="33">
        <f>ROUND(E6156* H6156,5)</f>
        <v>0.24024000000000001</v>
      </c>
      <c r="K6156" s="34"/>
    </row>
    <row r="6157" spans="1:26" x14ac:dyDescent="0.25">
      <c r="D6157" s="35" t="s">
        <v>1622</v>
      </c>
      <c r="E6157" s="34"/>
      <c r="H6157" s="34"/>
      <c r="K6157" s="32">
        <f>SUM(J6154:J6156)</f>
        <v>5.03634</v>
      </c>
    </row>
    <row r="6158" spans="1:26" x14ac:dyDescent="0.25">
      <c r="B6158" s="23" t="s">
        <v>1596</v>
      </c>
      <c r="E6158" s="34"/>
      <c r="H6158" s="34"/>
      <c r="K6158" s="34"/>
    </row>
    <row r="6159" spans="1:26" x14ac:dyDescent="0.25">
      <c r="B6159" t="s">
        <v>1639</v>
      </c>
      <c r="C6159" t="s">
        <v>20</v>
      </c>
      <c r="D6159" t="s">
        <v>1640</v>
      </c>
      <c r="E6159" s="31">
        <v>2.8799999999999999E-2</v>
      </c>
      <c r="G6159" t="s">
        <v>1605</v>
      </c>
      <c r="H6159" s="32">
        <v>217.34354999999999</v>
      </c>
      <c r="I6159" t="s">
        <v>1606</v>
      </c>
      <c r="J6159" s="33">
        <f>ROUND(E6159* H6159,5)</f>
        <v>6.2594900000000004</v>
      </c>
      <c r="K6159" s="34"/>
    </row>
    <row r="6160" spans="1:26" x14ac:dyDescent="0.25">
      <c r="D6160" s="35" t="s">
        <v>1751</v>
      </c>
      <c r="E6160" s="34"/>
      <c r="H6160" s="34"/>
      <c r="K6160" s="32">
        <f>SUM(J6159:J6159)</f>
        <v>6.2594900000000004</v>
      </c>
    </row>
    <row r="6161" spans="1:26" x14ac:dyDescent="0.25">
      <c r="B6161" s="23" t="s">
        <v>1623</v>
      </c>
      <c r="E6161" s="34"/>
      <c r="H6161" s="34"/>
      <c r="K6161" s="34"/>
    </row>
    <row r="6162" spans="1:26" x14ac:dyDescent="0.25">
      <c r="B6162" t="s">
        <v>1624</v>
      </c>
      <c r="C6162" t="s">
        <v>1625</v>
      </c>
      <c r="D6162" t="s">
        <v>1626</v>
      </c>
      <c r="E6162" s="31">
        <v>1.5</v>
      </c>
      <c r="G6162" t="s">
        <v>1625</v>
      </c>
      <c r="H6162" s="32">
        <v>31.6293333333333</v>
      </c>
      <c r="I6162" t="s">
        <v>1606</v>
      </c>
      <c r="J6162" s="33">
        <f>ROUND(E6162* H6162/100,5)</f>
        <v>0.47443999999999997</v>
      </c>
      <c r="K6162" s="34"/>
    </row>
    <row r="6163" spans="1:26" x14ac:dyDescent="0.25">
      <c r="D6163" s="35" t="s">
        <v>1627</v>
      </c>
      <c r="E6163" s="34"/>
      <c r="H6163" s="34"/>
      <c r="K6163" s="32">
        <f>SUM(J6162:J6162)</f>
        <v>0.47443999999999997</v>
      </c>
    </row>
    <row r="6164" spans="1:26" x14ac:dyDescent="0.25">
      <c r="D6164" s="35" t="s">
        <v>1628</v>
      </c>
      <c r="E6164" s="34"/>
      <c r="H6164" s="34"/>
      <c r="K6164" s="36">
        <f>SUM(J6149:J6163)</f>
        <v>43.399270000000001</v>
      </c>
    </row>
    <row r="6165" spans="1:26" x14ac:dyDescent="0.25">
      <c r="D6165" s="35" t="s">
        <v>1710</v>
      </c>
      <c r="E6165" s="34"/>
      <c r="H6165" s="34">
        <v>10</v>
      </c>
      <c r="I6165" t="s">
        <v>1625</v>
      </c>
      <c r="K6165" s="32">
        <f>ROUND(H6165/100*K6164,5)</f>
        <v>4.3399299999999998</v>
      </c>
    </row>
    <row r="6166" spans="1:26" x14ac:dyDescent="0.25">
      <c r="D6166" s="35" t="s">
        <v>1629</v>
      </c>
      <c r="E6166" s="34"/>
      <c r="H6166" s="34"/>
      <c r="K6166" s="36">
        <f>SUM(K6164:K6165)</f>
        <v>47.739200000000004</v>
      </c>
    </row>
    <row r="6168" spans="1:26" ht="45" customHeight="1" x14ac:dyDescent="0.25">
      <c r="A6168" s="27" t="s">
        <v>2987</v>
      </c>
      <c r="B6168" s="27" t="s">
        <v>162</v>
      </c>
      <c r="C6168" s="28" t="s">
        <v>14</v>
      </c>
      <c r="D6168" s="7" t="s">
        <v>163</v>
      </c>
      <c r="E6168" s="6"/>
      <c r="F6168" s="6"/>
      <c r="G6168" s="28"/>
      <c r="H6168" s="29" t="s">
        <v>1599</v>
      </c>
      <c r="I6168" s="5">
        <v>1</v>
      </c>
      <c r="J6168" s="4"/>
      <c r="K6168" s="30">
        <f>ROUND(K6184,2)</f>
        <v>17.559999999999999</v>
      </c>
      <c r="L6168" s="28"/>
      <c r="M6168" s="28"/>
      <c r="N6168" s="28"/>
      <c r="O6168" s="28"/>
      <c r="P6168" s="28"/>
      <c r="Q6168" s="28"/>
      <c r="R6168" s="28"/>
      <c r="S6168" s="28"/>
      <c r="T6168" s="28"/>
      <c r="U6168" s="28"/>
      <c r="V6168" s="28"/>
      <c r="W6168" s="28"/>
      <c r="X6168" s="28"/>
      <c r="Y6168" s="28"/>
      <c r="Z6168" s="28"/>
    </row>
    <row r="6169" spans="1:26" x14ac:dyDescent="0.25">
      <c r="B6169" s="23" t="s">
        <v>1600</v>
      </c>
    </row>
    <row r="6170" spans="1:26" x14ac:dyDescent="0.25">
      <c r="B6170" t="s">
        <v>1737</v>
      </c>
      <c r="C6170" t="s">
        <v>1602</v>
      </c>
      <c r="D6170" t="s">
        <v>1738</v>
      </c>
      <c r="E6170" s="31">
        <v>0.3</v>
      </c>
      <c r="F6170" t="s">
        <v>1604</v>
      </c>
      <c r="G6170" t="s">
        <v>1605</v>
      </c>
      <c r="H6170" s="32">
        <v>28.61</v>
      </c>
      <c r="I6170" t="s">
        <v>1606</v>
      </c>
      <c r="J6170" s="33">
        <f>ROUND(E6170/I6168* H6170,5)</f>
        <v>8.5830000000000002</v>
      </c>
      <c r="K6170" s="34"/>
    </row>
    <row r="6171" spans="1:26" x14ac:dyDescent="0.25">
      <c r="B6171" t="s">
        <v>1649</v>
      </c>
      <c r="C6171" t="s">
        <v>1602</v>
      </c>
      <c r="D6171" t="s">
        <v>1650</v>
      </c>
      <c r="E6171" s="31">
        <v>0.15</v>
      </c>
      <c r="F6171" t="s">
        <v>1604</v>
      </c>
      <c r="G6171" t="s">
        <v>1605</v>
      </c>
      <c r="H6171" s="32">
        <v>23.88</v>
      </c>
      <c r="I6171" t="s">
        <v>1606</v>
      </c>
      <c r="J6171" s="33">
        <f>ROUND(E6171/I6168* H6171,5)</f>
        <v>3.5819999999999999</v>
      </c>
      <c r="K6171" s="34"/>
    </row>
    <row r="6172" spans="1:26" x14ac:dyDescent="0.25">
      <c r="D6172" s="35" t="s">
        <v>1607</v>
      </c>
      <c r="E6172" s="34"/>
      <c r="H6172" s="34"/>
      <c r="K6172" s="32">
        <f>SUM(J6170:J6171)</f>
        <v>12.164999999999999</v>
      </c>
    </row>
    <row r="6173" spans="1:26" x14ac:dyDescent="0.25">
      <c r="B6173" s="23" t="s">
        <v>1612</v>
      </c>
      <c r="E6173" s="34"/>
      <c r="H6173" s="34"/>
      <c r="K6173" s="34"/>
    </row>
    <row r="6174" spans="1:26" x14ac:dyDescent="0.25">
      <c r="B6174" t="s">
        <v>2988</v>
      </c>
      <c r="C6174" t="s">
        <v>23</v>
      </c>
      <c r="D6174" t="s">
        <v>2989</v>
      </c>
      <c r="E6174" s="31">
        <v>4.375</v>
      </c>
      <c r="G6174" t="s">
        <v>1605</v>
      </c>
      <c r="H6174" s="32">
        <v>0.64</v>
      </c>
      <c r="I6174" t="s">
        <v>1606</v>
      </c>
      <c r="J6174" s="33">
        <f>ROUND(E6174* H6174,5)</f>
        <v>2.8</v>
      </c>
      <c r="K6174" s="34"/>
    </row>
    <row r="6175" spans="1:26" x14ac:dyDescent="0.25">
      <c r="D6175" s="35" t="s">
        <v>1622</v>
      </c>
      <c r="E6175" s="34"/>
      <c r="H6175" s="34"/>
      <c r="K6175" s="32">
        <f>SUM(J6174:J6174)</f>
        <v>2.8</v>
      </c>
    </row>
    <row r="6176" spans="1:26" x14ac:dyDescent="0.25">
      <c r="B6176" s="23" t="s">
        <v>1596</v>
      </c>
      <c r="E6176" s="34"/>
      <c r="H6176" s="34"/>
      <c r="K6176" s="34"/>
    </row>
    <row r="6177" spans="1:26" x14ac:dyDescent="0.25">
      <c r="B6177" t="s">
        <v>1639</v>
      </c>
      <c r="C6177" t="s">
        <v>20</v>
      </c>
      <c r="D6177" t="s">
        <v>1640</v>
      </c>
      <c r="E6177" s="31">
        <v>3.2000000000000002E-3</v>
      </c>
      <c r="G6177" t="s">
        <v>1605</v>
      </c>
      <c r="H6177" s="32">
        <v>217.34354999999999</v>
      </c>
      <c r="I6177" t="s">
        <v>1606</v>
      </c>
      <c r="J6177" s="33">
        <f>ROUND(E6177* H6177,5)</f>
        <v>0.69550000000000001</v>
      </c>
      <c r="K6177" s="34"/>
    </row>
    <row r="6178" spans="1:26" x14ac:dyDescent="0.25">
      <c r="D6178" s="35" t="s">
        <v>1751</v>
      </c>
      <c r="E6178" s="34"/>
      <c r="H6178" s="34"/>
      <c r="K6178" s="32">
        <f>SUM(J6177:J6177)</f>
        <v>0.69550000000000001</v>
      </c>
    </row>
    <row r="6179" spans="1:26" x14ac:dyDescent="0.25">
      <c r="B6179" s="23" t="s">
        <v>1623</v>
      </c>
      <c r="E6179" s="34"/>
      <c r="H6179" s="34"/>
      <c r="K6179" s="34"/>
    </row>
    <row r="6180" spans="1:26" x14ac:dyDescent="0.25">
      <c r="B6180" t="s">
        <v>1624</v>
      </c>
      <c r="C6180" t="s">
        <v>1625</v>
      </c>
      <c r="D6180" t="s">
        <v>1626</v>
      </c>
      <c r="E6180" s="31">
        <v>2.5</v>
      </c>
      <c r="G6180" t="s">
        <v>1625</v>
      </c>
      <c r="H6180" s="32">
        <v>12.1652</v>
      </c>
      <c r="I6180" t="s">
        <v>1606</v>
      </c>
      <c r="J6180" s="33">
        <f>ROUND(E6180* H6180/100,5)</f>
        <v>0.30413000000000001</v>
      </c>
      <c r="K6180" s="34"/>
    </row>
    <row r="6181" spans="1:26" x14ac:dyDescent="0.25">
      <c r="D6181" s="35" t="s">
        <v>1627</v>
      </c>
      <c r="E6181" s="34"/>
      <c r="H6181" s="34"/>
      <c r="K6181" s="32">
        <f>SUM(J6180:J6180)</f>
        <v>0.30413000000000001</v>
      </c>
    </row>
    <row r="6182" spans="1:26" x14ac:dyDescent="0.25">
      <c r="D6182" s="35" t="s">
        <v>1628</v>
      </c>
      <c r="E6182" s="34"/>
      <c r="H6182" s="34"/>
      <c r="K6182" s="36">
        <f>SUM(J6169:J6181)</f>
        <v>15.96463</v>
      </c>
    </row>
    <row r="6183" spans="1:26" x14ac:dyDescent="0.25">
      <c r="D6183" s="35" t="s">
        <v>1710</v>
      </c>
      <c r="E6183" s="34"/>
      <c r="H6183" s="34">
        <v>10</v>
      </c>
      <c r="I6183" t="s">
        <v>1625</v>
      </c>
      <c r="K6183" s="32">
        <f>ROUND(H6183/100*K6182,5)</f>
        <v>1.59646</v>
      </c>
    </row>
    <row r="6184" spans="1:26" x14ac:dyDescent="0.25">
      <c r="D6184" s="35" t="s">
        <v>1629</v>
      </c>
      <c r="E6184" s="34"/>
      <c r="H6184" s="34"/>
      <c r="K6184" s="36">
        <f>SUM(K6182:K6183)</f>
        <v>17.56109</v>
      </c>
    </row>
    <row r="6186" spans="1:26" ht="45" customHeight="1" x14ac:dyDescent="0.25">
      <c r="A6186" s="27" t="s">
        <v>2990</v>
      </c>
      <c r="B6186" s="27" t="s">
        <v>158</v>
      </c>
      <c r="C6186" s="28" t="s">
        <v>17</v>
      </c>
      <c r="D6186" s="7" t="s">
        <v>159</v>
      </c>
      <c r="E6186" s="6"/>
      <c r="F6186" s="6"/>
      <c r="G6186" s="28"/>
      <c r="H6186" s="29" t="s">
        <v>1599</v>
      </c>
      <c r="I6186" s="5">
        <v>1</v>
      </c>
      <c r="J6186" s="4"/>
      <c r="K6186" s="30">
        <f>ROUND(K6202,2)</f>
        <v>36.43</v>
      </c>
      <c r="L6186" s="28"/>
      <c r="M6186" s="28"/>
      <c r="N6186" s="28"/>
      <c r="O6186" s="28"/>
      <c r="P6186" s="28"/>
      <c r="Q6186" s="28"/>
      <c r="R6186" s="28"/>
      <c r="S6186" s="28"/>
      <c r="T6186" s="28"/>
      <c r="U6186" s="28"/>
      <c r="V6186" s="28"/>
      <c r="W6186" s="28"/>
      <c r="X6186" s="28"/>
      <c r="Y6186" s="28"/>
      <c r="Z6186" s="28"/>
    </row>
    <row r="6187" spans="1:26" x14ac:dyDescent="0.25">
      <c r="B6187" s="23" t="s">
        <v>1600</v>
      </c>
    </row>
    <row r="6188" spans="1:26" x14ac:dyDescent="0.25">
      <c r="B6188" t="s">
        <v>2967</v>
      </c>
      <c r="C6188" t="s">
        <v>1602</v>
      </c>
      <c r="D6188" t="s">
        <v>1944</v>
      </c>
      <c r="E6188" s="31">
        <v>0.125</v>
      </c>
      <c r="F6188" t="s">
        <v>1604</v>
      </c>
      <c r="G6188" t="s">
        <v>1605</v>
      </c>
      <c r="H6188" s="32">
        <v>25.4</v>
      </c>
      <c r="I6188" t="s">
        <v>1606</v>
      </c>
      <c r="J6188" s="33">
        <f>ROUND(E6188/I6186* H6188,5)</f>
        <v>3.1749999999999998</v>
      </c>
      <c r="K6188" s="34"/>
    </row>
    <row r="6189" spans="1:26" x14ac:dyDescent="0.25">
      <c r="B6189" t="s">
        <v>1745</v>
      </c>
      <c r="C6189" t="s">
        <v>1602</v>
      </c>
      <c r="D6189" t="s">
        <v>1746</v>
      </c>
      <c r="E6189" s="31">
        <v>0.25</v>
      </c>
      <c r="F6189" t="s">
        <v>1604</v>
      </c>
      <c r="G6189" t="s">
        <v>1605</v>
      </c>
      <c r="H6189" s="32">
        <v>28.61</v>
      </c>
      <c r="I6189" t="s">
        <v>1606</v>
      </c>
      <c r="J6189" s="33">
        <f>ROUND(E6189/I6186* H6189,5)</f>
        <v>7.1524999999999999</v>
      </c>
      <c r="K6189" s="34"/>
    </row>
    <row r="6190" spans="1:26" x14ac:dyDescent="0.25">
      <c r="D6190" s="35" t="s">
        <v>1607</v>
      </c>
      <c r="E6190" s="34"/>
      <c r="H6190" s="34"/>
      <c r="K6190" s="32">
        <f>SUM(J6188:J6189)</f>
        <v>10.327500000000001</v>
      </c>
    </row>
    <row r="6191" spans="1:26" x14ac:dyDescent="0.25">
      <c r="B6191" s="23" t="s">
        <v>1612</v>
      </c>
      <c r="E6191" s="34"/>
      <c r="H6191" s="34"/>
      <c r="K6191" s="34"/>
    </row>
    <row r="6192" spans="1:26" x14ac:dyDescent="0.25">
      <c r="B6192" t="s">
        <v>2991</v>
      </c>
      <c r="C6192" t="s">
        <v>17</v>
      </c>
      <c r="D6192" t="s">
        <v>2992</v>
      </c>
      <c r="E6192" s="31">
        <v>1.071</v>
      </c>
      <c r="G6192" t="s">
        <v>1605</v>
      </c>
      <c r="H6192" s="32">
        <v>15.78</v>
      </c>
      <c r="I6192" t="s">
        <v>1606</v>
      </c>
      <c r="J6192" s="33">
        <f>ROUND(E6192* H6192,5)</f>
        <v>16.900379999999998</v>
      </c>
      <c r="K6192" s="34"/>
    </row>
    <row r="6193" spans="1:26" x14ac:dyDescent="0.25">
      <c r="B6193" t="s">
        <v>2993</v>
      </c>
      <c r="C6193" t="s">
        <v>17</v>
      </c>
      <c r="D6193" t="s">
        <v>2994</v>
      </c>
      <c r="E6193" s="31">
        <v>1</v>
      </c>
      <c r="G6193" t="s">
        <v>1605</v>
      </c>
      <c r="H6193" s="32">
        <v>3.42</v>
      </c>
      <c r="I6193" t="s">
        <v>1606</v>
      </c>
      <c r="J6193" s="33">
        <f>ROUND(E6193* H6193,5)</f>
        <v>3.42</v>
      </c>
      <c r="K6193" s="34"/>
    </row>
    <row r="6194" spans="1:26" x14ac:dyDescent="0.25">
      <c r="B6194" t="s">
        <v>2975</v>
      </c>
      <c r="C6194" t="s">
        <v>23</v>
      </c>
      <c r="D6194" t="s">
        <v>2976</v>
      </c>
      <c r="E6194" s="31">
        <v>6</v>
      </c>
      <c r="G6194" t="s">
        <v>1605</v>
      </c>
      <c r="H6194" s="32">
        <v>0.18</v>
      </c>
      <c r="I6194" t="s">
        <v>1606</v>
      </c>
      <c r="J6194" s="33">
        <f>ROUND(E6194* H6194,5)</f>
        <v>1.08</v>
      </c>
      <c r="K6194" s="34"/>
    </row>
    <row r="6195" spans="1:26" x14ac:dyDescent="0.25">
      <c r="B6195" t="s">
        <v>2995</v>
      </c>
      <c r="C6195" t="s">
        <v>2996</v>
      </c>
      <c r="D6195" t="s">
        <v>2997</v>
      </c>
      <c r="E6195" s="31">
        <v>0.05</v>
      </c>
      <c r="G6195" t="s">
        <v>1605</v>
      </c>
      <c r="H6195" s="32">
        <v>24.75</v>
      </c>
      <c r="I6195" t="s">
        <v>1606</v>
      </c>
      <c r="J6195" s="33">
        <f>ROUND(E6195* H6195,5)</f>
        <v>1.2375</v>
      </c>
      <c r="K6195" s="34"/>
    </row>
    <row r="6196" spans="1:26" x14ac:dyDescent="0.25">
      <c r="D6196" s="35" t="s">
        <v>1622</v>
      </c>
      <c r="E6196" s="34"/>
      <c r="H6196" s="34"/>
      <c r="K6196" s="32">
        <f>SUM(J6192:J6195)</f>
        <v>22.637879999999999</v>
      </c>
    </row>
    <row r="6197" spans="1:26" x14ac:dyDescent="0.25">
      <c r="B6197" s="23" t="s">
        <v>1623</v>
      </c>
      <c r="E6197" s="34"/>
      <c r="H6197" s="34"/>
      <c r="K6197" s="34"/>
    </row>
    <row r="6198" spans="1:26" x14ac:dyDescent="0.25">
      <c r="B6198" t="s">
        <v>1624</v>
      </c>
      <c r="C6198" t="s">
        <v>1625</v>
      </c>
      <c r="D6198" t="s">
        <v>1626</v>
      </c>
      <c r="E6198" s="31">
        <v>1.5</v>
      </c>
      <c r="G6198" t="s">
        <v>1625</v>
      </c>
      <c r="H6198" s="32">
        <v>10.3273333333333</v>
      </c>
      <c r="I6198" t="s">
        <v>1606</v>
      </c>
      <c r="J6198" s="33">
        <f>ROUND(E6198* H6198/100,5)</f>
        <v>0.15490999999999999</v>
      </c>
      <c r="K6198" s="34"/>
    </row>
    <row r="6199" spans="1:26" x14ac:dyDescent="0.25">
      <c r="D6199" s="35" t="s">
        <v>1627</v>
      </c>
      <c r="E6199" s="34"/>
      <c r="H6199" s="34"/>
      <c r="K6199" s="32">
        <f>SUM(J6198:J6198)</f>
        <v>0.15490999999999999</v>
      </c>
    </row>
    <row r="6200" spans="1:26" x14ac:dyDescent="0.25">
      <c r="D6200" s="35" t="s">
        <v>1628</v>
      </c>
      <c r="E6200" s="34"/>
      <c r="H6200" s="34"/>
      <c r="K6200" s="36">
        <f>SUM(J6187:J6199)</f>
        <v>33.120289999999997</v>
      </c>
    </row>
    <row r="6201" spans="1:26" x14ac:dyDescent="0.25">
      <c r="D6201" s="35" t="s">
        <v>1710</v>
      </c>
      <c r="E6201" s="34"/>
      <c r="H6201" s="34">
        <v>10</v>
      </c>
      <c r="I6201" t="s">
        <v>1625</v>
      </c>
      <c r="K6201" s="32">
        <f>ROUND(H6201/100*K6200,5)</f>
        <v>3.31203</v>
      </c>
    </row>
    <row r="6202" spans="1:26" x14ac:dyDescent="0.25">
      <c r="D6202" s="35" t="s">
        <v>1629</v>
      </c>
      <c r="E6202" s="34"/>
      <c r="H6202" s="34"/>
      <c r="K6202" s="36">
        <f>SUM(K6200:K6201)</f>
        <v>36.432319999999997</v>
      </c>
    </row>
    <row r="6204" spans="1:26" ht="45" customHeight="1" x14ac:dyDescent="0.25">
      <c r="A6204" s="27" t="s">
        <v>2998</v>
      </c>
      <c r="B6204" s="27" t="s">
        <v>220</v>
      </c>
      <c r="C6204" s="28" t="s">
        <v>14</v>
      </c>
      <c r="D6204" s="7" t="s">
        <v>221</v>
      </c>
      <c r="E6204" s="6"/>
      <c r="F6204" s="6"/>
      <c r="G6204" s="28"/>
      <c r="H6204" s="29" t="s">
        <v>1599</v>
      </c>
      <c r="I6204" s="5">
        <v>1</v>
      </c>
      <c r="J6204" s="4"/>
      <c r="K6204" s="30">
        <f>ROUND(K6220,2)</f>
        <v>53.28</v>
      </c>
      <c r="L6204" s="28"/>
      <c r="M6204" s="28"/>
      <c r="N6204" s="28"/>
      <c r="O6204" s="28"/>
      <c r="P6204" s="28"/>
      <c r="Q6204" s="28"/>
      <c r="R6204" s="28"/>
      <c r="S6204" s="28"/>
      <c r="T6204" s="28"/>
      <c r="U6204" s="28"/>
      <c r="V6204" s="28"/>
      <c r="W6204" s="28"/>
      <c r="X6204" s="28"/>
      <c r="Y6204" s="28"/>
      <c r="Z6204" s="28"/>
    </row>
    <row r="6205" spans="1:26" x14ac:dyDescent="0.25">
      <c r="B6205" s="23" t="s">
        <v>1600</v>
      </c>
    </row>
    <row r="6206" spans="1:26" x14ac:dyDescent="0.25">
      <c r="B6206" t="s">
        <v>1737</v>
      </c>
      <c r="C6206" t="s">
        <v>1602</v>
      </c>
      <c r="D6206" t="s">
        <v>1738</v>
      </c>
      <c r="E6206" s="31">
        <v>0.92</v>
      </c>
      <c r="F6206" t="s">
        <v>1604</v>
      </c>
      <c r="G6206" t="s">
        <v>1605</v>
      </c>
      <c r="H6206" s="32">
        <v>28.61</v>
      </c>
      <c r="I6206" t="s">
        <v>1606</v>
      </c>
      <c r="J6206" s="33">
        <f>ROUND(E6206/I6204* H6206,5)</f>
        <v>26.321200000000001</v>
      </c>
      <c r="K6206" s="34"/>
    </row>
    <row r="6207" spans="1:26" x14ac:dyDescent="0.25">
      <c r="B6207" t="s">
        <v>1649</v>
      </c>
      <c r="C6207" t="s">
        <v>1602</v>
      </c>
      <c r="D6207" t="s">
        <v>1650</v>
      </c>
      <c r="E6207" s="31">
        <v>0.46</v>
      </c>
      <c r="F6207" t="s">
        <v>1604</v>
      </c>
      <c r="G6207" t="s">
        <v>1605</v>
      </c>
      <c r="H6207" s="32">
        <v>23.88</v>
      </c>
      <c r="I6207" t="s">
        <v>1606</v>
      </c>
      <c r="J6207" s="33">
        <f>ROUND(E6207/I6204* H6207,5)</f>
        <v>10.9848</v>
      </c>
      <c r="K6207" s="34"/>
    </row>
    <row r="6208" spans="1:26" x14ac:dyDescent="0.25">
      <c r="D6208" s="35" t="s">
        <v>1607</v>
      </c>
      <c r="E6208" s="34"/>
      <c r="H6208" s="34"/>
      <c r="K6208" s="32">
        <f>SUM(J6206:J6207)</f>
        <v>37.305999999999997</v>
      </c>
    </row>
    <row r="6209" spans="1:26" x14ac:dyDescent="0.25">
      <c r="B6209" s="23" t="s">
        <v>1612</v>
      </c>
      <c r="E6209" s="34"/>
      <c r="H6209" s="34"/>
      <c r="K6209" s="34"/>
    </row>
    <row r="6210" spans="1:26" x14ac:dyDescent="0.25">
      <c r="B6210" t="s">
        <v>2999</v>
      </c>
      <c r="C6210" t="s">
        <v>23</v>
      </c>
      <c r="D6210" t="s">
        <v>3000</v>
      </c>
      <c r="E6210" s="31">
        <v>37.818199999999997</v>
      </c>
      <c r="G6210" t="s">
        <v>1605</v>
      </c>
      <c r="H6210" s="32">
        <v>0.18</v>
      </c>
      <c r="I6210" t="s">
        <v>1606</v>
      </c>
      <c r="J6210" s="33">
        <f>ROUND(E6210* H6210,5)</f>
        <v>6.8072800000000004</v>
      </c>
      <c r="K6210" s="34"/>
    </row>
    <row r="6211" spans="1:26" x14ac:dyDescent="0.25">
      <c r="D6211" s="35" t="s">
        <v>1622</v>
      </c>
      <c r="E6211" s="34"/>
      <c r="H6211" s="34"/>
      <c r="K6211" s="32">
        <f>SUM(J6210:J6210)</f>
        <v>6.8072800000000004</v>
      </c>
    </row>
    <row r="6212" spans="1:26" x14ac:dyDescent="0.25">
      <c r="B6212" s="23" t="s">
        <v>1596</v>
      </c>
      <c r="E6212" s="34"/>
      <c r="H6212" s="34"/>
      <c r="K6212" s="34"/>
    </row>
    <row r="6213" spans="1:26" x14ac:dyDescent="0.25">
      <c r="B6213" t="s">
        <v>1639</v>
      </c>
      <c r="C6213" t="s">
        <v>20</v>
      </c>
      <c r="D6213" t="s">
        <v>1640</v>
      </c>
      <c r="E6213" s="31">
        <v>1.5599999999999999E-2</v>
      </c>
      <c r="G6213" t="s">
        <v>1605</v>
      </c>
      <c r="H6213" s="32">
        <v>217.34354999999999</v>
      </c>
      <c r="I6213" t="s">
        <v>1606</v>
      </c>
      <c r="J6213" s="33">
        <f>ROUND(E6213* H6213,5)</f>
        <v>3.3905599999999998</v>
      </c>
      <c r="K6213" s="34"/>
    </row>
    <row r="6214" spans="1:26" x14ac:dyDescent="0.25">
      <c r="D6214" s="35" t="s">
        <v>1751</v>
      </c>
      <c r="E6214" s="34"/>
      <c r="H6214" s="34"/>
      <c r="K6214" s="32">
        <f>SUM(J6213:J6213)</f>
        <v>3.3905599999999998</v>
      </c>
    </row>
    <row r="6215" spans="1:26" x14ac:dyDescent="0.25">
      <c r="B6215" s="23" t="s">
        <v>1623</v>
      </c>
      <c r="E6215" s="34"/>
      <c r="H6215" s="34"/>
      <c r="K6215" s="34"/>
    </row>
    <row r="6216" spans="1:26" x14ac:dyDescent="0.25">
      <c r="B6216" t="s">
        <v>1624</v>
      </c>
      <c r="C6216" t="s">
        <v>1625</v>
      </c>
      <c r="D6216" t="s">
        <v>1626</v>
      </c>
      <c r="E6216" s="31">
        <v>2.5</v>
      </c>
      <c r="G6216" t="s">
        <v>1625</v>
      </c>
      <c r="H6216" s="32">
        <v>37.305999999999997</v>
      </c>
      <c r="I6216" t="s">
        <v>1606</v>
      </c>
      <c r="J6216" s="33">
        <f>ROUND(E6216* H6216/100,5)</f>
        <v>0.93264999999999998</v>
      </c>
      <c r="K6216" s="34"/>
    </row>
    <row r="6217" spans="1:26" x14ac:dyDescent="0.25">
      <c r="D6217" s="35" t="s">
        <v>1627</v>
      </c>
      <c r="E6217" s="34"/>
      <c r="H6217" s="34"/>
      <c r="K6217" s="32">
        <f>SUM(J6216:J6216)</f>
        <v>0.93264999999999998</v>
      </c>
    </row>
    <row r="6218" spans="1:26" x14ac:dyDescent="0.25">
      <c r="D6218" s="35" t="s">
        <v>1628</v>
      </c>
      <c r="E6218" s="34"/>
      <c r="H6218" s="34"/>
      <c r="K6218" s="36">
        <f>SUM(J6205:J6217)</f>
        <v>48.436489999999999</v>
      </c>
    </row>
    <row r="6219" spans="1:26" x14ac:dyDescent="0.25">
      <c r="D6219" s="35" t="s">
        <v>1710</v>
      </c>
      <c r="E6219" s="34"/>
      <c r="H6219" s="34">
        <v>10</v>
      </c>
      <c r="I6219" t="s">
        <v>1625</v>
      </c>
      <c r="K6219" s="32">
        <f>ROUND(H6219/100*K6218,5)</f>
        <v>4.8436500000000002</v>
      </c>
    </row>
    <row r="6220" spans="1:26" x14ac:dyDescent="0.25">
      <c r="D6220" s="35" t="s">
        <v>1629</v>
      </c>
      <c r="E6220" s="34"/>
      <c r="H6220" s="34"/>
      <c r="K6220" s="36">
        <f>SUM(K6218:K6219)</f>
        <v>53.280140000000003</v>
      </c>
    </row>
    <row r="6222" spans="1:26" ht="45" customHeight="1" x14ac:dyDescent="0.25">
      <c r="A6222" s="27" t="s">
        <v>3001</v>
      </c>
      <c r="B6222" s="27" t="s">
        <v>260</v>
      </c>
      <c r="C6222" s="28" t="s">
        <v>14</v>
      </c>
      <c r="D6222" s="7" t="s">
        <v>261</v>
      </c>
      <c r="E6222" s="6"/>
      <c r="F6222" s="6"/>
      <c r="G6222" s="28"/>
      <c r="H6222" s="29" t="s">
        <v>1599</v>
      </c>
      <c r="I6222" s="5">
        <v>1</v>
      </c>
      <c r="J6222" s="4"/>
      <c r="K6222" s="30">
        <f>ROUND(K6241,2)</f>
        <v>40.630000000000003</v>
      </c>
      <c r="L6222" s="28"/>
      <c r="M6222" s="28"/>
      <c r="N6222" s="28"/>
      <c r="O6222" s="28"/>
      <c r="P6222" s="28"/>
      <c r="Q6222" s="28"/>
      <c r="R6222" s="28"/>
      <c r="S6222" s="28"/>
      <c r="T6222" s="28"/>
      <c r="U6222" s="28"/>
      <c r="V6222" s="28"/>
      <c r="W6222" s="28"/>
      <c r="X6222" s="28"/>
      <c r="Y6222" s="28"/>
      <c r="Z6222" s="28"/>
    </row>
    <row r="6223" spans="1:26" x14ac:dyDescent="0.25">
      <c r="B6223" s="23" t="s">
        <v>1600</v>
      </c>
    </row>
    <row r="6224" spans="1:26" x14ac:dyDescent="0.25">
      <c r="B6224" t="s">
        <v>1601</v>
      </c>
      <c r="C6224" t="s">
        <v>1602</v>
      </c>
      <c r="D6224" t="s">
        <v>1603</v>
      </c>
      <c r="E6224" s="31">
        <v>8.5999999999999993E-2</v>
      </c>
      <c r="F6224" t="s">
        <v>1604</v>
      </c>
      <c r="G6224" t="s">
        <v>1605</v>
      </c>
      <c r="H6224" s="32">
        <v>24.69</v>
      </c>
      <c r="I6224" t="s">
        <v>1606</v>
      </c>
      <c r="J6224" s="33">
        <f>ROUND(E6224/I6222* H6224,5)</f>
        <v>2.1233399999999998</v>
      </c>
      <c r="K6224" s="34"/>
    </row>
    <row r="6225" spans="2:11" x14ac:dyDescent="0.25">
      <c r="B6225" t="s">
        <v>1737</v>
      </c>
      <c r="C6225" t="s">
        <v>1602</v>
      </c>
      <c r="D6225" t="s">
        <v>1738</v>
      </c>
      <c r="E6225" s="31">
        <v>0.68</v>
      </c>
      <c r="F6225" t="s">
        <v>1604</v>
      </c>
      <c r="G6225" t="s">
        <v>1605</v>
      </c>
      <c r="H6225" s="32">
        <v>28.61</v>
      </c>
      <c r="I6225" t="s">
        <v>1606</v>
      </c>
      <c r="J6225" s="33">
        <f>ROUND(E6225/I6222* H6225,5)</f>
        <v>19.454799999999999</v>
      </c>
      <c r="K6225" s="34"/>
    </row>
    <row r="6226" spans="2:11" x14ac:dyDescent="0.25">
      <c r="B6226" t="s">
        <v>1649</v>
      </c>
      <c r="C6226" t="s">
        <v>1602</v>
      </c>
      <c r="D6226" t="s">
        <v>1650</v>
      </c>
      <c r="E6226" s="31">
        <v>0.34</v>
      </c>
      <c r="F6226" t="s">
        <v>1604</v>
      </c>
      <c r="G6226" t="s">
        <v>1605</v>
      </c>
      <c r="H6226" s="32">
        <v>23.88</v>
      </c>
      <c r="I6226" t="s">
        <v>1606</v>
      </c>
      <c r="J6226" s="33">
        <f>ROUND(E6226/I6222* H6226,5)</f>
        <v>8.1191999999999993</v>
      </c>
      <c r="K6226" s="34"/>
    </row>
    <row r="6227" spans="2:11" x14ac:dyDescent="0.25">
      <c r="D6227" s="35" t="s">
        <v>1607</v>
      </c>
      <c r="E6227" s="34"/>
      <c r="H6227" s="34"/>
      <c r="K6227" s="32">
        <f>SUM(J6224:J6226)</f>
        <v>29.697339999999997</v>
      </c>
    </row>
    <row r="6228" spans="2:11" x14ac:dyDescent="0.25">
      <c r="B6228" s="23" t="s">
        <v>1608</v>
      </c>
      <c r="E6228" s="34"/>
      <c r="H6228" s="34"/>
      <c r="K6228" s="34"/>
    </row>
    <row r="6229" spans="2:11" x14ac:dyDescent="0.25">
      <c r="B6229" t="s">
        <v>3002</v>
      </c>
      <c r="C6229" t="s">
        <v>1602</v>
      </c>
      <c r="D6229" t="s">
        <v>3003</v>
      </c>
      <c r="E6229" s="31">
        <v>8.5999999999999993E-2</v>
      </c>
      <c r="F6229" t="s">
        <v>1604</v>
      </c>
      <c r="G6229" t="s">
        <v>1605</v>
      </c>
      <c r="H6229" s="32">
        <v>1.7</v>
      </c>
      <c r="I6229" t="s">
        <v>1606</v>
      </c>
      <c r="J6229" s="33">
        <f>ROUND(E6229/I6222* H6229,5)</f>
        <v>0.1462</v>
      </c>
      <c r="K6229" s="34"/>
    </row>
    <row r="6230" spans="2:11" x14ac:dyDescent="0.25">
      <c r="D6230" s="35" t="s">
        <v>1611</v>
      </c>
      <c r="E6230" s="34"/>
      <c r="H6230" s="34"/>
      <c r="K6230" s="32">
        <f>SUM(J6229:J6229)</f>
        <v>0.1462</v>
      </c>
    </row>
    <row r="6231" spans="2:11" x14ac:dyDescent="0.25">
      <c r="B6231" s="23" t="s">
        <v>1612</v>
      </c>
      <c r="E6231" s="34"/>
      <c r="H6231" s="34"/>
      <c r="K6231" s="34"/>
    </row>
    <row r="6232" spans="2:11" x14ac:dyDescent="0.25">
      <c r="B6232" t="s">
        <v>3004</v>
      </c>
      <c r="C6232" t="s">
        <v>1614</v>
      </c>
      <c r="D6232" t="s">
        <v>3005</v>
      </c>
      <c r="E6232" s="31">
        <v>1.9199999999999998E-2</v>
      </c>
      <c r="G6232" t="s">
        <v>1605</v>
      </c>
      <c r="H6232" s="32">
        <v>49.17</v>
      </c>
      <c r="I6232" t="s">
        <v>1606</v>
      </c>
      <c r="J6232" s="33">
        <f>ROUND(E6232* H6232,5)</f>
        <v>0.94406000000000001</v>
      </c>
      <c r="K6232" s="34"/>
    </row>
    <row r="6233" spans="2:11" x14ac:dyDescent="0.25">
      <c r="B6233" t="s">
        <v>3006</v>
      </c>
      <c r="C6233" t="s">
        <v>23</v>
      </c>
      <c r="D6233" t="s">
        <v>3007</v>
      </c>
      <c r="E6233" s="31">
        <v>29.998200000000001</v>
      </c>
      <c r="G6233" t="s">
        <v>1605</v>
      </c>
      <c r="H6233" s="32">
        <v>0.18</v>
      </c>
      <c r="I6233" t="s">
        <v>1606</v>
      </c>
      <c r="J6233" s="33">
        <f>ROUND(E6233* H6233,5)</f>
        <v>5.39968</v>
      </c>
      <c r="K6233" s="34"/>
    </row>
    <row r="6234" spans="2:11" x14ac:dyDescent="0.25">
      <c r="B6234" t="s">
        <v>1620</v>
      </c>
      <c r="C6234" t="s">
        <v>20</v>
      </c>
      <c r="D6234" t="s">
        <v>1621</v>
      </c>
      <c r="E6234" s="31">
        <v>2.8999999999999998E-3</v>
      </c>
      <c r="G6234" t="s">
        <v>1605</v>
      </c>
      <c r="H6234" s="32">
        <v>2.04</v>
      </c>
      <c r="I6234" t="s">
        <v>1606</v>
      </c>
      <c r="J6234" s="33">
        <f>ROUND(E6234* H6234,5)</f>
        <v>5.9199999999999999E-3</v>
      </c>
      <c r="K6234" s="34"/>
    </row>
    <row r="6235" spans="2:11" x14ac:dyDescent="0.25">
      <c r="D6235" s="35" t="s">
        <v>1622</v>
      </c>
      <c r="E6235" s="34"/>
      <c r="H6235" s="34"/>
      <c r="K6235" s="32">
        <f>SUM(J6232:J6234)</f>
        <v>6.3496600000000001</v>
      </c>
    </row>
    <row r="6236" spans="2:11" x14ac:dyDescent="0.25">
      <c r="B6236" s="23" t="s">
        <v>1623</v>
      </c>
      <c r="E6236" s="34"/>
      <c r="H6236" s="34"/>
      <c r="K6236" s="34"/>
    </row>
    <row r="6237" spans="2:11" x14ac:dyDescent="0.25">
      <c r="B6237" t="s">
        <v>1624</v>
      </c>
      <c r="C6237" t="s">
        <v>1625</v>
      </c>
      <c r="D6237" t="s">
        <v>1626</v>
      </c>
      <c r="E6237" s="31">
        <v>2.5</v>
      </c>
      <c r="G6237" t="s">
        <v>1625</v>
      </c>
      <c r="H6237" s="32">
        <v>29.697199999999999</v>
      </c>
      <c r="I6237" t="s">
        <v>1606</v>
      </c>
      <c r="J6237" s="33">
        <f>ROUND(E6237* H6237/100,5)</f>
        <v>0.74243000000000003</v>
      </c>
      <c r="K6237" s="34"/>
    </row>
    <row r="6238" spans="2:11" x14ac:dyDescent="0.25">
      <c r="D6238" s="35" t="s">
        <v>1627</v>
      </c>
      <c r="E6238" s="34"/>
      <c r="H6238" s="34"/>
      <c r="K6238" s="32">
        <f>SUM(J6237:J6237)</f>
        <v>0.74243000000000003</v>
      </c>
    </row>
    <row r="6239" spans="2:11" x14ac:dyDescent="0.25">
      <c r="D6239" s="35" t="s">
        <v>1628</v>
      </c>
      <c r="E6239" s="34"/>
      <c r="H6239" s="34"/>
      <c r="K6239" s="36">
        <f>SUM(J6223:J6238)</f>
        <v>36.935630000000003</v>
      </c>
    </row>
    <row r="6240" spans="2:11" x14ac:dyDescent="0.25">
      <c r="D6240" s="35" t="s">
        <v>1710</v>
      </c>
      <c r="E6240" s="34"/>
      <c r="H6240" s="34">
        <v>10</v>
      </c>
      <c r="I6240" t="s">
        <v>1625</v>
      </c>
      <c r="K6240" s="32">
        <f>ROUND(H6240/100*K6239,5)</f>
        <v>3.6935600000000002</v>
      </c>
    </row>
    <row r="6241" spans="1:26" x14ac:dyDescent="0.25">
      <c r="D6241" s="35" t="s">
        <v>1629</v>
      </c>
      <c r="E6241" s="34"/>
      <c r="H6241" s="34"/>
      <c r="K6241" s="36">
        <f>SUM(K6239:K6240)</f>
        <v>40.629190000000001</v>
      </c>
    </row>
    <row r="6243" spans="1:26" ht="45" customHeight="1" x14ac:dyDescent="0.25">
      <c r="A6243" s="27" t="s">
        <v>3008</v>
      </c>
      <c r="B6243" s="27" t="s">
        <v>258</v>
      </c>
      <c r="C6243" s="28" t="s">
        <v>14</v>
      </c>
      <c r="D6243" s="7" t="s">
        <v>259</v>
      </c>
      <c r="E6243" s="6"/>
      <c r="F6243" s="6"/>
      <c r="G6243" s="28"/>
      <c r="H6243" s="29" t="s">
        <v>1599</v>
      </c>
      <c r="I6243" s="5">
        <v>1</v>
      </c>
      <c r="J6243" s="4"/>
      <c r="K6243" s="30">
        <f>ROUND(K6261,2)</f>
        <v>33.4</v>
      </c>
      <c r="L6243" s="28"/>
      <c r="M6243" s="28"/>
      <c r="N6243" s="28"/>
      <c r="O6243" s="28"/>
      <c r="P6243" s="28"/>
      <c r="Q6243" s="28"/>
      <c r="R6243" s="28"/>
      <c r="S6243" s="28"/>
      <c r="T6243" s="28"/>
      <c r="U6243" s="28"/>
      <c r="V6243" s="28"/>
      <c r="W6243" s="28"/>
      <c r="X6243" s="28"/>
      <c r="Y6243" s="28"/>
      <c r="Z6243" s="28"/>
    </row>
    <row r="6244" spans="1:26" x14ac:dyDescent="0.25">
      <c r="B6244" s="23" t="s">
        <v>1600</v>
      </c>
    </row>
    <row r="6245" spans="1:26" x14ac:dyDescent="0.25">
      <c r="B6245" t="s">
        <v>1737</v>
      </c>
      <c r="C6245" t="s">
        <v>1602</v>
      </c>
      <c r="D6245" t="s">
        <v>1738</v>
      </c>
      <c r="E6245" s="31">
        <v>0.36</v>
      </c>
      <c r="F6245" t="s">
        <v>1604</v>
      </c>
      <c r="G6245" t="s">
        <v>1605</v>
      </c>
      <c r="H6245" s="32">
        <v>28.61</v>
      </c>
      <c r="I6245" t="s">
        <v>1606</v>
      </c>
      <c r="J6245" s="33">
        <f>ROUND(E6245/I6243* H6245,5)</f>
        <v>10.2996</v>
      </c>
      <c r="K6245" s="34"/>
    </row>
    <row r="6246" spans="1:26" x14ac:dyDescent="0.25">
      <c r="B6246" t="s">
        <v>1649</v>
      </c>
      <c r="C6246" t="s">
        <v>1602</v>
      </c>
      <c r="D6246" t="s">
        <v>1650</v>
      </c>
      <c r="E6246" s="31">
        <v>0.36</v>
      </c>
      <c r="F6246" t="s">
        <v>1604</v>
      </c>
      <c r="G6246" t="s">
        <v>1605</v>
      </c>
      <c r="H6246" s="32">
        <v>23.88</v>
      </c>
      <c r="I6246" t="s">
        <v>1606</v>
      </c>
      <c r="J6246" s="33">
        <f>ROUND(E6246/I6243* H6246,5)</f>
        <v>8.5968</v>
      </c>
      <c r="K6246" s="34"/>
    </row>
    <row r="6247" spans="1:26" x14ac:dyDescent="0.25">
      <c r="B6247" t="s">
        <v>1601</v>
      </c>
      <c r="C6247" t="s">
        <v>1602</v>
      </c>
      <c r="D6247" t="s">
        <v>1603</v>
      </c>
      <c r="E6247" s="31">
        <v>0</v>
      </c>
      <c r="F6247" t="s">
        <v>1604</v>
      </c>
      <c r="G6247" t="s">
        <v>1605</v>
      </c>
      <c r="H6247" s="32">
        <v>24.69</v>
      </c>
      <c r="I6247" t="s">
        <v>1606</v>
      </c>
      <c r="J6247" s="33">
        <f>ROUND(E6247/I6243* H6247,5)</f>
        <v>0</v>
      </c>
      <c r="K6247" s="34"/>
    </row>
    <row r="6248" spans="1:26" x14ac:dyDescent="0.25">
      <c r="D6248" s="35" t="s">
        <v>1607</v>
      </c>
      <c r="E6248" s="34"/>
      <c r="H6248" s="34"/>
      <c r="K6248" s="32">
        <f>SUM(J6245:J6247)</f>
        <v>18.8964</v>
      </c>
    </row>
    <row r="6249" spans="1:26" x14ac:dyDescent="0.25">
      <c r="B6249" s="23" t="s">
        <v>1612</v>
      </c>
      <c r="E6249" s="34"/>
      <c r="H6249" s="34"/>
      <c r="K6249" s="34"/>
    </row>
    <row r="6250" spans="1:26" x14ac:dyDescent="0.25">
      <c r="B6250" t="s">
        <v>3009</v>
      </c>
      <c r="C6250" t="s">
        <v>20</v>
      </c>
      <c r="D6250" t="s">
        <v>3010</v>
      </c>
      <c r="E6250" s="31">
        <v>0</v>
      </c>
      <c r="G6250" t="s">
        <v>1605</v>
      </c>
      <c r="H6250" s="32">
        <v>88</v>
      </c>
      <c r="I6250" t="s">
        <v>1606</v>
      </c>
      <c r="J6250" s="33">
        <f>ROUND(E6250* H6250,5)</f>
        <v>0</v>
      </c>
      <c r="K6250" s="34"/>
    </row>
    <row r="6251" spans="1:26" x14ac:dyDescent="0.25">
      <c r="B6251" t="s">
        <v>3011</v>
      </c>
      <c r="C6251" t="s">
        <v>23</v>
      </c>
      <c r="D6251" t="s">
        <v>3012</v>
      </c>
      <c r="E6251" s="31">
        <v>11.9628</v>
      </c>
      <c r="G6251" t="s">
        <v>1605</v>
      </c>
      <c r="H6251" s="32">
        <v>0.77</v>
      </c>
      <c r="I6251" t="s">
        <v>1606</v>
      </c>
      <c r="J6251" s="33">
        <f>ROUND(E6251* H6251,5)</f>
        <v>9.2113600000000009</v>
      </c>
      <c r="K6251" s="34"/>
    </row>
    <row r="6252" spans="1:26" x14ac:dyDescent="0.25">
      <c r="D6252" s="35" t="s">
        <v>1622</v>
      </c>
      <c r="E6252" s="34"/>
      <c r="H6252" s="34"/>
      <c r="K6252" s="32">
        <f>SUM(J6250:J6251)</f>
        <v>9.2113600000000009</v>
      </c>
    </row>
    <row r="6253" spans="1:26" x14ac:dyDescent="0.25">
      <c r="B6253" s="23" t="s">
        <v>1596</v>
      </c>
      <c r="E6253" s="34"/>
      <c r="H6253" s="34"/>
      <c r="K6253" s="34"/>
    </row>
    <row r="6254" spans="1:26" x14ac:dyDescent="0.25">
      <c r="B6254" t="s">
        <v>1639</v>
      </c>
      <c r="C6254" t="s">
        <v>20</v>
      </c>
      <c r="D6254" t="s">
        <v>1640</v>
      </c>
      <c r="E6254" s="31">
        <v>8.2000000000000007E-3</v>
      </c>
      <c r="G6254" t="s">
        <v>1605</v>
      </c>
      <c r="H6254" s="32">
        <v>217.34354999999999</v>
      </c>
      <c r="I6254" t="s">
        <v>1606</v>
      </c>
      <c r="J6254" s="33">
        <f>ROUND(E6254* H6254,5)</f>
        <v>1.7822199999999999</v>
      </c>
      <c r="K6254" s="34"/>
    </row>
    <row r="6255" spans="1:26" x14ac:dyDescent="0.25">
      <c r="D6255" s="35" t="s">
        <v>1751</v>
      </c>
      <c r="E6255" s="34"/>
      <c r="H6255" s="34"/>
      <c r="K6255" s="32">
        <f>SUM(J6254:J6254)</f>
        <v>1.7822199999999999</v>
      </c>
    </row>
    <row r="6256" spans="1:26" x14ac:dyDescent="0.25">
      <c r="B6256" s="23" t="s">
        <v>1623</v>
      </c>
      <c r="E6256" s="34"/>
      <c r="H6256" s="34"/>
      <c r="K6256" s="34"/>
    </row>
    <row r="6257" spans="1:26" x14ac:dyDescent="0.25">
      <c r="B6257" t="s">
        <v>1624</v>
      </c>
      <c r="C6257" t="s">
        <v>1625</v>
      </c>
      <c r="D6257" t="s">
        <v>1626</v>
      </c>
      <c r="E6257" s="31">
        <v>2.5</v>
      </c>
      <c r="G6257" t="s">
        <v>1625</v>
      </c>
      <c r="H6257" s="32">
        <v>18.8964</v>
      </c>
      <c r="I6257" t="s">
        <v>1606</v>
      </c>
      <c r="J6257" s="33">
        <f>ROUND(E6257* H6257/100,5)</f>
        <v>0.47241</v>
      </c>
      <c r="K6257" s="34"/>
    </row>
    <row r="6258" spans="1:26" x14ac:dyDescent="0.25">
      <c r="D6258" s="35" t="s">
        <v>1627</v>
      </c>
      <c r="E6258" s="34"/>
      <c r="H6258" s="34"/>
      <c r="K6258" s="32">
        <f>SUM(J6257:J6257)</f>
        <v>0.47241</v>
      </c>
    </row>
    <row r="6259" spans="1:26" x14ac:dyDescent="0.25">
      <c r="D6259" s="35" t="s">
        <v>1628</v>
      </c>
      <c r="E6259" s="34"/>
      <c r="H6259" s="34"/>
      <c r="K6259" s="36">
        <f>SUM(J6244:J6258)</f>
        <v>30.362389999999998</v>
      </c>
    </row>
    <row r="6260" spans="1:26" x14ac:dyDescent="0.25">
      <c r="D6260" s="35" t="s">
        <v>1710</v>
      </c>
      <c r="E6260" s="34"/>
      <c r="H6260" s="34">
        <v>10</v>
      </c>
      <c r="I6260" t="s">
        <v>1625</v>
      </c>
      <c r="K6260" s="32">
        <f>ROUND(H6260/100*K6259,5)</f>
        <v>3.0362399999999998</v>
      </c>
    </row>
    <row r="6261" spans="1:26" x14ac:dyDescent="0.25">
      <c r="D6261" s="35" t="s">
        <v>1629</v>
      </c>
      <c r="E6261" s="34"/>
      <c r="H6261" s="34"/>
      <c r="K6261" s="36">
        <f>SUM(K6259:K6260)</f>
        <v>33.398629999999997</v>
      </c>
    </row>
    <row r="6263" spans="1:26" ht="45" customHeight="1" x14ac:dyDescent="0.25">
      <c r="A6263" s="27" t="s">
        <v>3013</v>
      </c>
      <c r="B6263" s="27" t="s">
        <v>272</v>
      </c>
      <c r="C6263" s="28" t="s">
        <v>14</v>
      </c>
      <c r="D6263" s="7" t="s">
        <v>273</v>
      </c>
      <c r="E6263" s="6"/>
      <c r="F6263" s="6"/>
      <c r="G6263" s="28"/>
      <c r="H6263" s="29" t="s">
        <v>1599</v>
      </c>
      <c r="I6263" s="5">
        <v>1</v>
      </c>
      <c r="J6263" s="4"/>
      <c r="K6263" s="30">
        <f>ROUND(K6278,2)</f>
        <v>47.83</v>
      </c>
      <c r="L6263" s="28"/>
      <c r="M6263" s="28"/>
      <c r="N6263" s="28"/>
      <c r="O6263" s="28"/>
      <c r="P6263" s="28"/>
      <c r="Q6263" s="28"/>
      <c r="R6263" s="28"/>
      <c r="S6263" s="28"/>
      <c r="T6263" s="28"/>
      <c r="U6263" s="28"/>
      <c r="V6263" s="28"/>
      <c r="W6263" s="28"/>
      <c r="X6263" s="28"/>
      <c r="Y6263" s="28"/>
      <c r="Z6263" s="28"/>
    </row>
    <row r="6264" spans="1:26" x14ac:dyDescent="0.25">
      <c r="B6264" s="23" t="s">
        <v>1600</v>
      </c>
    </row>
    <row r="6265" spans="1:26" x14ac:dyDescent="0.25">
      <c r="B6265" t="s">
        <v>1649</v>
      </c>
      <c r="C6265" t="s">
        <v>1602</v>
      </c>
      <c r="D6265" t="s">
        <v>1650</v>
      </c>
      <c r="E6265" s="31">
        <v>0.24</v>
      </c>
      <c r="F6265" t="s">
        <v>1604</v>
      </c>
      <c r="G6265" t="s">
        <v>1605</v>
      </c>
      <c r="H6265" s="32">
        <v>23.88</v>
      </c>
      <c r="I6265" t="s">
        <v>1606</v>
      </c>
      <c r="J6265" s="33">
        <f>ROUND(E6265/I6263* H6265,5)</f>
        <v>5.7312000000000003</v>
      </c>
      <c r="K6265" s="34"/>
    </row>
    <row r="6266" spans="1:26" x14ac:dyDescent="0.25">
      <c r="B6266" t="s">
        <v>1737</v>
      </c>
      <c r="C6266" t="s">
        <v>1602</v>
      </c>
      <c r="D6266" t="s">
        <v>1738</v>
      </c>
      <c r="E6266" s="31">
        <v>0.48</v>
      </c>
      <c r="F6266" t="s">
        <v>1604</v>
      </c>
      <c r="G6266" t="s">
        <v>1605</v>
      </c>
      <c r="H6266" s="32">
        <v>28.61</v>
      </c>
      <c r="I6266" t="s">
        <v>1606</v>
      </c>
      <c r="J6266" s="33">
        <f>ROUND(E6266/I6263* H6266,5)</f>
        <v>13.732799999999999</v>
      </c>
      <c r="K6266" s="34"/>
    </row>
    <row r="6267" spans="1:26" x14ac:dyDescent="0.25">
      <c r="D6267" s="35" t="s">
        <v>1607</v>
      </c>
      <c r="E6267" s="34"/>
      <c r="H6267" s="34"/>
      <c r="K6267" s="32">
        <f>SUM(J6265:J6266)</f>
        <v>19.463999999999999</v>
      </c>
    </row>
    <row r="6268" spans="1:26" x14ac:dyDescent="0.25">
      <c r="B6268" s="23" t="s">
        <v>1612</v>
      </c>
      <c r="E6268" s="34"/>
      <c r="H6268" s="34"/>
      <c r="K6268" s="34"/>
    </row>
    <row r="6269" spans="1:26" x14ac:dyDescent="0.25">
      <c r="B6269" t="s">
        <v>3014</v>
      </c>
      <c r="C6269" t="s">
        <v>23</v>
      </c>
      <c r="D6269" t="s">
        <v>3015</v>
      </c>
      <c r="E6269" s="31">
        <v>11.9628</v>
      </c>
      <c r="G6269" t="s">
        <v>1605</v>
      </c>
      <c r="H6269" s="32">
        <v>1.56</v>
      </c>
      <c r="I6269" t="s">
        <v>1606</v>
      </c>
      <c r="J6269" s="33">
        <f>ROUND(E6269* H6269,5)</f>
        <v>18.66197</v>
      </c>
      <c r="K6269" s="34"/>
    </row>
    <row r="6270" spans="1:26" x14ac:dyDescent="0.25">
      <c r="D6270" s="35" t="s">
        <v>1622</v>
      </c>
      <c r="E6270" s="34"/>
      <c r="H6270" s="34"/>
      <c r="K6270" s="32">
        <f>SUM(J6269:J6269)</f>
        <v>18.66197</v>
      </c>
    </row>
    <row r="6271" spans="1:26" x14ac:dyDescent="0.25">
      <c r="B6271" s="23" t="s">
        <v>1596</v>
      </c>
      <c r="E6271" s="34"/>
      <c r="H6271" s="34"/>
      <c r="K6271" s="34"/>
    </row>
    <row r="6272" spans="1:26" x14ac:dyDescent="0.25">
      <c r="B6272" t="s">
        <v>1639</v>
      </c>
      <c r="C6272" t="s">
        <v>20</v>
      </c>
      <c r="D6272" t="s">
        <v>1640</v>
      </c>
      <c r="E6272" s="31">
        <v>2.24E-2</v>
      </c>
      <c r="G6272" t="s">
        <v>1605</v>
      </c>
      <c r="H6272" s="32">
        <v>217.34354999999999</v>
      </c>
      <c r="I6272" t="s">
        <v>1606</v>
      </c>
      <c r="J6272" s="33">
        <f>ROUND(E6272* H6272,5)</f>
        <v>4.8685</v>
      </c>
      <c r="K6272" s="34"/>
    </row>
    <row r="6273" spans="1:26" x14ac:dyDescent="0.25">
      <c r="D6273" s="35" t="s">
        <v>1751</v>
      </c>
      <c r="E6273" s="34"/>
      <c r="H6273" s="34"/>
      <c r="K6273" s="32">
        <f>SUM(J6272:J6272)</f>
        <v>4.8685</v>
      </c>
    </row>
    <row r="6274" spans="1:26" x14ac:dyDescent="0.25">
      <c r="E6274" s="34"/>
      <c r="H6274" s="34"/>
      <c r="K6274" s="34"/>
    </row>
    <row r="6275" spans="1:26" x14ac:dyDescent="0.25">
      <c r="D6275" s="35" t="s">
        <v>1702</v>
      </c>
      <c r="E6275" s="34"/>
      <c r="H6275" s="34">
        <v>2.5</v>
      </c>
      <c r="I6275" t="s">
        <v>1625</v>
      </c>
      <c r="J6275">
        <f>ROUND(H6275/100*K6267,5)</f>
        <v>0.48659999999999998</v>
      </c>
      <c r="K6275" s="34"/>
    </row>
    <row r="6276" spans="1:26" x14ac:dyDescent="0.25">
      <c r="D6276" s="35" t="s">
        <v>1628</v>
      </c>
      <c r="E6276" s="34"/>
      <c r="H6276" s="34"/>
      <c r="K6276" s="36">
        <f>SUM(J6264:J6275)</f>
        <v>43.481069999999995</v>
      </c>
    </row>
    <row r="6277" spans="1:26" x14ac:dyDescent="0.25">
      <c r="D6277" s="35" t="s">
        <v>1710</v>
      </c>
      <c r="E6277" s="34"/>
      <c r="H6277" s="34">
        <v>10</v>
      </c>
      <c r="I6277" t="s">
        <v>1625</v>
      </c>
      <c r="K6277" s="32">
        <f>ROUND(H6277/100*K6276,5)</f>
        <v>4.3481100000000001</v>
      </c>
    </row>
    <row r="6278" spans="1:26" x14ac:dyDescent="0.25">
      <c r="D6278" s="35" t="s">
        <v>1629</v>
      </c>
      <c r="E6278" s="34"/>
      <c r="H6278" s="34"/>
      <c r="K6278" s="36">
        <f>SUM(K6276:K6277)</f>
        <v>47.829179999999994</v>
      </c>
    </row>
    <row r="6280" spans="1:26" ht="45" customHeight="1" x14ac:dyDescent="0.25">
      <c r="A6280" s="27" t="s">
        <v>3016</v>
      </c>
      <c r="B6280" s="27" t="s">
        <v>256</v>
      </c>
      <c r="C6280" s="28" t="s">
        <v>14</v>
      </c>
      <c r="D6280" s="7" t="s">
        <v>257</v>
      </c>
      <c r="E6280" s="6"/>
      <c r="F6280" s="6"/>
      <c r="G6280" s="28"/>
      <c r="H6280" s="29" t="s">
        <v>1599</v>
      </c>
      <c r="I6280" s="5">
        <v>1</v>
      </c>
      <c r="J6280" s="4"/>
      <c r="K6280" s="30">
        <f>ROUND(K6298,2)</f>
        <v>35.81</v>
      </c>
      <c r="L6280" s="28"/>
      <c r="M6280" s="28"/>
      <c r="N6280" s="28"/>
      <c r="O6280" s="28"/>
      <c r="P6280" s="28"/>
      <c r="Q6280" s="28"/>
      <c r="R6280" s="28"/>
      <c r="S6280" s="28"/>
      <c r="T6280" s="28"/>
      <c r="U6280" s="28"/>
      <c r="V6280" s="28"/>
      <c r="W6280" s="28"/>
      <c r="X6280" s="28"/>
      <c r="Y6280" s="28"/>
      <c r="Z6280" s="28"/>
    </row>
    <row r="6281" spans="1:26" x14ac:dyDescent="0.25">
      <c r="B6281" s="23" t="s">
        <v>1600</v>
      </c>
    </row>
    <row r="6282" spans="1:26" x14ac:dyDescent="0.25">
      <c r="B6282" t="s">
        <v>1649</v>
      </c>
      <c r="C6282" t="s">
        <v>1602</v>
      </c>
      <c r="D6282" t="s">
        <v>1650</v>
      </c>
      <c r="E6282" s="31">
        <v>0.2</v>
      </c>
      <c r="F6282" t="s">
        <v>1604</v>
      </c>
      <c r="G6282" t="s">
        <v>1605</v>
      </c>
      <c r="H6282" s="32">
        <v>23.88</v>
      </c>
      <c r="I6282" t="s">
        <v>1606</v>
      </c>
      <c r="J6282" s="33">
        <f>ROUND(E6282/I6280* H6282,5)</f>
        <v>4.7759999999999998</v>
      </c>
      <c r="K6282" s="34"/>
    </row>
    <row r="6283" spans="1:26" x14ac:dyDescent="0.25">
      <c r="B6283" t="s">
        <v>1737</v>
      </c>
      <c r="C6283" t="s">
        <v>1602</v>
      </c>
      <c r="D6283" t="s">
        <v>1738</v>
      </c>
      <c r="E6283" s="31">
        <v>0.4</v>
      </c>
      <c r="F6283" t="s">
        <v>1604</v>
      </c>
      <c r="G6283" t="s">
        <v>1605</v>
      </c>
      <c r="H6283" s="32">
        <v>28.61</v>
      </c>
      <c r="I6283" t="s">
        <v>1606</v>
      </c>
      <c r="J6283" s="33">
        <f>ROUND(E6283/I6280* H6283,5)</f>
        <v>11.444000000000001</v>
      </c>
      <c r="K6283" s="34"/>
    </row>
    <row r="6284" spans="1:26" x14ac:dyDescent="0.25">
      <c r="D6284" s="35" t="s">
        <v>1607</v>
      </c>
      <c r="E6284" s="34"/>
      <c r="H6284" s="34"/>
      <c r="K6284" s="32">
        <f>SUM(J6282:J6283)</f>
        <v>16.22</v>
      </c>
    </row>
    <row r="6285" spans="1:26" x14ac:dyDescent="0.25">
      <c r="B6285" s="23" t="s">
        <v>1612</v>
      </c>
      <c r="E6285" s="34"/>
      <c r="H6285" s="34"/>
      <c r="K6285" s="34"/>
    </row>
    <row r="6286" spans="1:26" x14ac:dyDescent="0.25">
      <c r="B6286" t="s">
        <v>3017</v>
      </c>
      <c r="C6286" t="s">
        <v>23</v>
      </c>
      <c r="D6286" t="s">
        <v>3018</v>
      </c>
      <c r="E6286" s="31">
        <v>11.9628</v>
      </c>
      <c r="G6286" t="s">
        <v>1605</v>
      </c>
      <c r="H6286" s="32">
        <v>1.1299999999999999</v>
      </c>
      <c r="I6286" t="s">
        <v>1606</v>
      </c>
      <c r="J6286" s="33">
        <f>ROUND(E6286* H6286,5)</f>
        <v>13.51796</v>
      </c>
      <c r="K6286" s="34"/>
    </row>
    <row r="6287" spans="1:26" x14ac:dyDescent="0.25">
      <c r="B6287" t="s">
        <v>3009</v>
      </c>
      <c r="C6287" t="s">
        <v>20</v>
      </c>
      <c r="D6287" t="s">
        <v>3010</v>
      </c>
      <c r="E6287" s="31">
        <v>0</v>
      </c>
      <c r="G6287" t="s">
        <v>1605</v>
      </c>
      <c r="H6287" s="32">
        <v>88</v>
      </c>
      <c r="I6287" t="s">
        <v>1606</v>
      </c>
      <c r="J6287" s="33">
        <f>ROUND(E6287* H6287,5)</f>
        <v>0</v>
      </c>
      <c r="K6287" s="34"/>
    </row>
    <row r="6288" spans="1:26" x14ac:dyDescent="0.25">
      <c r="B6288" t="s">
        <v>3019</v>
      </c>
      <c r="C6288" t="s">
        <v>14</v>
      </c>
      <c r="D6288" t="s">
        <v>3020</v>
      </c>
      <c r="E6288" s="31">
        <v>0</v>
      </c>
      <c r="G6288" t="s">
        <v>1605</v>
      </c>
      <c r="H6288" s="32">
        <v>11.45</v>
      </c>
      <c r="I6288" t="s">
        <v>1606</v>
      </c>
      <c r="J6288" s="33">
        <f>ROUND(E6288* H6288,5)</f>
        <v>0</v>
      </c>
      <c r="K6288" s="34"/>
    </row>
    <row r="6289" spans="1:26" x14ac:dyDescent="0.25">
      <c r="D6289" s="35" t="s">
        <v>1622</v>
      </c>
      <c r="E6289" s="34"/>
      <c r="H6289" s="34"/>
      <c r="K6289" s="32">
        <f>SUM(J6286:J6288)</f>
        <v>13.51796</v>
      </c>
    </row>
    <row r="6290" spans="1:26" x14ac:dyDescent="0.25">
      <c r="B6290" s="23" t="s">
        <v>1596</v>
      </c>
      <c r="E6290" s="34"/>
      <c r="H6290" s="34"/>
      <c r="K6290" s="34"/>
    </row>
    <row r="6291" spans="1:26" x14ac:dyDescent="0.25">
      <c r="B6291" t="s">
        <v>1639</v>
      </c>
      <c r="C6291" t="s">
        <v>20</v>
      </c>
      <c r="D6291" t="s">
        <v>1640</v>
      </c>
      <c r="E6291" s="31">
        <v>1.11E-2</v>
      </c>
      <c r="G6291" t="s">
        <v>1605</v>
      </c>
      <c r="H6291" s="32">
        <v>217.34354999999999</v>
      </c>
      <c r="I6291" t="s">
        <v>1606</v>
      </c>
      <c r="J6291" s="33">
        <f>ROUND(E6291* H6291,5)</f>
        <v>2.4125100000000002</v>
      </c>
      <c r="K6291" s="34"/>
    </row>
    <row r="6292" spans="1:26" x14ac:dyDescent="0.25">
      <c r="D6292" s="35" t="s">
        <v>1751</v>
      </c>
      <c r="E6292" s="34"/>
      <c r="H6292" s="34"/>
      <c r="K6292" s="32">
        <f>SUM(J6291:J6291)</f>
        <v>2.4125100000000002</v>
      </c>
    </row>
    <row r="6293" spans="1:26" x14ac:dyDescent="0.25">
      <c r="B6293" s="23" t="s">
        <v>1623</v>
      </c>
      <c r="E6293" s="34"/>
      <c r="H6293" s="34"/>
      <c r="K6293" s="34"/>
    </row>
    <row r="6294" spans="1:26" x14ac:dyDescent="0.25">
      <c r="B6294" t="s">
        <v>1624</v>
      </c>
      <c r="C6294" t="s">
        <v>1625</v>
      </c>
      <c r="D6294" t="s">
        <v>1626</v>
      </c>
      <c r="E6294" s="31">
        <v>2.5</v>
      </c>
      <c r="G6294" t="s">
        <v>1625</v>
      </c>
      <c r="H6294" s="32">
        <v>16.22</v>
      </c>
      <c r="I6294" t="s">
        <v>1606</v>
      </c>
      <c r="J6294" s="33">
        <f>ROUND(E6294* H6294/100,5)</f>
        <v>0.40550000000000003</v>
      </c>
      <c r="K6294" s="34"/>
    </row>
    <row r="6295" spans="1:26" x14ac:dyDescent="0.25">
      <c r="D6295" s="35" t="s">
        <v>1627</v>
      </c>
      <c r="E6295" s="34"/>
      <c r="H6295" s="34"/>
      <c r="K6295" s="32">
        <f>SUM(J6294:J6294)</f>
        <v>0.40550000000000003</v>
      </c>
    </row>
    <row r="6296" spans="1:26" x14ac:dyDescent="0.25">
      <c r="D6296" s="35" t="s">
        <v>1628</v>
      </c>
      <c r="E6296" s="34"/>
      <c r="H6296" s="34"/>
      <c r="K6296" s="36">
        <f>SUM(J6281:J6295)</f>
        <v>32.555970000000002</v>
      </c>
    </row>
    <row r="6297" spans="1:26" x14ac:dyDescent="0.25">
      <c r="D6297" s="35" t="s">
        <v>1710</v>
      </c>
      <c r="E6297" s="34"/>
      <c r="H6297" s="34">
        <v>10</v>
      </c>
      <c r="I6297" t="s">
        <v>1625</v>
      </c>
      <c r="K6297" s="32">
        <f>ROUND(H6297/100*K6296,5)</f>
        <v>3.2555999999999998</v>
      </c>
    </row>
    <row r="6298" spans="1:26" x14ac:dyDescent="0.25">
      <c r="D6298" s="35" t="s">
        <v>1629</v>
      </c>
      <c r="E6298" s="34"/>
      <c r="H6298" s="34"/>
      <c r="K6298" s="36">
        <f>SUM(K6296:K6297)</f>
        <v>35.811570000000003</v>
      </c>
    </row>
    <row r="6300" spans="1:26" ht="45" customHeight="1" x14ac:dyDescent="0.25">
      <c r="A6300" s="27" t="s">
        <v>3021</v>
      </c>
      <c r="B6300" s="27" t="s">
        <v>519</v>
      </c>
      <c r="C6300" s="28" t="s">
        <v>14</v>
      </c>
      <c r="D6300" s="7" t="s">
        <v>520</v>
      </c>
      <c r="E6300" s="6"/>
      <c r="F6300" s="6"/>
      <c r="G6300" s="28"/>
      <c r="H6300" s="29" t="s">
        <v>1599</v>
      </c>
      <c r="I6300" s="5">
        <v>1</v>
      </c>
      <c r="J6300" s="4"/>
      <c r="K6300" s="30">
        <f>ROUND(K6317,2)</f>
        <v>328.3</v>
      </c>
      <c r="L6300" s="28"/>
      <c r="M6300" s="28"/>
      <c r="N6300" s="28"/>
      <c r="O6300" s="28"/>
      <c r="P6300" s="28"/>
      <c r="Q6300" s="28"/>
      <c r="R6300" s="28"/>
      <c r="S6300" s="28"/>
      <c r="T6300" s="28"/>
      <c r="U6300" s="28"/>
      <c r="V6300" s="28"/>
      <c r="W6300" s="28"/>
      <c r="X6300" s="28"/>
      <c r="Y6300" s="28"/>
      <c r="Z6300" s="28"/>
    </row>
    <row r="6301" spans="1:26" x14ac:dyDescent="0.25">
      <c r="B6301" s="23" t="s">
        <v>1600</v>
      </c>
    </row>
    <row r="6302" spans="1:26" x14ac:dyDescent="0.25">
      <c r="B6302" t="s">
        <v>1737</v>
      </c>
      <c r="C6302" t="s">
        <v>1602</v>
      </c>
      <c r="D6302" t="s">
        <v>1738</v>
      </c>
      <c r="E6302" s="31">
        <v>0.8</v>
      </c>
      <c r="F6302" t="s">
        <v>1604</v>
      </c>
      <c r="G6302" t="s">
        <v>1605</v>
      </c>
      <c r="H6302" s="32">
        <v>28.61</v>
      </c>
      <c r="I6302" t="s">
        <v>1606</v>
      </c>
      <c r="J6302" s="33">
        <f>ROUND(E6302/I6300* H6302,5)</f>
        <v>22.888000000000002</v>
      </c>
      <c r="K6302" s="34"/>
    </row>
    <row r="6303" spans="1:26" x14ac:dyDescent="0.25">
      <c r="B6303" t="s">
        <v>1649</v>
      </c>
      <c r="C6303" t="s">
        <v>1602</v>
      </c>
      <c r="D6303" t="s">
        <v>1650</v>
      </c>
      <c r="E6303" s="31">
        <v>0.8</v>
      </c>
      <c r="F6303" t="s">
        <v>1604</v>
      </c>
      <c r="G6303" t="s">
        <v>1605</v>
      </c>
      <c r="H6303" s="32">
        <v>23.88</v>
      </c>
      <c r="I6303" t="s">
        <v>1606</v>
      </c>
      <c r="J6303" s="33">
        <f>ROUND(E6303/I6300* H6303,5)</f>
        <v>19.103999999999999</v>
      </c>
      <c r="K6303" s="34"/>
    </row>
    <row r="6304" spans="1:26" x14ac:dyDescent="0.25">
      <c r="D6304" s="35" t="s">
        <v>1607</v>
      </c>
      <c r="E6304" s="34"/>
      <c r="H6304" s="34"/>
      <c r="K6304" s="32">
        <f>SUM(J6302:J6303)</f>
        <v>41.992000000000004</v>
      </c>
    </row>
    <row r="6305" spans="1:26" x14ac:dyDescent="0.25">
      <c r="B6305" s="23" t="s">
        <v>1612</v>
      </c>
      <c r="E6305" s="34"/>
      <c r="H6305" s="34"/>
      <c r="K6305" s="34"/>
    </row>
    <row r="6306" spans="1:26" x14ac:dyDescent="0.25">
      <c r="B6306" t="s">
        <v>3022</v>
      </c>
      <c r="C6306" t="s">
        <v>32</v>
      </c>
      <c r="D6306" t="s">
        <v>3023</v>
      </c>
      <c r="E6306" s="31">
        <v>2.13</v>
      </c>
      <c r="G6306" t="s">
        <v>1605</v>
      </c>
      <c r="H6306" s="32">
        <v>1.22</v>
      </c>
      <c r="I6306" t="s">
        <v>1606</v>
      </c>
      <c r="J6306" s="33">
        <f>ROUND(E6306* H6306,5)</f>
        <v>2.5985999999999998</v>
      </c>
      <c r="K6306" s="34"/>
    </row>
    <row r="6307" spans="1:26" x14ac:dyDescent="0.25">
      <c r="B6307" t="s">
        <v>3024</v>
      </c>
      <c r="C6307" t="s">
        <v>23</v>
      </c>
      <c r="D6307" t="s">
        <v>3025</v>
      </c>
      <c r="E6307" s="31">
        <v>50</v>
      </c>
      <c r="G6307" t="s">
        <v>1605</v>
      </c>
      <c r="H6307" s="32">
        <v>4.9800000000000004</v>
      </c>
      <c r="I6307" t="s">
        <v>1606</v>
      </c>
      <c r="J6307" s="33">
        <f>ROUND(E6307* H6307,5)</f>
        <v>249</v>
      </c>
      <c r="K6307" s="34"/>
    </row>
    <row r="6308" spans="1:26" x14ac:dyDescent="0.25">
      <c r="D6308" s="35" t="s">
        <v>1622</v>
      </c>
      <c r="E6308" s="34"/>
      <c r="H6308" s="34"/>
      <c r="K6308" s="32">
        <f>SUM(J6306:J6307)</f>
        <v>251.5986</v>
      </c>
    </row>
    <row r="6309" spans="1:26" x14ac:dyDescent="0.25">
      <c r="B6309" s="23" t="s">
        <v>1596</v>
      </c>
      <c r="E6309" s="34"/>
      <c r="H6309" s="34"/>
      <c r="K6309" s="34"/>
    </row>
    <row r="6310" spans="1:26" x14ac:dyDescent="0.25">
      <c r="B6310" t="s">
        <v>1630</v>
      </c>
      <c r="C6310" t="s">
        <v>20</v>
      </c>
      <c r="D6310" t="s">
        <v>1631</v>
      </c>
      <c r="E6310" s="31">
        <v>3.6799999999999999E-2</v>
      </c>
      <c r="G6310" t="s">
        <v>1605</v>
      </c>
      <c r="H6310" s="32">
        <v>103.6367</v>
      </c>
      <c r="I6310" t="s">
        <v>1606</v>
      </c>
      <c r="J6310" s="33">
        <f>ROUND(E6310* H6310,5)</f>
        <v>3.8138299999999998</v>
      </c>
      <c r="K6310" s="34"/>
    </row>
    <row r="6311" spans="1:26" x14ac:dyDescent="0.25">
      <c r="D6311" s="35" t="s">
        <v>1751</v>
      </c>
      <c r="E6311" s="34"/>
      <c r="H6311" s="34"/>
      <c r="K6311" s="32">
        <f>SUM(J6310:J6310)</f>
        <v>3.8138299999999998</v>
      </c>
    </row>
    <row r="6312" spans="1:26" x14ac:dyDescent="0.25">
      <c r="B6312" s="23" t="s">
        <v>1623</v>
      </c>
      <c r="E6312" s="34"/>
      <c r="H6312" s="34"/>
      <c r="K6312" s="34"/>
    </row>
    <row r="6313" spans="1:26" x14ac:dyDescent="0.25">
      <c r="B6313" t="s">
        <v>1624</v>
      </c>
      <c r="C6313" t="s">
        <v>1625</v>
      </c>
      <c r="D6313" t="s">
        <v>1626</v>
      </c>
      <c r="E6313" s="31">
        <v>2.5</v>
      </c>
      <c r="G6313" t="s">
        <v>1625</v>
      </c>
      <c r="H6313" s="32">
        <v>41.991999999999997</v>
      </c>
      <c r="I6313" t="s">
        <v>1606</v>
      </c>
      <c r="J6313" s="33">
        <f>ROUND(E6313* H6313/100,5)</f>
        <v>1.0498000000000001</v>
      </c>
      <c r="K6313" s="34"/>
    </row>
    <row r="6314" spans="1:26" x14ac:dyDescent="0.25">
      <c r="D6314" s="35" t="s">
        <v>1627</v>
      </c>
      <c r="E6314" s="34"/>
      <c r="H6314" s="34"/>
      <c r="K6314" s="32">
        <f>SUM(J6313:J6313)</f>
        <v>1.0498000000000001</v>
      </c>
    </row>
    <row r="6315" spans="1:26" x14ac:dyDescent="0.25">
      <c r="D6315" s="35" t="s">
        <v>1628</v>
      </c>
      <c r="E6315" s="34"/>
      <c r="H6315" s="34"/>
      <c r="K6315" s="36">
        <f>SUM(J6301:J6314)</f>
        <v>298.45423</v>
      </c>
    </row>
    <row r="6316" spans="1:26" x14ac:dyDescent="0.25">
      <c r="D6316" s="35" t="s">
        <v>1710</v>
      </c>
      <c r="E6316" s="34"/>
      <c r="H6316" s="34">
        <v>10</v>
      </c>
      <c r="I6316" t="s">
        <v>1625</v>
      </c>
      <c r="K6316" s="32">
        <f>ROUND(H6316/100*K6315,5)</f>
        <v>29.845420000000001</v>
      </c>
    </row>
    <row r="6317" spans="1:26" x14ac:dyDescent="0.25">
      <c r="D6317" s="35" t="s">
        <v>1629</v>
      </c>
      <c r="E6317" s="34"/>
      <c r="H6317" s="34"/>
      <c r="K6317" s="36">
        <f>SUM(K6315:K6316)</f>
        <v>328.29964999999999</v>
      </c>
    </row>
    <row r="6319" spans="1:26" ht="45" customHeight="1" x14ac:dyDescent="0.25">
      <c r="A6319" s="27" t="s">
        <v>3026</v>
      </c>
      <c r="B6319" s="27" t="s">
        <v>517</v>
      </c>
      <c r="C6319" s="28" t="s">
        <v>17</v>
      </c>
      <c r="D6319" s="7" t="s">
        <v>518</v>
      </c>
      <c r="E6319" s="6"/>
      <c r="F6319" s="6"/>
      <c r="G6319" s="28"/>
      <c r="H6319" s="29" t="s">
        <v>1599</v>
      </c>
      <c r="I6319" s="5">
        <v>1</v>
      </c>
      <c r="J6319" s="4"/>
      <c r="K6319" s="30">
        <f>ROUND(K6333,2)</f>
        <v>34.47</v>
      </c>
      <c r="L6319" s="28"/>
      <c r="M6319" s="28"/>
      <c r="N6319" s="28"/>
      <c r="O6319" s="28"/>
      <c r="P6319" s="28"/>
      <c r="Q6319" s="28"/>
      <c r="R6319" s="28"/>
      <c r="S6319" s="28"/>
      <c r="T6319" s="28"/>
      <c r="U6319" s="28"/>
      <c r="V6319" s="28"/>
      <c r="W6319" s="28"/>
      <c r="X6319" s="28"/>
      <c r="Y6319" s="28"/>
      <c r="Z6319" s="28"/>
    </row>
    <row r="6320" spans="1:26" x14ac:dyDescent="0.25">
      <c r="B6320" s="23" t="s">
        <v>1600</v>
      </c>
    </row>
    <row r="6321" spans="1:26" x14ac:dyDescent="0.25">
      <c r="B6321" t="s">
        <v>1737</v>
      </c>
      <c r="C6321" t="s">
        <v>1602</v>
      </c>
      <c r="D6321" t="s">
        <v>1738</v>
      </c>
      <c r="E6321" s="31">
        <v>0.4</v>
      </c>
      <c r="F6321" t="s">
        <v>1604</v>
      </c>
      <c r="G6321" t="s">
        <v>1605</v>
      </c>
      <c r="H6321" s="32">
        <v>28.61</v>
      </c>
      <c r="I6321" t="s">
        <v>1606</v>
      </c>
      <c r="J6321" s="33">
        <f>ROUND(E6321/I6319* H6321,5)</f>
        <v>11.444000000000001</v>
      </c>
      <c r="K6321" s="34"/>
    </row>
    <row r="6322" spans="1:26" x14ac:dyDescent="0.25">
      <c r="B6322" t="s">
        <v>1649</v>
      </c>
      <c r="C6322" t="s">
        <v>1602</v>
      </c>
      <c r="D6322" t="s">
        <v>1650</v>
      </c>
      <c r="E6322" s="31">
        <v>0.2</v>
      </c>
      <c r="F6322" t="s">
        <v>1604</v>
      </c>
      <c r="G6322" t="s">
        <v>1605</v>
      </c>
      <c r="H6322" s="32">
        <v>23.88</v>
      </c>
      <c r="I6322" t="s">
        <v>1606</v>
      </c>
      <c r="J6322" s="33">
        <f>ROUND(E6322/I6319* H6322,5)</f>
        <v>4.7759999999999998</v>
      </c>
      <c r="K6322" s="34"/>
    </row>
    <row r="6323" spans="1:26" x14ac:dyDescent="0.25">
      <c r="D6323" s="35" t="s">
        <v>1607</v>
      </c>
      <c r="E6323" s="34"/>
      <c r="H6323" s="34"/>
      <c r="K6323" s="32">
        <f>SUM(J6321:J6322)</f>
        <v>16.22</v>
      </c>
    </row>
    <row r="6324" spans="1:26" x14ac:dyDescent="0.25">
      <c r="B6324" s="23" t="s">
        <v>1612</v>
      </c>
      <c r="E6324" s="34"/>
      <c r="H6324" s="34"/>
      <c r="K6324" s="34"/>
    </row>
    <row r="6325" spans="1:26" x14ac:dyDescent="0.25">
      <c r="B6325" t="s">
        <v>3027</v>
      </c>
      <c r="C6325" t="s">
        <v>23</v>
      </c>
      <c r="D6325" t="s">
        <v>3028</v>
      </c>
      <c r="E6325" s="31">
        <v>2.5</v>
      </c>
      <c r="G6325" t="s">
        <v>1605</v>
      </c>
      <c r="H6325" s="32">
        <v>0.35</v>
      </c>
      <c r="I6325" t="s">
        <v>1606</v>
      </c>
      <c r="J6325" s="33">
        <f>ROUND(E6325* H6325,5)</f>
        <v>0.875</v>
      </c>
      <c r="K6325" s="34"/>
    </row>
    <row r="6326" spans="1:26" x14ac:dyDescent="0.25">
      <c r="B6326" t="s">
        <v>3029</v>
      </c>
      <c r="C6326" t="s">
        <v>32</v>
      </c>
      <c r="D6326" t="s">
        <v>3030</v>
      </c>
      <c r="E6326" s="31">
        <v>8.64</v>
      </c>
      <c r="G6326" t="s">
        <v>1605</v>
      </c>
      <c r="H6326" s="32">
        <v>1.62</v>
      </c>
      <c r="I6326" t="s">
        <v>1606</v>
      </c>
      <c r="J6326" s="33">
        <f>ROUND(E6326* H6326,5)</f>
        <v>13.9968</v>
      </c>
      <c r="K6326" s="34"/>
    </row>
    <row r="6327" spans="1:26" x14ac:dyDescent="0.25">
      <c r="D6327" s="35" t="s">
        <v>1622</v>
      </c>
      <c r="E6327" s="34"/>
      <c r="H6327" s="34"/>
      <c r="K6327" s="32">
        <f>SUM(J6325:J6326)</f>
        <v>14.8718</v>
      </c>
    </row>
    <row r="6328" spans="1:26" x14ac:dyDescent="0.25">
      <c r="B6328" s="23" t="s">
        <v>1623</v>
      </c>
      <c r="E6328" s="34"/>
      <c r="H6328" s="34"/>
      <c r="K6328" s="34"/>
    </row>
    <row r="6329" spans="1:26" x14ac:dyDescent="0.25">
      <c r="B6329" t="s">
        <v>1624</v>
      </c>
      <c r="C6329" t="s">
        <v>1625</v>
      </c>
      <c r="D6329" t="s">
        <v>1626</v>
      </c>
      <c r="E6329" s="31">
        <v>1.5</v>
      </c>
      <c r="G6329" t="s">
        <v>1625</v>
      </c>
      <c r="H6329" s="32">
        <v>16.22</v>
      </c>
      <c r="I6329" t="s">
        <v>1606</v>
      </c>
      <c r="J6329" s="33">
        <f>ROUND(E6329* H6329/100,5)</f>
        <v>0.24329999999999999</v>
      </c>
      <c r="K6329" s="34"/>
    </row>
    <row r="6330" spans="1:26" x14ac:dyDescent="0.25">
      <c r="D6330" s="35" t="s">
        <v>1627</v>
      </c>
      <c r="E6330" s="34"/>
      <c r="H6330" s="34"/>
      <c r="K6330" s="32">
        <f>SUM(J6329:J6329)</f>
        <v>0.24329999999999999</v>
      </c>
    </row>
    <row r="6331" spans="1:26" x14ac:dyDescent="0.25">
      <c r="D6331" s="35" t="s">
        <v>1628</v>
      </c>
      <c r="E6331" s="34"/>
      <c r="H6331" s="34"/>
      <c r="K6331" s="36">
        <f>SUM(J6320:J6330)</f>
        <v>31.335100000000001</v>
      </c>
    </row>
    <row r="6332" spans="1:26" x14ac:dyDescent="0.25">
      <c r="D6332" s="35" t="s">
        <v>1710</v>
      </c>
      <c r="E6332" s="34"/>
      <c r="H6332" s="34">
        <v>10</v>
      </c>
      <c r="I6332" t="s">
        <v>1625</v>
      </c>
      <c r="K6332" s="32">
        <f>ROUND(H6332/100*K6331,5)</f>
        <v>3.1335099999999998</v>
      </c>
    </row>
    <row r="6333" spans="1:26" x14ac:dyDescent="0.25">
      <c r="D6333" s="35" t="s">
        <v>1629</v>
      </c>
      <c r="E6333" s="34"/>
      <c r="H6333" s="34"/>
      <c r="K6333" s="36">
        <f>SUM(K6331:K6332)</f>
        <v>34.468609999999998</v>
      </c>
    </row>
    <row r="6335" spans="1:26" ht="45" customHeight="1" x14ac:dyDescent="0.25">
      <c r="A6335" s="27" t="s">
        <v>3031</v>
      </c>
      <c r="B6335" s="27" t="s">
        <v>262</v>
      </c>
      <c r="C6335" s="28" t="s">
        <v>14</v>
      </c>
      <c r="D6335" s="7" t="s">
        <v>263</v>
      </c>
      <c r="E6335" s="6"/>
      <c r="F6335" s="6"/>
      <c r="G6335" s="28"/>
      <c r="H6335" s="29" t="s">
        <v>1599</v>
      </c>
      <c r="I6335" s="5">
        <v>0.121</v>
      </c>
      <c r="J6335" s="4"/>
      <c r="K6335" s="30">
        <f>ROUND(K6351,2)</f>
        <v>265.36</v>
      </c>
      <c r="L6335" s="28"/>
      <c r="M6335" s="28"/>
      <c r="N6335" s="28"/>
      <c r="O6335" s="28"/>
      <c r="P6335" s="28"/>
      <c r="Q6335" s="28"/>
      <c r="R6335" s="28"/>
      <c r="S6335" s="28"/>
      <c r="T6335" s="28"/>
      <c r="U6335" s="28"/>
      <c r="V6335" s="28"/>
      <c r="W6335" s="28"/>
      <c r="X6335" s="28"/>
      <c r="Y6335" s="28"/>
      <c r="Z6335" s="28"/>
    </row>
    <row r="6336" spans="1:26" x14ac:dyDescent="0.25">
      <c r="B6336" s="23" t="s">
        <v>1600</v>
      </c>
    </row>
    <row r="6337" spans="2:11" x14ac:dyDescent="0.25">
      <c r="B6337" t="s">
        <v>1649</v>
      </c>
      <c r="C6337" t="s">
        <v>1602</v>
      </c>
      <c r="D6337" t="s">
        <v>1650</v>
      </c>
      <c r="E6337" s="31">
        <v>0.26</v>
      </c>
      <c r="F6337" t="s">
        <v>1604</v>
      </c>
      <c r="G6337" t="s">
        <v>1605</v>
      </c>
      <c r="H6337" s="32">
        <v>23.88</v>
      </c>
      <c r="I6337" t="s">
        <v>1606</v>
      </c>
      <c r="J6337" s="33">
        <f>ROUND(E6337/I6335* H6337,5)</f>
        <v>51.312399999999997</v>
      </c>
      <c r="K6337" s="34"/>
    </row>
    <row r="6338" spans="2:11" x14ac:dyDescent="0.25">
      <c r="B6338" t="s">
        <v>2889</v>
      </c>
      <c r="C6338" t="s">
        <v>1602</v>
      </c>
      <c r="D6338" t="s">
        <v>2890</v>
      </c>
      <c r="E6338" s="31">
        <v>0.13</v>
      </c>
      <c r="F6338" t="s">
        <v>1604</v>
      </c>
      <c r="G6338" t="s">
        <v>1605</v>
      </c>
      <c r="H6338" s="32">
        <v>28.61</v>
      </c>
      <c r="I6338" t="s">
        <v>1606</v>
      </c>
      <c r="J6338" s="33">
        <f>ROUND(E6338/I6335* H6338,5)</f>
        <v>30.738019999999999</v>
      </c>
      <c r="K6338" s="34"/>
    </row>
    <row r="6339" spans="2:11" x14ac:dyDescent="0.25">
      <c r="D6339" s="35" t="s">
        <v>1607</v>
      </c>
      <c r="E6339" s="34"/>
      <c r="H6339" s="34"/>
      <c r="K6339" s="32">
        <f>SUM(J6337:J6338)</f>
        <v>82.050420000000003</v>
      </c>
    </row>
    <row r="6340" spans="2:11" x14ac:dyDescent="0.25">
      <c r="B6340" s="23" t="s">
        <v>1608</v>
      </c>
      <c r="E6340" s="34"/>
      <c r="H6340" s="34"/>
      <c r="K6340" s="34"/>
    </row>
    <row r="6341" spans="2:11" x14ac:dyDescent="0.25">
      <c r="B6341" t="s">
        <v>3032</v>
      </c>
      <c r="C6341" t="s">
        <v>1602</v>
      </c>
      <c r="D6341" t="s">
        <v>3033</v>
      </c>
      <c r="E6341" s="31">
        <v>4.7E-2</v>
      </c>
      <c r="F6341" t="s">
        <v>1604</v>
      </c>
      <c r="G6341" t="s">
        <v>1605</v>
      </c>
      <c r="H6341" s="32">
        <v>53.26</v>
      </c>
      <c r="I6341" t="s">
        <v>1606</v>
      </c>
      <c r="J6341" s="33">
        <f>ROUND(E6341/I6335* H6341,5)</f>
        <v>20.68777</v>
      </c>
      <c r="K6341" s="34"/>
    </row>
    <row r="6342" spans="2:11" x14ac:dyDescent="0.25">
      <c r="D6342" s="35" t="s">
        <v>1611</v>
      </c>
      <c r="E6342" s="34"/>
      <c r="H6342" s="34"/>
      <c r="K6342" s="32">
        <f>SUM(J6341:J6341)</f>
        <v>20.68777</v>
      </c>
    </row>
    <row r="6343" spans="2:11" x14ac:dyDescent="0.25">
      <c r="B6343" s="23" t="s">
        <v>1612</v>
      </c>
      <c r="E6343" s="34"/>
      <c r="H6343" s="34"/>
      <c r="K6343" s="34"/>
    </row>
    <row r="6344" spans="2:11" x14ac:dyDescent="0.25">
      <c r="B6344" t="s">
        <v>3034</v>
      </c>
      <c r="C6344" t="s">
        <v>14</v>
      </c>
      <c r="D6344" t="s">
        <v>3035</v>
      </c>
      <c r="E6344" s="31">
        <v>1</v>
      </c>
      <c r="G6344" t="s">
        <v>1605</v>
      </c>
      <c r="H6344" s="32">
        <v>137.27000000000001</v>
      </c>
      <c r="I6344" t="s">
        <v>1606</v>
      </c>
      <c r="J6344" s="33">
        <f>ROUND(E6344* H6344,5)</f>
        <v>137.27000000000001</v>
      </c>
      <c r="K6344" s="34"/>
    </row>
    <row r="6345" spans="2:11" x14ac:dyDescent="0.25">
      <c r="D6345" s="35" t="s">
        <v>1622</v>
      </c>
      <c r="E6345" s="34"/>
      <c r="H6345" s="34"/>
      <c r="K6345" s="32">
        <f>SUM(J6344:J6344)</f>
        <v>137.27000000000001</v>
      </c>
    </row>
    <row r="6346" spans="2:11" x14ac:dyDescent="0.25">
      <c r="B6346" s="23" t="s">
        <v>1623</v>
      </c>
      <c r="E6346" s="34"/>
      <c r="H6346" s="34"/>
      <c r="K6346" s="34"/>
    </row>
    <row r="6347" spans="2:11" x14ac:dyDescent="0.25">
      <c r="B6347" t="s">
        <v>1624</v>
      </c>
      <c r="C6347" t="s">
        <v>1625</v>
      </c>
      <c r="D6347" t="s">
        <v>1626</v>
      </c>
      <c r="E6347" s="31">
        <v>1.5</v>
      </c>
      <c r="G6347" t="s">
        <v>1625</v>
      </c>
      <c r="H6347" s="32">
        <v>82.0506666666667</v>
      </c>
      <c r="I6347" t="s">
        <v>1606</v>
      </c>
      <c r="J6347" s="33">
        <f>ROUND(E6347* H6347/100,5)</f>
        <v>1.2307600000000001</v>
      </c>
      <c r="K6347" s="34"/>
    </row>
    <row r="6348" spans="2:11" x14ac:dyDescent="0.25">
      <c r="D6348" s="35" t="s">
        <v>1627</v>
      </c>
      <c r="E6348" s="34"/>
      <c r="H6348" s="34"/>
      <c r="K6348" s="32">
        <f>SUM(J6347:J6347)</f>
        <v>1.2307600000000001</v>
      </c>
    </row>
    <row r="6349" spans="2:11" x14ac:dyDescent="0.25">
      <c r="D6349" s="35" t="s">
        <v>1628</v>
      </c>
      <c r="E6349" s="34"/>
      <c r="H6349" s="34"/>
      <c r="K6349" s="36">
        <f>SUM(J6336:J6348)</f>
        <v>241.23895000000002</v>
      </c>
    </row>
    <row r="6350" spans="2:11" x14ac:dyDescent="0.25">
      <c r="D6350" s="35" t="s">
        <v>1710</v>
      </c>
      <c r="E6350" s="34"/>
      <c r="H6350" s="34">
        <v>10</v>
      </c>
      <c r="I6350" t="s">
        <v>1625</v>
      </c>
      <c r="K6350" s="32">
        <f>ROUND(H6350/100*K6349,5)</f>
        <v>24.123899999999999</v>
      </c>
    </row>
    <row r="6351" spans="2:11" x14ac:dyDescent="0.25">
      <c r="D6351" s="35" t="s">
        <v>1629</v>
      </c>
      <c r="E6351" s="34"/>
      <c r="H6351" s="34"/>
      <c r="K6351" s="36">
        <f>SUM(K6349:K6350)</f>
        <v>265.36285000000004</v>
      </c>
    </row>
    <row r="6353" spans="1:26" ht="45" customHeight="1" x14ac:dyDescent="0.25">
      <c r="A6353" s="27" t="s">
        <v>3036</v>
      </c>
      <c r="B6353" s="27" t="s">
        <v>264</v>
      </c>
      <c r="C6353" s="28" t="s">
        <v>14</v>
      </c>
      <c r="D6353" s="7" t="s">
        <v>265</v>
      </c>
      <c r="E6353" s="6"/>
      <c r="F6353" s="6"/>
      <c r="G6353" s="28"/>
      <c r="H6353" s="29" t="s">
        <v>1599</v>
      </c>
      <c r="I6353" s="5">
        <v>9.7000000000000003E-2</v>
      </c>
      <c r="J6353" s="4"/>
      <c r="K6353" s="30">
        <f>ROUND(K6369,2)</f>
        <v>278.25</v>
      </c>
      <c r="L6353" s="28"/>
      <c r="M6353" s="28"/>
      <c r="N6353" s="28"/>
      <c r="O6353" s="28"/>
      <c r="P6353" s="28"/>
      <c r="Q6353" s="28"/>
      <c r="R6353" s="28"/>
      <c r="S6353" s="28"/>
      <c r="T6353" s="28"/>
      <c r="U6353" s="28"/>
      <c r="V6353" s="28"/>
      <c r="W6353" s="28"/>
      <c r="X6353" s="28"/>
      <c r="Y6353" s="28"/>
      <c r="Z6353" s="28"/>
    </row>
    <row r="6354" spans="1:26" x14ac:dyDescent="0.25">
      <c r="B6354" s="23" t="s">
        <v>1600</v>
      </c>
    </row>
    <row r="6355" spans="1:26" x14ac:dyDescent="0.25">
      <c r="B6355" t="s">
        <v>2889</v>
      </c>
      <c r="C6355" t="s">
        <v>1602</v>
      </c>
      <c r="D6355" t="s">
        <v>2890</v>
      </c>
      <c r="E6355" s="31">
        <v>0.13</v>
      </c>
      <c r="F6355" t="s">
        <v>1604</v>
      </c>
      <c r="G6355" t="s">
        <v>1605</v>
      </c>
      <c r="H6355" s="32">
        <v>28.61</v>
      </c>
      <c r="I6355" t="s">
        <v>1606</v>
      </c>
      <c r="J6355" s="33">
        <f>ROUND(E6355/I6353* H6355,5)</f>
        <v>38.343299999999999</v>
      </c>
      <c r="K6355" s="34"/>
    </row>
    <row r="6356" spans="1:26" x14ac:dyDescent="0.25">
      <c r="B6356" t="s">
        <v>1649</v>
      </c>
      <c r="C6356" t="s">
        <v>1602</v>
      </c>
      <c r="D6356" t="s">
        <v>1650</v>
      </c>
      <c r="E6356" s="31">
        <v>0.26</v>
      </c>
      <c r="F6356" t="s">
        <v>1604</v>
      </c>
      <c r="G6356" t="s">
        <v>1605</v>
      </c>
      <c r="H6356" s="32">
        <v>23.88</v>
      </c>
      <c r="I6356" t="s">
        <v>1606</v>
      </c>
      <c r="J6356" s="33">
        <f>ROUND(E6356/I6353* H6356,5)</f>
        <v>64.008250000000004</v>
      </c>
      <c r="K6356" s="34"/>
    </row>
    <row r="6357" spans="1:26" x14ac:dyDescent="0.25">
      <c r="D6357" s="35" t="s">
        <v>1607</v>
      </c>
      <c r="E6357" s="34"/>
      <c r="H6357" s="34"/>
      <c r="K6357" s="32">
        <f>SUM(J6355:J6356)</f>
        <v>102.35155</v>
      </c>
    </row>
    <row r="6358" spans="1:26" x14ac:dyDescent="0.25">
      <c r="B6358" s="23" t="s">
        <v>1608</v>
      </c>
      <c r="E6358" s="34"/>
      <c r="H6358" s="34"/>
      <c r="K6358" s="34"/>
    </row>
    <row r="6359" spans="1:26" x14ac:dyDescent="0.25">
      <c r="B6359" t="s">
        <v>3032</v>
      </c>
      <c r="C6359" t="s">
        <v>1602</v>
      </c>
      <c r="D6359" t="s">
        <v>3033</v>
      </c>
      <c r="E6359" s="31">
        <v>4.7E-2</v>
      </c>
      <c r="F6359" t="s">
        <v>1604</v>
      </c>
      <c r="G6359" t="s">
        <v>1605</v>
      </c>
      <c r="H6359" s="32">
        <v>53.26</v>
      </c>
      <c r="I6359" t="s">
        <v>1606</v>
      </c>
      <c r="J6359" s="33">
        <f>ROUND(E6359/I6353* H6359,5)</f>
        <v>25.80639</v>
      </c>
      <c r="K6359" s="34"/>
    </row>
    <row r="6360" spans="1:26" x14ac:dyDescent="0.25">
      <c r="D6360" s="35" t="s">
        <v>1611</v>
      </c>
      <c r="E6360" s="34"/>
      <c r="H6360" s="34"/>
      <c r="K6360" s="32">
        <f>SUM(J6359:J6359)</f>
        <v>25.80639</v>
      </c>
    </row>
    <row r="6361" spans="1:26" x14ac:dyDescent="0.25">
      <c r="B6361" s="23" t="s">
        <v>1612</v>
      </c>
      <c r="E6361" s="34"/>
      <c r="H6361" s="34"/>
      <c r="K6361" s="34"/>
    </row>
    <row r="6362" spans="1:26" x14ac:dyDescent="0.25">
      <c r="B6362" t="s">
        <v>3037</v>
      </c>
      <c r="C6362" t="s">
        <v>14</v>
      </c>
      <c r="D6362" t="s">
        <v>3038</v>
      </c>
      <c r="E6362" s="31">
        <v>1</v>
      </c>
      <c r="G6362" t="s">
        <v>1605</v>
      </c>
      <c r="H6362" s="32">
        <v>123.26</v>
      </c>
      <c r="I6362" t="s">
        <v>1606</v>
      </c>
      <c r="J6362" s="33">
        <f>ROUND(E6362* H6362,5)</f>
        <v>123.26</v>
      </c>
      <c r="K6362" s="34"/>
    </row>
    <row r="6363" spans="1:26" x14ac:dyDescent="0.25">
      <c r="D6363" s="35" t="s">
        <v>1622</v>
      </c>
      <c r="E6363" s="34"/>
      <c r="H6363" s="34"/>
      <c r="K6363" s="32">
        <f>SUM(J6362:J6362)</f>
        <v>123.26</v>
      </c>
    </row>
    <row r="6364" spans="1:26" x14ac:dyDescent="0.25">
      <c r="B6364" s="23" t="s">
        <v>1623</v>
      </c>
      <c r="E6364" s="34"/>
      <c r="H6364" s="34"/>
      <c r="K6364" s="34"/>
    </row>
    <row r="6365" spans="1:26" x14ac:dyDescent="0.25">
      <c r="B6365" t="s">
        <v>1624</v>
      </c>
      <c r="C6365" t="s">
        <v>1625</v>
      </c>
      <c r="D6365" t="s">
        <v>1626</v>
      </c>
      <c r="E6365" s="31">
        <v>1.5</v>
      </c>
      <c r="G6365" t="s">
        <v>1625</v>
      </c>
      <c r="H6365" s="32">
        <v>102.351333333333</v>
      </c>
      <c r="I6365" t="s">
        <v>1606</v>
      </c>
      <c r="J6365" s="33">
        <f>ROUND(E6365* H6365/100,5)</f>
        <v>1.5352699999999999</v>
      </c>
      <c r="K6365" s="34"/>
    </row>
    <row r="6366" spans="1:26" x14ac:dyDescent="0.25">
      <c r="D6366" s="35" t="s">
        <v>1627</v>
      </c>
      <c r="E6366" s="34"/>
      <c r="H6366" s="34"/>
      <c r="K6366" s="32">
        <f>SUM(J6365:J6365)</f>
        <v>1.5352699999999999</v>
      </c>
    </row>
    <row r="6367" spans="1:26" x14ac:dyDescent="0.25">
      <c r="D6367" s="35" t="s">
        <v>1628</v>
      </c>
      <c r="E6367" s="34"/>
      <c r="H6367" s="34"/>
      <c r="K6367" s="36">
        <f>SUM(J6354:J6366)</f>
        <v>252.95320999999998</v>
      </c>
    </row>
    <row r="6368" spans="1:26" x14ac:dyDescent="0.25">
      <c r="D6368" s="35" t="s">
        <v>1710</v>
      </c>
      <c r="E6368" s="34"/>
      <c r="H6368" s="34">
        <v>10</v>
      </c>
      <c r="I6368" t="s">
        <v>1625</v>
      </c>
      <c r="K6368" s="32">
        <f>ROUND(H6368/100*K6367,5)</f>
        <v>25.29532</v>
      </c>
    </row>
    <row r="6369" spans="1:26" x14ac:dyDescent="0.25">
      <c r="D6369" s="35" t="s">
        <v>1629</v>
      </c>
      <c r="E6369" s="34"/>
      <c r="H6369" s="34"/>
      <c r="K6369" s="36">
        <f>SUM(K6367:K6368)</f>
        <v>278.24852999999996</v>
      </c>
    </row>
    <row r="6371" spans="1:26" ht="45" customHeight="1" x14ac:dyDescent="0.25">
      <c r="A6371" s="27" t="s">
        <v>3039</v>
      </c>
      <c r="B6371" s="27" t="s">
        <v>341</v>
      </c>
      <c r="C6371" s="28" t="s">
        <v>17</v>
      </c>
      <c r="D6371" s="7" t="s">
        <v>342</v>
      </c>
      <c r="E6371" s="6"/>
      <c r="F6371" s="6"/>
      <c r="G6371" s="28"/>
      <c r="H6371" s="29" t="s">
        <v>1599</v>
      </c>
      <c r="I6371" s="5">
        <v>1</v>
      </c>
      <c r="J6371" s="4"/>
      <c r="K6371" s="30">
        <f>ROUND(K6387,2)</f>
        <v>13.52</v>
      </c>
      <c r="L6371" s="28"/>
      <c r="M6371" s="28"/>
      <c r="N6371" s="28"/>
      <c r="O6371" s="28"/>
      <c r="P6371" s="28"/>
      <c r="Q6371" s="28"/>
      <c r="R6371" s="28"/>
      <c r="S6371" s="28"/>
      <c r="T6371" s="28"/>
      <c r="U6371" s="28"/>
      <c r="V6371" s="28"/>
      <c r="W6371" s="28"/>
      <c r="X6371" s="28"/>
      <c r="Y6371" s="28"/>
      <c r="Z6371" s="28"/>
    </row>
    <row r="6372" spans="1:26" x14ac:dyDescent="0.25">
      <c r="B6372" s="23" t="s">
        <v>1600</v>
      </c>
    </row>
    <row r="6373" spans="1:26" x14ac:dyDescent="0.25">
      <c r="B6373" t="s">
        <v>1845</v>
      </c>
      <c r="C6373" t="s">
        <v>1602</v>
      </c>
      <c r="D6373" t="s">
        <v>1846</v>
      </c>
      <c r="E6373" s="31">
        <v>4.4999999999999998E-2</v>
      </c>
      <c r="F6373" t="s">
        <v>1604</v>
      </c>
      <c r="G6373" t="s">
        <v>1605</v>
      </c>
      <c r="H6373" s="32">
        <v>25.4</v>
      </c>
      <c r="I6373" t="s">
        <v>1606</v>
      </c>
      <c r="J6373" s="33">
        <f>ROUND(E6373/I6371* H6373,5)</f>
        <v>1.143</v>
      </c>
      <c r="K6373" s="34"/>
    </row>
    <row r="6374" spans="1:26" x14ac:dyDescent="0.25">
      <c r="B6374" t="s">
        <v>1766</v>
      </c>
      <c r="C6374" t="s">
        <v>1602</v>
      </c>
      <c r="D6374" t="s">
        <v>1767</v>
      </c>
      <c r="E6374" s="31">
        <v>0.14000000000000001</v>
      </c>
      <c r="F6374" t="s">
        <v>1604</v>
      </c>
      <c r="G6374" t="s">
        <v>1605</v>
      </c>
      <c r="H6374" s="32">
        <v>29.57</v>
      </c>
      <c r="I6374" t="s">
        <v>1606</v>
      </c>
      <c r="J6374" s="33">
        <f>ROUND(E6374/I6371* H6374,5)</f>
        <v>4.1398000000000001</v>
      </c>
      <c r="K6374" s="34"/>
    </row>
    <row r="6375" spans="1:26" x14ac:dyDescent="0.25">
      <c r="D6375" s="35" t="s">
        <v>1607</v>
      </c>
      <c r="E6375" s="34"/>
      <c r="H6375" s="34"/>
      <c r="K6375" s="32">
        <f>SUM(J6373:J6374)</f>
        <v>5.2827999999999999</v>
      </c>
    </row>
    <row r="6376" spans="1:26" x14ac:dyDescent="0.25">
      <c r="B6376" s="23" t="s">
        <v>1612</v>
      </c>
      <c r="E6376" s="34"/>
      <c r="H6376" s="34"/>
      <c r="K6376" s="34"/>
    </row>
    <row r="6377" spans="1:26" x14ac:dyDescent="0.25">
      <c r="B6377" t="s">
        <v>3027</v>
      </c>
      <c r="C6377" t="s">
        <v>23</v>
      </c>
      <c r="D6377" t="s">
        <v>3028</v>
      </c>
      <c r="E6377" s="31">
        <v>6</v>
      </c>
      <c r="G6377" t="s">
        <v>1605</v>
      </c>
      <c r="H6377" s="32">
        <v>0.35</v>
      </c>
      <c r="I6377" t="s">
        <v>1606</v>
      </c>
      <c r="J6377" s="33">
        <f>ROUND(E6377* H6377,5)</f>
        <v>2.1</v>
      </c>
      <c r="K6377" s="34"/>
    </row>
    <row r="6378" spans="1:26" x14ac:dyDescent="0.25">
      <c r="B6378" t="s">
        <v>3040</v>
      </c>
      <c r="C6378" t="s">
        <v>1803</v>
      </c>
      <c r="D6378" t="s">
        <v>3041</v>
      </c>
      <c r="E6378" s="31">
        <v>0.12</v>
      </c>
      <c r="G6378" t="s">
        <v>1605</v>
      </c>
      <c r="H6378" s="32">
        <v>5.65</v>
      </c>
      <c r="I6378" t="s">
        <v>1606</v>
      </c>
      <c r="J6378" s="33">
        <f>ROUND(E6378* H6378,5)</f>
        <v>0.67800000000000005</v>
      </c>
      <c r="K6378" s="34"/>
    </row>
    <row r="6379" spans="1:26" x14ac:dyDescent="0.25">
      <c r="B6379" t="s">
        <v>3042</v>
      </c>
      <c r="C6379" t="s">
        <v>17</v>
      </c>
      <c r="D6379" t="s">
        <v>3043</v>
      </c>
      <c r="E6379" s="31">
        <v>1.02</v>
      </c>
      <c r="G6379" t="s">
        <v>1605</v>
      </c>
      <c r="H6379" s="32">
        <v>0.71</v>
      </c>
      <c r="I6379" t="s">
        <v>1606</v>
      </c>
      <c r="J6379" s="33">
        <f>ROUND(E6379* H6379,5)</f>
        <v>0.72419999999999995</v>
      </c>
      <c r="K6379" s="34"/>
    </row>
    <row r="6380" spans="1:26" x14ac:dyDescent="0.25">
      <c r="B6380" t="s">
        <v>3044</v>
      </c>
      <c r="C6380" t="s">
        <v>17</v>
      </c>
      <c r="D6380" t="s">
        <v>3045</v>
      </c>
      <c r="E6380" s="31">
        <v>3.1720000000000002</v>
      </c>
      <c r="G6380" t="s">
        <v>1605</v>
      </c>
      <c r="H6380" s="32">
        <v>1.08</v>
      </c>
      <c r="I6380" t="s">
        <v>1606</v>
      </c>
      <c r="J6380" s="33">
        <f>ROUND(E6380* H6380,5)</f>
        <v>3.4257599999999999</v>
      </c>
      <c r="K6380" s="34"/>
    </row>
    <row r="6381" spans="1:26" x14ac:dyDescent="0.25">
      <c r="D6381" s="35" t="s">
        <v>1622</v>
      </c>
      <c r="E6381" s="34"/>
      <c r="H6381" s="34"/>
      <c r="K6381" s="32">
        <f>SUM(J6377:J6380)</f>
        <v>6.9279600000000006</v>
      </c>
    </row>
    <row r="6382" spans="1:26" x14ac:dyDescent="0.25">
      <c r="B6382" s="23" t="s">
        <v>1623</v>
      </c>
      <c r="E6382" s="34"/>
      <c r="H6382" s="34"/>
      <c r="K6382" s="34"/>
    </row>
    <row r="6383" spans="1:26" x14ac:dyDescent="0.25">
      <c r="B6383" t="s">
        <v>1624</v>
      </c>
      <c r="C6383" t="s">
        <v>1625</v>
      </c>
      <c r="D6383" t="s">
        <v>1626</v>
      </c>
      <c r="E6383" s="31">
        <v>1.5</v>
      </c>
      <c r="G6383" t="s">
        <v>1625</v>
      </c>
      <c r="H6383" s="32">
        <v>5.2826666666666702</v>
      </c>
      <c r="I6383" t="s">
        <v>1606</v>
      </c>
      <c r="J6383" s="33">
        <f>ROUND(E6383* H6383/100,5)</f>
        <v>7.9240000000000005E-2</v>
      </c>
      <c r="K6383" s="34"/>
    </row>
    <row r="6384" spans="1:26" x14ac:dyDescent="0.25">
      <c r="D6384" s="35" t="s">
        <v>1627</v>
      </c>
      <c r="E6384" s="34"/>
      <c r="H6384" s="34"/>
      <c r="K6384" s="32">
        <f>SUM(J6383:J6383)</f>
        <v>7.9240000000000005E-2</v>
      </c>
    </row>
    <row r="6385" spans="1:26" x14ac:dyDescent="0.25">
      <c r="D6385" s="35" t="s">
        <v>1628</v>
      </c>
      <c r="E6385" s="34"/>
      <c r="H6385" s="34"/>
      <c r="K6385" s="36">
        <f>SUM(J6372:J6384)</f>
        <v>12.290000000000001</v>
      </c>
    </row>
    <row r="6386" spans="1:26" x14ac:dyDescent="0.25">
      <c r="D6386" s="35" t="s">
        <v>1710</v>
      </c>
      <c r="E6386" s="34"/>
      <c r="H6386" s="34">
        <v>10</v>
      </c>
      <c r="I6386" t="s">
        <v>1625</v>
      </c>
      <c r="K6386" s="32">
        <f>ROUND(H6386/100*K6385,5)</f>
        <v>1.2290000000000001</v>
      </c>
    </row>
    <row r="6387" spans="1:26" x14ac:dyDescent="0.25">
      <c r="D6387" s="35" t="s">
        <v>1629</v>
      </c>
      <c r="E6387" s="34"/>
      <c r="H6387" s="34"/>
      <c r="K6387" s="36">
        <f>SUM(K6385:K6386)</f>
        <v>13.519000000000002</v>
      </c>
    </row>
    <row r="6389" spans="1:26" ht="45" customHeight="1" x14ac:dyDescent="0.25">
      <c r="A6389" s="27" t="s">
        <v>3046</v>
      </c>
      <c r="B6389" s="27" t="s">
        <v>558</v>
      </c>
      <c r="C6389" s="28" t="s">
        <v>14</v>
      </c>
      <c r="D6389" s="7" t="s">
        <v>559</v>
      </c>
      <c r="E6389" s="6"/>
      <c r="F6389" s="6"/>
      <c r="G6389" s="28"/>
      <c r="H6389" s="29" t="s">
        <v>1599</v>
      </c>
      <c r="I6389" s="5">
        <v>1</v>
      </c>
      <c r="J6389" s="4"/>
      <c r="K6389" s="30">
        <f>ROUND(K6404,2)</f>
        <v>54.16</v>
      </c>
      <c r="L6389" s="28"/>
      <c r="M6389" s="28"/>
      <c r="N6389" s="28"/>
      <c r="O6389" s="28"/>
      <c r="P6389" s="28"/>
      <c r="Q6389" s="28"/>
      <c r="R6389" s="28"/>
      <c r="S6389" s="28"/>
      <c r="T6389" s="28"/>
      <c r="U6389" s="28"/>
      <c r="V6389" s="28"/>
      <c r="W6389" s="28"/>
      <c r="X6389" s="28"/>
      <c r="Y6389" s="28"/>
      <c r="Z6389" s="28"/>
    </row>
    <row r="6390" spans="1:26" x14ac:dyDescent="0.25">
      <c r="B6390" s="23" t="s">
        <v>1600</v>
      </c>
    </row>
    <row r="6391" spans="1:26" x14ac:dyDescent="0.25">
      <c r="B6391" t="s">
        <v>1845</v>
      </c>
      <c r="C6391" t="s">
        <v>1602</v>
      </c>
      <c r="D6391" t="s">
        <v>1846</v>
      </c>
      <c r="E6391" s="31">
        <v>3.5000000000000003E-2</v>
      </c>
      <c r="F6391" t="s">
        <v>1604</v>
      </c>
      <c r="G6391" t="s">
        <v>1605</v>
      </c>
      <c r="H6391" s="32">
        <v>25.4</v>
      </c>
      <c r="I6391" t="s">
        <v>1606</v>
      </c>
      <c r="J6391" s="33">
        <f>ROUND(E6391/I6389* H6391,5)</f>
        <v>0.88900000000000001</v>
      </c>
      <c r="K6391" s="34"/>
    </row>
    <row r="6392" spans="1:26" x14ac:dyDescent="0.25">
      <c r="B6392" t="s">
        <v>1766</v>
      </c>
      <c r="C6392" t="s">
        <v>1602</v>
      </c>
      <c r="D6392" t="s">
        <v>1767</v>
      </c>
      <c r="E6392" s="31">
        <v>0.11</v>
      </c>
      <c r="F6392" t="s">
        <v>1604</v>
      </c>
      <c r="G6392" t="s">
        <v>1605</v>
      </c>
      <c r="H6392" s="32">
        <v>29.57</v>
      </c>
      <c r="I6392" t="s">
        <v>1606</v>
      </c>
      <c r="J6392" s="33">
        <f>ROUND(E6392/I6389* H6392,5)</f>
        <v>3.2526999999999999</v>
      </c>
      <c r="K6392" s="34"/>
    </row>
    <row r="6393" spans="1:26" x14ac:dyDescent="0.25">
      <c r="D6393" s="35" t="s">
        <v>1607</v>
      </c>
      <c r="E6393" s="34"/>
      <c r="H6393" s="34"/>
      <c r="K6393" s="32">
        <f>SUM(J6391:J6392)</f>
        <v>4.1417000000000002</v>
      </c>
    </row>
    <row r="6394" spans="1:26" x14ac:dyDescent="0.25">
      <c r="B6394" s="23" t="s">
        <v>1612</v>
      </c>
      <c r="E6394" s="34"/>
      <c r="H6394" s="34"/>
      <c r="K6394" s="34"/>
    </row>
    <row r="6395" spans="1:26" x14ac:dyDescent="0.25">
      <c r="B6395" t="s">
        <v>3047</v>
      </c>
      <c r="C6395" t="s">
        <v>23</v>
      </c>
      <c r="D6395" t="s">
        <v>3048</v>
      </c>
      <c r="E6395" s="31">
        <v>1.04</v>
      </c>
      <c r="G6395" t="s">
        <v>1605</v>
      </c>
      <c r="H6395" s="32">
        <v>7.02</v>
      </c>
      <c r="I6395" t="s">
        <v>1606</v>
      </c>
      <c r="J6395" s="33">
        <f>ROUND(E6395* H6395,5)</f>
        <v>7.3007999999999997</v>
      </c>
      <c r="K6395" s="34"/>
    </row>
    <row r="6396" spans="1:26" x14ac:dyDescent="0.25">
      <c r="B6396" t="s">
        <v>3049</v>
      </c>
      <c r="C6396" t="s">
        <v>23</v>
      </c>
      <c r="D6396" t="s">
        <v>3050</v>
      </c>
      <c r="E6396" s="31">
        <v>2.3754</v>
      </c>
      <c r="G6396" t="s">
        <v>1605</v>
      </c>
      <c r="H6396" s="32">
        <v>15.6</v>
      </c>
      <c r="I6396" t="s">
        <v>1606</v>
      </c>
      <c r="J6396" s="33">
        <f>ROUND(E6396* H6396,5)</f>
        <v>37.056240000000003</v>
      </c>
      <c r="K6396" s="34"/>
    </row>
    <row r="6397" spans="1:26" x14ac:dyDescent="0.25">
      <c r="B6397" t="s">
        <v>3040</v>
      </c>
      <c r="C6397" t="s">
        <v>1803</v>
      </c>
      <c r="D6397" t="s">
        <v>3041</v>
      </c>
      <c r="E6397" s="31">
        <v>0.12</v>
      </c>
      <c r="G6397" t="s">
        <v>1605</v>
      </c>
      <c r="H6397" s="32">
        <v>5.65</v>
      </c>
      <c r="I6397" t="s">
        <v>1606</v>
      </c>
      <c r="J6397" s="33">
        <f>ROUND(E6397* H6397,5)</f>
        <v>0.67800000000000005</v>
      </c>
      <c r="K6397" s="34"/>
    </row>
    <row r="6398" spans="1:26" x14ac:dyDescent="0.25">
      <c r="D6398" s="35" t="s">
        <v>1622</v>
      </c>
      <c r="E6398" s="34"/>
      <c r="H6398" s="34"/>
      <c r="K6398" s="32">
        <f>SUM(J6395:J6397)</f>
        <v>45.035040000000002</v>
      </c>
    </row>
    <row r="6399" spans="1:26" x14ac:dyDescent="0.25">
      <c r="B6399" s="23" t="s">
        <v>1623</v>
      </c>
      <c r="E6399" s="34"/>
      <c r="H6399" s="34"/>
      <c r="K6399" s="34"/>
    </row>
    <row r="6400" spans="1:26" x14ac:dyDescent="0.25">
      <c r="B6400" t="s">
        <v>1624</v>
      </c>
      <c r="C6400" t="s">
        <v>1625</v>
      </c>
      <c r="D6400" t="s">
        <v>1626</v>
      </c>
      <c r="E6400" s="31">
        <v>1.5</v>
      </c>
      <c r="G6400" t="s">
        <v>1625</v>
      </c>
      <c r="H6400" s="32">
        <v>4.1420000000000003</v>
      </c>
      <c r="I6400" t="s">
        <v>1606</v>
      </c>
      <c r="J6400" s="33">
        <f>ROUND(E6400* H6400/100,5)</f>
        <v>6.2129999999999998E-2</v>
      </c>
      <c r="K6400" s="34"/>
    </row>
    <row r="6401" spans="1:26" x14ac:dyDescent="0.25">
      <c r="D6401" s="35" t="s">
        <v>1627</v>
      </c>
      <c r="E6401" s="34"/>
      <c r="H6401" s="34"/>
      <c r="K6401" s="32">
        <f>SUM(J6400:J6400)</f>
        <v>6.2129999999999998E-2</v>
      </c>
    </row>
    <row r="6402" spans="1:26" x14ac:dyDescent="0.25">
      <c r="D6402" s="35" t="s">
        <v>1628</v>
      </c>
      <c r="E6402" s="34"/>
      <c r="H6402" s="34"/>
      <c r="K6402" s="36">
        <f>SUM(J6390:J6401)</f>
        <v>49.238869999999999</v>
      </c>
    </row>
    <row r="6403" spans="1:26" x14ac:dyDescent="0.25">
      <c r="D6403" s="35" t="s">
        <v>1710</v>
      </c>
      <c r="E6403" s="34"/>
      <c r="H6403" s="34">
        <v>10</v>
      </c>
      <c r="I6403" t="s">
        <v>1625</v>
      </c>
      <c r="K6403" s="32">
        <f>ROUND(H6403/100*K6402,5)</f>
        <v>4.9238900000000001</v>
      </c>
    </row>
    <row r="6404" spans="1:26" x14ac:dyDescent="0.25">
      <c r="D6404" s="35" t="s">
        <v>1629</v>
      </c>
      <c r="E6404" s="34"/>
      <c r="H6404" s="34"/>
      <c r="K6404" s="36">
        <f>SUM(K6402:K6403)</f>
        <v>54.162759999999999</v>
      </c>
    </row>
    <row r="6406" spans="1:26" ht="45" customHeight="1" x14ac:dyDescent="0.25">
      <c r="A6406" s="27" t="s">
        <v>3051</v>
      </c>
      <c r="B6406" s="27" t="s">
        <v>225</v>
      </c>
      <c r="C6406" s="28" t="s">
        <v>14</v>
      </c>
      <c r="D6406" s="7" t="s">
        <v>226</v>
      </c>
      <c r="E6406" s="6"/>
      <c r="F6406" s="6"/>
      <c r="G6406" s="28"/>
      <c r="H6406" s="29" t="s">
        <v>1599</v>
      </c>
      <c r="I6406" s="5">
        <v>1</v>
      </c>
      <c r="J6406" s="4"/>
      <c r="K6406" s="30">
        <f>ROUND(K6427,2)</f>
        <v>52.64</v>
      </c>
      <c r="L6406" s="28"/>
      <c r="M6406" s="28"/>
      <c r="N6406" s="28"/>
      <c r="O6406" s="28"/>
      <c r="P6406" s="28"/>
      <c r="Q6406" s="28"/>
      <c r="R6406" s="28"/>
      <c r="S6406" s="28"/>
      <c r="T6406" s="28"/>
      <c r="U6406" s="28"/>
      <c r="V6406" s="28"/>
      <c r="W6406" s="28"/>
      <c r="X6406" s="28"/>
      <c r="Y6406" s="28"/>
      <c r="Z6406" s="28"/>
    </row>
    <row r="6407" spans="1:26" x14ac:dyDescent="0.25">
      <c r="B6407" s="23" t="s">
        <v>1600</v>
      </c>
    </row>
    <row r="6408" spans="1:26" x14ac:dyDescent="0.25">
      <c r="B6408" t="s">
        <v>1745</v>
      </c>
      <c r="C6408" t="s">
        <v>1602</v>
      </c>
      <c r="D6408" t="s">
        <v>1746</v>
      </c>
      <c r="E6408" s="31">
        <v>0.33</v>
      </c>
      <c r="F6408" t="s">
        <v>1604</v>
      </c>
      <c r="G6408" t="s">
        <v>1605</v>
      </c>
      <c r="H6408" s="32">
        <v>28.61</v>
      </c>
      <c r="I6408" t="s">
        <v>1606</v>
      </c>
      <c r="J6408" s="33">
        <f>ROUND(E6408/I6406* H6408,5)</f>
        <v>9.4413</v>
      </c>
      <c r="K6408" s="34"/>
    </row>
    <row r="6409" spans="1:26" x14ac:dyDescent="0.25">
      <c r="B6409" t="s">
        <v>2967</v>
      </c>
      <c r="C6409" t="s">
        <v>1602</v>
      </c>
      <c r="D6409" t="s">
        <v>1944</v>
      </c>
      <c r="E6409" s="31">
        <v>0.11</v>
      </c>
      <c r="F6409" t="s">
        <v>1604</v>
      </c>
      <c r="G6409" t="s">
        <v>1605</v>
      </c>
      <c r="H6409" s="32">
        <v>25.4</v>
      </c>
      <c r="I6409" t="s">
        <v>1606</v>
      </c>
      <c r="J6409" s="33">
        <f>ROUND(E6409/I6406* H6409,5)</f>
        <v>2.794</v>
      </c>
      <c r="K6409" s="34"/>
    </row>
    <row r="6410" spans="1:26" x14ac:dyDescent="0.25">
      <c r="D6410" s="35" t="s">
        <v>1607</v>
      </c>
      <c r="E6410" s="34"/>
      <c r="H6410" s="34"/>
      <c r="K6410" s="32">
        <f>SUM(J6408:J6409)</f>
        <v>12.235300000000001</v>
      </c>
    </row>
    <row r="6411" spans="1:26" x14ac:dyDescent="0.25">
      <c r="B6411" s="23" t="s">
        <v>1612</v>
      </c>
      <c r="E6411" s="34"/>
      <c r="H6411" s="34"/>
      <c r="K6411" s="34"/>
    </row>
    <row r="6412" spans="1:26" x14ac:dyDescent="0.25">
      <c r="B6412" t="s">
        <v>3042</v>
      </c>
      <c r="C6412" t="s">
        <v>17</v>
      </c>
      <c r="D6412" t="s">
        <v>3043</v>
      </c>
      <c r="E6412" s="31">
        <v>0.47</v>
      </c>
      <c r="G6412" t="s">
        <v>1605</v>
      </c>
      <c r="H6412" s="32">
        <v>0.71</v>
      </c>
      <c r="I6412" t="s">
        <v>1606</v>
      </c>
      <c r="J6412" s="33">
        <f t="shared" ref="J6412:J6420" si="7">ROUND(E6412* H6412,5)</f>
        <v>0.3337</v>
      </c>
      <c r="K6412" s="34"/>
    </row>
    <row r="6413" spans="1:26" x14ac:dyDescent="0.25">
      <c r="B6413" t="s">
        <v>3052</v>
      </c>
      <c r="C6413" t="s">
        <v>1803</v>
      </c>
      <c r="D6413" t="s">
        <v>3053</v>
      </c>
      <c r="E6413" s="31">
        <v>0.42</v>
      </c>
      <c r="G6413" t="s">
        <v>1605</v>
      </c>
      <c r="H6413" s="32">
        <v>11.5</v>
      </c>
      <c r="I6413" t="s">
        <v>1606</v>
      </c>
      <c r="J6413" s="33">
        <f t="shared" si="7"/>
        <v>4.83</v>
      </c>
      <c r="K6413" s="34"/>
    </row>
    <row r="6414" spans="1:26" x14ac:dyDescent="0.25">
      <c r="B6414" t="s">
        <v>3054</v>
      </c>
      <c r="C6414" t="s">
        <v>14</v>
      </c>
      <c r="D6414" t="s">
        <v>3055</v>
      </c>
      <c r="E6414" s="31">
        <v>2.06</v>
      </c>
      <c r="G6414" t="s">
        <v>1605</v>
      </c>
      <c r="H6414" s="32">
        <v>10.3</v>
      </c>
      <c r="I6414" t="s">
        <v>1606</v>
      </c>
      <c r="J6414" s="33">
        <f t="shared" si="7"/>
        <v>21.218</v>
      </c>
      <c r="K6414" s="34"/>
    </row>
    <row r="6415" spans="1:26" x14ac:dyDescent="0.25">
      <c r="B6415" t="s">
        <v>3044</v>
      </c>
      <c r="C6415" t="s">
        <v>17</v>
      </c>
      <c r="D6415" t="s">
        <v>3045</v>
      </c>
      <c r="E6415" s="31">
        <v>3.6749999999999998</v>
      </c>
      <c r="G6415" t="s">
        <v>1605</v>
      </c>
      <c r="H6415" s="32">
        <v>1.08</v>
      </c>
      <c r="I6415" t="s">
        <v>1606</v>
      </c>
      <c r="J6415" s="33">
        <f t="shared" si="7"/>
        <v>3.9689999999999999</v>
      </c>
      <c r="K6415" s="34"/>
    </row>
    <row r="6416" spans="1:26" x14ac:dyDescent="0.25">
      <c r="B6416" t="s">
        <v>3056</v>
      </c>
      <c r="C6416" t="s">
        <v>32</v>
      </c>
      <c r="D6416" t="s">
        <v>3057</v>
      </c>
      <c r="E6416" s="31">
        <v>0.8</v>
      </c>
      <c r="G6416" t="s">
        <v>1605</v>
      </c>
      <c r="H6416" s="32">
        <v>1.37</v>
      </c>
      <c r="I6416" t="s">
        <v>1606</v>
      </c>
      <c r="J6416" s="33">
        <f t="shared" si="7"/>
        <v>1.0960000000000001</v>
      </c>
      <c r="K6416" s="34"/>
    </row>
    <row r="6417" spans="1:26" x14ac:dyDescent="0.25">
      <c r="B6417" t="s">
        <v>3040</v>
      </c>
      <c r="C6417" t="s">
        <v>1803</v>
      </c>
      <c r="D6417" t="s">
        <v>3041</v>
      </c>
      <c r="E6417" s="31">
        <v>0.12</v>
      </c>
      <c r="G6417" t="s">
        <v>1605</v>
      </c>
      <c r="H6417" s="32">
        <v>5.65</v>
      </c>
      <c r="I6417" t="s">
        <v>1606</v>
      </c>
      <c r="J6417" s="33">
        <f t="shared" si="7"/>
        <v>0.67800000000000005</v>
      </c>
      <c r="K6417" s="34"/>
    </row>
    <row r="6418" spans="1:26" x14ac:dyDescent="0.25">
      <c r="B6418" t="s">
        <v>3027</v>
      </c>
      <c r="C6418" t="s">
        <v>23</v>
      </c>
      <c r="D6418" t="s">
        <v>3028</v>
      </c>
      <c r="E6418" s="31">
        <v>6</v>
      </c>
      <c r="G6418" t="s">
        <v>1605</v>
      </c>
      <c r="H6418" s="32">
        <v>0.35</v>
      </c>
      <c r="I6418" t="s">
        <v>1606</v>
      </c>
      <c r="J6418" s="33">
        <f t="shared" si="7"/>
        <v>2.1</v>
      </c>
      <c r="K6418" s="34"/>
    </row>
    <row r="6419" spans="1:26" x14ac:dyDescent="0.25">
      <c r="B6419" t="s">
        <v>3058</v>
      </c>
      <c r="C6419" t="s">
        <v>17</v>
      </c>
      <c r="D6419" t="s">
        <v>3059</v>
      </c>
      <c r="E6419" s="31">
        <v>0.99750000000000005</v>
      </c>
      <c r="G6419" t="s">
        <v>1605</v>
      </c>
      <c r="H6419" s="32">
        <v>1.05</v>
      </c>
      <c r="I6419" t="s">
        <v>1606</v>
      </c>
      <c r="J6419" s="33">
        <f t="shared" si="7"/>
        <v>1.04738</v>
      </c>
      <c r="K6419" s="34"/>
    </row>
    <row r="6420" spans="1:26" x14ac:dyDescent="0.25">
      <c r="B6420" t="s">
        <v>3060</v>
      </c>
      <c r="C6420" t="s">
        <v>17</v>
      </c>
      <c r="D6420" t="s">
        <v>3061</v>
      </c>
      <c r="E6420" s="31">
        <v>4</v>
      </c>
      <c r="G6420" t="s">
        <v>1605</v>
      </c>
      <c r="H6420" s="32">
        <v>0.04</v>
      </c>
      <c r="I6420" t="s">
        <v>1606</v>
      </c>
      <c r="J6420" s="33">
        <f t="shared" si="7"/>
        <v>0.16</v>
      </c>
      <c r="K6420" s="34"/>
    </row>
    <row r="6421" spans="1:26" x14ac:dyDescent="0.25">
      <c r="D6421" s="35" t="s">
        <v>1622</v>
      </c>
      <c r="E6421" s="34"/>
      <c r="H6421" s="34"/>
      <c r="K6421" s="32">
        <f>SUM(J6412:J6420)</f>
        <v>35.432079999999999</v>
      </c>
    </row>
    <row r="6422" spans="1:26" x14ac:dyDescent="0.25">
      <c r="B6422" s="23" t="s">
        <v>1623</v>
      </c>
      <c r="E6422" s="34"/>
      <c r="H6422" s="34"/>
      <c r="K6422" s="34"/>
    </row>
    <row r="6423" spans="1:26" x14ac:dyDescent="0.25">
      <c r="B6423" t="s">
        <v>1624</v>
      </c>
      <c r="C6423" t="s">
        <v>1625</v>
      </c>
      <c r="D6423" t="s">
        <v>1626</v>
      </c>
      <c r="E6423" s="31">
        <v>1.5</v>
      </c>
      <c r="G6423" t="s">
        <v>1625</v>
      </c>
      <c r="H6423" s="32">
        <v>12.235333333333299</v>
      </c>
      <c r="I6423" t="s">
        <v>1606</v>
      </c>
      <c r="J6423" s="33">
        <f>ROUND(E6423* H6423/100,5)</f>
        <v>0.18353</v>
      </c>
      <c r="K6423" s="34"/>
    </row>
    <row r="6424" spans="1:26" x14ac:dyDescent="0.25">
      <c r="D6424" s="35" t="s">
        <v>1627</v>
      </c>
      <c r="E6424" s="34"/>
      <c r="H6424" s="34"/>
      <c r="K6424" s="32">
        <f>SUM(J6423:J6423)</f>
        <v>0.18353</v>
      </c>
    </row>
    <row r="6425" spans="1:26" x14ac:dyDescent="0.25">
      <c r="D6425" s="35" t="s">
        <v>1628</v>
      </c>
      <c r="E6425" s="34"/>
      <c r="H6425" s="34"/>
      <c r="K6425" s="36">
        <f>SUM(J6407:J6424)</f>
        <v>47.850909999999992</v>
      </c>
    </row>
    <row r="6426" spans="1:26" x14ac:dyDescent="0.25">
      <c r="D6426" s="35" t="s">
        <v>1710</v>
      </c>
      <c r="E6426" s="34"/>
      <c r="H6426" s="34">
        <v>10</v>
      </c>
      <c r="I6426" t="s">
        <v>1625</v>
      </c>
      <c r="K6426" s="32">
        <f>ROUND(H6426/100*K6425,5)</f>
        <v>4.7850900000000003</v>
      </c>
    </row>
    <row r="6427" spans="1:26" x14ac:dyDescent="0.25">
      <c r="D6427" s="35" t="s">
        <v>1629</v>
      </c>
      <c r="E6427" s="34"/>
      <c r="H6427" s="34"/>
      <c r="K6427" s="36">
        <f>SUM(K6425:K6426)</f>
        <v>52.635999999999996</v>
      </c>
    </row>
    <row r="6429" spans="1:26" ht="45" customHeight="1" x14ac:dyDescent="0.25">
      <c r="A6429" s="27" t="s">
        <v>3062</v>
      </c>
      <c r="B6429" s="27" t="s">
        <v>244</v>
      </c>
      <c r="C6429" s="28" t="s">
        <v>14</v>
      </c>
      <c r="D6429" s="7" t="s">
        <v>245</v>
      </c>
      <c r="E6429" s="6"/>
      <c r="F6429" s="6"/>
      <c r="G6429" s="28"/>
      <c r="H6429" s="29" t="s">
        <v>1599</v>
      </c>
      <c r="I6429" s="5">
        <v>1</v>
      </c>
      <c r="J6429" s="4"/>
      <c r="K6429" s="30">
        <f>ROUND(K6450,2)</f>
        <v>45.12</v>
      </c>
      <c r="L6429" s="28"/>
      <c r="M6429" s="28"/>
      <c r="N6429" s="28"/>
      <c r="O6429" s="28"/>
      <c r="P6429" s="28"/>
      <c r="Q6429" s="28"/>
      <c r="R6429" s="28"/>
      <c r="S6429" s="28"/>
      <c r="T6429" s="28"/>
      <c r="U6429" s="28"/>
      <c r="V6429" s="28"/>
      <c r="W6429" s="28"/>
      <c r="X6429" s="28"/>
      <c r="Y6429" s="28"/>
      <c r="Z6429" s="28"/>
    </row>
    <row r="6430" spans="1:26" x14ac:dyDescent="0.25">
      <c r="B6430" s="23" t="s">
        <v>1600</v>
      </c>
    </row>
    <row r="6431" spans="1:26" x14ac:dyDescent="0.25">
      <c r="B6431" t="s">
        <v>1745</v>
      </c>
      <c r="C6431" t="s">
        <v>1602</v>
      </c>
      <c r="D6431" t="s">
        <v>1746</v>
      </c>
      <c r="E6431" s="31">
        <v>0.32</v>
      </c>
      <c r="F6431" t="s">
        <v>1604</v>
      </c>
      <c r="G6431" t="s">
        <v>1605</v>
      </c>
      <c r="H6431" s="32">
        <v>28.61</v>
      </c>
      <c r="I6431" t="s">
        <v>1606</v>
      </c>
      <c r="J6431" s="33">
        <f>ROUND(E6431/I6429* H6431,5)</f>
        <v>9.1552000000000007</v>
      </c>
      <c r="K6431" s="34"/>
    </row>
    <row r="6432" spans="1:26" x14ac:dyDescent="0.25">
      <c r="B6432" t="s">
        <v>2967</v>
      </c>
      <c r="C6432" t="s">
        <v>1602</v>
      </c>
      <c r="D6432" t="s">
        <v>1944</v>
      </c>
      <c r="E6432" s="31">
        <v>0.1</v>
      </c>
      <c r="F6432" t="s">
        <v>1604</v>
      </c>
      <c r="G6432" t="s">
        <v>1605</v>
      </c>
      <c r="H6432" s="32">
        <v>25.4</v>
      </c>
      <c r="I6432" t="s">
        <v>1606</v>
      </c>
      <c r="J6432" s="33">
        <f>ROUND(E6432/I6429* H6432,5)</f>
        <v>2.54</v>
      </c>
      <c r="K6432" s="34"/>
    </row>
    <row r="6433" spans="2:11" x14ac:dyDescent="0.25">
      <c r="D6433" s="35" t="s">
        <v>1607</v>
      </c>
      <c r="E6433" s="34"/>
      <c r="H6433" s="34"/>
      <c r="K6433" s="32">
        <f>SUM(J6431:J6432)</f>
        <v>11.6952</v>
      </c>
    </row>
    <row r="6434" spans="2:11" x14ac:dyDescent="0.25">
      <c r="B6434" s="23" t="s">
        <v>1612</v>
      </c>
      <c r="E6434" s="34"/>
      <c r="H6434" s="34"/>
      <c r="K6434" s="34"/>
    </row>
    <row r="6435" spans="2:11" x14ac:dyDescent="0.25">
      <c r="B6435" t="s">
        <v>3063</v>
      </c>
      <c r="C6435" t="s">
        <v>14</v>
      </c>
      <c r="D6435" t="s">
        <v>3064</v>
      </c>
      <c r="E6435" s="31">
        <v>2.06</v>
      </c>
      <c r="G6435" t="s">
        <v>1605</v>
      </c>
      <c r="H6435" s="32">
        <v>6.66</v>
      </c>
      <c r="I6435" t="s">
        <v>1606</v>
      </c>
      <c r="J6435" s="33">
        <f t="shared" ref="J6435:J6443" si="8">ROUND(E6435* H6435,5)</f>
        <v>13.7196</v>
      </c>
      <c r="K6435" s="34"/>
    </row>
    <row r="6436" spans="2:11" x14ac:dyDescent="0.25">
      <c r="B6436" t="s">
        <v>3056</v>
      </c>
      <c r="C6436" t="s">
        <v>32</v>
      </c>
      <c r="D6436" t="s">
        <v>3057</v>
      </c>
      <c r="E6436" s="31">
        <v>0.8</v>
      </c>
      <c r="G6436" t="s">
        <v>1605</v>
      </c>
      <c r="H6436" s="32">
        <v>1.37</v>
      </c>
      <c r="I6436" t="s">
        <v>1606</v>
      </c>
      <c r="J6436" s="33">
        <f t="shared" si="8"/>
        <v>1.0960000000000001</v>
      </c>
      <c r="K6436" s="34"/>
    </row>
    <row r="6437" spans="2:11" x14ac:dyDescent="0.25">
      <c r="B6437" t="s">
        <v>3052</v>
      </c>
      <c r="C6437" t="s">
        <v>1803</v>
      </c>
      <c r="D6437" t="s">
        <v>3053</v>
      </c>
      <c r="E6437" s="31">
        <v>0.42</v>
      </c>
      <c r="G6437" t="s">
        <v>1605</v>
      </c>
      <c r="H6437" s="32">
        <v>11.5</v>
      </c>
      <c r="I6437" t="s">
        <v>1606</v>
      </c>
      <c r="J6437" s="33">
        <f t="shared" si="8"/>
        <v>4.83</v>
      </c>
      <c r="K6437" s="34"/>
    </row>
    <row r="6438" spans="2:11" x14ac:dyDescent="0.25">
      <c r="B6438" t="s">
        <v>3065</v>
      </c>
      <c r="C6438" t="s">
        <v>17</v>
      </c>
      <c r="D6438" t="s">
        <v>3066</v>
      </c>
      <c r="E6438" s="31">
        <v>0.99750000000000005</v>
      </c>
      <c r="G6438" t="s">
        <v>1605</v>
      </c>
      <c r="H6438" s="32">
        <v>1.1200000000000001</v>
      </c>
      <c r="I6438" t="s">
        <v>1606</v>
      </c>
      <c r="J6438" s="33">
        <f t="shared" si="8"/>
        <v>1.1172</v>
      </c>
      <c r="K6438" s="34"/>
    </row>
    <row r="6439" spans="2:11" x14ac:dyDescent="0.25">
      <c r="B6439" t="s">
        <v>3042</v>
      </c>
      <c r="C6439" t="s">
        <v>17</v>
      </c>
      <c r="D6439" t="s">
        <v>3043</v>
      </c>
      <c r="E6439" s="31">
        <v>0.94</v>
      </c>
      <c r="G6439" t="s">
        <v>1605</v>
      </c>
      <c r="H6439" s="32">
        <v>0.71</v>
      </c>
      <c r="I6439" t="s">
        <v>1606</v>
      </c>
      <c r="J6439" s="33">
        <f t="shared" si="8"/>
        <v>0.66739999999999999</v>
      </c>
      <c r="K6439" s="34"/>
    </row>
    <row r="6440" spans="2:11" x14ac:dyDescent="0.25">
      <c r="B6440" t="s">
        <v>3067</v>
      </c>
      <c r="C6440" t="s">
        <v>17</v>
      </c>
      <c r="D6440" t="s">
        <v>3068</v>
      </c>
      <c r="E6440" s="31">
        <v>3.6749999999999998</v>
      </c>
      <c r="G6440" t="s">
        <v>1605</v>
      </c>
      <c r="H6440" s="32">
        <v>1.3</v>
      </c>
      <c r="I6440" t="s">
        <v>1606</v>
      </c>
      <c r="J6440" s="33">
        <f t="shared" si="8"/>
        <v>4.7774999999999999</v>
      </c>
      <c r="K6440" s="34"/>
    </row>
    <row r="6441" spans="2:11" x14ac:dyDescent="0.25">
      <c r="B6441" t="s">
        <v>3040</v>
      </c>
      <c r="C6441" t="s">
        <v>1803</v>
      </c>
      <c r="D6441" t="s">
        <v>3041</v>
      </c>
      <c r="E6441" s="31">
        <v>0.12</v>
      </c>
      <c r="G6441" t="s">
        <v>1605</v>
      </c>
      <c r="H6441" s="32">
        <v>5.65</v>
      </c>
      <c r="I6441" t="s">
        <v>1606</v>
      </c>
      <c r="J6441" s="33">
        <f t="shared" si="8"/>
        <v>0.67800000000000005</v>
      </c>
      <c r="K6441" s="34"/>
    </row>
    <row r="6442" spans="2:11" x14ac:dyDescent="0.25">
      <c r="B6442" t="s">
        <v>3027</v>
      </c>
      <c r="C6442" t="s">
        <v>23</v>
      </c>
      <c r="D6442" t="s">
        <v>3028</v>
      </c>
      <c r="E6442" s="31">
        <v>6</v>
      </c>
      <c r="G6442" t="s">
        <v>1605</v>
      </c>
      <c r="H6442" s="32">
        <v>0.35</v>
      </c>
      <c r="I6442" t="s">
        <v>1606</v>
      </c>
      <c r="J6442" s="33">
        <f t="shared" si="8"/>
        <v>2.1</v>
      </c>
      <c r="K6442" s="34"/>
    </row>
    <row r="6443" spans="2:11" x14ac:dyDescent="0.25">
      <c r="B6443" t="s">
        <v>3060</v>
      </c>
      <c r="C6443" t="s">
        <v>17</v>
      </c>
      <c r="D6443" t="s">
        <v>3061</v>
      </c>
      <c r="E6443" s="31">
        <v>4</v>
      </c>
      <c r="G6443" t="s">
        <v>1605</v>
      </c>
      <c r="H6443" s="32">
        <v>0.04</v>
      </c>
      <c r="I6443" t="s">
        <v>1606</v>
      </c>
      <c r="J6443" s="33">
        <f t="shared" si="8"/>
        <v>0.16</v>
      </c>
      <c r="K6443" s="34"/>
    </row>
    <row r="6444" spans="2:11" x14ac:dyDescent="0.25">
      <c r="D6444" s="35" t="s">
        <v>1622</v>
      </c>
      <c r="E6444" s="34"/>
      <c r="H6444" s="34"/>
      <c r="K6444" s="32">
        <f>SUM(J6435:J6443)</f>
        <v>29.145700000000005</v>
      </c>
    </row>
    <row r="6445" spans="2:11" x14ac:dyDescent="0.25">
      <c r="B6445" s="23" t="s">
        <v>1623</v>
      </c>
      <c r="E6445" s="34"/>
      <c r="H6445" s="34"/>
      <c r="K6445" s="34"/>
    </row>
    <row r="6446" spans="2:11" x14ac:dyDescent="0.25">
      <c r="B6446" t="s">
        <v>1624</v>
      </c>
      <c r="C6446" t="s">
        <v>1625</v>
      </c>
      <c r="D6446" t="s">
        <v>1626</v>
      </c>
      <c r="E6446" s="31">
        <v>1.5</v>
      </c>
      <c r="G6446" t="s">
        <v>1625</v>
      </c>
      <c r="H6446" s="32">
        <v>11.6953333333333</v>
      </c>
      <c r="I6446" t="s">
        <v>1606</v>
      </c>
      <c r="J6446" s="33">
        <f>ROUND(E6446* H6446/100,5)</f>
        <v>0.17543</v>
      </c>
      <c r="K6446" s="34"/>
    </row>
    <row r="6447" spans="2:11" x14ac:dyDescent="0.25">
      <c r="D6447" s="35" t="s">
        <v>1627</v>
      </c>
      <c r="E6447" s="34"/>
      <c r="H6447" s="34"/>
      <c r="K6447" s="32">
        <f>SUM(J6446:J6446)</f>
        <v>0.17543</v>
      </c>
    </row>
    <row r="6448" spans="2:11" x14ac:dyDescent="0.25">
      <c r="D6448" s="35" t="s">
        <v>1628</v>
      </c>
      <c r="E6448" s="34"/>
      <c r="H6448" s="34"/>
      <c r="K6448" s="36">
        <f>SUM(J6430:J6447)</f>
        <v>41.016329999999996</v>
      </c>
    </row>
    <row r="6449" spans="1:26" x14ac:dyDescent="0.25">
      <c r="D6449" s="35" t="s">
        <v>1710</v>
      </c>
      <c r="E6449" s="34"/>
      <c r="H6449" s="34">
        <v>10</v>
      </c>
      <c r="I6449" t="s">
        <v>1625</v>
      </c>
      <c r="K6449" s="32">
        <f>ROUND(H6449/100*K6448,5)</f>
        <v>4.1016300000000001</v>
      </c>
    </row>
    <row r="6450" spans="1:26" x14ac:dyDescent="0.25">
      <c r="D6450" s="35" t="s">
        <v>1629</v>
      </c>
      <c r="E6450" s="34"/>
      <c r="H6450" s="34"/>
      <c r="K6450" s="36">
        <f>SUM(K6448:K6449)</f>
        <v>45.117959999999997</v>
      </c>
    </row>
    <row r="6452" spans="1:26" ht="45" customHeight="1" x14ac:dyDescent="0.25">
      <c r="A6452" s="27" t="s">
        <v>3069</v>
      </c>
      <c r="B6452" s="27" t="s">
        <v>251</v>
      </c>
      <c r="C6452" s="28" t="s">
        <v>14</v>
      </c>
      <c r="D6452" s="7" t="s">
        <v>252</v>
      </c>
      <c r="E6452" s="6"/>
      <c r="F6452" s="6"/>
      <c r="G6452" s="28"/>
      <c r="H6452" s="29" t="s">
        <v>1599</v>
      </c>
      <c r="I6452" s="5">
        <v>1</v>
      </c>
      <c r="J6452" s="4"/>
      <c r="K6452" s="30">
        <f>ROUND(K6473,2)</f>
        <v>53.37</v>
      </c>
      <c r="L6452" s="28"/>
      <c r="M6452" s="28"/>
      <c r="N6452" s="28"/>
      <c r="O6452" s="28"/>
      <c r="P6452" s="28"/>
      <c r="Q6452" s="28"/>
      <c r="R6452" s="28"/>
      <c r="S6452" s="28"/>
      <c r="T6452" s="28"/>
      <c r="U6452" s="28"/>
      <c r="V6452" s="28"/>
      <c r="W6452" s="28"/>
      <c r="X6452" s="28"/>
      <c r="Y6452" s="28"/>
      <c r="Z6452" s="28"/>
    </row>
    <row r="6453" spans="1:26" x14ac:dyDescent="0.25">
      <c r="B6453" s="23" t="s">
        <v>1600</v>
      </c>
    </row>
    <row r="6454" spans="1:26" x14ac:dyDescent="0.25">
      <c r="B6454" t="s">
        <v>1745</v>
      </c>
      <c r="C6454" t="s">
        <v>1602</v>
      </c>
      <c r="D6454" t="s">
        <v>1746</v>
      </c>
      <c r="E6454" s="31">
        <v>0.32</v>
      </c>
      <c r="F6454" t="s">
        <v>1604</v>
      </c>
      <c r="G6454" t="s">
        <v>1605</v>
      </c>
      <c r="H6454" s="32">
        <v>28.61</v>
      </c>
      <c r="I6454" t="s">
        <v>1606</v>
      </c>
      <c r="J6454" s="33">
        <f>ROUND(E6454/I6452* H6454,5)</f>
        <v>9.1552000000000007</v>
      </c>
      <c r="K6454" s="34"/>
    </row>
    <row r="6455" spans="1:26" x14ac:dyDescent="0.25">
      <c r="B6455" t="s">
        <v>2967</v>
      </c>
      <c r="C6455" t="s">
        <v>1602</v>
      </c>
      <c r="D6455" t="s">
        <v>1944</v>
      </c>
      <c r="E6455" s="31">
        <v>0.1</v>
      </c>
      <c r="F6455" t="s">
        <v>1604</v>
      </c>
      <c r="G6455" t="s">
        <v>1605</v>
      </c>
      <c r="H6455" s="32">
        <v>25.4</v>
      </c>
      <c r="I6455" t="s">
        <v>1606</v>
      </c>
      <c r="J6455" s="33">
        <f>ROUND(E6455/I6452* H6455,5)</f>
        <v>2.54</v>
      </c>
      <c r="K6455" s="34"/>
    </row>
    <row r="6456" spans="1:26" x14ac:dyDescent="0.25">
      <c r="D6456" s="35" t="s">
        <v>1607</v>
      </c>
      <c r="E6456" s="34"/>
      <c r="H6456" s="34"/>
      <c r="K6456" s="32">
        <f>SUM(J6454:J6455)</f>
        <v>11.6952</v>
      </c>
    </row>
    <row r="6457" spans="1:26" x14ac:dyDescent="0.25">
      <c r="B6457" s="23" t="s">
        <v>1612</v>
      </c>
      <c r="E6457" s="34"/>
      <c r="H6457" s="34"/>
      <c r="K6457" s="34"/>
    </row>
    <row r="6458" spans="1:26" x14ac:dyDescent="0.25">
      <c r="B6458" t="s">
        <v>3042</v>
      </c>
      <c r="C6458" t="s">
        <v>17</v>
      </c>
      <c r="D6458" t="s">
        <v>3043</v>
      </c>
      <c r="E6458" s="31">
        <v>0.94</v>
      </c>
      <c r="G6458" t="s">
        <v>1605</v>
      </c>
      <c r="H6458" s="32">
        <v>0.71</v>
      </c>
      <c r="I6458" t="s">
        <v>1606</v>
      </c>
      <c r="J6458" s="33">
        <f t="shared" ref="J6458:J6466" si="9">ROUND(E6458* H6458,5)</f>
        <v>0.66739999999999999</v>
      </c>
      <c r="K6458" s="34"/>
    </row>
    <row r="6459" spans="1:26" x14ac:dyDescent="0.25">
      <c r="B6459" t="s">
        <v>3052</v>
      </c>
      <c r="C6459" t="s">
        <v>1803</v>
      </c>
      <c r="D6459" t="s">
        <v>3053</v>
      </c>
      <c r="E6459" s="31">
        <v>0.42</v>
      </c>
      <c r="G6459" t="s">
        <v>1605</v>
      </c>
      <c r="H6459" s="32">
        <v>11.5</v>
      </c>
      <c r="I6459" t="s">
        <v>1606</v>
      </c>
      <c r="J6459" s="33">
        <f t="shared" si="9"/>
        <v>4.83</v>
      </c>
      <c r="K6459" s="34"/>
    </row>
    <row r="6460" spans="1:26" x14ac:dyDescent="0.25">
      <c r="B6460" t="s">
        <v>3065</v>
      </c>
      <c r="C6460" t="s">
        <v>17</v>
      </c>
      <c r="D6460" t="s">
        <v>3066</v>
      </c>
      <c r="E6460" s="31">
        <v>0.99750000000000005</v>
      </c>
      <c r="G6460" t="s">
        <v>1605</v>
      </c>
      <c r="H6460" s="32">
        <v>1.1200000000000001</v>
      </c>
      <c r="I6460" t="s">
        <v>1606</v>
      </c>
      <c r="J6460" s="33">
        <f t="shared" si="9"/>
        <v>1.1172</v>
      </c>
      <c r="K6460" s="34"/>
    </row>
    <row r="6461" spans="1:26" x14ac:dyDescent="0.25">
      <c r="B6461" t="s">
        <v>3060</v>
      </c>
      <c r="C6461" t="s">
        <v>17</v>
      </c>
      <c r="D6461" t="s">
        <v>3061</v>
      </c>
      <c r="E6461" s="31">
        <v>4</v>
      </c>
      <c r="G6461" t="s">
        <v>1605</v>
      </c>
      <c r="H6461" s="32">
        <v>0.04</v>
      </c>
      <c r="I6461" t="s">
        <v>1606</v>
      </c>
      <c r="J6461" s="33">
        <f t="shared" si="9"/>
        <v>0.16</v>
      </c>
      <c r="K6461" s="34"/>
    </row>
    <row r="6462" spans="1:26" x14ac:dyDescent="0.25">
      <c r="B6462" t="s">
        <v>3056</v>
      </c>
      <c r="C6462" t="s">
        <v>32</v>
      </c>
      <c r="D6462" t="s">
        <v>3057</v>
      </c>
      <c r="E6462" s="31">
        <v>0.8</v>
      </c>
      <c r="G6462" t="s">
        <v>1605</v>
      </c>
      <c r="H6462" s="32">
        <v>1.37</v>
      </c>
      <c r="I6462" t="s">
        <v>1606</v>
      </c>
      <c r="J6462" s="33">
        <f t="shared" si="9"/>
        <v>1.0960000000000001</v>
      </c>
      <c r="K6462" s="34"/>
    </row>
    <row r="6463" spans="1:26" x14ac:dyDescent="0.25">
      <c r="B6463" t="s">
        <v>3040</v>
      </c>
      <c r="C6463" t="s">
        <v>1803</v>
      </c>
      <c r="D6463" t="s">
        <v>3041</v>
      </c>
      <c r="E6463" s="31">
        <v>0.12</v>
      </c>
      <c r="G6463" t="s">
        <v>1605</v>
      </c>
      <c r="H6463" s="32">
        <v>5.65</v>
      </c>
      <c r="I6463" t="s">
        <v>1606</v>
      </c>
      <c r="J6463" s="33">
        <f t="shared" si="9"/>
        <v>0.67800000000000005</v>
      </c>
      <c r="K6463" s="34"/>
    </row>
    <row r="6464" spans="1:26" x14ac:dyDescent="0.25">
      <c r="B6464" t="s">
        <v>3027</v>
      </c>
      <c r="C6464" t="s">
        <v>23</v>
      </c>
      <c r="D6464" t="s">
        <v>3028</v>
      </c>
      <c r="E6464" s="31">
        <v>6</v>
      </c>
      <c r="G6464" t="s">
        <v>1605</v>
      </c>
      <c r="H6464" s="32">
        <v>0.35</v>
      </c>
      <c r="I6464" t="s">
        <v>1606</v>
      </c>
      <c r="J6464" s="33">
        <f t="shared" si="9"/>
        <v>2.1</v>
      </c>
      <c r="K6464" s="34"/>
    </row>
    <row r="6465" spans="1:26" x14ac:dyDescent="0.25">
      <c r="B6465" t="s">
        <v>3067</v>
      </c>
      <c r="C6465" t="s">
        <v>17</v>
      </c>
      <c r="D6465" t="s">
        <v>3068</v>
      </c>
      <c r="E6465" s="31">
        <v>3.6749999999999998</v>
      </c>
      <c r="G6465" t="s">
        <v>1605</v>
      </c>
      <c r="H6465" s="32">
        <v>1.3</v>
      </c>
      <c r="I6465" t="s">
        <v>1606</v>
      </c>
      <c r="J6465" s="33">
        <f t="shared" si="9"/>
        <v>4.7774999999999999</v>
      </c>
      <c r="K6465" s="34"/>
    </row>
    <row r="6466" spans="1:26" x14ac:dyDescent="0.25">
      <c r="B6466" t="s">
        <v>3054</v>
      </c>
      <c r="C6466" t="s">
        <v>14</v>
      </c>
      <c r="D6466" t="s">
        <v>3055</v>
      </c>
      <c r="E6466" s="31">
        <v>2.06</v>
      </c>
      <c r="G6466" t="s">
        <v>1605</v>
      </c>
      <c r="H6466" s="32">
        <v>10.3</v>
      </c>
      <c r="I6466" t="s">
        <v>1606</v>
      </c>
      <c r="J6466" s="33">
        <f t="shared" si="9"/>
        <v>21.218</v>
      </c>
      <c r="K6466" s="34"/>
    </row>
    <row r="6467" spans="1:26" x14ac:dyDescent="0.25">
      <c r="D6467" s="35" t="s">
        <v>1622</v>
      </c>
      <c r="E6467" s="34"/>
      <c r="H6467" s="34"/>
      <c r="K6467" s="32">
        <f>SUM(J6458:J6466)</f>
        <v>36.644100000000002</v>
      </c>
    </row>
    <row r="6468" spans="1:26" x14ac:dyDescent="0.25">
      <c r="B6468" s="23" t="s">
        <v>1623</v>
      </c>
      <c r="E6468" s="34"/>
      <c r="H6468" s="34"/>
      <c r="K6468" s="34"/>
    </row>
    <row r="6469" spans="1:26" x14ac:dyDescent="0.25">
      <c r="B6469" t="s">
        <v>1624</v>
      </c>
      <c r="C6469" t="s">
        <v>1625</v>
      </c>
      <c r="D6469" t="s">
        <v>1626</v>
      </c>
      <c r="E6469" s="31">
        <v>1.5</v>
      </c>
      <c r="G6469" t="s">
        <v>1625</v>
      </c>
      <c r="H6469" s="32">
        <v>11.6953333333333</v>
      </c>
      <c r="I6469" t="s">
        <v>1606</v>
      </c>
      <c r="J6469" s="33">
        <f>ROUND(E6469* H6469/100,5)</f>
        <v>0.17543</v>
      </c>
      <c r="K6469" s="34"/>
    </row>
    <row r="6470" spans="1:26" x14ac:dyDescent="0.25">
      <c r="D6470" s="35" t="s">
        <v>1627</v>
      </c>
      <c r="E6470" s="34"/>
      <c r="H6470" s="34"/>
      <c r="K6470" s="32">
        <f>SUM(J6469:J6469)</f>
        <v>0.17543</v>
      </c>
    </row>
    <row r="6471" spans="1:26" x14ac:dyDescent="0.25">
      <c r="D6471" s="35" t="s">
        <v>1628</v>
      </c>
      <c r="E6471" s="34"/>
      <c r="H6471" s="34"/>
      <c r="K6471" s="36">
        <f>SUM(J6453:J6470)</f>
        <v>48.51473</v>
      </c>
    </row>
    <row r="6472" spans="1:26" x14ac:dyDescent="0.25">
      <c r="D6472" s="35" t="s">
        <v>1710</v>
      </c>
      <c r="E6472" s="34"/>
      <c r="H6472" s="34">
        <v>10</v>
      </c>
      <c r="I6472" t="s">
        <v>1625</v>
      </c>
      <c r="K6472" s="32">
        <f>ROUND(H6472/100*K6471,5)</f>
        <v>4.8514699999999999</v>
      </c>
    </row>
    <row r="6473" spans="1:26" x14ac:dyDescent="0.25">
      <c r="D6473" s="35" t="s">
        <v>1629</v>
      </c>
      <c r="E6473" s="34"/>
      <c r="H6473" s="34"/>
      <c r="K6473" s="36">
        <f>SUM(K6471:K6472)</f>
        <v>53.366199999999999</v>
      </c>
    </row>
    <row r="6475" spans="1:26" ht="45" customHeight="1" x14ac:dyDescent="0.25">
      <c r="A6475" s="27" t="s">
        <v>3070</v>
      </c>
      <c r="B6475" s="27" t="s">
        <v>304</v>
      </c>
      <c r="C6475" s="28" t="s">
        <v>14</v>
      </c>
      <c r="D6475" s="7" t="s">
        <v>305</v>
      </c>
      <c r="E6475" s="6"/>
      <c r="F6475" s="6"/>
      <c r="G6475" s="28"/>
      <c r="H6475" s="29" t="s">
        <v>1599</v>
      </c>
      <c r="I6475" s="5">
        <v>2.2330000000000001</v>
      </c>
      <c r="J6475" s="4"/>
      <c r="K6475" s="30">
        <f>ROUND(K6497,2)</f>
        <v>65.31</v>
      </c>
      <c r="L6475" s="28"/>
      <c r="M6475" s="28"/>
      <c r="N6475" s="28"/>
      <c r="O6475" s="28"/>
      <c r="P6475" s="28"/>
      <c r="Q6475" s="28"/>
      <c r="R6475" s="28"/>
      <c r="S6475" s="28"/>
      <c r="T6475" s="28"/>
      <c r="U6475" s="28"/>
      <c r="V6475" s="28"/>
      <c r="W6475" s="28"/>
      <c r="X6475" s="28"/>
      <c r="Y6475" s="28"/>
      <c r="Z6475" s="28"/>
    </row>
    <row r="6476" spans="1:26" x14ac:dyDescent="0.25">
      <c r="B6476" s="23" t="s">
        <v>1600</v>
      </c>
    </row>
    <row r="6477" spans="1:26" x14ac:dyDescent="0.25">
      <c r="B6477" t="s">
        <v>1745</v>
      </c>
      <c r="C6477" t="s">
        <v>1602</v>
      </c>
      <c r="D6477" t="s">
        <v>1746</v>
      </c>
      <c r="E6477" s="31">
        <v>0.33</v>
      </c>
      <c r="F6477" t="s">
        <v>1604</v>
      </c>
      <c r="G6477" t="s">
        <v>1605</v>
      </c>
      <c r="H6477" s="32">
        <v>28.61</v>
      </c>
      <c r="I6477" t="s">
        <v>1606</v>
      </c>
      <c r="J6477" s="33">
        <f>ROUND(E6477/I6475* H6477,5)</f>
        <v>4.2280800000000003</v>
      </c>
      <c r="K6477" s="34"/>
    </row>
    <row r="6478" spans="1:26" x14ac:dyDescent="0.25">
      <c r="B6478" t="s">
        <v>2967</v>
      </c>
      <c r="C6478" t="s">
        <v>1602</v>
      </c>
      <c r="D6478" t="s">
        <v>1944</v>
      </c>
      <c r="E6478" s="31">
        <v>0.11</v>
      </c>
      <c r="F6478" t="s">
        <v>1604</v>
      </c>
      <c r="G6478" t="s">
        <v>1605</v>
      </c>
      <c r="H6478" s="32">
        <v>25.4</v>
      </c>
      <c r="I6478" t="s">
        <v>1606</v>
      </c>
      <c r="J6478" s="33">
        <f>ROUND(E6478/I6475* H6478,5)</f>
        <v>1.2512300000000001</v>
      </c>
      <c r="K6478" s="34"/>
    </row>
    <row r="6479" spans="1:26" x14ac:dyDescent="0.25">
      <c r="D6479" s="35" t="s">
        <v>1607</v>
      </c>
      <c r="E6479" s="34"/>
      <c r="H6479" s="34"/>
      <c r="K6479" s="32">
        <f>SUM(J6477:J6478)</f>
        <v>5.4793099999999999</v>
      </c>
    </row>
    <row r="6480" spans="1:26" x14ac:dyDescent="0.25">
      <c r="B6480" s="23" t="s">
        <v>1612</v>
      </c>
      <c r="E6480" s="34"/>
      <c r="H6480" s="34"/>
      <c r="K6480" s="34"/>
    </row>
    <row r="6481" spans="2:11" x14ac:dyDescent="0.25">
      <c r="B6481" t="s">
        <v>3060</v>
      </c>
      <c r="C6481" t="s">
        <v>17</v>
      </c>
      <c r="D6481" t="s">
        <v>3061</v>
      </c>
      <c r="E6481" s="31">
        <v>4</v>
      </c>
      <c r="G6481" t="s">
        <v>1605</v>
      </c>
      <c r="H6481" s="32">
        <v>0.04</v>
      </c>
      <c r="I6481" t="s">
        <v>1606</v>
      </c>
      <c r="J6481" s="33">
        <f t="shared" ref="J6481:J6490" si="10">ROUND(E6481* H6481,5)</f>
        <v>0.16</v>
      </c>
      <c r="K6481" s="34"/>
    </row>
    <row r="6482" spans="2:11" x14ac:dyDescent="0.25">
      <c r="B6482" t="s">
        <v>3054</v>
      </c>
      <c r="C6482" t="s">
        <v>14</v>
      </c>
      <c r="D6482" t="s">
        <v>3055</v>
      </c>
      <c r="E6482" s="31">
        <v>2.06</v>
      </c>
      <c r="G6482" t="s">
        <v>1605</v>
      </c>
      <c r="H6482" s="32">
        <v>10.3</v>
      </c>
      <c r="I6482" t="s">
        <v>1606</v>
      </c>
      <c r="J6482" s="33">
        <f t="shared" si="10"/>
        <v>21.218</v>
      </c>
      <c r="K6482" s="34"/>
    </row>
    <row r="6483" spans="2:11" x14ac:dyDescent="0.25">
      <c r="B6483" t="s">
        <v>3052</v>
      </c>
      <c r="C6483" t="s">
        <v>1803</v>
      </c>
      <c r="D6483" t="s">
        <v>3053</v>
      </c>
      <c r="E6483" s="31">
        <v>0.72</v>
      </c>
      <c r="G6483" t="s">
        <v>1605</v>
      </c>
      <c r="H6483" s="32">
        <v>11.5</v>
      </c>
      <c r="I6483" t="s">
        <v>1606</v>
      </c>
      <c r="J6483" s="33">
        <f t="shared" si="10"/>
        <v>8.2799999999999994</v>
      </c>
      <c r="K6483" s="34"/>
    </row>
    <row r="6484" spans="2:11" x14ac:dyDescent="0.25">
      <c r="B6484" t="s">
        <v>3065</v>
      </c>
      <c r="C6484" t="s">
        <v>17</v>
      </c>
      <c r="D6484" t="s">
        <v>3066</v>
      </c>
      <c r="E6484" s="31">
        <v>0.99750000000000005</v>
      </c>
      <c r="G6484" t="s">
        <v>1605</v>
      </c>
      <c r="H6484" s="32">
        <v>1.1200000000000001</v>
      </c>
      <c r="I6484" t="s">
        <v>1606</v>
      </c>
      <c r="J6484" s="33">
        <f t="shared" si="10"/>
        <v>1.1172</v>
      </c>
      <c r="K6484" s="34"/>
    </row>
    <row r="6485" spans="2:11" x14ac:dyDescent="0.25">
      <c r="B6485" t="s">
        <v>3042</v>
      </c>
      <c r="C6485" t="s">
        <v>17</v>
      </c>
      <c r="D6485" t="s">
        <v>3043</v>
      </c>
      <c r="E6485" s="31">
        <v>0.94</v>
      </c>
      <c r="G6485" t="s">
        <v>1605</v>
      </c>
      <c r="H6485" s="32">
        <v>0.71</v>
      </c>
      <c r="I6485" t="s">
        <v>1606</v>
      </c>
      <c r="J6485" s="33">
        <f t="shared" si="10"/>
        <v>0.66739999999999999</v>
      </c>
      <c r="K6485" s="34"/>
    </row>
    <row r="6486" spans="2:11" x14ac:dyDescent="0.25">
      <c r="B6486" t="s">
        <v>3067</v>
      </c>
      <c r="C6486" t="s">
        <v>17</v>
      </c>
      <c r="D6486" t="s">
        <v>3068</v>
      </c>
      <c r="E6486" s="31">
        <v>3.6749999999999998</v>
      </c>
      <c r="G6486" t="s">
        <v>1605</v>
      </c>
      <c r="H6486" s="32">
        <v>1.3</v>
      </c>
      <c r="I6486" t="s">
        <v>1606</v>
      </c>
      <c r="J6486" s="33">
        <f t="shared" si="10"/>
        <v>4.7774999999999999</v>
      </c>
      <c r="K6486" s="34"/>
    </row>
    <row r="6487" spans="2:11" x14ac:dyDescent="0.25">
      <c r="B6487" t="s">
        <v>3056</v>
      </c>
      <c r="C6487" t="s">
        <v>32</v>
      </c>
      <c r="D6487" t="s">
        <v>3057</v>
      </c>
      <c r="E6487" s="31">
        <v>0.8</v>
      </c>
      <c r="G6487" t="s">
        <v>1605</v>
      </c>
      <c r="H6487" s="32">
        <v>1.37</v>
      </c>
      <c r="I6487" t="s">
        <v>1606</v>
      </c>
      <c r="J6487" s="33">
        <f t="shared" si="10"/>
        <v>1.0960000000000001</v>
      </c>
      <c r="K6487" s="34"/>
    </row>
    <row r="6488" spans="2:11" x14ac:dyDescent="0.25">
      <c r="B6488" t="s">
        <v>3040</v>
      </c>
      <c r="C6488" t="s">
        <v>1803</v>
      </c>
      <c r="D6488" t="s">
        <v>3041</v>
      </c>
      <c r="E6488" s="31">
        <v>0.12</v>
      </c>
      <c r="G6488" t="s">
        <v>1605</v>
      </c>
      <c r="H6488" s="32">
        <v>5.65</v>
      </c>
      <c r="I6488" t="s">
        <v>1606</v>
      </c>
      <c r="J6488" s="33">
        <f t="shared" si="10"/>
        <v>0.67800000000000005</v>
      </c>
      <c r="K6488" s="34"/>
    </row>
    <row r="6489" spans="2:11" x14ac:dyDescent="0.25">
      <c r="B6489" t="s">
        <v>3027</v>
      </c>
      <c r="C6489" t="s">
        <v>23</v>
      </c>
      <c r="D6489" t="s">
        <v>3028</v>
      </c>
      <c r="E6489" s="31">
        <v>6</v>
      </c>
      <c r="G6489" t="s">
        <v>1605</v>
      </c>
      <c r="H6489" s="32">
        <v>0.35</v>
      </c>
      <c r="I6489" t="s">
        <v>1606</v>
      </c>
      <c r="J6489" s="33">
        <f t="shared" si="10"/>
        <v>2.1</v>
      </c>
      <c r="K6489" s="34"/>
    </row>
    <row r="6490" spans="2:11" x14ac:dyDescent="0.25">
      <c r="B6490" t="s">
        <v>3063</v>
      </c>
      <c r="C6490" t="s">
        <v>14</v>
      </c>
      <c r="D6490" t="s">
        <v>3064</v>
      </c>
      <c r="E6490" s="31">
        <v>2.06</v>
      </c>
      <c r="G6490" t="s">
        <v>1605</v>
      </c>
      <c r="H6490" s="32">
        <v>6.66</v>
      </c>
      <c r="I6490" t="s">
        <v>1606</v>
      </c>
      <c r="J6490" s="33">
        <f t="shared" si="10"/>
        <v>13.7196</v>
      </c>
      <c r="K6490" s="34"/>
    </row>
    <row r="6491" spans="2:11" x14ac:dyDescent="0.25">
      <c r="D6491" s="35" t="s">
        <v>1622</v>
      </c>
      <c r="E6491" s="34"/>
      <c r="H6491" s="34"/>
      <c r="K6491" s="32">
        <f>SUM(J6481:J6490)</f>
        <v>53.813700000000004</v>
      </c>
    </row>
    <row r="6492" spans="2:11" x14ac:dyDescent="0.25">
      <c r="B6492" s="23" t="s">
        <v>1623</v>
      </c>
      <c r="E6492" s="34"/>
      <c r="H6492" s="34"/>
      <c r="K6492" s="34"/>
    </row>
    <row r="6493" spans="2:11" x14ac:dyDescent="0.25">
      <c r="B6493" t="s">
        <v>1624</v>
      </c>
      <c r="C6493" t="s">
        <v>1625</v>
      </c>
      <c r="D6493" t="s">
        <v>1626</v>
      </c>
      <c r="E6493" s="31">
        <v>1.5</v>
      </c>
      <c r="G6493" t="s">
        <v>1625</v>
      </c>
      <c r="H6493" s="32">
        <v>5.4793333333333303</v>
      </c>
      <c r="I6493" t="s">
        <v>1606</v>
      </c>
      <c r="J6493" s="33">
        <f>ROUND(E6493* H6493/100,5)</f>
        <v>8.2189999999999999E-2</v>
      </c>
      <c r="K6493" s="34"/>
    </row>
    <row r="6494" spans="2:11" x14ac:dyDescent="0.25">
      <c r="D6494" s="35" t="s">
        <v>1627</v>
      </c>
      <c r="E6494" s="34"/>
      <c r="H6494" s="34"/>
      <c r="K6494" s="32">
        <f>SUM(J6493:J6493)</f>
        <v>8.2189999999999999E-2</v>
      </c>
    </row>
    <row r="6495" spans="2:11" x14ac:dyDescent="0.25">
      <c r="D6495" s="35" t="s">
        <v>1628</v>
      </c>
      <c r="E6495" s="34"/>
      <c r="H6495" s="34"/>
      <c r="K6495" s="36">
        <f>SUM(J6476:J6494)</f>
        <v>59.3752</v>
      </c>
    </row>
    <row r="6496" spans="2:11" x14ac:dyDescent="0.25">
      <c r="D6496" s="35" t="s">
        <v>1710</v>
      </c>
      <c r="E6496" s="34"/>
      <c r="H6496" s="34">
        <v>10</v>
      </c>
      <c r="I6496" t="s">
        <v>1625</v>
      </c>
      <c r="K6496" s="32">
        <f>ROUND(H6496/100*K6495,5)</f>
        <v>5.9375200000000001</v>
      </c>
    </row>
    <row r="6497" spans="1:26" x14ac:dyDescent="0.25">
      <c r="D6497" s="35" t="s">
        <v>1629</v>
      </c>
      <c r="E6497" s="34"/>
      <c r="H6497" s="34"/>
      <c r="K6497" s="36">
        <f>SUM(K6495:K6496)</f>
        <v>65.312719999999999</v>
      </c>
    </row>
    <row r="6499" spans="1:26" ht="45" customHeight="1" x14ac:dyDescent="0.25">
      <c r="A6499" s="27" t="s">
        <v>3071</v>
      </c>
      <c r="B6499" s="27" t="s">
        <v>214</v>
      </c>
      <c r="C6499" s="28" t="s">
        <v>14</v>
      </c>
      <c r="D6499" s="7" t="s">
        <v>215</v>
      </c>
      <c r="E6499" s="6"/>
      <c r="F6499" s="6"/>
      <c r="G6499" s="28"/>
      <c r="H6499" s="29" t="s">
        <v>1599</v>
      </c>
      <c r="I6499" s="5">
        <v>1</v>
      </c>
      <c r="J6499" s="4"/>
      <c r="K6499" s="30">
        <f>ROUND(K6520,2)</f>
        <v>43.78</v>
      </c>
      <c r="L6499" s="28"/>
      <c r="M6499" s="28"/>
      <c r="N6499" s="28"/>
      <c r="O6499" s="28"/>
      <c r="P6499" s="28"/>
      <c r="Q6499" s="28"/>
      <c r="R6499" s="28"/>
      <c r="S6499" s="28"/>
      <c r="T6499" s="28"/>
      <c r="U6499" s="28"/>
      <c r="V6499" s="28"/>
      <c r="W6499" s="28"/>
      <c r="X6499" s="28"/>
      <c r="Y6499" s="28"/>
      <c r="Z6499" s="28"/>
    </row>
    <row r="6500" spans="1:26" x14ac:dyDescent="0.25">
      <c r="B6500" s="23" t="s">
        <v>1600</v>
      </c>
    </row>
    <row r="6501" spans="1:26" x14ac:dyDescent="0.25">
      <c r="B6501" t="s">
        <v>1745</v>
      </c>
      <c r="C6501" t="s">
        <v>1602</v>
      </c>
      <c r="D6501" t="s">
        <v>1746</v>
      </c>
      <c r="E6501" s="31">
        <v>0.32</v>
      </c>
      <c r="F6501" t="s">
        <v>1604</v>
      </c>
      <c r="G6501" t="s">
        <v>1605</v>
      </c>
      <c r="H6501" s="32">
        <v>28.61</v>
      </c>
      <c r="I6501" t="s">
        <v>1606</v>
      </c>
      <c r="J6501" s="33">
        <f>ROUND(E6501/I6499* H6501,5)</f>
        <v>9.1552000000000007</v>
      </c>
      <c r="K6501" s="34"/>
    </row>
    <row r="6502" spans="1:26" x14ac:dyDescent="0.25">
      <c r="B6502" t="s">
        <v>2967</v>
      </c>
      <c r="C6502" t="s">
        <v>1602</v>
      </c>
      <c r="D6502" t="s">
        <v>1944</v>
      </c>
      <c r="E6502" s="31">
        <v>0.1</v>
      </c>
      <c r="F6502" t="s">
        <v>1604</v>
      </c>
      <c r="G6502" t="s">
        <v>1605</v>
      </c>
      <c r="H6502" s="32">
        <v>25.4</v>
      </c>
      <c r="I6502" t="s">
        <v>1606</v>
      </c>
      <c r="J6502" s="33">
        <f>ROUND(E6502/I6499* H6502,5)</f>
        <v>2.54</v>
      </c>
      <c r="K6502" s="34"/>
    </row>
    <row r="6503" spans="1:26" x14ac:dyDescent="0.25">
      <c r="D6503" s="35" t="s">
        <v>1607</v>
      </c>
      <c r="E6503" s="34"/>
      <c r="H6503" s="34"/>
      <c r="K6503" s="32">
        <f>SUM(J6501:J6502)</f>
        <v>11.6952</v>
      </c>
    </row>
    <row r="6504" spans="1:26" x14ac:dyDescent="0.25">
      <c r="B6504" s="23" t="s">
        <v>1612</v>
      </c>
      <c r="E6504" s="34"/>
      <c r="H6504" s="34"/>
      <c r="K6504" s="34"/>
    </row>
    <row r="6505" spans="1:26" x14ac:dyDescent="0.25">
      <c r="B6505" t="s">
        <v>3042</v>
      </c>
      <c r="C6505" t="s">
        <v>17</v>
      </c>
      <c r="D6505" t="s">
        <v>3043</v>
      </c>
      <c r="E6505" s="31">
        <v>0.47</v>
      </c>
      <c r="G6505" t="s">
        <v>1605</v>
      </c>
      <c r="H6505" s="32">
        <v>0.71</v>
      </c>
      <c r="I6505" t="s">
        <v>1606</v>
      </c>
      <c r="J6505" s="33">
        <f t="shared" ref="J6505:J6513" si="11">ROUND(E6505* H6505,5)</f>
        <v>0.3337</v>
      </c>
      <c r="K6505" s="34"/>
    </row>
    <row r="6506" spans="1:26" x14ac:dyDescent="0.25">
      <c r="B6506" t="s">
        <v>3052</v>
      </c>
      <c r="C6506" t="s">
        <v>1803</v>
      </c>
      <c r="D6506" t="s">
        <v>3053</v>
      </c>
      <c r="E6506" s="31">
        <v>0.42</v>
      </c>
      <c r="G6506" t="s">
        <v>1605</v>
      </c>
      <c r="H6506" s="32">
        <v>11.5</v>
      </c>
      <c r="I6506" t="s">
        <v>1606</v>
      </c>
      <c r="J6506" s="33">
        <f t="shared" si="11"/>
        <v>4.83</v>
      </c>
      <c r="K6506" s="34"/>
    </row>
    <row r="6507" spans="1:26" x14ac:dyDescent="0.25">
      <c r="B6507" t="s">
        <v>3063</v>
      </c>
      <c r="C6507" t="s">
        <v>14</v>
      </c>
      <c r="D6507" t="s">
        <v>3064</v>
      </c>
      <c r="E6507" s="31">
        <v>2.06</v>
      </c>
      <c r="G6507" t="s">
        <v>1605</v>
      </c>
      <c r="H6507" s="32">
        <v>6.66</v>
      </c>
      <c r="I6507" t="s">
        <v>1606</v>
      </c>
      <c r="J6507" s="33">
        <f t="shared" si="11"/>
        <v>13.7196</v>
      </c>
      <c r="K6507" s="34"/>
    </row>
    <row r="6508" spans="1:26" x14ac:dyDescent="0.25">
      <c r="B6508" t="s">
        <v>3044</v>
      </c>
      <c r="C6508" t="s">
        <v>17</v>
      </c>
      <c r="D6508" t="s">
        <v>3045</v>
      </c>
      <c r="E6508" s="31">
        <v>3.6749999999999998</v>
      </c>
      <c r="G6508" t="s">
        <v>1605</v>
      </c>
      <c r="H6508" s="32">
        <v>1.08</v>
      </c>
      <c r="I6508" t="s">
        <v>1606</v>
      </c>
      <c r="J6508" s="33">
        <f t="shared" si="11"/>
        <v>3.9689999999999999</v>
      </c>
      <c r="K6508" s="34"/>
    </row>
    <row r="6509" spans="1:26" x14ac:dyDescent="0.25">
      <c r="B6509" t="s">
        <v>3056</v>
      </c>
      <c r="C6509" t="s">
        <v>32</v>
      </c>
      <c r="D6509" t="s">
        <v>3057</v>
      </c>
      <c r="E6509" s="31">
        <v>0.8</v>
      </c>
      <c r="G6509" t="s">
        <v>1605</v>
      </c>
      <c r="H6509" s="32">
        <v>1.37</v>
      </c>
      <c r="I6509" t="s">
        <v>1606</v>
      </c>
      <c r="J6509" s="33">
        <f t="shared" si="11"/>
        <v>1.0960000000000001</v>
      </c>
      <c r="K6509" s="34"/>
    </row>
    <row r="6510" spans="1:26" x14ac:dyDescent="0.25">
      <c r="B6510" t="s">
        <v>3040</v>
      </c>
      <c r="C6510" t="s">
        <v>1803</v>
      </c>
      <c r="D6510" t="s">
        <v>3041</v>
      </c>
      <c r="E6510" s="31">
        <v>0.12</v>
      </c>
      <c r="G6510" t="s">
        <v>1605</v>
      </c>
      <c r="H6510" s="32">
        <v>5.65</v>
      </c>
      <c r="I6510" t="s">
        <v>1606</v>
      </c>
      <c r="J6510" s="33">
        <f t="shared" si="11"/>
        <v>0.67800000000000005</v>
      </c>
      <c r="K6510" s="34"/>
    </row>
    <row r="6511" spans="1:26" x14ac:dyDescent="0.25">
      <c r="B6511" t="s">
        <v>3027</v>
      </c>
      <c r="C6511" t="s">
        <v>23</v>
      </c>
      <c r="D6511" t="s">
        <v>3028</v>
      </c>
      <c r="E6511" s="31">
        <v>6</v>
      </c>
      <c r="G6511" t="s">
        <v>1605</v>
      </c>
      <c r="H6511" s="32">
        <v>0.35</v>
      </c>
      <c r="I6511" t="s">
        <v>1606</v>
      </c>
      <c r="J6511" s="33">
        <f t="shared" si="11"/>
        <v>2.1</v>
      </c>
      <c r="K6511" s="34"/>
    </row>
    <row r="6512" spans="1:26" x14ac:dyDescent="0.25">
      <c r="B6512" t="s">
        <v>3058</v>
      </c>
      <c r="C6512" t="s">
        <v>17</v>
      </c>
      <c r="D6512" t="s">
        <v>3059</v>
      </c>
      <c r="E6512" s="31">
        <v>0.99750000000000005</v>
      </c>
      <c r="G6512" t="s">
        <v>1605</v>
      </c>
      <c r="H6512" s="32">
        <v>1.05</v>
      </c>
      <c r="I6512" t="s">
        <v>1606</v>
      </c>
      <c r="J6512" s="33">
        <f t="shared" si="11"/>
        <v>1.04738</v>
      </c>
      <c r="K6512" s="34"/>
    </row>
    <row r="6513" spans="1:26" x14ac:dyDescent="0.25">
      <c r="B6513" t="s">
        <v>3060</v>
      </c>
      <c r="C6513" t="s">
        <v>17</v>
      </c>
      <c r="D6513" t="s">
        <v>3061</v>
      </c>
      <c r="E6513" s="31">
        <v>4</v>
      </c>
      <c r="G6513" t="s">
        <v>1605</v>
      </c>
      <c r="H6513" s="32">
        <v>0.04</v>
      </c>
      <c r="I6513" t="s">
        <v>1606</v>
      </c>
      <c r="J6513" s="33">
        <f t="shared" si="11"/>
        <v>0.16</v>
      </c>
      <c r="K6513" s="34"/>
    </row>
    <row r="6514" spans="1:26" x14ac:dyDescent="0.25">
      <c r="D6514" s="35" t="s">
        <v>1622</v>
      </c>
      <c r="E6514" s="34"/>
      <c r="H6514" s="34"/>
      <c r="K6514" s="32">
        <f>SUM(J6505:J6513)</f>
        <v>27.933680000000003</v>
      </c>
    </row>
    <row r="6515" spans="1:26" x14ac:dyDescent="0.25">
      <c r="B6515" s="23" t="s">
        <v>1623</v>
      </c>
      <c r="E6515" s="34"/>
      <c r="H6515" s="34"/>
      <c r="K6515" s="34"/>
    </row>
    <row r="6516" spans="1:26" x14ac:dyDescent="0.25">
      <c r="B6516" t="s">
        <v>1624</v>
      </c>
      <c r="C6516" t="s">
        <v>1625</v>
      </c>
      <c r="D6516" t="s">
        <v>1626</v>
      </c>
      <c r="E6516" s="31">
        <v>1.5</v>
      </c>
      <c r="G6516" t="s">
        <v>1625</v>
      </c>
      <c r="H6516" s="32">
        <v>11.6953333333333</v>
      </c>
      <c r="I6516" t="s">
        <v>1606</v>
      </c>
      <c r="J6516" s="33">
        <f>ROUND(E6516* H6516/100,5)</f>
        <v>0.17543</v>
      </c>
      <c r="K6516" s="34"/>
    </row>
    <row r="6517" spans="1:26" x14ac:dyDescent="0.25">
      <c r="D6517" s="35" t="s">
        <v>1627</v>
      </c>
      <c r="E6517" s="34"/>
      <c r="H6517" s="34"/>
      <c r="K6517" s="32">
        <f>SUM(J6516:J6516)</f>
        <v>0.17543</v>
      </c>
    </row>
    <row r="6518" spans="1:26" x14ac:dyDescent="0.25">
      <c r="D6518" s="35" t="s">
        <v>1628</v>
      </c>
      <c r="E6518" s="34"/>
      <c r="H6518" s="34"/>
      <c r="K6518" s="36">
        <f>SUM(J6500:J6517)</f>
        <v>39.804309999999994</v>
      </c>
    </row>
    <row r="6519" spans="1:26" x14ac:dyDescent="0.25">
      <c r="D6519" s="35" t="s">
        <v>1710</v>
      </c>
      <c r="E6519" s="34"/>
      <c r="H6519" s="34">
        <v>10</v>
      </c>
      <c r="I6519" t="s">
        <v>1625</v>
      </c>
      <c r="K6519" s="32">
        <f>ROUND(H6519/100*K6518,5)</f>
        <v>3.9804300000000001</v>
      </c>
    </row>
    <row r="6520" spans="1:26" x14ac:dyDescent="0.25">
      <c r="D6520" s="35" t="s">
        <v>1629</v>
      </c>
      <c r="E6520" s="34"/>
      <c r="H6520" s="34"/>
      <c r="K6520" s="36">
        <f>SUM(K6518:K6519)</f>
        <v>43.784739999999992</v>
      </c>
    </row>
    <row r="6522" spans="1:26" ht="45" customHeight="1" x14ac:dyDescent="0.25">
      <c r="A6522" s="27" t="s">
        <v>3072</v>
      </c>
      <c r="B6522" s="27" t="s">
        <v>308</v>
      </c>
      <c r="C6522" s="28" t="s">
        <v>14</v>
      </c>
      <c r="D6522" s="7" t="s">
        <v>309</v>
      </c>
      <c r="E6522" s="6"/>
      <c r="F6522" s="6"/>
      <c r="G6522" s="28"/>
      <c r="H6522" s="29" t="s">
        <v>1599</v>
      </c>
      <c r="I6522" s="5">
        <v>1</v>
      </c>
      <c r="J6522" s="4"/>
      <c r="K6522" s="30">
        <f>ROUND(K6544,2)</f>
        <v>48.18</v>
      </c>
      <c r="L6522" s="28"/>
      <c r="M6522" s="28"/>
      <c r="N6522" s="28"/>
      <c r="O6522" s="28"/>
      <c r="P6522" s="28"/>
      <c r="Q6522" s="28"/>
      <c r="R6522" s="28"/>
      <c r="S6522" s="28"/>
      <c r="T6522" s="28"/>
      <c r="U6522" s="28"/>
      <c r="V6522" s="28"/>
      <c r="W6522" s="28"/>
      <c r="X6522" s="28"/>
      <c r="Y6522" s="28"/>
      <c r="Z6522" s="28"/>
    </row>
    <row r="6523" spans="1:26" x14ac:dyDescent="0.25">
      <c r="B6523" s="23" t="s">
        <v>1600</v>
      </c>
    </row>
    <row r="6524" spans="1:26" x14ac:dyDescent="0.25">
      <c r="B6524" t="s">
        <v>1745</v>
      </c>
      <c r="C6524" t="s">
        <v>1602</v>
      </c>
      <c r="D6524" t="s">
        <v>1746</v>
      </c>
      <c r="E6524" s="31">
        <v>0.33</v>
      </c>
      <c r="F6524" t="s">
        <v>1604</v>
      </c>
      <c r="G6524" t="s">
        <v>1605</v>
      </c>
      <c r="H6524" s="32">
        <v>28.61</v>
      </c>
      <c r="I6524" t="s">
        <v>1606</v>
      </c>
      <c r="J6524" s="33">
        <f>ROUND(E6524/I6522* H6524,5)</f>
        <v>9.4413</v>
      </c>
      <c r="K6524" s="34"/>
    </row>
    <row r="6525" spans="1:26" x14ac:dyDescent="0.25">
      <c r="B6525" t="s">
        <v>2967</v>
      </c>
      <c r="C6525" t="s">
        <v>1602</v>
      </c>
      <c r="D6525" t="s">
        <v>1944</v>
      </c>
      <c r="E6525" s="31">
        <v>0.11</v>
      </c>
      <c r="F6525" t="s">
        <v>1604</v>
      </c>
      <c r="G6525" t="s">
        <v>1605</v>
      </c>
      <c r="H6525" s="32">
        <v>25.4</v>
      </c>
      <c r="I6525" t="s">
        <v>1606</v>
      </c>
      <c r="J6525" s="33">
        <f>ROUND(E6525/I6522* H6525,5)</f>
        <v>2.794</v>
      </c>
      <c r="K6525" s="34"/>
    </row>
    <row r="6526" spans="1:26" x14ac:dyDescent="0.25">
      <c r="D6526" s="35" t="s">
        <v>1607</v>
      </c>
      <c r="E6526" s="34"/>
      <c r="H6526" s="34"/>
      <c r="K6526" s="32">
        <f>SUM(J6524:J6525)</f>
        <v>12.235300000000001</v>
      </c>
    </row>
    <row r="6527" spans="1:26" x14ac:dyDescent="0.25">
      <c r="B6527" s="23" t="s">
        <v>1612</v>
      </c>
      <c r="E6527" s="34"/>
      <c r="H6527" s="34"/>
      <c r="K6527" s="34"/>
    </row>
    <row r="6528" spans="1:26" x14ac:dyDescent="0.25">
      <c r="B6528" t="s">
        <v>3058</v>
      </c>
      <c r="C6528" t="s">
        <v>17</v>
      </c>
      <c r="D6528" t="s">
        <v>3059</v>
      </c>
      <c r="E6528" s="31">
        <v>0.99750000000000005</v>
      </c>
      <c r="G6528" t="s">
        <v>1605</v>
      </c>
      <c r="H6528" s="32">
        <v>1.05</v>
      </c>
      <c r="I6528" t="s">
        <v>1606</v>
      </c>
      <c r="J6528" s="33">
        <f t="shared" ref="J6528:J6537" si="12">ROUND(E6528* H6528,5)</f>
        <v>1.04738</v>
      </c>
      <c r="K6528" s="34"/>
    </row>
    <row r="6529" spans="2:11" x14ac:dyDescent="0.25">
      <c r="B6529" t="s">
        <v>3052</v>
      </c>
      <c r="C6529" t="s">
        <v>1803</v>
      </c>
      <c r="D6529" t="s">
        <v>3053</v>
      </c>
      <c r="E6529" s="31">
        <v>0.72</v>
      </c>
      <c r="G6529" t="s">
        <v>1605</v>
      </c>
      <c r="H6529" s="32">
        <v>11.5</v>
      </c>
      <c r="I6529" t="s">
        <v>1606</v>
      </c>
      <c r="J6529" s="33">
        <f t="shared" si="12"/>
        <v>8.2799999999999994</v>
      </c>
      <c r="K6529" s="34"/>
    </row>
    <row r="6530" spans="2:11" x14ac:dyDescent="0.25">
      <c r="B6530" t="s">
        <v>3060</v>
      </c>
      <c r="C6530" t="s">
        <v>17</v>
      </c>
      <c r="D6530" t="s">
        <v>3061</v>
      </c>
      <c r="E6530" s="31">
        <v>4</v>
      </c>
      <c r="G6530" t="s">
        <v>1605</v>
      </c>
      <c r="H6530" s="32">
        <v>0.04</v>
      </c>
      <c r="I6530" t="s">
        <v>1606</v>
      </c>
      <c r="J6530" s="33">
        <f t="shared" si="12"/>
        <v>0.16</v>
      </c>
      <c r="K6530" s="34"/>
    </row>
    <row r="6531" spans="2:11" x14ac:dyDescent="0.25">
      <c r="B6531" t="s">
        <v>3063</v>
      </c>
      <c r="C6531" t="s">
        <v>14</v>
      </c>
      <c r="D6531" t="s">
        <v>3064</v>
      </c>
      <c r="E6531" s="31">
        <v>2.06</v>
      </c>
      <c r="G6531" t="s">
        <v>1605</v>
      </c>
      <c r="H6531" s="32">
        <v>6.66</v>
      </c>
      <c r="I6531" t="s">
        <v>1606</v>
      </c>
      <c r="J6531" s="33">
        <f t="shared" si="12"/>
        <v>13.7196</v>
      </c>
      <c r="K6531" s="34"/>
    </row>
    <row r="6532" spans="2:11" x14ac:dyDescent="0.25">
      <c r="B6532" t="s">
        <v>3054</v>
      </c>
      <c r="C6532" t="s">
        <v>14</v>
      </c>
      <c r="D6532" t="s">
        <v>3055</v>
      </c>
      <c r="E6532" s="31">
        <v>0</v>
      </c>
      <c r="G6532" t="s">
        <v>1605</v>
      </c>
      <c r="H6532" s="32">
        <v>10.3</v>
      </c>
      <c r="I6532" t="s">
        <v>1606</v>
      </c>
      <c r="J6532" s="33">
        <f t="shared" si="12"/>
        <v>0</v>
      </c>
      <c r="K6532" s="34"/>
    </row>
    <row r="6533" spans="2:11" x14ac:dyDescent="0.25">
      <c r="B6533" t="s">
        <v>3042</v>
      </c>
      <c r="C6533" t="s">
        <v>17</v>
      </c>
      <c r="D6533" t="s">
        <v>3043</v>
      </c>
      <c r="E6533" s="31">
        <v>0.47</v>
      </c>
      <c r="G6533" t="s">
        <v>1605</v>
      </c>
      <c r="H6533" s="32">
        <v>0.71</v>
      </c>
      <c r="I6533" t="s">
        <v>1606</v>
      </c>
      <c r="J6533" s="33">
        <f t="shared" si="12"/>
        <v>0.3337</v>
      </c>
      <c r="K6533" s="34"/>
    </row>
    <row r="6534" spans="2:11" x14ac:dyDescent="0.25">
      <c r="B6534" t="s">
        <v>3056</v>
      </c>
      <c r="C6534" t="s">
        <v>32</v>
      </c>
      <c r="D6534" t="s">
        <v>3057</v>
      </c>
      <c r="E6534" s="31">
        <v>0.8</v>
      </c>
      <c r="G6534" t="s">
        <v>1605</v>
      </c>
      <c r="H6534" s="32">
        <v>1.37</v>
      </c>
      <c r="I6534" t="s">
        <v>1606</v>
      </c>
      <c r="J6534" s="33">
        <f t="shared" si="12"/>
        <v>1.0960000000000001</v>
      </c>
      <c r="K6534" s="34"/>
    </row>
    <row r="6535" spans="2:11" x14ac:dyDescent="0.25">
      <c r="B6535" t="s">
        <v>3027</v>
      </c>
      <c r="C6535" t="s">
        <v>23</v>
      </c>
      <c r="D6535" t="s">
        <v>3028</v>
      </c>
      <c r="E6535" s="31">
        <v>6</v>
      </c>
      <c r="G6535" t="s">
        <v>1605</v>
      </c>
      <c r="H6535" s="32">
        <v>0.35</v>
      </c>
      <c r="I6535" t="s">
        <v>1606</v>
      </c>
      <c r="J6535" s="33">
        <f t="shared" si="12"/>
        <v>2.1</v>
      </c>
      <c r="K6535" s="34"/>
    </row>
    <row r="6536" spans="2:11" x14ac:dyDescent="0.25">
      <c r="B6536" t="s">
        <v>3040</v>
      </c>
      <c r="C6536" t="s">
        <v>1803</v>
      </c>
      <c r="D6536" t="s">
        <v>3041</v>
      </c>
      <c r="E6536" s="31">
        <v>0.12</v>
      </c>
      <c r="G6536" t="s">
        <v>1605</v>
      </c>
      <c r="H6536" s="32">
        <v>5.65</v>
      </c>
      <c r="I6536" t="s">
        <v>1606</v>
      </c>
      <c r="J6536" s="33">
        <f t="shared" si="12"/>
        <v>0.67800000000000005</v>
      </c>
      <c r="K6536" s="34"/>
    </row>
    <row r="6537" spans="2:11" x14ac:dyDescent="0.25">
      <c r="B6537" t="s">
        <v>3044</v>
      </c>
      <c r="C6537" t="s">
        <v>17</v>
      </c>
      <c r="D6537" t="s">
        <v>3045</v>
      </c>
      <c r="E6537" s="31">
        <v>3.6749999999999998</v>
      </c>
      <c r="G6537" t="s">
        <v>1605</v>
      </c>
      <c r="H6537" s="32">
        <v>1.08</v>
      </c>
      <c r="I6537" t="s">
        <v>1606</v>
      </c>
      <c r="J6537" s="33">
        <f t="shared" si="12"/>
        <v>3.9689999999999999</v>
      </c>
      <c r="K6537" s="34"/>
    </row>
    <row r="6538" spans="2:11" x14ac:dyDescent="0.25">
      <c r="D6538" s="35" t="s">
        <v>1622</v>
      </c>
      <c r="E6538" s="34"/>
      <c r="H6538" s="34"/>
      <c r="K6538" s="32">
        <f>SUM(J6528:J6537)</f>
        <v>31.383680000000005</v>
      </c>
    </row>
    <row r="6539" spans="2:11" x14ac:dyDescent="0.25">
      <c r="B6539" s="23" t="s">
        <v>1623</v>
      </c>
      <c r="E6539" s="34"/>
      <c r="H6539" s="34"/>
      <c r="K6539" s="34"/>
    </row>
    <row r="6540" spans="2:11" x14ac:dyDescent="0.25">
      <c r="B6540" t="s">
        <v>1624</v>
      </c>
      <c r="C6540" t="s">
        <v>1625</v>
      </c>
      <c r="D6540" t="s">
        <v>1626</v>
      </c>
      <c r="E6540" s="31">
        <v>1.5</v>
      </c>
      <c r="G6540" t="s">
        <v>1625</v>
      </c>
      <c r="H6540" s="32">
        <v>12.235333333333299</v>
      </c>
      <c r="I6540" t="s">
        <v>1606</v>
      </c>
      <c r="J6540" s="33">
        <f>ROUND(E6540* H6540/100,5)</f>
        <v>0.18353</v>
      </c>
      <c r="K6540" s="34"/>
    </row>
    <row r="6541" spans="2:11" x14ac:dyDescent="0.25">
      <c r="D6541" s="35" t="s">
        <v>1627</v>
      </c>
      <c r="E6541" s="34"/>
      <c r="H6541" s="34"/>
      <c r="K6541" s="32">
        <f>SUM(J6540:J6540)</f>
        <v>0.18353</v>
      </c>
    </row>
    <row r="6542" spans="2:11" x14ac:dyDescent="0.25">
      <c r="D6542" s="35" t="s">
        <v>1628</v>
      </c>
      <c r="E6542" s="34"/>
      <c r="H6542" s="34"/>
      <c r="K6542" s="36">
        <f>SUM(J6523:J6541)</f>
        <v>43.802509999999991</v>
      </c>
    </row>
    <row r="6543" spans="2:11" x14ac:dyDescent="0.25">
      <c r="D6543" s="35" t="s">
        <v>1710</v>
      </c>
      <c r="E6543" s="34"/>
      <c r="H6543" s="34">
        <v>10</v>
      </c>
      <c r="I6543" t="s">
        <v>1625</v>
      </c>
      <c r="K6543" s="32">
        <f>ROUND(H6543/100*K6542,5)</f>
        <v>4.3802500000000002</v>
      </c>
    </row>
    <row r="6544" spans="2:11" x14ac:dyDescent="0.25">
      <c r="D6544" s="35" t="s">
        <v>1629</v>
      </c>
      <c r="E6544" s="34"/>
      <c r="H6544" s="34"/>
      <c r="K6544" s="36">
        <f>SUM(K6542:K6543)</f>
        <v>48.182759999999988</v>
      </c>
    </row>
    <row r="6546" spans="1:26" ht="45" customHeight="1" x14ac:dyDescent="0.25">
      <c r="A6546" s="27" t="s">
        <v>3073</v>
      </c>
      <c r="B6546" s="27" t="s">
        <v>328</v>
      </c>
      <c r="C6546" s="28" t="s">
        <v>14</v>
      </c>
      <c r="D6546" s="7" t="s">
        <v>329</v>
      </c>
      <c r="E6546" s="6"/>
      <c r="F6546" s="6"/>
      <c r="G6546" s="28"/>
      <c r="H6546" s="29" t="s">
        <v>1599</v>
      </c>
      <c r="I6546" s="5">
        <v>1</v>
      </c>
      <c r="J6546" s="4"/>
      <c r="K6546" s="30">
        <f>ROUND(K6567,2)</f>
        <v>89.6</v>
      </c>
      <c r="L6546" s="28"/>
      <c r="M6546" s="28"/>
      <c r="N6546" s="28"/>
      <c r="O6546" s="28"/>
      <c r="P6546" s="28"/>
      <c r="Q6546" s="28"/>
      <c r="R6546" s="28"/>
      <c r="S6546" s="28"/>
      <c r="T6546" s="28"/>
      <c r="U6546" s="28"/>
      <c r="V6546" s="28"/>
      <c r="W6546" s="28"/>
      <c r="X6546" s="28"/>
      <c r="Y6546" s="28"/>
      <c r="Z6546" s="28"/>
    </row>
    <row r="6547" spans="1:26" x14ac:dyDescent="0.25">
      <c r="B6547" s="23" t="s">
        <v>1600</v>
      </c>
    </row>
    <row r="6548" spans="1:26" x14ac:dyDescent="0.25">
      <c r="B6548" t="s">
        <v>2967</v>
      </c>
      <c r="C6548" t="s">
        <v>1602</v>
      </c>
      <c r="D6548" t="s">
        <v>1944</v>
      </c>
      <c r="E6548" s="31">
        <v>0.11</v>
      </c>
      <c r="F6548" t="s">
        <v>1604</v>
      </c>
      <c r="G6548" t="s">
        <v>1605</v>
      </c>
      <c r="H6548" s="32">
        <v>25.4</v>
      </c>
      <c r="I6548" t="s">
        <v>1606</v>
      </c>
      <c r="J6548" s="33">
        <f>ROUND(E6548/I6546* H6548,5)</f>
        <v>2.794</v>
      </c>
      <c r="K6548" s="34"/>
    </row>
    <row r="6549" spans="1:26" x14ac:dyDescent="0.25">
      <c r="B6549" t="s">
        <v>1745</v>
      </c>
      <c r="C6549" t="s">
        <v>1602</v>
      </c>
      <c r="D6549" t="s">
        <v>1746</v>
      </c>
      <c r="E6549" s="31">
        <v>0.33</v>
      </c>
      <c r="F6549" t="s">
        <v>1604</v>
      </c>
      <c r="G6549" t="s">
        <v>1605</v>
      </c>
      <c r="H6549" s="32">
        <v>28.61</v>
      </c>
      <c r="I6549" t="s">
        <v>1606</v>
      </c>
      <c r="J6549" s="33">
        <f>ROUND(E6549/I6546* H6549,5)</f>
        <v>9.4413</v>
      </c>
      <c r="K6549" s="34"/>
    </row>
    <row r="6550" spans="1:26" x14ac:dyDescent="0.25">
      <c r="D6550" s="35" t="s">
        <v>1607</v>
      </c>
      <c r="E6550" s="34"/>
      <c r="H6550" s="34"/>
      <c r="K6550" s="32">
        <f>SUM(J6548:J6549)</f>
        <v>12.235300000000001</v>
      </c>
    </row>
    <row r="6551" spans="1:26" x14ac:dyDescent="0.25">
      <c r="B6551" s="23" t="s">
        <v>1612</v>
      </c>
      <c r="E6551" s="34"/>
      <c r="H6551" s="34"/>
      <c r="K6551" s="34"/>
    </row>
    <row r="6552" spans="1:26" x14ac:dyDescent="0.25">
      <c r="B6552" t="s">
        <v>3060</v>
      </c>
      <c r="C6552" t="s">
        <v>17</v>
      </c>
      <c r="D6552" t="s">
        <v>3061</v>
      </c>
      <c r="E6552" s="31">
        <v>4</v>
      </c>
      <c r="G6552" t="s">
        <v>1605</v>
      </c>
      <c r="H6552" s="32">
        <v>0.04</v>
      </c>
      <c r="I6552" t="s">
        <v>1606</v>
      </c>
      <c r="J6552" s="33">
        <f t="shared" ref="J6552:J6560" si="13">ROUND(E6552* H6552,5)</f>
        <v>0.16</v>
      </c>
      <c r="K6552" s="34"/>
    </row>
    <row r="6553" spans="1:26" x14ac:dyDescent="0.25">
      <c r="B6553" t="s">
        <v>3049</v>
      </c>
      <c r="C6553" t="s">
        <v>23</v>
      </c>
      <c r="D6553" t="s">
        <v>3050</v>
      </c>
      <c r="E6553" s="31">
        <v>2.4464999999999999</v>
      </c>
      <c r="G6553" t="s">
        <v>1605</v>
      </c>
      <c r="H6553" s="32">
        <v>15.6</v>
      </c>
      <c r="I6553" t="s">
        <v>1606</v>
      </c>
      <c r="J6553" s="33">
        <f t="shared" si="13"/>
        <v>38.165399999999998</v>
      </c>
      <c r="K6553" s="34"/>
    </row>
    <row r="6554" spans="1:26" x14ac:dyDescent="0.25">
      <c r="B6554" t="s">
        <v>3052</v>
      </c>
      <c r="C6554" t="s">
        <v>1803</v>
      </c>
      <c r="D6554" t="s">
        <v>3053</v>
      </c>
      <c r="E6554" s="31">
        <v>0.3</v>
      </c>
      <c r="G6554" t="s">
        <v>1605</v>
      </c>
      <c r="H6554" s="32">
        <v>11.5</v>
      </c>
      <c r="I6554" t="s">
        <v>1606</v>
      </c>
      <c r="J6554" s="33">
        <f t="shared" si="13"/>
        <v>3.45</v>
      </c>
      <c r="K6554" s="34"/>
    </row>
    <row r="6555" spans="1:26" x14ac:dyDescent="0.25">
      <c r="B6555" t="s">
        <v>3074</v>
      </c>
      <c r="C6555" t="s">
        <v>14</v>
      </c>
      <c r="D6555" t="s">
        <v>3075</v>
      </c>
      <c r="E6555" s="31">
        <v>2.06</v>
      </c>
      <c r="G6555" t="s">
        <v>1605</v>
      </c>
      <c r="H6555" s="32">
        <v>7.63</v>
      </c>
      <c r="I6555" t="s">
        <v>1606</v>
      </c>
      <c r="J6555" s="33">
        <f t="shared" si="13"/>
        <v>15.7178</v>
      </c>
      <c r="K6555" s="34"/>
    </row>
    <row r="6556" spans="1:26" x14ac:dyDescent="0.25">
      <c r="B6556" t="s">
        <v>3042</v>
      </c>
      <c r="C6556" t="s">
        <v>17</v>
      </c>
      <c r="D6556" t="s">
        <v>3043</v>
      </c>
      <c r="E6556" s="31">
        <v>0.94</v>
      </c>
      <c r="G6556" t="s">
        <v>1605</v>
      </c>
      <c r="H6556" s="32">
        <v>0.71</v>
      </c>
      <c r="I6556" t="s">
        <v>1606</v>
      </c>
      <c r="J6556" s="33">
        <f t="shared" si="13"/>
        <v>0.66739999999999999</v>
      </c>
      <c r="K6556" s="34"/>
    </row>
    <row r="6557" spans="1:26" x14ac:dyDescent="0.25">
      <c r="B6557" t="s">
        <v>3056</v>
      </c>
      <c r="C6557" t="s">
        <v>32</v>
      </c>
      <c r="D6557" t="s">
        <v>3057</v>
      </c>
      <c r="E6557" s="31">
        <v>0.8</v>
      </c>
      <c r="G6557" t="s">
        <v>1605</v>
      </c>
      <c r="H6557" s="32">
        <v>1.37</v>
      </c>
      <c r="I6557" t="s">
        <v>1606</v>
      </c>
      <c r="J6557" s="33">
        <f t="shared" si="13"/>
        <v>1.0960000000000001</v>
      </c>
      <c r="K6557" s="34"/>
    </row>
    <row r="6558" spans="1:26" x14ac:dyDescent="0.25">
      <c r="B6558" t="s">
        <v>3040</v>
      </c>
      <c r="C6558" t="s">
        <v>1803</v>
      </c>
      <c r="D6558" t="s">
        <v>3041</v>
      </c>
      <c r="E6558" s="31">
        <v>0.12</v>
      </c>
      <c r="G6558" t="s">
        <v>1605</v>
      </c>
      <c r="H6558" s="32">
        <v>5.65</v>
      </c>
      <c r="I6558" t="s">
        <v>1606</v>
      </c>
      <c r="J6558" s="33">
        <f t="shared" si="13"/>
        <v>0.67800000000000005</v>
      </c>
      <c r="K6558" s="34"/>
    </row>
    <row r="6559" spans="1:26" x14ac:dyDescent="0.25">
      <c r="B6559" t="s">
        <v>3027</v>
      </c>
      <c r="C6559" t="s">
        <v>23</v>
      </c>
      <c r="D6559" t="s">
        <v>3028</v>
      </c>
      <c r="E6559" s="31">
        <v>6</v>
      </c>
      <c r="G6559" t="s">
        <v>1605</v>
      </c>
      <c r="H6559" s="32">
        <v>0.35</v>
      </c>
      <c r="I6559" t="s">
        <v>1606</v>
      </c>
      <c r="J6559" s="33">
        <f t="shared" si="13"/>
        <v>2.1</v>
      </c>
      <c r="K6559" s="34"/>
    </row>
    <row r="6560" spans="1:26" x14ac:dyDescent="0.25">
      <c r="B6560" t="s">
        <v>3047</v>
      </c>
      <c r="C6560" t="s">
        <v>23</v>
      </c>
      <c r="D6560" t="s">
        <v>3048</v>
      </c>
      <c r="E6560" s="31">
        <v>0.99750000000000005</v>
      </c>
      <c r="G6560" t="s">
        <v>1605</v>
      </c>
      <c r="H6560" s="32">
        <v>7.02</v>
      </c>
      <c r="I6560" t="s">
        <v>1606</v>
      </c>
      <c r="J6560" s="33">
        <f t="shared" si="13"/>
        <v>7.0024499999999996</v>
      </c>
      <c r="K6560" s="34"/>
    </row>
    <row r="6561" spans="1:26" x14ac:dyDescent="0.25">
      <c r="D6561" s="35" t="s">
        <v>1622</v>
      </c>
      <c r="E6561" s="34"/>
      <c r="H6561" s="34"/>
      <c r="K6561" s="32">
        <f>SUM(J6552:J6560)</f>
        <v>69.037050000000008</v>
      </c>
    </row>
    <row r="6562" spans="1:26" x14ac:dyDescent="0.25">
      <c r="B6562" s="23" t="s">
        <v>1623</v>
      </c>
      <c r="E6562" s="34"/>
      <c r="H6562" s="34"/>
      <c r="K6562" s="34"/>
    </row>
    <row r="6563" spans="1:26" x14ac:dyDescent="0.25">
      <c r="B6563" t="s">
        <v>1624</v>
      </c>
      <c r="C6563" t="s">
        <v>1625</v>
      </c>
      <c r="D6563" t="s">
        <v>1626</v>
      </c>
      <c r="E6563" s="31">
        <v>1.5</v>
      </c>
      <c r="G6563" t="s">
        <v>1625</v>
      </c>
      <c r="H6563" s="32">
        <v>12.235333333333299</v>
      </c>
      <c r="I6563" t="s">
        <v>1606</v>
      </c>
      <c r="J6563" s="33">
        <f>ROUND(E6563* H6563/100,5)</f>
        <v>0.18353</v>
      </c>
      <c r="K6563" s="34"/>
    </row>
    <row r="6564" spans="1:26" x14ac:dyDescent="0.25">
      <c r="D6564" s="35" t="s">
        <v>1627</v>
      </c>
      <c r="E6564" s="34"/>
      <c r="H6564" s="34"/>
      <c r="K6564" s="32">
        <f>SUM(J6563:J6563)</f>
        <v>0.18353</v>
      </c>
    </row>
    <row r="6565" spans="1:26" x14ac:dyDescent="0.25">
      <c r="D6565" s="35" t="s">
        <v>1628</v>
      </c>
      <c r="E6565" s="34"/>
      <c r="H6565" s="34"/>
      <c r="K6565" s="36">
        <f>SUM(J6547:J6564)</f>
        <v>81.455879999999993</v>
      </c>
    </row>
    <row r="6566" spans="1:26" x14ac:dyDescent="0.25">
      <c r="D6566" s="35" t="s">
        <v>1710</v>
      </c>
      <c r="E6566" s="34"/>
      <c r="H6566" s="34">
        <v>10</v>
      </c>
      <c r="I6566" t="s">
        <v>1625</v>
      </c>
      <c r="K6566" s="32">
        <f>ROUND(H6566/100*K6565,5)</f>
        <v>8.1455900000000003</v>
      </c>
    </row>
    <row r="6567" spans="1:26" x14ac:dyDescent="0.25">
      <c r="D6567" s="35" t="s">
        <v>1629</v>
      </c>
      <c r="E6567" s="34"/>
      <c r="H6567" s="34"/>
      <c r="K6567" s="36">
        <f>SUM(K6565:K6566)</f>
        <v>89.601469999999992</v>
      </c>
    </row>
    <row r="6569" spans="1:26" ht="45" customHeight="1" x14ac:dyDescent="0.25">
      <c r="A6569" s="27" t="s">
        <v>3076</v>
      </c>
      <c r="B6569" s="27" t="s">
        <v>282</v>
      </c>
      <c r="C6569" s="28" t="s">
        <v>14</v>
      </c>
      <c r="D6569" s="7" t="s">
        <v>283</v>
      </c>
      <c r="E6569" s="6"/>
      <c r="F6569" s="6"/>
      <c r="G6569" s="28"/>
      <c r="H6569" s="29" t="s">
        <v>1599</v>
      </c>
      <c r="I6569" s="5">
        <v>1</v>
      </c>
      <c r="J6569" s="4"/>
      <c r="K6569" s="30">
        <f>ROUND(K6590,2)</f>
        <v>59.03</v>
      </c>
      <c r="L6569" s="28"/>
      <c r="M6569" s="28"/>
      <c r="N6569" s="28"/>
      <c r="O6569" s="28"/>
      <c r="P6569" s="28"/>
      <c r="Q6569" s="28"/>
      <c r="R6569" s="28"/>
      <c r="S6569" s="28"/>
      <c r="T6569" s="28"/>
      <c r="U6569" s="28"/>
      <c r="V6569" s="28"/>
      <c r="W6569" s="28"/>
      <c r="X6569" s="28"/>
      <c r="Y6569" s="28"/>
      <c r="Z6569" s="28"/>
    </row>
    <row r="6570" spans="1:26" x14ac:dyDescent="0.25">
      <c r="B6570" s="23" t="s">
        <v>1600</v>
      </c>
    </row>
    <row r="6571" spans="1:26" x14ac:dyDescent="0.25">
      <c r="B6571" t="s">
        <v>1745</v>
      </c>
      <c r="C6571" t="s">
        <v>1602</v>
      </c>
      <c r="D6571" t="s">
        <v>1746</v>
      </c>
      <c r="E6571" s="31">
        <v>0.33</v>
      </c>
      <c r="F6571" t="s">
        <v>1604</v>
      </c>
      <c r="G6571" t="s">
        <v>1605</v>
      </c>
      <c r="H6571" s="32">
        <v>28.61</v>
      </c>
      <c r="I6571" t="s">
        <v>1606</v>
      </c>
      <c r="J6571" s="33">
        <f>ROUND(E6571/I6569* H6571,5)</f>
        <v>9.4413</v>
      </c>
      <c r="K6571" s="34"/>
    </row>
    <row r="6572" spans="1:26" x14ac:dyDescent="0.25">
      <c r="B6572" t="s">
        <v>2967</v>
      </c>
      <c r="C6572" t="s">
        <v>1602</v>
      </c>
      <c r="D6572" t="s">
        <v>1944</v>
      </c>
      <c r="E6572" s="31">
        <v>0.11</v>
      </c>
      <c r="F6572" t="s">
        <v>1604</v>
      </c>
      <c r="G6572" t="s">
        <v>1605</v>
      </c>
      <c r="H6572" s="32">
        <v>25.4</v>
      </c>
      <c r="I6572" t="s">
        <v>1606</v>
      </c>
      <c r="J6572" s="33">
        <f>ROUND(E6572/I6569* H6572,5)</f>
        <v>2.794</v>
      </c>
      <c r="K6572" s="34"/>
    </row>
    <row r="6573" spans="1:26" x14ac:dyDescent="0.25">
      <c r="D6573" s="35" t="s">
        <v>1607</v>
      </c>
      <c r="E6573" s="34"/>
      <c r="H6573" s="34"/>
      <c r="K6573" s="32">
        <f>SUM(J6571:J6572)</f>
        <v>12.235300000000001</v>
      </c>
    </row>
    <row r="6574" spans="1:26" x14ac:dyDescent="0.25">
      <c r="B6574" s="23" t="s">
        <v>1612</v>
      </c>
      <c r="E6574" s="34"/>
      <c r="H6574" s="34"/>
      <c r="K6574" s="34"/>
    </row>
    <row r="6575" spans="1:26" x14ac:dyDescent="0.25">
      <c r="B6575" t="s">
        <v>3058</v>
      </c>
      <c r="C6575" t="s">
        <v>17</v>
      </c>
      <c r="D6575" t="s">
        <v>3059</v>
      </c>
      <c r="E6575" s="31">
        <v>0.99750000000000005</v>
      </c>
      <c r="G6575" t="s">
        <v>1605</v>
      </c>
      <c r="H6575" s="32">
        <v>1.05</v>
      </c>
      <c r="I6575" t="s">
        <v>1606</v>
      </c>
      <c r="J6575" s="33">
        <f t="shared" ref="J6575:J6583" si="14">ROUND(E6575* H6575,5)</f>
        <v>1.04738</v>
      </c>
      <c r="K6575" s="34"/>
    </row>
    <row r="6576" spans="1:26" x14ac:dyDescent="0.25">
      <c r="B6576" t="s">
        <v>3060</v>
      </c>
      <c r="C6576" t="s">
        <v>17</v>
      </c>
      <c r="D6576" t="s">
        <v>3061</v>
      </c>
      <c r="E6576" s="31">
        <v>4</v>
      </c>
      <c r="G6576" t="s">
        <v>1605</v>
      </c>
      <c r="H6576" s="32">
        <v>0.04</v>
      </c>
      <c r="I6576" t="s">
        <v>1606</v>
      </c>
      <c r="J6576" s="33">
        <f t="shared" si="14"/>
        <v>0.16</v>
      </c>
      <c r="K6576" s="34"/>
    </row>
    <row r="6577" spans="1:26" x14ac:dyDescent="0.25">
      <c r="B6577" t="s">
        <v>3052</v>
      </c>
      <c r="C6577" t="s">
        <v>1803</v>
      </c>
      <c r="D6577" t="s">
        <v>3053</v>
      </c>
      <c r="E6577" s="31">
        <v>0.5</v>
      </c>
      <c r="G6577" t="s">
        <v>1605</v>
      </c>
      <c r="H6577" s="32">
        <v>11.5</v>
      </c>
      <c r="I6577" t="s">
        <v>1606</v>
      </c>
      <c r="J6577" s="33">
        <f t="shared" si="14"/>
        <v>5.75</v>
      </c>
      <c r="K6577" s="34"/>
    </row>
    <row r="6578" spans="1:26" x14ac:dyDescent="0.25">
      <c r="B6578" t="s">
        <v>3063</v>
      </c>
      <c r="C6578" t="s">
        <v>14</v>
      </c>
      <c r="D6578" t="s">
        <v>3064</v>
      </c>
      <c r="E6578" s="31">
        <v>4.12</v>
      </c>
      <c r="G6578" t="s">
        <v>1605</v>
      </c>
      <c r="H6578" s="32">
        <v>6.66</v>
      </c>
      <c r="I6578" t="s">
        <v>1606</v>
      </c>
      <c r="J6578" s="33">
        <f t="shared" si="14"/>
        <v>27.4392</v>
      </c>
      <c r="K6578" s="34"/>
    </row>
    <row r="6579" spans="1:26" x14ac:dyDescent="0.25">
      <c r="B6579" t="s">
        <v>3044</v>
      </c>
      <c r="C6579" t="s">
        <v>17</v>
      </c>
      <c r="D6579" t="s">
        <v>3045</v>
      </c>
      <c r="E6579" s="31">
        <v>2.4464999999999999</v>
      </c>
      <c r="G6579" t="s">
        <v>1605</v>
      </c>
      <c r="H6579" s="32">
        <v>1.08</v>
      </c>
      <c r="I6579" t="s">
        <v>1606</v>
      </c>
      <c r="J6579" s="33">
        <f t="shared" si="14"/>
        <v>2.64222</v>
      </c>
      <c r="K6579" s="34"/>
    </row>
    <row r="6580" spans="1:26" x14ac:dyDescent="0.25">
      <c r="B6580" t="s">
        <v>3042</v>
      </c>
      <c r="C6580" t="s">
        <v>17</v>
      </c>
      <c r="D6580" t="s">
        <v>3043</v>
      </c>
      <c r="E6580" s="31">
        <v>0.47</v>
      </c>
      <c r="G6580" t="s">
        <v>1605</v>
      </c>
      <c r="H6580" s="32">
        <v>0.71</v>
      </c>
      <c r="I6580" t="s">
        <v>1606</v>
      </c>
      <c r="J6580" s="33">
        <f t="shared" si="14"/>
        <v>0.3337</v>
      </c>
      <c r="K6580" s="34"/>
    </row>
    <row r="6581" spans="1:26" x14ac:dyDescent="0.25">
      <c r="B6581" t="s">
        <v>3056</v>
      </c>
      <c r="C6581" t="s">
        <v>32</v>
      </c>
      <c r="D6581" t="s">
        <v>3057</v>
      </c>
      <c r="E6581" s="31">
        <v>0.8</v>
      </c>
      <c r="G6581" t="s">
        <v>1605</v>
      </c>
      <c r="H6581" s="32">
        <v>1.37</v>
      </c>
      <c r="I6581" t="s">
        <v>1606</v>
      </c>
      <c r="J6581" s="33">
        <f t="shared" si="14"/>
        <v>1.0960000000000001</v>
      </c>
      <c r="K6581" s="34"/>
    </row>
    <row r="6582" spans="1:26" x14ac:dyDescent="0.25">
      <c r="B6582" t="s">
        <v>3027</v>
      </c>
      <c r="C6582" t="s">
        <v>23</v>
      </c>
      <c r="D6582" t="s">
        <v>3028</v>
      </c>
      <c r="E6582" s="31">
        <v>6</v>
      </c>
      <c r="G6582" t="s">
        <v>1605</v>
      </c>
      <c r="H6582" s="32">
        <v>0.35</v>
      </c>
      <c r="I6582" t="s">
        <v>1606</v>
      </c>
      <c r="J6582" s="33">
        <f t="shared" si="14"/>
        <v>2.1</v>
      </c>
      <c r="K6582" s="34"/>
    </row>
    <row r="6583" spans="1:26" x14ac:dyDescent="0.25">
      <c r="B6583" t="s">
        <v>3040</v>
      </c>
      <c r="C6583" t="s">
        <v>1803</v>
      </c>
      <c r="D6583" t="s">
        <v>3041</v>
      </c>
      <c r="E6583" s="31">
        <v>0.12</v>
      </c>
      <c r="G6583" t="s">
        <v>1605</v>
      </c>
      <c r="H6583" s="32">
        <v>5.65</v>
      </c>
      <c r="I6583" t="s">
        <v>1606</v>
      </c>
      <c r="J6583" s="33">
        <f t="shared" si="14"/>
        <v>0.67800000000000005</v>
      </c>
      <c r="K6583" s="34"/>
    </row>
    <row r="6584" spans="1:26" x14ac:dyDescent="0.25">
      <c r="D6584" s="35" t="s">
        <v>1622</v>
      </c>
      <c r="E6584" s="34"/>
      <c r="H6584" s="34"/>
      <c r="K6584" s="32">
        <f>SUM(J6575:J6583)</f>
        <v>41.246500000000005</v>
      </c>
    </row>
    <row r="6585" spans="1:26" x14ac:dyDescent="0.25">
      <c r="B6585" s="23" t="s">
        <v>1623</v>
      </c>
      <c r="E6585" s="34"/>
      <c r="H6585" s="34"/>
      <c r="K6585" s="34"/>
    </row>
    <row r="6586" spans="1:26" x14ac:dyDescent="0.25">
      <c r="B6586" t="s">
        <v>1624</v>
      </c>
      <c r="C6586" t="s">
        <v>1625</v>
      </c>
      <c r="D6586" t="s">
        <v>1626</v>
      </c>
      <c r="E6586" s="31">
        <v>1.5</v>
      </c>
      <c r="G6586" t="s">
        <v>1625</v>
      </c>
      <c r="H6586" s="32">
        <v>12.235333333333299</v>
      </c>
      <c r="I6586" t="s">
        <v>1606</v>
      </c>
      <c r="J6586" s="33">
        <f>ROUND(E6586* H6586/100,5)</f>
        <v>0.18353</v>
      </c>
      <c r="K6586" s="34"/>
    </row>
    <row r="6587" spans="1:26" x14ac:dyDescent="0.25">
      <c r="D6587" s="35" t="s">
        <v>1627</v>
      </c>
      <c r="E6587" s="34"/>
      <c r="H6587" s="34"/>
      <c r="K6587" s="32">
        <f>SUM(J6586:J6586)</f>
        <v>0.18353</v>
      </c>
    </row>
    <row r="6588" spans="1:26" x14ac:dyDescent="0.25">
      <c r="D6588" s="35" t="s">
        <v>1628</v>
      </c>
      <c r="E6588" s="34"/>
      <c r="H6588" s="34"/>
      <c r="K6588" s="36">
        <f>SUM(J6570:J6587)</f>
        <v>53.665329999999997</v>
      </c>
    </row>
    <row r="6589" spans="1:26" x14ac:dyDescent="0.25">
      <c r="D6589" s="35" t="s">
        <v>1710</v>
      </c>
      <c r="E6589" s="34"/>
      <c r="H6589" s="34">
        <v>10</v>
      </c>
      <c r="I6589" t="s">
        <v>1625</v>
      </c>
      <c r="K6589" s="32">
        <f>ROUND(H6589/100*K6588,5)</f>
        <v>5.36653</v>
      </c>
    </row>
    <row r="6590" spans="1:26" x14ac:dyDescent="0.25">
      <c r="D6590" s="35" t="s">
        <v>1629</v>
      </c>
      <c r="E6590" s="34"/>
      <c r="H6590" s="34"/>
      <c r="K6590" s="36">
        <f>SUM(K6588:K6589)</f>
        <v>59.031859999999995</v>
      </c>
    </row>
    <row r="6592" spans="1:26" ht="45" customHeight="1" x14ac:dyDescent="0.25">
      <c r="A6592" s="27" t="s">
        <v>3077</v>
      </c>
      <c r="B6592" s="27" t="s">
        <v>291</v>
      </c>
      <c r="C6592" s="28" t="s">
        <v>14</v>
      </c>
      <c r="D6592" s="7" t="s">
        <v>292</v>
      </c>
      <c r="E6592" s="6"/>
      <c r="F6592" s="6"/>
      <c r="G6592" s="28"/>
      <c r="H6592" s="29" t="s">
        <v>1599</v>
      </c>
      <c r="I6592" s="5">
        <v>1</v>
      </c>
      <c r="J6592" s="4"/>
      <c r="K6592" s="30">
        <f>ROUND(K6613,2)</f>
        <v>75.53</v>
      </c>
      <c r="L6592" s="28"/>
      <c r="M6592" s="28"/>
      <c r="N6592" s="28"/>
      <c r="O6592" s="28"/>
      <c r="P6592" s="28"/>
      <c r="Q6592" s="28"/>
      <c r="R6592" s="28"/>
      <c r="S6592" s="28"/>
      <c r="T6592" s="28"/>
      <c r="U6592" s="28"/>
      <c r="V6592" s="28"/>
      <c r="W6592" s="28"/>
      <c r="X6592" s="28"/>
      <c r="Y6592" s="28"/>
      <c r="Z6592" s="28"/>
    </row>
    <row r="6593" spans="2:11" x14ac:dyDescent="0.25">
      <c r="B6593" s="23" t="s">
        <v>1600</v>
      </c>
    </row>
    <row r="6594" spans="2:11" x14ac:dyDescent="0.25">
      <c r="B6594" t="s">
        <v>1745</v>
      </c>
      <c r="C6594" t="s">
        <v>1602</v>
      </c>
      <c r="D6594" t="s">
        <v>1746</v>
      </c>
      <c r="E6594" s="31">
        <v>0.33</v>
      </c>
      <c r="F6594" t="s">
        <v>1604</v>
      </c>
      <c r="G6594" t="s">
        <v>1605</v>
      </c>
      <c r="H6594" s="32">
        <v>28.61</v>
      </c>
      <c r="I6594" t="s">
        <v>1606</v>
      </c>
      <c r="J6594" s="33">
        <f>ROUND(E6594/I6592* H6594,5)</f>
        <v>9.4413</v>
      </c>
      <c r="K6594" s="34"/>
    </row>
    <row r="6595" spans="2:11" x14ac:dyDescent="0.25">
      <c r="B6595" t="s">
        <v>2967</v>
      </c>
      <c r="C6595" t="s">
        <v>1602</v>
      </c>
      <c r="D6595" t="s">
        <v>1944</v>
      </c>
      <c r="E6595" s="31">
        <v>0.11</v>
      </c>
      <c r="F6595" t="s">
        <v>1604</v>
      </c>
      <c r="G6595" t="s">
        <v>1605</v>
      </c>
      <c r="H6595" s="32">
        <v>25.4</v>
      </c>
      <c r="I6595" t="s">
        <v>1606</v>
      </c>
      <c r="J6595" s="33">
        <f>ROUND(E6595/I6592* H6595,5)</f>
        <v>2.794</v>
      </c>
      <c r="K6595" s="34"/>
    </row>
    <row r="6596" spans="2:11" x14ac:dyDescent="0.25">
      <c r="D6596" s="35" t="s">
        <v>1607</v>
      </c>
      <c r="E6596" s="34"/>
      <c r="H6596" s="34"/>
      <c r="K6596" s="32">
        <f>SUM(J6594:J6595)</f>
        <v>12.235300000000001</v>
      </c>
    </row>
    <row r="6597" spans="2:11" x14ac:dyDescent="0.25">
      <c r="B6597" s="23" t="s">
        <v>1612</v>
      </c>
      <c r="E6597" s="34"/>
      <c r="H6597" s="34"/>
      <c r="K6597" s="34"/>
    </row>
    <row r="6598" spans="2:11" x14ac:dyDescent="0.25">
      <c r="B6598" t="s">
        <v>3027</v>
      </c>
      <c r="C6598" t="s">
        <v>23</v>
      </c>
      <c r="D6598" t="s">
        <v>3028</v>
      </c>
      <c r="E6598" s="31">
        <v>6</v>
      </c>
      <c r="G6598" t="s">
        <v>1605</v>
      </c>
      <c r="H6598" s="32">
        <v>0.35</v>
      </c>
      <c r="I6598" t="s">
        <v>1606</v>
      </c>
      <c r="J6598" s="33">
        <f t="shared" ref="J6598:J6606" si="15">ROUND(E6598* H6598,5)</f>
        <v>2.1</v>
      </c>
      <c r="K6598" s="34"/>
    </row>
    <row r="6599" spans="2:11" x14ac:dyDescent="0.25">
      <c r="B6599" t="s">
        <v>3052</v>
      </c>
      <c r="C6599" t="s">
        <v>1803</v>
      </c>
      <c r="D6599" t="s">
        <v>3053</v>
      </c>
      <c r="E6599" s="31">
        <v>0.5</v>
      </c>
      <c r="G6599" t="s">
        <v>1605</v>
      </c>
      <c r="H6599" s="32">
        <v>11.5</v>
      </c>
      <c r="I6599" t="s">
        <v>1606</v>
      </c>
      <c r="J6599" s="33">
        <f t="shared" si="15"/>
        <v>5.75</v>
      </c>
      <c r="K6599" s="34"/>
    </row>
    <row r="6600" spans="2:11" x14ac:dyDescent="0.25">
      <c r="B6600" t="s">
        <v>3054</v>
      </c>
      <c r="C6600" t="s">
        <v>14</v>
      </c>
      <c r="D6600" t="s">
        <v>3055</v>
      </c>
      <c r="E6600" s="31">
        <v>4.12</v>
      </c>
      <c r="G6600" t="s">
        <v>1605</v>
      </c>
      <c r="H6600" s="32">
        <v>10.3</v>
      </c>
      <c r="I6600" t="s">
        <v>1606</v>
      </c>
      <c r="J6600" s="33">
        <f t="shared" si="15"/>
        <v>42.436</v>
      </c>
      <c r="K6600" s="34"/>
    </row>
    <row r="6601" spans="2:11" x14ac:dyDescent="0.25">
      <c r="B6601" t="s">
        <v>3060</v>
      </c>
      <c r="C6601" t="s">
        <v>17</v>
      </c>
      <c r="D6601" t="s">
        <v>3061</v>
      </c>
      <c r="E6601" s="31">
        <v>4</v>
      </c>
      <c r="G6601" t="s">
        <v>1605</v>
      </c>
      <c r="H6601" s="32">
        <v>0.04</v>
      </c>
      <c r="I6601" t="s">
        <v>1606</v>
      </c>
      <c r="J6601" s="33">
        <f t="shared" si="15"/>
        <v>0.16</v>
      </c>
      <c r="K6601" s="34"/>
    </row>
    <row r="6602" spans="2:11" x14ac:dyDescent="0.25">
      <c r="B6602" t="s">
        <v>3044</v>
      </c>
      <c r="C6602" t="s">
        <v>17</v>
      </c>
      <c r="D6602" t="s">
        <v>3045</v>
      </c>
      <c r="E6602" s="31">
        <v>2.4464999999999999</v>
      </c>
      <c r="G6602" t="s">
        <v>1605</v>
      </c>
      <c r="H6602" s="32">
        <v>1.08</v>
      </c>
      <c r="I6602" t="s">
        <v>1606</v>
      </c>
      <c r="J6602" s="33">
        <f t="shared" si="15"/>
        <v>2.64222</v>
      </c>
      <c r="K6602" s="34"/>
    </row>
    <row r="6603" spans="2:11" x14ac:dyDescent="0.25">
      <c r="B6603" t="s">
        <v>3042</v>
      </c>
      <c r="C6603" t="s">
        <v>17</v>
      </c>
      <c r="D6603" t="s">
        <v>3043</v>
      </c>
      <c r="E6603" s="31">
        <v>0.47</v>
      </c>
      <c r="G6603" t="s">
        <v>1605</v>
      </c>
      <c r="H6603" s="32">
        <v>0.71</v>
      </c>
      <c r="I6603" t="s">
        <v>1606</v>
      </c>
      <c r="J6603" s="33">
        <f t="shared" si="15"/>
        <v>0.3337</v>
      </c>
      <c r="K6603" s="34"/>
    </row>
    <row r="6604" spans="2:11" x14ac:dyDescent="0.25">
      <c r="B6604" t="s">
        <v>3056</v>
      </c>
      <c r="C6604" t="s">
        <v>32</v>
      </c>
      <c r="D6604" t="s">
        <v>3057</v>
      </c>
      <c r="E6604" s="31">
        <v>0.8</v>
      </c>
      <c r="G6604" t="s">
        <v>1605</v>
      </c>
      <c r="H6604" s="32">
        <v>1.37</v>
      </c>
      <c r="I6604" t="s">
        <v>1606</v>
      </c>
      <c r="J6604" s="33">
        <f t="shared" si="15"/>
        <v>1.0960000000000001</v>
      </c>
      <c r="K6604" s="34"/>
    </row>
    <row r="6605" spans="2:11" x14ac:dyDescent="0.25">
      <c r="B6605" t="s">
        <v>3040</v>
      </c>
      <c r="C6605" t="s">
        <v>1803</v>
      </c>
      <c r="D6605" t="s">
        <v>3041</v>
      </c>
      <c r="E6605" s="31">
        <v>0.12</v>
      </c>
      <c r="G6605" t="s">
        <v>1605</v>
      </c>
      <c r="H6605" s="32">
        <v>5.65</v>
      </c>
      <c r="I6605" t="s">
        <v>1606</v>
      </c>
      <c r="J6605" s="33">
        <f t="shared" si="15"/>
        <v>0.67800000000000005</v>
      </c>
      <c r="K6605" s="34"/>
    </row>
    <row r="6606" spans="2:11" x14ac:dyDescent="0.25">
      <c r="B6606" t="s">
        <v>3058</v>
      </c>
      <c r="C6606" t="s">
        <v>17</v>
      </c>
      <c r="D6606" t="s">
        <v>3059</v>
      </c>
      <c r="E6606" s="31">
        <v>0.99750000000000005</v>
      </c>
      <c r="G6606" t="s">
        <v>1605</v>
      </c>
      <c r="H6606" s="32">
        <v>1.05</v>
      </c>
      <c r="I6606" t="s">
        <v>1606</v>
      </c>
      <c r="J6606" s="33">
        <f t="shared" si="15"/>
        <v>1.04738</v>
      </c>
      <c r="K6606" s="34"/>
    </row>
    <row r="6607" spans="2:11" x14ac:dyDescent="0.25">
      <c r="D6607" s="35" t="s">
        <v>1622</v>
      </c>
      <c r="E6607" s="34"/>
      <c r="H6607" s="34"/>
      <c r="K6607" s="32">
        <f>SUM(J6598:J6606)</f>
        <v>56.243299999999998</v>
      </c>
    </row>
    <row r="6608" spans="2:11" x14ac:dyDescent="0.25">
      <c r="B6608" s="23" t="s">
        <v>1623</v>
      </c>
      <c r="E6608" s="34"/>
      <c r="H6608" s="34"/>
      <c r="K6608" s="34"/>
    </row>
    <row r="6609" spans="1:26" x14ac:dyDescent="0.25">
      <c r="B6609" t="s">
        <v>1624</v>
      </c>
      <c r="C6609" t="s">
        <v>1625</v>
      </c>
      <c r="D6609" t="s">
        <v>1626</v>
      </c>
      <c r="E6609" s="31">
        <v>1.5</v>
      </c>
      <c r="G6609" t="s">
        <v>1625</v>
      </c>
      <c r="H6609" s="32">
        <v>12.235333333333299</v>
      </c>
      <c r="I6609" t="s">
        <v>1606</v>
      </c>
      <c r="J6609" s="33">
        <f>ROUND(E6609* H6609/100,5)</f>
        <v>0.18353</v>
      </c>
      <c r="K6609" s="34"/>
    </row>
    <row r="6610" spans="1:26" x14ac:dyDescent="0.25">
      <c r="D6610" s="35" t="s">
        <v>1627</v>
      </c>
      <c r="E6610" s="34"/>
      <c r="H6610" s="34"/>
      <c r="K6610" s="32">
        <f>SUM(J6609:J6609)</f>
        <v>0.18353</v>
      </c>
    </row>
    <row r="6611" spans="1:26" x14ac:dyDescent="0.25">
      <c r="D6611" s="35" t="s">
        <v>1628</v>
      </c>
      <c r="E6611" s="34"/>
      <c r="H6611" s="34"/>
      <c r="K6611" s="36">
        <f>SUM(J6593:J6610)</f>
        <v>68.662129999999991</v>
      </c>
    </row>
    <row r="6612" spans="1:26" x14ac:dyDescent="0.25">
      <c r="D6612" s="35" t="s">
        <v>1710</v>
      </c>
      <c r="E6612" s="34"/>
      <c r="H6612" s="34">
        <v>10</v>
      </c>
      <c r="I6612" t="s">
        <v>1625</v>
      </c>
      <c r="K6612" s="32">
        <f>ROUND(H6612/100*K6611,5)</f>
        <v>6.8662099999999997</v>
      </c>
    </row>
    <row r="6613" spans="1:26" x14ac:dyDescent="0.25">
      <c r="D6613" s="35" t="s">
        <v>1629</v>
      </c>
      <c r="E6613" s="34"/>
      <c r="H6613" s="34"/>
      <c r="K6613" s="36">
        <f>SUM(K6611:K6612)</f>
        <v>75.528339999999986</v>
      </c>
    </row>
    <row r="6615" spans="1:26" ht="45" customHeight="1" x14ac:dyDescent="0.25">
      <c r="A6615" s="27" t="s">
        <v>3078</v>
      </c>
      <c r="B6615" s="27" t="s">
        <v>296</v>
      </c>
      <c r="C6615" s="28" t="s">
        <v>14</v>
      </c>
      <c r="D6615" s="7" t="s">
        <v>297</v>
      </c>
      <c r="E6615" s="6"/>
      <c r="F6615" s="6"/>
      <c r="G6615" s="28"/>
      <c r="H6615" s="29" t="s">
        <v>1599</v>
      </c>
      <c r="I6615" s="5">
        <v>1</v>
      </c>
      <c r="J6615" s="4"/>
      <c r="K6615" s="30">
        <f>ROUND(K6636,2)</f>
        <v>60.07</v>
      </c>
      <c r="L6615" s="28"/>
      <c r="M6615" s="28"/>
      <c r="N6615" s="28"/>
      <c r="O6615" s="28"/>
      <c r="P6615" s="28"/>
      <c r="Q6615" s="28"/>
      <c r="R6615" s="28"/>
      <c r="S6615" s="28"/>
      <c r="T6615" s="28"/>
      <c r="U6615" s="28"/>
      <c r="V6615" s="28"/>
      <c r="W6615" s="28"/>
      <c r="X6615" s="28"/>
      <c r="Y6615" s="28"/>
      <c r="Z6615" s="28"/>
    </row>
    <row r="6616" spans="1:26" x14ac:dyDescent="0.25">
      <c r="B6616" s="23" t="s">
        <v>1600</v>
      </c>
    </row>
    <row r="6617" spans="1:26" x14ac:dyDescent="0.25">
      <c r="B6617" t="s">
        <v>1745</v>
      </c>
      <c r="C6617" t="s">
        <v>1602</v>
      </c>
      <c r="D6617" t="s">
        <v>1746</v>
      </c>
      <c r="E6617" s="31">
        <v>0.33</v>
      </c>
      <c r="F6617" t="s">
        <v>1604</v>
      </c>
      <c r="G6617" t="s">
        <v>1605</v>
      </c>
      <c r="H6617" s="32">
        <v>28.61</v>
      </c>
      <c r="I6617" t="s">
        <v>1606</v>
      </c>
      <c r="J6617" s="33">
        <f>ROUND(E6617/I6615* H6617,5)</f>
        <v>9.4413</v>
      </c>
      <c r="K6617" s="34"/>
    </row>
    <row r="6618" spans="1:26" x14ac:dyDescent="0.25">
      <c r="B6618" t="s">
        <v>2967</v>
      </c>
      <c r="C6618" t="s">
        <v>1602</v>
      </c>
      <c r="D6618" t="s">
        <v>1944</v>
      </c>
      <c r="E6618" s="31">
        <v>0.11</v>
      </c>
      <c r="F6618" t="s">
        <v>1604</v>
      </c>
      <c r="G6618" t="s">
        <v>1605</v>
      </c>
      <c r="H6618" s="32">
        <v>25.4</v>
      </c>
      <c r="I6618" t="s">
        <v>1606</v>
      </c>
      <c r="J6618" s="33">
        <f>ROUND(E6618/I6615* H6618,5)</f>
        <v>2.794</v>
      </c>
      <c r="K6618" s="34"/>
    </row>
    <row r="6619" spans="1:26" x14ac:dyDescent="0.25">
      <c r="D6619" s="35" t="s">
        <v>1607</v>
      </c>
      <c r="E6619" s="34"/>
      <c r="H6619" s="34"/>
      <c r="K6619" s="32">
        <f>SUM(J6617:J6618)</f>
        <v>12.235300000000001</v>
      </c>
    </row>
    <row r="6620" spans="1:26" x14ac:dyDescent="0.25">
      <c r="B6620" s="23" t="s">
        <v>1612</v>
      </c>
      <c r="E6620" s="34"/>
      <c r="H6620" s="34"/>
      <c r="K6620" s="34"/>
    </row>
    <row r="6621" spans="1:26" x14ac:dyDescent="0.25">
      <c r="B6621" t="s">
        <v>3040</v>
      </c>
      <c r="C6621" t="s">
        <v>1803</v>
      </c>
      <c r="D6621" t="s">
        <v>3041</v>
      </c>
      <c r="E6621" s="31">
        <v>0.12</v>
      </c>
      <c r="G6621" t="s">
        <v>1605</v>
      </c>
      <c r="H6621" s="32">
        <v>5.65</v>
      </c>
      <c r="I6621" t="s">
        <v>1606</v>
      </c>
      <c r="J6621" s="33">
        <f t="shared" ref="J6621:J6629" si="16">ROUND(E6621* H6621,5)</f>
        <v>0.67800000000000005</v>
      </c>
      <c r="K6621" s="34"/>
    </row>
    <row r="6622" spans="1:26" x14ac:dyDescent="0.25">
      <c r="B6622" t="s">
        <v>3027</v>
      </c>
      <c r="C6622" t="s">
        <v>23</v>
      </c>
      <c r="D6622" t="s">
        <v>3028</v>
      </c>
      <c r="E6622" s="31">
        <v>6</v>
      </c>
      <c r="G6622" t="s">
        <v>1605</v>
      </c>
      <c r="H6622" s="32">
        <v>0.35</v>
      </c>
      <c r="I6622" t="s">
        <v>1606</v>
      </c>
      <c r="J6622" s="33">
        <f t="shared" si="16"/>
        <v>2.1</v>
      </c>
      <c r="K6622" s="34"/>
    </row>
    <row r="6623" spans="1:26" x14ac:dyDescent="0.25">
      <c r="B6623" t="s">
        <v>3056</v>
      </c>
      <c r="C6623" t="s">
        <v>32</v>
      </c>
      <c r="D6623" t="s">
        <v>3057</v>
      </c>
      <c r="E6623" s="31">
        <v>0.8</v>
      </c>
      <c r="G6623" t="s">
        <v>1605</v>
      </c>
      <c r="H6623" s="32">
        <v>1.37</v>
      </c>
      <c r="I6623" t="s">
        <v>1606</v>
      </c>
      <c r="J6623" s="33">
        <f t="shared" si="16"/>
        <v>1.0960000000000001</v>
      </c>
      <c r="K6623" s="34"/>
    </row>
    <row r="6624" spans="1:26" x14ac:dyDescent="0.25">
      <c r="B6624" t="s">
        <v>3042</v>
      </c>
      <c r="C6624" t="s">
        <v>17</v>
      </c>
      <c r="D6624" t="s">
        <v>3043</v>
      </c>
      <c r="E6624" s="31">
        <v>0.94</v>
      </c>
      <c r="G6624" t="s">
        <v>1605</v>
      </c>
      <c r="H6624" s="32">
        <v>0.71</v>
      </c>
      <c r="I6624" t="s">
        <v>1606</v>
      </c>
      <c r="J6624" s="33">
        <f t="shared" si="16"/>
        <v>0.66739999999999999</v>
      </c>
      <c r="K6624" s="34"/>
    </row>
    <row r="6625" spans="1:26" x14ac:dyDescent="0.25">
      <c r="B6625" t="s">
        <v>3060</v>
      </c>
      <c r="C6625" t="s">
        <v>17</v>
      </c>
      <c r="D6625" t="s">
        <v>3061</v>
      </c>
      <c r="E6625" s="31">
        <v>4</v>
      </c>
      <c r="G6625" t="s">
        <v>1605</v>
      </c>
      <c r="H6625" s="32">
        <v>0.04</v>
      </c>
      <c r="I6625" t="s">
        <v>1606</v>
      </c>
      <c r="J6625" s="33">
        <f t="shared" si="16"/>
        <v>0.16</v>
      </c>
      <c r="K6625" s="34"/>
    </row>
    <row r="6626" spans="1:26" x14ac:dyDescent="0.25">
      <c r="B6626" t="s">
        <v>3063</v>
      </c>
      <c r="C6626" t="s">
        <v>14</v>
      </c>
      <c r="D6626" t="s">
        <v>3064</v>
      </c>
      <c r="E6626" s="31">
        <v>4.12</v>
      </c>
      <c r="G6626" t="s">
        <v>1605</v>
      </c>
      <c r="H6626" s="32">
        <v>6.66</v>
      </c>
      <c r="I6626" t="s">
        <v>1606</v>
      </c>
      <c r="J6626" s="33">
        <f t="shared" si="16"/>
        <v>27.4392</v>
      </c>
      <c r="K6626" s="34"/>
    </row>
    <row r="6627" spans="1:26" x14ac:dyDescent="0.25">
      <c r="B6627" t="s">
        <v>3065</v>
      </c>
      <c r="C6627" t="s">
        <v>17</v>
      </c>
      <c r="D6627" t="s">
        <v>3066</v>
      </c>
      <c r="E6627" s="31">
        <v>0.99750000000000005</v>
      </c>
      <c r="G6627" t="s">
        <v>1605</v>
      </c>
      <c r="H6627" s="32">
        <v>1.1200000000000001</v>
      </c>
      <c r="I6627" t="s">
        <v>1606</v>
      </c>
      <c r="J6627" s="33">
        <f t="shared" si="16"/>
        <v>1.1172</v>
      </c>
      <c r="K6627" s="34"/>
    </row>
    <row r="6628" spans="1:26" x14ac:dyDescent="0.25">
      <c r="B6628" t="s">
        <v>3052</v>
      </c>
      <c r="C6628" t="s">
        <v>1803</v>
      </c>
      <c r="D6628" t="s">
        <v>3053</v>
      </c>
      <c r="E6628" s="31">
        <v>0.5</v>
      </c>
      <c r="G6628" t="s">
        <v>1605</v>
      </c>
      <c r="H6628" s="32">
        <v>11.5</v>
      </c>
      <c r="I6628" t="s">
        <v>1606</v>
      </c>
      <c r="J6628" s="33">
        <f t="shared" si="16"/>
        <v>5.75</v>
      </c>
      <c r="K6628" s="34"/>
    </row>
    <row r="6629" spans="1:26" x14ac:dyDescent="0.25">
      <c r="B6629" t="s">
        <v>3067</v>
      </c>
      <c r="C6629" t="s">
        <v>17</v>
      </c>
      <c r="D6629" t="s">
        <v>3068</v>
      </c>
      <c r="E6629" s="31">
        <v>2.4464999999999999</v>
      </c>
      <c r="G6629" t="s">
        <v>1605</v>
      </c>
      <c r="H6629" s="32">
        <v>1.3</v>
      </c>
      <c r="I6629" t="s">
        <v>1606</v>
      </c>
      <c r="J6629" s="33">
        <f t="shared" si="16"/>
        <v>3.18045</v>
      </c>
      <c r="K6629" s="34"/>
    </row>
    <row r="6630" spans="1:26" x14ac:dyDescent="0.25">
      <c r="D6630" s="35" t="s">
        <v>1622</v>
      </c>
      <c r="E6630" s="34"/>
      <c r="H6630" s="34"/>
      <c r="K6630" s="32">
        <f>SUM(J6621:J6629)</f>
        <v>42.188249999999996</v>
      </c>
    </row>
    <row r="6631" spans="1:26" x14ac:dyDescent="0.25">
      <c r="B6631" s="23" t="s">
        <v>1623</v>
      </c>
      <c r="E6631" s="34"/>
      <c r="H6631" s="34"/>
      <c r="K6631" s="34"/>
    </row>
    <row r="6632" spans="1:26" x14ac:dyDescent="0.25">
      <c r="B6632" t="s">
        <v>1624</v>
      </c>
      <c r="C6632" t="s">
        <v>1625</v>
      </c>
      <c r="D6632" t="s">
        <v>1626</v>
      </c>
      <c r="E6632" s="31">
        <v>1.5</v>
      </c>
      <c r="G6632" t="s">
        <v>1625</v>
      </c>
      <c r="H6632" s="32">
        <v>12.235333333333299</v>
      </c>
      <c r="I6632" t="s">
        <v>1606</v>
      </c>
      <c r="J6632" s="33">
        <f>ROUND(E6632* H6632/100,5)</f>
        <v>0.18353</v>
      </c>
      <c r="K6632" s="34"/>
    </row>
    <row r="6633" spans="1:26" x14ac:dyDescent="0.25">
      <c r="D6633" s="35" t="s">
        <v>1627</v>
      </c>
      <c r="E6633" s="34"/>
      <c r="H6633" s="34"/>
      <c r="K6633" s="32">
        <f>SUM(J6632:J6632)</f>
        <v>0.18353</v>
      </c>
    </row>
    <row r="6634" spans="1:26" x14ac:dyDescent="0.25">
      <c r="D6634" s="35" t="s">
        <v>1628</v>
      </c>
      <c r="E6634" s="34"/>
      <c r="H6634" s="34"/>
      <c r="K6634" s="36">
        <f>SUM(J6616:J6633)</f>
        <v>54.607079999999996</v>
      </c>
    </row>
    <row r="6635" spans="1:26" x14ac:dyDescent="0.25">
      <c r="D6635" s="35" t="s">
        <v>1710</v>
      </c>
      <c r="E6635" s="34"/>
      <c r="H6635" s="34">
        <v>10</v>
      </c>
      <c r="I6635" t="s">
        <v>1625</v>
      </c>
      <c r="K6635" s="32">
        <f>ROUND(H6635/100*K6634,5)</f>
        <v>5.4607099999999997</v>
      </c>
    </row>
    <row r="6636" spans="1:26" x14ac:dyDescent="0.25">
      <c r="D6636" s="35" t="s">
        <v>1629</v>
      </c>
      <c r="E6636" s="34"/>
      <c r="H6636" s="34"/>
      <c r="K6636" s="36">
        <f>SUM(K6634:K6635)</f>
        <v>60.067789999999995</v>
      </c>
    </row>
    <row r="6638" spans="1:26" ht="45" customHeight="1" x14ac:dyDescent="0.25">
      <c r="A6638" s="27" t="s">
        <v>3079</v>
      </c>
      <c r="B6638" s="27" t="s">
        <v>287</v>
      </c>
      <c r="C6638" s="28" t="s">
        <v>14</v>
      </c>
      <c r="D6638" s="7" t="s">
        <v>288</v>
      </c>
      <c r="E6638" s="6"/>
      <c r="F6638" s="6"/>
      <c r="G6638" s="28"/>
      <c r="H6638" s="29" t="s">
        <v>1599</v>
      </c>
      <c r="I6638" s="5">
        <v>1</v>
      </c>
      <c r="J6638" s="4"/>
      <c r="K6638" s="30">
        <f>ROUND(K6660,2)</f>
        <v>67.28</v>
      </c>
      <c r="L6638" s="28"/>
      <c r="M6638" s="28"/>
      <c r="N6638" s="28"/>
      <c r="O6638" s="28"/>
      <c r="P6638" s="28"/>
      <c r="Q6638" s="28"/>
      <c r="R6638" s="28"/>
      <c r="S6638" s="28"/>
      <c r="T6638" s="28"/>
      <c r="U6638" s="28"/>
      <c r="V6638" s="28"/>
      <c r="W6638" s="28"/>
      <c r="X6638" s="28"/>
      <c r="Y6638" s="28"/>
      <c r="Z6638" s="28"/>
    </row>
    <row r="6639" spans="1:26" x14ac:dyDescent="0.25">
      <c r="B6639" s="23" t="s">
        <v>1600</v>
      </c>
    </row>
    <row r="6640" spans="1:26" x14ac:dyDescent="0.25">
      <c r="B6640" t="s">
        <v>1745</v>
      </c>
      <c r="C6640" t="s">
        <v>1602</v>
      </c>
      <c r="D6640" t="s">
        <v>1746</v>
      </c>
      <c r="E6640" s="31">
        <v>0.33</v>
      </c>
      <c r="F6640" t="s">
        <v>1604</v>
      </c>
      <c r="G6640" t="s">
        <v>1605</v>
      </c>
      <c r="H6640" s="32">
        <v>28.61</v>
      </c>
      <c r="I6640" t="s">
        <v>1606</v>
      </c>
      <c r="J6640" s="33">
        <f>ROUND(E6640/I6638* H6640,5)</f>
        <v>9.4413</v>
      </c>
      <c r="K6640" s="34"/>
    </row>
    <row r="6641" spans="2:11" x14ac:dyDescent="0.25">
      <c r="B6641" t="s">
        <v>2967</v>
      </c>
      <c r="C6641" t="s">
        <v>1602</v>
      </c>
      <c r="D6641" t="s">
        <v>1944</v>
      </c>
      <c r="E6641" s="31">
        <v>0.11</v>
      </c>
      <c r="F6641" t="s">
        <v>1604</v>
      </c>
      <c r="G6641" t="s">
        <v>1605</v>
      </c>
      <c r="H6641" s="32">
        <v>25.4</v>
      </c>
      <c r="I6641" t="s">
        <v>1606</v>
      </c>
      <c r="J6641" s="33">
        <f>ROUND(E6641/I6638* H6641,5)</f>
        <v>2.794</v>
      </c>
      <c r="K6641" s="34"/>
    </row>
    <row r="6642" spans="2:11" x14ac:dyDescent="0.25">
      <c r="D6642" s="35" t="s">
        <v>1607</v>
      </c>
      <c r="E6642" s="34"/>
      <c r="H6642" s="34"/>
      <c r="K6642" s="32">
        <f>SUM(J6640:J6641)</f>
        <v>12.235300000000001</v>
      </c>
    </row>
    <row r="6643" spans="2:11" x14ac:dyDescent="0.25">
      <c r="B6643" s="23" t="s">
        <v>1612</v>
      </c>
      <c r="E6643" s="34"/>
      <c r="H6643" s="34"/>
      <c r="K6643" s="34"/>
    </row>
    <row r="6644" spans="2:11" x14ac:dyDescent="0.25">
      <c r="B6644" t="s">
        <v>3060</v>
      </c>
      <c r="C6644" t="s">
        <v>17</v>
      </c>
      <c r="D6644" t="s">
        <v>3061</v>
      </c>
      <c r="E6644" s="31">
        <v>4</v>
      </c>
      <c r="G6644" t="s">
        <v>1605</v>
      </c>
      <c r="H6644" s="32">
        <v>0.04</v>
      </c>
      <c r="I6644" t="s">
        <v>1606</v>
      </c>
      <c r="J6644" s="33">
        <f t="shared" ref="J6644:J6653" si="17">ROUND(E6644* H6644,5)</f>
        <v>0.16</v>
      </c>
      <c r="K6644" s="34"/>
    </row>
    <row r="6645" spans="2:11" x14ac:dyDescent="0.25">
      <c r="B6645" t="s">
        <v>3052</v>
      </c>
      <c r="C6645" t="s">
        <v>1803</v>
      </c>
      <c r="D6645" t="s">
        <v>3053</v>
      </c>
      <c r="E6645" s="31">
        <v>0.5</v>
      </c>
      <c r="G6645" t="s">
        <v>1605</v>
      </c>
      <c r="H6645" s="32">
        <v>11.5</v>
      </c>
      <c r="I6645" t="s">
        <v>1606</v>
      </c>
      <c r="J6645" s="33">
        <f t="shared" si="17"/>
        <v>5.75</v>
      </c>
      <c r="K6645" s="34"/>
    </row>
    <row r="6646" spans="2:11" x14ac:dyDescent="0.25">
      <c r="B6646" t="s">
        <v>3063</v>
      </c>
      <c r="C6646" t="s">
        <v>14</v>
      </c>
      <c r="D6646" t="s">
        <v>3064</v>
      </c>
      <c r="E6646" s="31">
        <v>2.06</v>
      </c>
      <c r="G6646" t="s">
        <v>1605</v>
      </c>
      <c r="H6646" s="32">
        <v>6.66</v>
      </c>
      <c r="I6646" t="s">
        <v>1606</v>
      </c>
      <c r="J6646" s="33">
        <f t="shared" si="17"/>
        <v>13.7196</v>
      </c>
      <c r="K6646" s="34"/>
    </row>
    <row r="6647" spans="2:11" x14ac:dyDescent="0.25">
      <c r="B6647" t="s">
        <v>3054</v>
      </c>
      <c r="C6647" t="s">
        <v>14</v>
      </c>
      <c r="D6647" t="s">
        <v>3055</v>
      </c>
      <c r="E6647" s="31">
        <v>2.06</v>
      </c>
      <c r="G6647" t="s">
        <v>1605</v>
      </c>
      <c r="H6647" s="32">
        <v>10.3</v>
      </c>
      <c r="I6647" t="s">
        <v>1606</v>
      </c>
      <c r="J6647" s="33">
        <f t="shared" si="17"/>
        <v>21.218</v>
      </c>
      <c r="K6647" s="34"/>
    </row>
    <row r="6648" spans="2:11" x14ac:dyDescent="0.25">
      <c r="B6648" t="s">
        <v>3044</v>
      </c>
      <c r="C6648" t="s">
        <v>17</v>
      </c>
      <c r="D6648" t="s">
        <v>3045</v>
      </c>
      <c r="E6648" s="31">
        <v>2.4464999999999999</v>
      </c>
      <c r="G6648" t="s">
        <v>1605</v>
      </c>
      <c r="H6648" s="32">
        <v>1.08</v>
      </c>
      <c r="I6648" t="s">
        <v>1606</v>
      </c>
      <c r="J6648" s="33">
        <f t="shared" si="17"/>
        <v>2.64222</v>
      </c>
      <c r="K6648" s="34"/>
    </row>
    <row r="6649" spans="2:11" x14ac:dyDescent="0.25">
      <c r="B6649" t="s">
        <v>3042</v>
      </c>
      <c r="C6649" t="s">
        <v>17</v>
      </c>
      <c r="D6649" t="s">
        <v>3043</v>
      </c>
      <c r="E6649" s="31">
        <v>0.47</v>
      </c>
      <c r="G6649" t="s">
        <v>1605</v>
      </c>
      <c r="H6649" s="32">
        <v>0.71</v>
      </c>
      <c r="I6649" t="s">
        <v>1606</v>
      </c>
      <c r="J6649" s="33">
        <f t="shared" si="17"/>
        <v>0.3337</v>
      </c>
      <c r="K6649" s="34"/>
    </row>
    <row r="6650" spans="2:11" x14ac:dyDescent="0.25">
      <c r="B6650" t="s">
        <v>3056</v>
      </c>
      <c r="C6650" t="s">
        <v>32</v>
      </c>
      <c r="D6650" t="s">
        <v>3057</v>
      </c>
      <c r="E6650" s="31">
        <v>0.8</v>
      </c>
      <c r="G6650" t="s">
        <v>1605</v>
      </c>
      <c r="H6650" s="32">
        <v>1.37</v>
      </c>
      <c r="I6650" t="s">
        <v>1606</v>
      </c>
      <c r="J6650" s="33">
        <f t="shared" si="17"/>
        <v>1.0960000000000001</v>
      </c>
      <c r="K6650" s="34"/>
    </row>
    <row r="6651" spans="2:11" x14ac:dyDescent="0.25">
      <c r="B6651" t="s">
        <v>3040</v>
      </c>
      <c r="C6651" t="s">
        <v>1803</v>
      </c>
      <c r="D6651" t="s">
        <v>3041</v>
      </c>
      <c r="E6651" s="31">
        <v>0.12</v>
      </c>
      <c r="G6651" t="s">
        <v>1605</v>
      </c>
      <c r="H6651" s="32">
        <v>5.65</v>
      </c>
      <c r="I6651" t="s">
        <v>1606</v>
      </c>
      <c r="J6651" s="33">
        <f t="shared" si="17"/>
        <v>0.67800000000000005</v>
      </c>
      <c r="K6651" s="34"/>
    </row>
    <row r="6652" spans="2:11" x14ac:dyDescent="0.25">
      <c r="B6652" t="s">
        <v>3058</v>
      </c>
      <c r="C6652" t="s">
        <v>17</v>
      </c>
      <c r="D6652" t="s">
        <v>3059</v>
      </c>
      <c r="E6652" s="31">
        <v>0.99750000000000005</v>
      </c>
      <c r="G6652" t="s">
        <v>1605</v>
      </c>
      <c r="H6652" s="32">
        <v>1.05</v>
      </c>
      <c r="I6652" t="s">
        <v>1606</v>
      </c>
      <c r="J6652" s="33">
        <f t="shared" si="17"/>
        <v>1.04738</v>
      </c>
      <c r="K6652" s="34"/>
    </row>
    <row r="6653" spans="2:11" x14ac:dyDescent="0.25">
      <c r="B6653" t="s">
        <v>3027</v>
      </c>
      <c r="C6653" t="s">
        <v>23</v>
      </c>
      <c r="D6653" t="s">
        <v>3028</v>
      </c>
      <c r="E6653" s="31">
        <v>6</v>
      </c>
      <c r="G6653" t="s">
        <v>1605</v>
      </c>
      <c r="H6653" s="32">
        <v>0.35</v>
      </c>
      <c r="I6653" t="s">
        <v>1606</v>
      </c>
      <c r="J6653" s="33">
        <f t="shared" si="17"/>
        <v>2.1</v>
      </c>
      <c r="K6653" s="34"/>
    </row>
    <row r="6654" spans="2:11" x14ac:dyDescent="0.25">
      <c r="D6654" s="35" t="s">
        <v>1622</v>
      </c>
      <c r="E6654" s="34"/>
      <c r="H6654" s="34"/>
      <c r="K6654" s="32">
        <f>SUM(J6644:J6653)</f>
        <v>48.744900000000001</v>
      </c>
    </row>
    <row r="6655" spans="2:11" x14ac:dyDescent="0.25">
      <c r="B6655" s="23" t="s">
        <v>1623</v>
      </c>
      <c r="E6655" s="34"/>
      <c r="H6655" s="34"/>
      <c r="K6655" s="34"/>
    </row>
    <row r="6656" spans="2:11" x14ac:dyDescent="0.25">
      <c r="B6656" t="s">
        <v>1624</v>
      </c>
      <c r="C6656" t="s">
        <v>1625</v>
      </c>
      <c r="D6656" t="s">
        <v>1626</v>
      </c>
      <c r="E6656" s="31">
        <v>1.5</v>
      </c>
      <c r="G6656" t="s">
        <v>1625</v>
      </c>
      <c r="H6656" s="32">
        <v>12.235333333333299</v>
      </c>
      <c r="I6656" t="s">
        <v>1606</v>
      </c>
      <c r="J6656" s="33">
        <f>ROUND(E6656* H6656/100,5)</f>
        <v>0.18353</v>
      </c>
      <c r="K6656" s="34"/>
    </row>
    <row r="6657" spans="1:26" x14ac:dyDescent="0.25">
      <c r="D6657" s="35" t="s">
        <v>1627</v>
      </c>
      <c r="E6657" s="34"/>
      <c r="H6657" s="34"/>
      <c r="K6657" s="32">
        <f>SUM(J6656:J6656)</f>
        <v>0.18353</v>
      </c>
    </row>
    <row r="6658" spans="1:26" x14ac:dyDescent="0.25">
      <c r="D6658" s="35" t="s">
        <v>1628</v>
      </c>
      <c r="E6658" s="34"/>
      <c r="H6658" s="34"/>
      <c r="K6658" s="36">
        <f>SUM(J6639:J6657)</f>
        <v>61.163729999999994</v>
      </c>
    </row>
    <row r="6659" spans="1:26" x14ac:dyDescent="0.25">
      <c r="D6659" s="35" t="s">
        <v>1710</v>
      </c>
      <c r="E6659" s="34"/>
      <c r="H6659" s="34">
        <v>10</v>
      </c>
      <c r="I6659" t="s">
        <v>1625</v>
      </c>
      <c r="K6659" s="32">
        <f>ROUND(H6659/100*K6658,5)</f>
        <v>6.1163699999999999</v>
      </c>
    </row>
    <row r="6660" spans="1:26" x14ac:dyDescent="0.25">
      <c r="D6660" s="35" t="s">
        <v>1629</v>
      </c>
      <c r="E6660" s="34"/>
      <c r="H6660" s="34"/>
      <c r="K6660" s="36">
        <f>SUM(K6658:K6659)</f>
        <v>67.28009999999999</v>
      </c>
    </row>
    <row r="6662" spans="1:26" ht="45" customHeight="1" x14ac:dyDescent="0.25">
      <c r="A6662" s="27" t="s">
        <v>3080</v>
      </c>
      <c r="B6662" s="27" t="s">
        <v>300</v>
      </c>
      <c r="C6662" s="28" t="s">
        <v>14</v>
      </c>
      <c r="D6662" s="7" t="s">
        <v>301</v>
      </c>
      <c r="E6662" s="6"/>
      <c r="F6662" s="6"/>
      <c r="G6662" s="28"/>
      <c r="H6662" s="29" t="s">
        <v>1599</v>
      </c>
      <c r="I6662" s="5">
        <v>1</v>
      </c>
      <c r="J6662" s="4"/>
      <c r="K6662" s="30">
        <f>ROUND(K6684,2)</f>
        <v>68.319999999999993</v>
      </c>
      <c r="L6662" s="28"/>
      <c r="M6662" s="28"/>
      <c r="N6662" s="28"/>
      <c r="O6662" s="28"/>
      <c r="P6662" s="28"/>
      <c r="Q6662" s="28"/>
      <c r="R6662" s="28"/>
      <c r="S6662" s="28"/>
      <c r="T6662" s="28"/>
      <c r="U6662" s="28"/>
      <c r="V6662" s="28"/>
      <c r="W6662" s="28"/>
      <c r="X6662" s="28"/>
      <c r="Y6662" s="28"/>
      <c r="Z6662" s="28"/>
    </row>
    <row r="6663" spans="1:26" x14ac:dyDescent="0.25">
      <c r="B6663" s="23" t="s">
        <v>1600</v>
      </c>
    </row>
    <row r="6664" spans="1:26" x14ac:dyDescent="0.25">
      <c r="B6664" t="s">
        <v>2967</v>
      </c>
      <c r="C6664" t="s">
        <v>1602</v>
      </c>
      <c r="D6664" t="s">
        <v>1944</v>
      </c>
      <c r="E6664" s="31">
        <v>0.11</v>
      </c>
      <c r="F6664" t="s">
        <v>1604</v>
      </c>
      <c r="G6664" t="s">
        <v>1605</v>
      </c>
      <c r="H6664" s="32">
        <v>25.4</v>
      </c>
      <c r="I6664" t="s">
        <v>1606</v>
      </c>
      <c r="J6664" s="33">
        <f>ROUND(E6664/I6662* H6664,5)</f>
        <v>2.794</v>
      </c>
      <c r="K6664" s="34"/>
    </row>
    <row r="6665" spans="1:26" x14ac:dyDescent="0.25">
      <c r="B6665" t="s">
        <v>1745</v>
      </c>
      <c r="C6665" t="s">
        <v>1602</v>
      </c>
      <c r="D6665" t="s">
        <v>1746</v>
      </c>
      <c r="E6665" s="31">
        <v>0.33</v>
      </c>
      <c r="F6665" t="s">
        <v>1604</v>
      </c>
      <c r="G6665" t="s">
        <v>1605</v>
      </c>
      <c r="H6665" s="32">
        <v>28.61</v>
      </c>
      <c r="I6665" t="s">
        <v>1606</v>
      </c>
      <c r="J6665" s="33">
        <f>ROUND(E6665/I6662* H6665,5)</f>
        <v>9.4413</v>
      </c>
      <c r="K6665" s="34"/>
    </row>
    <row r="6666" spans="1:26" x14ac:dyDescent="0.25">
      <c r="D6666" s="35" t="s">
        <v>1607</v>
      </c>
      <c r="E6666" s="34"/>
      <c r="H6666" s="34"/>
      <c r="K6666" s="32">
        <f>SUM(J6664:J6665)</f>
        <v>12.235300000000001</v>
      </c>
    </row>
    <row r="6667" spans="1:26" x14ac:dyDescent="0.25">
      <c r="B6667" s="23" t="s">
        <v>1612</v>
      </c>
      <c r="E6667" s="34"/>
      <c r="H6667" s="34"/>
      <c r="K6667" s="34"/>
    </row>
    <row r="6668" spans="1:26" x14ac:dyDescent="0.25">
      <c r="B6668" t="s">
        <v>3027</v>
      </c>
      <c r="C6668" t="s">
        <v>23</v>
      </c>
      <c r="D6668" t="s">
        <v>3028</v>
      </c>
      <c r="E6668" s="31">
        <v>6</v>
      </c>
      <c r="G6668" t="s">
        <v>1605</v>
      </c>
      <c r="H6668" s="32">
        <v>0.35</v>
      </c>
      <c r="I6668" t="s">
        <v>1606</v>
      </c>
      <c r="J6668" s="33">
        <f t="shared" ref="J6668:J6677" si="18">ROUND(E6668* H6668,5)</f>
        <v>2.1</v>
      </c>
      <c r="K6668" s="34"/>
    </row>
    <row r="6669" spans="1:26" x14ac:dyDescent="0.25">
      <c r="B6669" t="s">
        <v>3040</v>
      </c>
      <c r="C6669" t="s">
        <v>1803</v>
      </c>
      <c r="D6669" t="s">
        <v>3041</v>
      </c>
      <c r="E6669" s="31">
        <v>0.12</v>
      </c>
      <c r="G6669" t="s">
        <v>1605</v>
      </c>
      <c r="H6669" s="32">
        <v>5.65</v>
      </c>
      <c r="I6669" t="s">
        <v>1606</v>
      </c>
      <c r="J6669" s="33">
        <f t="shared" si="18"/>
        <v>0.67800000000000005</v>
      </c>
      <c r="K6669" s="34"/>
    </row>
    <row r="6670" spans="1:26" x14ac:dyDescent="0.25">
      <c r="B6670" t="s">
        <v>3056</v>
      </c>
      <c r="C6670" t="s">
        <v>32</v>
      </c>
      <c r="D6670" t="s">
        <v>3057</v>
      </c>
      <c r="E6670" s="31">
        <v>0.8</v>
      </c>
      <c r="G6670" t="s">
        <v>1605</v>
      </c>
      <c r="H6670" s="32">
        <v>1.37</v>
      </c>
      <c r="I6670" t="s">
        <v>1606</v>
      </c>
      <c r="J6670" s="33">
        <f t="shared" si="18"/>
        <v>1.0960000000000001</v>
      </c>
      <c r="K6670" s="34"/>
    </row>
    <row r="6671" spans="1:26" x14ac:dyDescent="0.25">
      <c r="B6671" t="s">
        <v>3042</v>
      </c>
      <c r="C6671" t="s">
        <v>17</v>
      </c>
      <c r="D6671" t="s">
        <v>3043</v>
      </c>
      <c r="E6671" s="31">
        <v>0.94</v>
      </c>
      <c r="G6671" t="s">
        <v>1605</v>
      </c>
      <c r="H6671" s="32">
        <v>0.71</v>
      </c>
      <c r="I6671" t="s">
        <v>1606</v>
      </c>
      <c r="J6671" s="33">
        <f t="shared" si="18"/>
        <v>0.66739999999999999</v>
      </c>
      <c r="K6671" s="34"/>
    </row>
    <row r="6672" spans="1:26" x14ac:dyDescent="0.25">
      <c r="B6672" t="s">
        <v>3060</v>
      </c>
      <c r="C6672" t="s">
        <v>17</v>
      </c>
      <c r="D6672" t="s">
        <v>3061</v>
      </c>
      <c r="E6672" s="31">
        <v>4</v>
      </c>
      <c r="G6672" t="s">
        <v>1605</v>
      </c>
      <c r="H6672" s="32">
        <v>0.04</v>
      </c>
      <c r="I6672" t="s">
        <v>1606</v>
      </c>
      <c r="J6672" s="33">
        <f t="shared" si="18"/>
        <v>0.16</v>
      </c>
      <c r="K6672" s="34"/>
    </row>
    <row r="6673" spans="1:26" x14ac:dyDescent="0.25">
      <c r="B6673" t="s">
        <v>3054</v>
      </c>
      <c r="C6673" t="s">
        <v>14</v>
      </c>
      <c r="D6673" t="s">
        <v>3055</v>
      </c>
      <c r="E6673" s="31">
        <v>2.06</v>
      </c>
      <c r="G6673" t="s">
        <v>1605</v>
      </c>
      <c r="H6673" s="32">
        <v>10.3</v>
      </c>
      <c r="I6673" t="s">
        <v>1606</v>
      </c>
      <c r="J6673" s="33">
        <f t="shared" si="18"/>
        <v>21.218</v>
      </c>
      <c r="K6673" s="34"/>
    </row>
    <row r="6674" spans="1:26" x14ac:dyDescent="0.25">
      <c r="B6674" t="s">
        <v>3063</v>
      </c>
      <c r="C6674" t="s">
        <v>14</v>
      </c>
      <c r="D6674" t="s">
        <v>3064</v>
      </c>
      <c r="E6674" s="31">
        <v>2.06</v>
      </c>
      <c r="G6674" t="s">
        <v>1605</v>
      </c>
      <c r="H6674" s="32">
        <v>6.66</v>
      </c>
      <c r="I6674" t="s">
        <v>1606</v>
      </c>
      <c r="J6674" s="33">
        <f t="shared" si="18"/>
        <v>13.7196</v>
      </c>
      <c r="K6674" s="34"/>
    </row>
    <row r="6675" spans="1:26" x14ac:dyDescent="0.25">
      <c r="B6675" t="s">
        <v>3065</v>
      </c>
      <c r="C6675" t="s">
        <v>17</v>
      </c>
      <c r="D6675" t="s">
        <v>3066</v>
      </c>
      <c r="E6675" s="31">
        <v>0.99750000000000005</v>
      </c>
      <c r="G6675" t="s">
        <v>1605</v>
      </c>
      <c r="H6675" s="32">
        <v>1.1200000000000001</v>
      </c>
      <c r="I6675" t="s">
        <v>1606</v>
      </c>
      <c r="J6675" s="33">
        <f t="shared" si="18"/>
        <v>1.1172</v>
      </c>
      <c r="K6675" s="34"/>
    </row>
    <row r="6676" spans="1:26" x14ac:dyDescent="0.25">
      <c r="B6676" t="s">
        <v>3052</v>
      </c>
      <c r="C6676" t="s">
        <v>1803</v>
      </c>
      <c r="D6676" t="s">
        <v>3053</v>
      </c>
      <c r="E6676" s="31">
        <v>0.5</v>
      </c>
      <c r="G6676" t="s">
        <v>1605</v>
      </c>
      <c r="H6676" s="32">
        <v>11.5</v>
      </c>
      <c r="I6676" t="s">
        <v>1606</v>
      </c>
      <c r="J6676" s="33">
        <f t="shared" si="18"/>
        <v>5.75</v>
      </c>
      <c r="K6676" s="34"/>
    </row>
    <row r="6677" spans="1:26" x14ac:dyDescent="0.25">
      <c r="B6677" t="s">
        <v>3067</v>
      </c>
      <c r="C6677" t="s">
        <v>17</v>
      </c>
      <c r="D6677" t="s">
        <v>3068</v>
      </c>
      <c r="E6677" s="31">
        <v>2.4464999999999999</v>
      </c>
      <c r="G6677" t="s">
        <v>1605</v>
      </c>
      <c r="H6677" s="32">
        <v>1.3</v>
      </c>
      <c r="I6677" t="s">
        <v>1606</v>
      </c>
      <c r="J6677" s="33">
        <f t="shared" si="18"/>
        <v>3.18045</v>
      </c>
      <c r="K6677" s="34"/>
    </row>
    <row r="6678" spans="1:26" x14ac:dyDescent="0.25">
      <c r="D6678" s="35" t="s">
        <v>1622</v>
      </c>
      <c r="E6678" s="34"/>
      <c r="H6678" s="34"/>
      <c r="K6678" s="32">
        <f>SUM(J6668:J6677)</f>
        <v>49.686649999999993</v>
      </c>
    </row>
    <row r="6679" spans="1:26" x14ac:dyDescent="0.25">
      <c r="B6679" s="23" t="s">
        <v>1623</v>
      </c>
      <c r="E6679" s="34"/>
      <c r="H6679" s="34"/>
      <c r="K6679" s="34"/>
    </row>
    <row r="6680" spans="1:26" x14ac:dyDescent="0.25">
      <c r="B6680" t="s">
        <v>1624</v>
      </c>
      <c r="C6680" t="s">
        <v>1625</v>
      </c>
      <c r="D6680" t="s">
        <v>1626</v>
      </c>
      <c r="E6680" s="31">
        <v>1.5</v>
      </c>
      <c r="G6680" t="s">
        <v>1625</v>
      </c>
      <c r="H6680" s="32">
        <v>12.235333333333299</v>
      </c>
      <c r="I6680" t="s">
        <v>1606</v>
      </c>
      <c r="J6680" s="33">
        <f>ROUND(E6680* H6680/100,5)</f>
        <v>0.18353</v>
      </c>
      <c r="K6680" s="34"/>
    </row>
    <row r="6681" spans="1:26" x14ac:dyDescent="0.25">
      <c r="D6681" s="35" t="s">
        <v>1627</v>
      </c>
      <c r="E6681" s="34"/>
      <c r="H6681" s="34"/>
      <c r="K6681" s="32">
        <f>SUM(J6680:J6680)</f>
        <v>0.18353</v>
      </c>
    </row>
    <row r="6682" spans="1:26" x14ac:dyDescent="0.25">
      <c r="D6682" s="35" t="s">
        <v>1628</v>
      </c>
      <c r="E6682" s="34"/>
      <c r="H6682" s="34"/>
      <c r="K6682" s="36">
        <f>SUM(J6663:J6681)</f>
        <v>62.10548</v>
      </c>
    </row>
    <row r="6683" spans="1:26" x14ac:dyDescent="0.25">
      <c r="D6683" s="35" t="s">
        <v>1710</v>
      </c>
      <c r="E6683" s="34"/>
      <c r="H6683" s="34">
        <v>10</v>
      </c>
      <c r="I6683" t="s">
        <v>1625</v>
      </c>
      <c r="K6683" s="32">
        <f>ROUND(H6683/100*K6682,5)</f>
        <v>6.2105499999999996</v>
      </c>
    </row>
    <row r="6684" spans="1:26" x14ac:dyDescent="0.25">
      <c r="D6684" s="35" t="s">
        <v>1629</v>
      </c>
      <c r="E6684" s="34"/>
      <c r="H6684" s="34"/>
      <c r="K6684" s="36">
        <f>SUM(K6682:K6683)</f>
        <v>68.316029999999998</v>
      </c>
    </row>
    <row r="6686" spans="1:26" ht="45" customHeight="1" x14ac:dyDescent="0.25">
      <c r="A6686" s="27" t="s">
        <v>3081</v>
      </c>
      <c r="B6686" s="27" t="s">
        <v>233</v>
      </c>
      <c r="C6686" s="28" t="s">
        <v>14</v>
      </c>
      <c r="D6686" s="7" t="s">
        <v>234</v>
      </c>
      <c r="E6686" s="6"/>
      <c r="F6686" s="6"/>
      <c r="G6686" s="28"/>
      <c r="H6686" s="29" t="s">
        <v>1599</v>
      </c>
      <c r="I6686" s="5">
        <v>1</v>
      </c>
      <c r="J6686" s="4"/>
      <c r="K6686" s="30">
        <f>ROUND(K6699,2)</f>
        <v>19.88</v>
      </c>
      <c r="L6686" s="28"/>
      <c r="M6686" s="28"/>
      <c r="N6686" s="28"/>
      <c r="O6686" s="28"/>
      <c r="P6686" s="28"/>
      <c r="Q6686" s="28"/>
      <c r="R6686" s="28"/>
      <c r="S6686" s="28"/>
      <c r="T6686" s="28"/>
      <c r="U6686" s="28"/>
      <c r="V6686" s="28"/>
      <c r="W6686" s="28"/>
      <c r="X6686" s="28"/>
      <c r="Y6686" s="28"/>
      <c r="Z6686" s="28"/>
    </row>
    <row r="6687" spans="1:26" x14ac:dyDescent="0.25">
      <c r="B6687" s="23" t="s">
        <v>1600</v>
      </c>
    </row>
    <row r="6688" spans="1:26" x14ac:dyDescent="0.25">
      <c r="B6688" t="s">
        <v>1745</v>
      </c>
      <c r="C6688" t="s">
        <v>1602</v>
      </c>
      <c r="D6688" t="s">
        <v>1746</v>
      </c>
      <c r="E6688" s="31">
        <v>0.25</v>
      </c>
      <c r="F6688" t="s">
        <v>1604</v>
      </c>
      <c r="G6688" t="s">
        <v>1605</v>
      </c>
      <c r="H6688" s="32">
        <v>28.61</v>
      </c>
      <c r="I6688" t="s">
        <v>1606</v>
      </c>
      <c r="J6688" s="33">
        <f>ROUND(E6688/I6686* H6688,5)</f>
        <v>7.1524999999999999</v>
      </c>
      <c r="K6688" s="34"/>
    </row>
    <row r="6689" spans="1:26" x14ac:dyDescent="0.25">
      <c r="B6689" t="s">
        <v>2967</v>
      </c>
      <c r="C6689" t="s">
        <v>1602</v>
      </c>
      <c r="D6689" t="s">
        <v>1944</v>
      </c>
      <c r="E6689" s="31">
        <v>0.125</v>
      </c>
      <c r="F6689" t="s">
        <v>1604</v>
      </c>
      <c r="G6689" t="s">
        <v>1605</v>
      </c>
      <c r="H6689" s="32">
        <v>25.4</v>
      </c>
      <c r="I6689" t="s">
        <v>1606</v>
      </c>
      <c r="J6689" s="33">
        <f>ROUND(E6689/I6686* H6689,5)</f>
        <v>3.1749999999999998</v>
      </c>
      <c r="K6689" s="34"/>
    </row>
    <row r="6690" spans="1:26" x14ac:dyDescent="0.25">
      <c r="D6690" s="35" t="s">
        <v>1607</v>
      </c>
      <c r="E6690" s="34"/>
      <c r="H6690" s="34"/>
      <c r="K6690" s="32">
        <f>SUM(J6688:J6689)</f>
        <v>10.327500000000001</v>
      </c>
    </row>
    <row r="6691" spans="1:26" x14ac:dyDescent="0.25">
      <c r="B6691" s="23" t="s">
        <v>1612</v>
      </c>
      <c r="E6691" s="34"/>
      <c r="H6691" s="34"/>
      <c r="K6691" s="34"/>
    </row>
    <row r="6692" spans="1:26" x14ac:dyDescent="0.25">
      <c r="B6692" t="s">
        <v>3082</v>
      </c>
      <c r="C6692" t="s">
        <v>14</v>
      </c>
      <c r="D6692" t="s">
        <v>3083</v>
      </c>
      <c r="E6692" s="31">
        <v>1.1000000000000001</v>
      </c>
      <c r="G6692" t="s">
        <v>1605</v>
      </c>
      <c r="H6692" s="32">
        <v>6.9</v>
      </c>
      <c r="I6692" t="s">
        <v>1606</v>
      </c>
      <c r="J6692" s="33">
        <f>ROUND(E6692* H6692,5)</f>
        <v>7.59</v>
      </c>
      <c r="K6692" s="34"/>
    </row>
    <row r="6693" spans="1:26" x14ac:dyDescent="0.25">
      <c r="D6693" s="35" t="s">
        <v>1622</v>
      </c>
      <c r="E6693" s="34"/>
      <c r="H6693" s="34"/>
      <c r="K6693" s="32">
        <f>SUM(J6692:J6692)</f>
        <v>7.59</v>
      </c>
    </row>
    <row r="6694" spans="1:26" x14ac:dyDescent="0.25">
      <c r="B6694" s="23" t="s">
        <v>1623</v>
      </c>
      <c r="E6694" s="34"/>
      <c r="H6694" s="34"/>
      <c r="K6694" s="34"/>
    </row>
    <row r="6695" spans="1:26" x14ac:dyDescent="0.25">
      <c r="B6695" t="s">
        <v>1624</v>
      </c>
      <c r="C6695" t="s">
        <v>1625</v>
      </c>
      <c r="D6695" t="s">
        <v>1626</v>
      </c>
      <c r="E6695" s="31">
        <v>1.5</v>
      </c>
      <c r="G6695" t="s">
        <v>1625</v>
      </c>
      <c r="H6695" s="32">
        <v>10.3273333333333</v>
      </c>
      <c r="I6695" t="s">
        <v>1606</v>
      </c>
      <c r="J6695" s="33">
        <f>ROUND(E6695* H6695/100,5)</f>
        <v>0.15490999999999999</v>
      </c>
      <c r="K6695" s="34"/>
    </row>
    <row r="6696" spans="1:26" x14ac:dyDescent="0.25">
      <c r="D6696" s="35" t="s">
        <v>1627</v>
      </c>
      <c r="E6696" s="34"/>
      <c r="H6696" s="34"/>
      <c r="K6696" s="32">
        <f>SUM(J6695:J6695)</f>
        <v>0.15490999999999999</v>
      </c>
    </row>
    <row r="6697" spans="1:26" x14ac:dyDescent="0.25">
      <c r="D6697" s="35" t="s">
        <v>1628</v>
      </c>
      <c r="E6697" s="34"/>
      <c r="H6697" s="34"/>
      <c r="K6697" s="36">
        <f>SUM(J6687:J6696)</f>
        <v>18.072410000000001</v>
      </c>
    </row>
    <row r="6698" spans="1:26" x14ac:dyDescent="0.25">
      <c r="D6698" s="35" t="s">
        <v>1710</v>
      </c>
      <c r="E6698" s="34"/>
      <c r="H6698" s="34">
        <v>10</v>
      </c>
      <c r="I6698" t="s">
        <v>1625</v>
      </c>
      <c r="K6698" s="32">
        <f>ROUND(H6698/100*K6697,5)</f>
        <v>1.80724</v>
      </c>
    </row>
    <row r="6699" spans="1:26" x14ac:dyDescent="0.25">
      <c r="D6699" s="35" t="s">
        <v>1629</v>
      </c>
      <c r="E6699" s="34"/>
      <c r="H6699" s="34"/>
      <c r="K6699" s="36">
        <f>SUM(K6697:K6698)</f>
        <v>19.879650000000002</v>
      </c>
    </row>
    <row r="6701" spans="1:26" ht="45" customHeight="1" x14ac:dyDescent="0.25">
      <c r="A6701" s="27" t="s">
        <v>3084</v>
      </c>
      <c r="B6701" s="27" t="s">
        <v>323</v>
      </c>
      <c r="C6701" s="28" t="s">
        <v>14</v>
      </c>
      <c r="D6701" s="7" t="s">
        <v>324</v>
      </c>
      <c r="E6701" s="6"/>
      <c r="F6701" s="6"/>
      <c r="G6701" s="28"/>
      <c r="H6701" s="29" t="s">
        <v>1599</v>
      </c>
      <c r="I6701" s="5">
        <v>1</v>
      </c>
      <c r="J6701" s="4"/>
      <c r="K6701" s="30">
        <f>ROUND(K6722,2)</f>
        <v>57.76</v>
      </c>
      <c r="L6701" s="28"/>
      <c r="M6701" s="28"/>
      <c r="N6701" s="28"/>
      <c r="O6701" s="28"/>
      <c r="P6701" s="28"/>
      <c r="Q6701" s="28"/>
      <c r="R6701" s="28"/>
      <c r="S6701" s="28"/>
      <c r="T6701" s="28"/>
      <c r="U6701" s="28"/>
      <c r="V6701" s="28"/>
      <c r="W6701" s="28"/>
      <c r="X6701" s="28"/>
      <c r="Y6701" s="28"/>
      <c r="Z6701" s="28"/>
    </row>
    <row r="6702" spans="1:26" x14ac:dyDescent="0.25">
      <c r="B6702" s="23" t="s">
        <v>1600</v>
      </c>
    </row>
    <row r="6703" spans="1:26" x14ac:dyDescent="0.25">
      <c r="B6703" t="s">
        <v>2967</v>
      </c>
      <c r="C6703" t="s">
        <v>1602</v>
      </c>
      <c r="D6703" t="s">
        <v>1944</v>
      </c>
      <c r="E6703" s="31">
        <v>0.11</v>
      </c>
      <c r="F6703" t="s">
        <v>1604</v>
      </c>
      <c r="G6703" t="s">
        <v>1605</v>
      </c>
      <c r="H6703" s="32">
        <v>25.4</v>
      </c>
      <c r="I6703" t="s">
        <v>1606</v>
      </c>
      <c r="J6703" s="33">
        <f>ROUND(E6703/I6701* H6703,5)</f>
        <v>2.794</v>
      </c>
      <c r="K6703" s="34"/>
    </row>
    <row r="6704" spans="1:26" x14ac:dyDescent="0.25">
      <c r="B6704" t="s">
        <v>1745</v>
      </c>
      <c r="C6704" t="s">
        <v>1602</v>
      </c>
      <c r="D6704" t="s">
        <v>1746</v>
      </c>
      <c r="E6704" s="31">
        <v>0.33</v>
      </c>
      <c r="F6704" t="s">
        <v>1604</v>
      </c>
      <c r="G6704" t="s">
        <v>1605</v>
      </c>
      <c r="H6704" s="32">
        <v>28.61</v>
      </c>
      <c r="I6704" t="s">
        <v>1606</v>
      </c>
      <c r="J6704" s="33">
        <f>ROUND(E6704/I6701* H6704,5)</f>
        <v>9.4413</v>
      </c>
      <c r="K6704" s="34"/>
    </row>
    <row r="6705" spans="2:11" x14ac:dyDescent="0.25">
      <c r="D6705" s="35" t="s">
        <v>1607</v>
      </c>
      <c r="E6705" s="34"/>
      <c r="H6705" s="34"/>
      <c r="K6705" s="32">
        <f>SUM(J6703:J6704)</f>
        <v>12.235300000000001</v>
      </c>
    </row>
    <row r="6706" spans="2:11" x14ac:dyDescent="0.25">
      <c r="B6706" s="23" t="s">
        <v>1612</v>
      </c>
      <c r="E6706" s="34"/>
      <c r="H6706" s="34"/>
      <c r="K6706" s="34"/>
    </row>
    <row r="6707" spans="2:11" x14ac:dyDescent="0.25">
      <c r="B6707" t="s">
        <v>3067</v>
      </c>
      <c r="C6707" t="s">
        <v>17</v>
      </c>
      <c r="D6707" t="s">
        <v>3068</v>
      </c>
      <c r="E6707" s="31">
        <v>3.6749999999999998</v>
      </c>
      <c r="G6707" t="s">
        <v>1605</v>
      </c>
      <c r="H6707" s="32">
        <v>1.3</v>
      </c>
      <c r="I6707" t="s">
        <v>1606</v>
      </c>
      <c r="J6707" s="33">
        <f t="shared" ref="J6707:J6715" si="19">ROUND(E6707* H6707,5)</f>
        <v>4.7774999999999999</v>
      </c>
      <c r="K6707" s="34"/>
    </row>
    <row r="6708" spans="2:11" x14ac:dyDescent="0.25">
      <c r="B6708" t="s">
        <v>3040</v>
      </c>
      <c r="C6708" t="s">
        <v>1803</v>
      </c>
      <c r="D6708" t="s">
        <v>3041</v>
      </c>
      <c r="E6708" s="31">
        <v>0.12</v>
      </c>
      <c r="G6708" t="s">
        <v>1605</v>
      </c>
      <c r="H6708" s="32">
        <v>5.65</v>
      </c>
      <c r="I6708" t="s">
        <v>1606</v>
      </c>
      <c r="J6708" s="33">
        <f t="shared" si="19"/>
        <v>0.67800000000000005</v>
      </c>
      <c r="K6708" s="34"/>
    </row>
    <row r="6709" spans="2:11" x14ac:dyDescent="0.25">
      <c r="B6709" t="s">
        <v>3056</v>
      </c>
      <c r="C6709" t="s">
        <v>32</v>
      </c>
      <c r="D6709" t="s">
        <v>3057</v>
      </c>
      <c r="E6709" s="31">
        <v>0.8</v>
      </c>
      <c r="G6709" t="s">
        <v>1605</v>
      </c>
      <c r="H6709" s="32">
        <v>1.37</v>
      </c>
      <c r="I6709" t="s">
        <v>1606</v>
      </c>
      <c r="J6709" s="33">
        <f t="shared" si="19"/>
        <v>1.0960000000000001</v>
      </c>
      <c r="K6709" s="34"/>
    </row>
    <row r="6710" spans="2:11" x14ac:dyDescent="0.25">
      <c r="B6710" t="s">
        <v>3042</v>
      </c>
      <c r="C6710" t="s">
        <v>17</v>
      </c>
      <c r="D6710" t="s">
        <v>3043</v>
      </c>
      <c r="E6710" s="31">
        <v>0.94</v>
      </c>
      <c r="G6710" t="s">
        <v>1605</v>
      </c>
      <c r="H6710" s="32">
        <v>0.71</v>
      </c>
      <c r="I6710" t="s">
        <v>1606</v>
      </c>
      <c r="J6710" s="33">
        <f t="shared" si="19"/>
        <v>0.66739999999999999</v>
      </c>
      <c r="K6710" s="34"/>
    </row>
    <row r="6711" spans="2:11" x14ac:dyDescent="0.25">
      <c r="B6711" t="s">
        <v>3060</v>
      </c>
      <c r="C6711" t="s">
        <v>17</v>
      </c>
      <c r="D6711" t="s">
        <v>3061</v>
      </c>
      <c r="E6711" s="31">
        <v>4</v>
      </c>
      <c r="G6711" t="s">
        <v>1605</v>
      </c>
      <c r="H6711" s="32">
        <v>0.04</v>
      </c>
      <c r="I6711" t="s">
        <v>1606</v>
      </c>
      <c r="J6711" s="33">
        <f t="shared" si="19"/>
        <v>0.16</v>
      </c>
      <c r="K6711" s="34"/>
    </row>
    <row r="6712" spans="2:11" x14ac:dyDescent="0.25">
      <c r="B6712" t="s">
        <v>3054</v>
      </c>
      <c r="C6712" t="s">
        <v>14</v>
      </c>
      <c r="D6712" t="s">
        <v>3055</v>
      </c>
      <c r="E6712" s="31">
        <v>2.06</v>
      </c>
      <c r="G6712" t="s">
        <v>1605</v>
      </c>
      <c r="H6712" s="32">
        <v>10.3</v>
      </c>
      <c r="I6712" t="s">
        <v>1606</v>
      </c>
      <c r="J6712" s="33">
        <f t="shared" si="19"/>
        <v>21.218</v>
      </c>
      <c r="K6712" s="34"/>
    </row>
    <row r="6713" spans="2:11" x14ac:dyDescent="0.25">
      <c r="B6713" t="s">
        <v>3065</v>
      </c>
      <c r="C6713" t="s">
        <v>17</v>
      </c>
      <c r="D6713" t="s">
        <v>3066</v>
      </c>
      <c r="E6713" s="31">
        <v>0.99750000000000005</v>
      </c>
      <c r="G6713" t="s">
        <v>1605</v>
      </c>
      <c r="H6713" s="32">
        <v>1.1200000000000001</v>
      </c>
      <c r="I6713" t="s">
        <v>1606</v>
      </c>
      <c r="J6713" s="33">
        <f t="shared" si="19"/>
        <v>1.1172</v>
      </c>
      <c r="K6713" s="34"/>
    </row>
    <row r="6714" spans="2:11" x14ac:dyDescent="0.25">
      <c r="B6714" t="s">
        <v>3052</v>
      </c>
      <c r="C6714" t="s">
        <v>1803</v>
      </c>
      <c r="D6714" t="s">
        <v>3053</v>
      </c>
      <c r="E6714" s="31">
        <v>0.72</v>
      </c>
      <c r="G6714" t="s">
        <v>1605</v>
      </c>
      <c r="H6714" s="32">
        <v>11.5</v>
      </c>
      <c r="I6714" t="s">
        <v>1606</v>
      </c>
      <c r="J6714" s="33">
        <f t="shared" si="19"/>
        <v>8.2799999999999994</v>
      </c>
      <c r="K6714" s="34"/>
    </row>
    <row r="6715" spans="2:11" x14ac:dyDescent="0.25">
      <c r="B6715" t="s">
        <v>3027</v>
      </c>
      <c r="C6715" t="s">
        <v>23</v>
      </c>
      <c r="D6715" t="s">
        <v>3028</v>
      </c>
      <c r="E6715" s="31">
        <v>6</v>
      </c>
      <c r="G6715" t="s">
        <v>1605</v>
      </c>
      <c r="H6715" s="32">
        <v>0.35</v>
      </c>
      <c r="I6715" t="s">
        <v>1606</v>
      </c>
      <c r="J6715" s="33">
        <f t="shared" si="19"/>
        <v>2.1</v>
      </c>
      <c r="K6715" s="34"/>
    </row>
    <row r="6716" spans="2:11" x14ac:dyDescent="0.25">
      <c r="D6716" s="35" t="s">
        <v>1622</v>
      </c>
      <c r="E6716" s="34"/>
      <c r="H6716" s="34"/>
      <c r="K6716" s="32">
        <f>SUM(J6707:J6715)</f>
        <v>40.094099999999997</v>
      </c>
    </row>
    <row r="6717" spans="2:11" x14ac:dyDescent="0.25">
      <c r="B6717" s="23" t="s">
        <v>1623</v>
      </c>
      <c r="E6717" s="34"/>
      <c r="H6717" s="34"/>
      <c r="K6717" s="34"/>
    </row>
    <row r="6718" spans="2:11" x14ac:dyDescent="0.25">
      <c r="B6718" t="s">
        <v>1624</v>
      </c>
      <c r="C6718" t="s">
        <v>1625</v>
      </c>
      <c r="D6718" t="s">
        <v>1626</v>
      </c>
      <c r="E6718" s="31">
        <v>1.5</v>
      </c>
      <c r="G6718" t="s">
        <v>1625</v>
      </c>
      <c r="H6718" s="32">
        <v>12.235333333333299</v>
      </c>
      <c r="I6718" t="s">
        <v>1606</v>
      </c>
      <c r="J6718" s="33">
        <f>ROUND(E6718* H6718/100,5)</f>
        <v>0.18353</v>
      </c>
      <c r="K6718" s="34"/>
    </row>
    <row r="6719" spans="2:11" x14ac:dyDescent="0.25">
      <c r="D6719" s="35" t="s">
        <v>1627</v>
      </c>
      <c r="E6719" s="34"/>
      <c r="H6719" s="34"/>
      <c r="K6719" s="32">
        <f>SUM(J6718:J6718)</f>
        <v>0.18353</v>
      </c>
    </row>
    <row r="6720" spans="2:11" x14ac:dyDescent="0.25">
      <c r="D6720" s="35" t="s">
        <v>1628</v>
      </c>
      <c r="E6720" s="34"/>
      <c r="H6720" s="34"/>
      <c r="K6720" s="36">
        <f>SUM(J6702:J6719)</f>
        <v>52.512929999999997</v>
      </c>
    </row>
    <row r="6721" spans="1:26" x14ac:dyDescent="0.25">
      <c r="D6721" s="35" t="s">
        <v>1710</v>
      </c>
      <c r="E6721" s="34"/>
      <c r="H6721" s="34">
        <v>10</v>
      </c>
      <c r="I6721" t="s">
        <v>1625</v>
      </c>
      <c r="K6721" s="32">
        <f>ROUND(H6721/100*K6720,5)</f>
        <v>5.25129</v>
      </c>
    </row>
    <row r="6722" spans="1:26" x14ac:dyDescent="0.25">
      <c r="D6722" s="35" t="s">
        <v>1629</v>
      </c>
      <c r="E6722" s="34"/>
      <c r="H6722" s="34"/>
      <c r="K6722" s="36">
        <f>SUM(K6720:K6721)</f>
        <v>57.764219999999995</v>
      </c>
    </row>
    <row r="6724" spans="1:26" ht="45" customHeight="1" x14ac:dyDescent="0.25">
      <c r="A6724" s="27" t="s">
        <v>3085</v>
      </c>
      <c r="B6724" s="27" t="s">
        <v>318</v>
      </c>
      <c r="C6724" s="28" t="s">
        <v>14</v>
      </c>
      <c r="D6724" s="7" t="s">
        <v>319</v>
      </c>
      <c r="E6724" s="6"/>
      <c r="F6724" s="6"/>
      <c r="G6724" s="28"/>
      <c r="H6724" s="29" t="s">
        <v>1599</v>
      </c>
      <c r="I6724" s="5">
        <v>1</v>
      </c>
      <c r="J6724" s="4"/>
      <c r="K6724" s="30">
        <f>ROUND(K6745,2)</f>
        <v>64.61</v>
      </c>
      <c r="L6724" s="28"/>
      <c r="M6724" s="28"/>
      <c r="N6724" s="28"/>
      <c r="O6724" s="28"/>
      <c r="P6724" s="28"/>
      <c r="Q6724" s="28"/>
      <c r="R6724" s="28"/>
      <c r="S6724" s="28"/>
      <c r="T6724" s="28"/>
      <c r="U6724" s="28"/>
      <c r="V6724" s="28"/>
      <c r="W6724" s="28"/>
      <c r="X6724" s="28"/>
      <c r="Y6724" s="28"/>
      <c r="Z6724" s="28"/>
    </row>
    <row r="6725" spans="1:26" x14ac:dyDescent="0.25">
      <c r="B6725" s="23" t="s">
        <v>1600</v>
      </c>
    </row>
    <row r="6726" spans="1:26" x14ac:dyDescent="0.25">
      <c r="B6726" t="s">
        <v>2967</v>
      </c>
      <c r="C6726" t="s">
        <v>1602</v>
      </c>
      <c r="D6726" t="s">
        <v>1944</v>
      </c>
      <c r="E6726" s="31">
        <v>0.11</v>
      </c>
      <c r="F6726" t="s">
        <v>1604</v>
      </c>
      <c r="G6726" t="s">
        <v>1605</v>
      </c>
      <c r="H6726" s="32">
        <v>25.4</v>
      </c>
      <c r="I6726" t="s">
        <v>1606</v>
      </c>
      <c r="J6726" s="33">
        <f>ROUND(E6726/I6724* H6726,5)</f>
        <v>2.794</v>
      </c>
      <c r="K6726" s="34"/>
    </row>
    <row r="6727" spans="1:26" x14ac:dyDescent="0.25">
      <c r="B6727" t="s">
        <v>1745</v>
      </c>
      <c r="C6727" t="s">
        <v>1602</v>
      </c>
      <c r="D6727" t="s">
        <v>1746</v>
      </c>
      <c r="E6727" s="31">
        <v>0.33</v>
      </c>
      <c r="F6727" t="s">
        <v>1604</v>
      </c>
      <c r="G6727" t="s">
        <v>1605</v>
      </c>
      <c r="H6727" s="32">
        <v>28.61</v>
      </c>
      <c r="I6727" t="s">
        <v>1606</v>
      </c>
      <c r="J6727" s="33">
        <f>ROUND(E6727/I6724* H6727,5)</f>
        <v>9.4413</v>
      </c>
      <c r="K6727" s="34"/>
    </row>
    <row r="6728" spans="1:26" x14ac:dyDescent="0.25">
      <c r="D6728" s="35" t="s">
        <v>1607</v>
      </c>
      <c r="E6728" s="34"/>
      <c r="H6728" s="34"/>
      <c r="K6728" s="32">
        <f>SUM(J6726:J6727)</f>
        <v>12.235300000000001</v>
      </c>
    </row>
    <row r="6729" spans="1:26" x14ac:dyDescent="0.25">
      <c r="B6729" s="23" t="s">
        <v>1612</v>
      </c>
      <c r="E6729" s="34"/>
      <c r="H6729" s="34"/>
      <c r="K6729" s="34"/>
    </row>
    <row r="6730" spans="1:26" x14ac:dyDescent="0.25">
      <c r="B6730" t="s">
        <v>3060</v>
      </c>
      <c r="C6730" t="s">
        <v>17</v>
      </c>
      <c r="D6730" t="s">
        <v>3061</v>
      </c>
      <c r="E6730" s="31">
        <v>4</v>
      </c>
      <c r="G6730" t="s">
        <v>1605</v>
      </c>
      <c r="H6730" s="32">
        <v>0.04</v>
      </c>
      <c r="I6730" t="s">
        <v>1606</v>
      </c>
      <c r="J6730" s="33">
        <f t="shared" ref="J6730:J6738" si="20">ROUND(E6730* H6730,5)</f>
        <v>0.16</v>
      </c>
      <c r="K6730" s="34"/>
    </row>
    <row r="6731" spans="1:26" x14ac:dyDescent="0.25">
      <c r="B6731" t="s">
        <v>3052</v>
      </c>
      <c r="C6731" t="s">
        <v>1803</v>
      </c>
      <c r="D6731" t="s">
        <v>3053</v>
      </c>
      <c r="E6731" s="31">
        <v>0.72</v>
      </c>
      <c r="G6731" t="s">
        <v>1605</v>
      </c>
      <c r="H6731" s="32">
        <v>11.5</v>
      </c>
      <c r="I6731" t="s">
        <v>1606</v>
      </c>
      <c r="J6731" s="33">
        <f t="shared" si="20"/>
        <v>8.2799999999999994</v>
      </c>
      <c r="K6731" s="34"/>
    </row>
    <row r="6732" spans="1:26" x14ac:dyDescent="0.25">
      <c r="B6732" t="s">
        <v>3063</v>
      </c>
      <c r="C6732" t="s">
        <v>14</v>
      </c>
      <c r="D6732" t="s">
        <v>3064</v>
      </c>
      <c r="E6732" s="31">
        <v>4.12</v>
      </c>
      <c r="G6732" t="s">
        <v>1605</v>
      </c>
      <c r="H6732" s="32">
        <v>6.66</v>
      </c>
      <c r="I6732" t="s">
        <v>1606</v>
      </c>
      <c r="J6732" s="33">
        <f t="shared" si="20"/>
        <v>27.4392</v>
      </c>
      <c r="K6732" s="34"/>
    </row>
    <row r="6733" spans="1:26" x14ac:dyDescent="0.25">
      <c r="B6733" t="s">
        <v>3042</v>
      </c>
      <c r="C6733" t="s">
        <v>17</v>
      </c>
      <c r="D6733" t="s">
        <v>3043</v>
      </c>
      <c r="E6733" s="31">
        <v>0.94</v>
      </c>
      <c r="G6733" t="s">
        <v>1605</v>
      </c>
      <c r="H6733" s="32">
        <v>0.71</v>
      </c>
      <c r="I6733" t="s">
        <v>1606</v>
      </c>
      <c r="J6733" s="33">
        <f t="shared" si="20"/>
        <v>0.66739999999999999</v>
      </c>
      <c r="K6733" s="34"/>
    </row>
    <row r="6734" spans="1:26" x14ac:dyDescent="0.25">
      <c r="B6734" t="s">
        <v>3056</v>
      </c>
      <c r="C6734" t="s">
        <v>32</v>
      </c>
      <c r="D6734" t="s">
        <v>3057</v>
      </c>
      <c r="E6734" s="31">
        <v>0.8</v>
      </c>
      <c r="G6734" t="s">
        <v>1605</v>
      </c>
      <c r="H6734" s="32">
        <v>1.37</v>
      </c>
      <c r="I6734" t="s">
        <v>1606</v>
      </c>
      <c r="J6734" s="33">
        <f t="shared" si="20"/>
        <v>1.0960000000000001</v>
      </c>
      <c r="K6734" s="34"/>
    </row>
    <row r="6735" spans="1:26" x14ac:dyDescent="0.25">
      <c r="B6735" t="s">
        <v>3040</v>
      </c>
      <c r="C6735" t="s">
        <v>1803</v>
      </c>
      <c r="D6735" t="s">
        <v>3041</v>
      </c>
      <c r="E6735" s="31">
        <v>0.12</v>
      </c>
      <c r="G6735" t="s">
        <v>1605</v>
      </c>
      <c r="H6735" s="32">
        <v>5.65</v>
      </c>
      <c r="I6735" t="s">
        <v>1606</v>
      </c>
      <c r="J6735" s="33">
        <f t="shared" si="20"/>
        <v>0.67800000000000005</v>
      </c>
      <c r="K6735" s="34"/>
    </row>
    <row r="6736" spans="1:26" x14ac:dyDescent="0.25">
      <c r="B6736" t="s">
        <v>3027</v>
      </c>
      <c r="C6736" t="s">
        <v>23</v>
      </c>
      <c r="D6736" t="s">
        <v>3028</v>
      </c>
      <c r="E6736" s="31">
        <v>6</v>
      </c>
      <c r="G6736" t="s">
        <v>1605</v>
      </c>
      <c r="H6736" s="32">
        <v>0.35</v>
      </c>
      <c r="I6736" t="s">
        <v>1606</v>
      </c>
      <c r="J6736" s="33">
        <f t="shared" si="20"/>
        <v>2.1</v>
      </c>
      <c r="K6736" s="34"/>
    </row>
    <row r="6737" spans="1:26" x14ac:dyDescent="0.25">
      <c r="B6737" t="s">
        <v>3067</v>
      </c>
      <c r="C6737" t="s">
        <v>17</v>
      </c>
      <c r="D6737" t="s">
        <v>3068</v>
      </c>
      <c r="E6737" s="31">
        <v>3.6749999999999998</v>
      </c>
      <c r="G6737" t="s">
        <v>1605</v>
      </c>
      <c r="H6737" s="32">
        <v>1.3</v>
      </c>
      <c r="I6737" t="s">
        <v>1606</v>
      </c>
      <c r="J6737" s="33">
        <f t="shared" si="20"/>
        <v>4.7774999999999999</v>
      </c>
      <c r="K6737" s="34"/>
    </row>
    <row r="6738" spans="1:26" x14ac:dyDescent="0.25">
      <c r="B6738" t="s">
        <v>3065</v>
      </c>
      <c r="C6738" t="s">
        <v>17</v>
      </c>
      <c r="D6738" t="s">
        <v>3066</v>
      </c>
      <c r="E6738" s="31">
        <v>0.99750000000000005</v>
      </c>
      <c r="G6738" t="s">
        <v>1605</v>
      </c>
      <c r="H6738" s="32">
        <v>1.1200000000000001</v>
      </c>
      <c r="I6738" t="s">
        <v>1606</v>
      </c>
      <c r="J6738" s="33">
        <f t="shared" si="20"/>
        <v>1.1172</v>
      </c>
      <c r="K6738" s="34"/>
    </row>
    <row r="6739" spans="1:26" x14ac:dyDescent="0.25">
      <c r="D6739" s="35" t="s">
        <v>1622</v>
      </c>
      <c r="E6739" s="34"/>
      <c r="H6739" s="34"/>
      <c r="K6739" s="32">
        <f>SUM(J6730:J6738)</f>
        <v>46.315299999999993</v>
      </c>
    </row>
    <row r="6740" spans="1:26" x14ac:dyDescent="0.25">
      <c r="B6740" s="23" t="s">
        <v>1623</v>
      </c>
      <c r="E6740" s="34"/>
      <c r="H6740" s="34"/>
      <c r="K6740" s="34"/>
    </row>
    <row r="6741" spans="1:26" x14ac:dyDescent="0.25">
      <c r="B6741" t="s">
        <v>1624</v>
      </c>
      <c r="C6741" t="s">
        <v>1625</v>
      </c>
      <c r="D6741" t="s">
        <v>1626</v>
      </c>
      <c r="E6741" s="31">
        <v>1.5</v>
      </c>
      <c r="G6741" t="s">
        <v>1625</v>
      </c>
      <c r="H6741" s="32">
        <v>12.235333333333299</v>
      </c>
      <c r="I6741" t="s">
        <v>1606</v>
      </c>
      <c r="J6741" s="33">
        <f>ROUND(E6741* H6741/100,5)</f>
        <v>0.18353</v>
      </c>
      <c r="K6741" s="34"/>
    </row>
    <row r="6742" spans="1:26" x14ac:dyDescent="0.25">
      <c r="D6742" s="35" t="s">
        <v>1627</v>
      </c>
      <c r="E6742" s="34"/>
      <c r="H6742" s="34"/>
      <c r="K6742" s="32">
        <f>SUM(J6741:J6741)</f>
        <v>0.18353</v>
      </c>
    </row>
    <row r="6743" spans="1:26" x14ac:dyDescent="0.25">
      <c r="D6743" s="35" t="s">
        <v>1628</v>
      </c>
      <c r="E6743" s="34"/>
      <c r="H6743" s="34"/>
      <c r="K6743" s="36">
        <f>SUM(J6725:J6742)</f>
        <v>58.734129999999986</v>
      </c>
    </row>
    <row r="6744" spans="1:26" x14ac:dyDescent="0.25">
      <c r="D6744" s="35" t="s">
        <v>1710</v>
      </c>
      <c r="E6744" s="34"/>
      <c r="H6744" s="34">
        <v>10</v>
      </c>
      <c r="I6744" t="s">
        <v>1625</v>
      </c>
      <c r="K6744" s="32">
        <f>ROUND(H6744/100*K6743,5)</f>
        <v>5.8734099999999998</v>
      </c>
    </row>
    <row r="6745" spans="1:26" x14ac:dyDescent="0.25">
      <c r="D6745" s="35" t="s">
        <v>1629</v>
      </c>
      <c r="E6745" s="34"/>
      <c r="H6745" s="34"/>
      <c r="K6745" s="36">
        <f>SUM(K6743:K6744)</f>
        <v>64.607539999999986</v>
      </c>
    </row>
    <row r="6747" spans="1:26" ht="45" customHeight="1" x14ac:dyDescent="0.25">
      <c r="A6747" s="27" t="s">
        <v>3086</v>
      </c>
      <c r="B6747" s="27" t="s">
        <v>313</v>
      </c>
      <c r="C6747" s="28" t="s">
        <v>14</v>
      </c>
      <c r="D6747" s="7" t="s">
        <v>314</v>
      </c>
      <c r="E6747" s="6"/>
      <c r="F6747" s="6"/>
      <c r="G6747" s="28"/>
      <c r="H6747" s="29" t="s">
        <v>1599</v>
      </c>
      <c r="I6747" s="5">
        <v>1</v>
      </c>
      <c r="J6747" s="4"/>
      <c r="K6747" s="30">
        <f>ROUND(K6768,2)</f>
        <v>56.43</v>
      </c>
      <c r="L6747" s="28"/>
      <c r="M6747" s="28"/>
      <c r="N6747" s="28"/>
      <c r="O6747" s="28"/>
      <c r="P6747" s="28"/>
      <c r="Q6747" s="28"/>
      <c r="R6747" s="28"/>
      <c r="S6747" s="28"/>
      <c r="T6747" s="28"/>
      <c r="U6747" s="28"/>
      <c r="V6747" s="28"/>
      <c r="W6747" s="28"/>
      <c r="X6747" s="28"/>
      <c r="Y6747" s="28"/>
      <c r="Z6747" s="28"/>
    </row>
    <row r="6748" spans="1:26" x14ac:dyDescent="0.25">
      <c r="B6748" s="23" t="s">
        <v>1600</v>
      </c>
    </row>
    <row r="6749" spans="1:26" x14ac:dyDescent="0.25">
      <c r="B6749" t="s">
        <v>1745</v>
      </c>
      <c r="C6749" t="s">
        <v>1602</v>
      </c>
      <c r="D6749" t="s">
        <v>1746</v>
      </c>
      <c r="E6749" s="31">
        <v>0.33</v>
      </c>
      <c r="F6749" t="s">
        <v>1604</v>
      </c>
      <c r="G6749" t="s">
        <v>1605</v>
      </c>
      <c r="H6749" s="32">
        <v>28.61</v>
      </c>
      <c r="I6749" t="s">
        <v>1606</v>
      </c>
      <c r="J6749" s="33">
        <f>ROUND(E6749/I6747* H6749,5)</f>
        <v>9.4413</v>
      </c>
      <c r="K6749" s="34"/>
    </row>
    <row r="6750" spans="1:26" x14ac:dyDescent="0.25">
      <c r="B6750" t="s">
        <v>2967</v>
      </c>
      <c r="C6750" t="s">
        <v>1602</v>
      </c>
      <c r="D6750" t="s">
        <v>1944</v>
      </c>
      <c r="E6750" s="31">
        <v>0.11</v>
      </c>
      <c r="F6750" t="s">
        <v>1604</v>
      </c>
      <c r="G6750" t="s">
        <v>1605</v>
      </c>
      <c r="H6750" s="32">
        <v>25.4</v>
      </c>
      <c r="I6750" t="s">
        <v>1606</v>
      </c>
      <c r="J6750" s="33">
        <f>ROUND(E6750/I6747* H6750,5)</f>
        <v>2.794</v>
      </c>
      <c r="K6750" s="34"/>
    </row>
    <row r="6751" spans="1:26" x14ac:dyDescent="0.25">
      <c r="D6751" s="35" t="s">
        <v>1607</v>
      </c>
      <c r="E6751" s="34"/>
      <c r="H6751" s="34"/>
      <c r="K6751" s="32">
        <f>SUM(J6749:J6750)</f>
        <v>12.235300000000001</v>
      </c>
    </row>
    <row r="6752" spans="1:26" x14ac:dyDescent="0.25">
      <c r="B6752" s="23" t="s">
        <v>1612</v>
      </c>
      <c r="E6752" s="34"/>
      <c r="H6752" s="34"/>
      <c r="K6752" s="34"/>
    </row>
    <row r="6753" spans="2:11" x14ac:dyDescent="0.25">
      <c r="B6753" t="s">
        <v>3027</v>
      </c>
      <c r="C6753" t="s">
        <v>23</v>
      </c>
      <c r="D6753" t="s">
        <v>3028</v>
      </c>
      <c r="E6753" s="31">
        <v>6</v>
      </c>
      <c r="G6753" t="s">
        <v>1605</v>
      </c>
      <c r="H6753" s="32">
        <v>0.35</v>
      </c>
      <c r="I6753" t="s">
        <v>1606</v>
      </c>
      <c r="J6753" s="33">
        <f t="shared" ref="J6753:J6761" si="21">ROUND(E6753* H6753,5)</f>
        <v>2.1</v>
      </c>
      <c r="K6753" s="34"/>
    </row>
    <row r="6754" spans="2:11" x14ac:dyDescent="0.25">
      <c r="B6754" t="s">
        <v>3058</v>
      </c>
      <c r="C6754" t="s">
        <v>17</v>
      </c>
      <c r="D6754" t="s">
        <v>3059</v>
      </c>
      <c r="E6754" s="31">
        <v>0.99750000000000005</v>
      </c>
      <c r="G6754" t="s">
        <v>1605</v>
      </c>
      <c r="H6754" s="32">
        <v>1.05</v>
      </c>
      <c r="I6754" t="s">
        <v>1606</v>
      </c>
      <c r="J6754" s="33">
        <f t="shared" si="21"/>
        <v>1.04738</v>
      </c>
      <c r="K6754" s="34"/>
    </row>
    <row r="6755" spans="2:11" x14ac:dyDescent="0.25">
      <c r="B6755" t="s">
        <v>3040</v>
      </c>
      <c r="C6755" t="s">
        <v>1803</v>
      </c>
      <c r="D6755" t="s">
        <v>3041</v>
      </c>
      <c r="E6755" s="31">
        <v>0.12</v>
      </c>
      <c r="G6755" t="s">
        <v>1605</v>
      </c>
      <c r="H6755" s="32">
        <v>5.65</v>
      </c>
      <c r="I6755" t="s">
        <v>1606</v>
      </c>
      <c r="J6755" s="33">
        <f t="shared" si="21"/>
        <v>0.67800000000000005</v>
      </c>
      <c r="K6755" s="34"/>
    </row>
    <row r="6756" spans="2:11" x14ac:dyDescent="0.25">
      <c r="B6756" t="s">
        <v>3056</v>
      </c>
      <c r="C6756" t="s">
        <v>32</v>
      </c>
      <c r="D6756" t="s">
        <v>3057</v>
      </c>
      <c r="E6756" s="31">
        <v>0.8</v>
      </c>
      <c r="G6756" t="s">
        <v>1605</v>
      </c>
      <c r="H6756" s="32">
        <v>1.37</v>
      </c>
      <c r="I6756" t="s">
        <v>1606</v>
      </c>
      <c r="J6756" s="33">
        <f t="shared" si="21"/>
        <v>1.0960000000000001</v>
      </c>
      <c r="K6756" s="34"/>
    </row>
    <row r="6757" spans="2:11" x14ac:dyDescent="0.25">
      <c r="B6757" t="s">
        <v>3044</v>
      </c>
      <c r="C6757" t="s">
        <v>17</v>
      </c>
      <c r="D6757" t="s">
        <v>3045</v>
      </c>
      <c r="E6757" s="31">
        <v>3.6749999999999998</v>
      </c>
      <c r="G6757" t="s">
        <v>1605</v>
      </c>
      <c r="H6757" s="32">
        <v>1.08</v>
      </c>
      <c r="I6757" t="s">
        <v>1606</v>
      </c>
      <c r="J6757" s="33">
        <f t="shared" si="21"/>
        <v>3.9689999999999999</v>
      </c>
      <c r="K6757" s="34"/>
    </row>
    <row r="6758" spans="2:11" x14ac:dyDescent="0.25">
      <c r="B6758" t="s">
        <v>3060</v>
      </c>
      <c r="C6758" t="s">
        <v>17</v>
      </c>
      <c r="D6758" t="s">
        <v>3061</v>
      </c>
      <c r="E6758" s="31">
        <v>4</v>
      </c>
      <c r="G6758" t="s">
        <v>1605</v>
      </c>
      <c r="H6758" s="32">
        <v>0.04</v>
      </c>
      <c r="I6758" t="s">
        <v>1606</v>
      </c>
      <c r="J6758" s="33">
        <f t="shared" si="21"/>
        <v>0.16</v>
      </c>
      <c r="K6758" s="34"/>
    </row>
    <row r="6759" spans="2:11" x14ac:dyDescent="0.25">
      <c r="B6759" t="s">
        <v>3054</v>
      </c>
      <c r="C6759" t="s">
        <v>14</v>
      </c>
      <c r="D6759" t="s">
        <v>3055</v>
      </c>
      <c r="E6759" s="31">
        <v>2.06</v>
      </c>
      <c r="G6759" t="s">
        <v>1605</v>
      </c>
      <c r="H6759" s="32">
        <v>10.3</v>
      </c>
      <c r="I6759" t="s">
        <v>1606</v>
      </c>
      <c r="J6759" s="33">
        <f t="shared" si="21"/>
        <v>21.218</v>
      </c>
      <c r="K6759" s="34"/>
    </row>
    <row r="6760" spans="2:11" x14ac:dyDescent="0.25">
      <c r="B6760" t="s">
        <v>3052</v>
      </c>
      <c r="C6760" t="s">
        <v>1803</v>
      </c>
      <c r="D6760" t="s">
        <v>3053</v>
      </c>
      <c r="E6760" s="31">
        <v>0.72</v>
      </c>
      <c r="G6760" t="s">
        <v>1605</v>
      </c>
      <c r="H6760" s="32">
        <v>11.5</v>
      </c>
      <c r="I6760" t="s">
        <v>1606</v>
      </c>
      <c r="J6760" s="33">
        <f t="shared" si="21"/>
        <v>8.2799999999999994</v>
      </c>
      <c r="K6760" s="34"/>
    </row>
    <row r="6761" spans="2:11" x14ac:dyDescent="0.25">
      <c r="B6761" t="s">
        <v>3042</v>
      </c>
      <c r="C6761" t="s">
        <v>17</v>
      </c>
      <c r="D6761" t="s">
        <v>3043</v>
      </c>
      <c r="E6761" s="31">
        <v>0.47</v>
      </c>
      <c r="G6761" t="s">
        <v>1605</v>
      </c>
      <c r="H6761" s="32">
        <v>0.71</v>
      </c>
      <c r="I6761" t="s">
        <v>1606</v>
      </c>
      <c r="J6761" s="33">
        <f t="shared" si="21"/>
        <v>0.3337</v>
      </c>
      <c r="K6761" s="34"/>
    </row>
    <row r="6762" spans="2:11" x14ac:dyDescent="0.25">
      <c r="D6762" s="35" t="s">
        <v>1622</v>
      </c>
      <c r="E6762" s="34"/>
      <c r="H6762" s="34"/>
      <c r="K6762" s="32">
        <f>SUM(J6753:J6761)</f>
        <v>38.882080000000002</v>
      </c>
    </row>
    <row r="6763" spans="2:11" x14ac:dyDescent="0.25">
      <c r="B6763" s="23" t="s">
        <v>1623</v>
      </c>
      <c r="E6763" s="34"/>
      <c r="H6763" s="34"/>
      <c r="K6763" s="34"/>
    </row>
    <row r="6764" spans="2:11" x14ac:dyDescent="0.25">
      <c r="B6764" t="s">
        <v>1624</v>
      </c>
      <c r="C6764" t="s">
        <v>1625</v>
      </c>
      <c r="D6764" t="s">
        <v>1626</v>
      </c>
      <c r="E6764" s="31">
        <v>1.5</v>
      </c>
      <c r="G6764" t="s">
        <v>1625</v>
      </c>
      <c r="H6764" s="32">
        <v>12.235333333333299</v>
      </c>
      <c r="I6764" t="s">
        <v>1606</v>
      </c>
      <c r="J6764" s="33">
        <f>ROUND(E6764* H6764/100,5)</f>
        <v>0.18353</v>
      </c>
      <c r="K6764" s="34"/>
    </row>
    <row r="6765" spans="2:11" x14ac:dyDescent="0.25">
      <c r="D6765" s="35" t="s">
        <v>1627</v>
      </c>
      <c r="E6765" s="34"/>
      <c r="H6765" s="34"/>
      <c r="K6765" s="32">
        <f>SUM(J6764:J6764)</f>
        <v>0.18353</v>
      </c>
    </row>
    <row r="6766" spans="2:11" x14ac:dyDescent="0.25">
      <c r="D6766" s="35" t="s">
        <v>1628</v>
      </c>
      <c r="E6766" s="34"/>
      <c r="H6766" s="34"/>
      <c r="K6766" s="36">
        <f>SUM(J6748:J6765)</f>
        <v>51.300910000000002</v>
      </c>
    </row>
    <row r="6767" spans="2:11" x14ac:dyDescent="0.25">
      <c r="D6767" s="35" t="s">
        <v>1710</v>
      </c>
      <c r="E6767" s="34"/>
      <c r="H6767" s="34">
        <v>10</v>
      </c>
      <c r="I6767" t="s">
        <v>1625</v>
      </c>
      <c r="K6767" s="32">
        <f>ROUND(H6767/100*K6766,5)</f>
        <v>5.13009</v>
      </c>
    </row>
    <row r="6768" spans="2:11" x14ac:dyDescent="0.25">
      <c r="D6768" s="35" t="s">
        <v>1629</v>
      </c>
      <c r="E6768" s="34"/>
      <c r="H6768" s="34"/>
      <c r="K6768" s="36">
        <f>SUM(K6766:K6767)</f>
        <v>56.431000000000004</v>
      </c>
    </row>
    <row r="6770" spans="1:26" ht="45" customHeight="1" x14ac:dyDescent="0.25">
      <c r="A6770" s="27" t="s">
        <v>3087</v>
      </c>
      <c r="B6770" s="27" t="s">
        <v>339</v>
      </c>
      <c r="C6770" s="28" t="s">
        <v>23</v>
      </c>
      <c r="D6770" s="7" t="s">
        <v>340</v>
      </c>
      <c r="E6770" s="6"/>
      <c r="F6770" s="6"/>
      <c r="G6770" s="28"/>
      <c r="H6770" s="29" t="s">
        <v>1599</v>
      </c>
      <c r="I6770" s="5">
        <v>1</v>
      </c>
      <c r="J6770" s="4"/>
      <c r="K6770" s="30">
        <f>ROUND(K6783,2)</f>
        <v>54.01</v>
      </c>
      <c r="L6770" s="28"/>
      <c r="M6770" s="28"/>
      <c r="N6770" s="28"/>
      <c r="O6770" s="28"/>
      <c r="P6770" s="28"/>
      <c r="Q6770" s="28"/>
      <c r="R6770" s="28"/>
      <c r="S6770" s="28"/>
      <c r="T6770" s="28"/>
      <c r="U6770" s="28"/>
      <c r="V6770" s="28"/>
      <c r="W6770" s="28"/>
      <c r="X6770" s="28"/>
      <c r="Y6770" s="28"/>
      <c r="Z6770" s="28"/>
    </row>
    <row r="6771" spans="1:26" x14ac:dyDescent="0.25">
      <c r="B6771" s="23" t="s">
        <v>1600</v>
      </c>
    </row>
    <row r="6772" spans="1:26" x14ac:dyDescent="0.25">
      <c r="B6772" t="s">
        <v>1766</v>
      </c>
      <c r="C6772" t="s">
        <v>1602</v>
      </c>
      <c r="D6772" t="s">
        <v>1767</v>
      </c>
      <c r="E6772" s="31">
        <v>0.5</v>
      </c>
      <c r="F6772" t="s">
        <v>1604</v>
      </c>
      <c r="G6772" t="s">
        <v>1605</v>
      </c>
      <c r="H6772" s="32">
        <v>29.57</v>
      </c>
      <c r="I6772" t="s">
        <v>1606</v>
      </c>
      <c r="J6772" s="33">
        <f>ROUND(E6772/I6770* H6772,5)</f>
        <v>14.785</v>
      </c>
      <c r="K6772" s="34"/>
    </row>
    <row r="6773" spans="1:26" x14ac:dyDescent="0.25">
      <c r="B6773" t="s">
        <v>1845</v>
      </c>
      <c r="C6773" t="s">
        <v>1602</v>
      </c>
      <c r="D6773" t="s">
        <v>1846</v>
      </c>
      <c r="E6773" s="31">
        <v>0.5</v>
      </c>
      <c r="F6773" t="s">
        <v>1604</v>
      </c>
      <c r="G6773" t="s">
        <v>1605</v>
      </c>
      <c r="H6773" s="32">
        <v>25.4</v>
      </c>
      <c r="I6773" t="s">
        <v>1606</v>
      </c>
      <c r="J6773" s="33">
        <f>ROUND(E6773/I6770* H6773,5)</f>
        <v>12.7</v>
      </c>
      <c r="K6773" s="34"/>
    </row>
    <row r="6774" spans="1:26" x14ac:dyDescent="0.25">
      <c r="D6774" s="35" t="s">
        <v>1607</v>
      </c>
      <c r="E6774" s="34"/>
      <c r="H6774" s="34"/>
      <c r="K6774" s="32">
        <f>SUM(J6772:J6773)</f>
        <v>27.484999999999999</v>
      </c>
    </row>
    <row r="6775" spans="1:26" x14ac:dyDescent="0.25">
      <c r="B6775" s="23" t="s">
        <v>1612</v>
      </c>
      <c r="E6775" s="34"/>
      <c r="H6775" s="34"/>
      <c r="K6775" s="34"/>
    </row>
    <row r="6776" spans="1:26" x14ac:dyDescent="0.25">
      <c r="B6776" t="s">
        <v>3088</v>
      </c>
      <c r="C6776" t="s">
        <v>14</v>
      </c>
      <c r="D6776" t="s">
        <v>3089</v>
      </c>
      <c r="E6776" s="31">
        <v>1</v>
      </c>
      <c r="G6776" t="s">
        <v>1605</v>
      </c>
      <c r="H6776" s="32">
        <v>21.2</v>
      </c>
      <c r="I6776" t="s">
        <v>1606</v>
      </c>
      <c r="J6776" s="33">
        <f>ROUND(E6776* H6776,5)</f>
        <v>21.2</v>
      </c>
      <c r="K6776" s="34"/>
    </row>
    <row r="6777" spans="1:26" x14ac:dyDescent="0.25">
      <c r="D6777" s="35" t="s">
        <v>1622</v>
      </c>
      <c r="E6777" s="34"/>
      <c r="H6777" s="34"/>
      <c r="K6777" s="32">
        <f>SUM(J6776:J6776)</f>
        <v>21.2</v>
      </c>
    </row>
    <row r="6778" spans="1:26" x14ac:dyDescent="0.25">
      <c r="B6778" s="23" t="s">
        <v>1623</v>
      </c>
      <c r="E6778" s="34"/>
      <c r="H6778" s="34"/>
      <c r="K6778" s="34"/>
    </row>
    <row r="6779" spans="1:26" x14ac:dyDescent="0.25">
      <c r="B6779" t="s">
        <v>1624</v>
      </c>
      <c r="C6779" t="s">
        <v>1625</v>
      </c>
      <c r="D6779" t="s">
        <v>1626</v>
      </c>
      <c r="E6779" s="31">
        <v>1.5</v>
      </c>
      <c r="G6779" t="s">
        <v>1625</v>
      </c>
      <c r="H6779" s="32">
        <v>27.485333333333301</v>
      </c>
      <c r="I6779" t="s">
        <v>1606</v>
      </c>
      <c r="J6779" s="33">
        <f>ROUND(E6779* H6779/100,5)</f>
        <v>0.41227999999999998</v>
      </c>
      <c r="K6779" s="34"/>
    </row>
    <row r="6780" spans="1:26" x14ac:dyDescent="0.25">
      <c r="D6780" s="35" t="s">
        <v>1627</v>
      </c>
      <c r="E6780" s="34"/>
      <c r="H6780" s="34"/>
      <c r="K6780" s="32">
        <f>SUM(J6779:J6779)</f>
        <v>0.41227999999999998</v>
      </c>
    </row>
    <row r="6781" spans="1:26" x14ac:dyDescent="0.25">
      <c r="D6781" s="35" t="s">
        <v>1628</v>
      </c>
      <c r="E6781" s="34"/>
      <c r="H6781" s="34"/>
      <c r="K6781" s="36">
        <f>SUM(J6771:J6780)</f>
        <v>49.097280000000005</v>
      </c>
    </row>
    <row r="6782" spans="1:26" x14ac:dyDescent="0.25">
      <c r="D6782" s="35" t="s">
        <v>1710</v>
      </c>
      <c r="E6782" s="34"/>
      <c r="H6782" s="34">
        <v>10</v>
      </c>
      <c r="I6782" t="s">
        <v>1625</v>
      </c>
      <c r="K6782" s="32">
        <f>ROUND(H6782/100*K6781,5)</f>
        <v>4.9097299999999997</v>
      </c>
    </row>
    <row r="6783" spans="1:26" x14ac:dyDescent="0.25">
      <c r="D6783" s="35" t="s">
        <v>1629</v>
      </c>
      <c r="E6783" s="34"/>
      <c r="H6783" s="34"/>
      <c r="K6783" s="36">
        <f>SUM(K6781:K6782)</f>
        <v>54.007010000000008</v>
      </c>
    </row>
    <row r="6785" spans="1:26" ht="45" customHeight="1" x14ac:dyDescent="0.25">
      <c r="A6785" s="27" t="s">
        <v>3090</v>
      </c>
      <c r="B6785" s="27" t="s">
        <v>596</v>
      </c>
      <c r="C6785" s="28" t="s">
        <v>23</v>
      </c>
      <c r="D6785" s="7" t="s">
        <v>597</v>
      </c>
      <c r="E6785" s="6"/>
      <c r="F6785" s="6"/>
      <c r="G6785" s="28"/>
      <c r="H6785" s="29" t="s">
        <v>1599</v>
      </c>
      <c r="I6785" s="5">
        <v>1</v>
      </c>
      <c r="J6785" s="4"/>
      <c r="K6785" s="30">
        <v>284.89999999999998</v>
      </c>
      <c r="L6785" s="28"/>
      <c r="M6785" s="28"/>
      <c r="N6785" s="28"/>
      <c r="O6785" s="28"/>
      <c r="P6785" s="28"/>
      <c r="Q6785" s="28"/>
      <c r="R6785" s="28"/>
      <c r="S6785" s="28"/>
      <c r="T6785" s="28"/>
      <c r="U6785" s="28"/>
      <c r="V6785" s="28"/>
      <c r="W6785" s="28"/>
      <c r="X6785" s="28"/>
      <c r="Y6785" s="28"/>
      <c r="Z6785" s="28"/>
    </row>
    <row r="6786" spans="1:26" ht="45" customHeight="1" x14ac:dyDescent="0.25">
      <c r="A6786" s="27" t="s">
        <v>3091</v>
      </c>
      <c r="B6786" s="27" t="s">
        <v>513</v>
      </c>
      <c r="C6786" s="28" t="s">
        <v>17</v>
      </c>
      <c r="D6786" s="7" t="s">
        <v>514</v>
      </c>
      <c r="E6786" s="6"/>
      <c r="F6786" s="6"/>
      <c r="G6786" s="28"/>
      <c r="H6786" s="29" t="s">
        <v>1599</v>
      </c>
      <c r="I6786" s="5">
        <v>0.156</v>
      </c>
      <c r="J6786" s="4"/>
      <c r="K6786" s="30">
        <f>ROUND(K6800,2)</f>
        <v>211.25</v>
      </c>
      <c r="L6786" s="28"/>
      <c r="M6786" s="28"/>
      <c r="N6786" s="28"/>
      <c r="O6786" s="28"/>
      <c r="P6786" s="28"/>
      <c r="Q6786" s="28"/>
      <c r="R6786" s="28"/>
      <c r="S6786" s="28"/>
      <c r="T6786" s="28"/>
      <c r="U6786" s="28"/>
      <c r="V6786" s="28"/>
      <c r="W6786" s="28"/>
      <c r="X6786" s="28"/>
      <c r="Y6786" s="28"/>
      <c r="Z6786" s="28"/>
    </row>
    <row r="6787" spans="1:26" x14ac:dyDescent="0.25">
      <c r="B6787" s="23" t="s">
        <v>1600</v>
      </c>
    </row>
    <row r="6788" spans="1:26" x14ac:dyDescent="0.25">
      <c r="B6788" t="s">
        <v>1649</v>
      </c>
      <c r="C6788" t="s">
        <v>1602</v>
      </c>
      <c r="D6788" t="s">
        <v>1650</v>
      </c>
      <c r="E6788" s="31">
        <v>0.25</v>
      </c>
      <c r="F6788" t="s">
        <v>1604</v>
      </c>
      <c r="G6788" t="s">
        <v>1605</v>
      </c>
      <c r="H6788" s="32">
        <v>23.88</v>
      </c>
      <c r="I6788" t="s">
        <v>1606</v>
      </c>
      <c r="J6788" s="33">
        <f>ROUND(E6788/I6786* H6788,5)</f>
        <v>38.26923</v>
      </c>
      <c r="K6788" s="34"/>
    </row>
    <row r="6789" spans="1:26" x14ac:dyDescent="0.25">
      <c r="B6789" t="s">
        <v>1737</v>
      </c>
      <c r="C6789" t="s">
        <v>1602</v>
      </c>
      <c r="D6789" t="s">
        <v>1738</v>
      </c>
      <c r="E6789" s="31">
        <v>0.25</v>
      </c>
      <c r="F6789" t="s">
        <v>1604</v>
      </c>
      <c r="G6789" t="s">
        <v>1605</v>
      </c>
      <c r="H6789" s="32">
        <v>28.61</v>
      </c>
      <c r="I6789" t="s">
        <v>1606</v>
      </c>
      <c r="J6789" s="33">
        <f>ROUND(E6789/I6786* H6789,5)</f>
        <v>45.849359999999997</v>
      </c>
      <c r="K6789" s="34"/>
    </row>
    <row r="6790" spans="1:26" x14ac:dyDescent="0.25">
      <c r="D6790" s="35" t="s">
        <v>1607</v>
      </c>
      <c r="E6790" s="34"/>
      <c r="H6790" s="34"/>
      <c r="K6790" s="32">
        <f>SUM(J6788:J6789)</f>
        <v>84.118589999999998</v>
      </c>
    </row>
    <row r="6791" spans="1:26" x14ac:dyDescent="0.25">
      <c r="B6791" s="23" t="s">
        <v>1612</v>
      </c>
      <c r="E6791" s="34"/>
      <c r="H6791" s="34"/>
      <c r="K6791" s="34"/>
    </row>
    <row r="6792" spans="1:26" x14ac:dyDescent="0.25">
      <c r="B6792" t="s">
        <v>3092</v>
      </c>
      <c r="C6792" t="s">
        <v>1614</v>
      </c>
      <c r="D6792" t="s">
        <v>2021</v>
      </c>
      <c r="E6792" s="31">
        <v>1.47E-2</v>
      </c>
      <c r="G6792" t="s">
        <v>1605</v>
      </c>
      <c r="H6792" s="32">
        <v>54.84</v>
      </c>
      <c r="I6792" t="s">
        <v>1606</v>
      </c>
      <c r="J6792" s="33">
        <f>ROUND(E6792* H6792,5)</f>
        <v>0.80615000000000003</v>
      </c>
      <c r="K6792" s="34"/>
    </row>
    <row r="6793" spans="1:26" x14ac:dyDescent="0.25">
      <c r="B6793" t="s">
        <v>3093</v>
      </c>
      <c r="C6793" t="s">
        <v>17</v>
      </c>
      <c r="D6793" t="s">
        <v>3094</v>
      </c>
      <c r="E6793" s="31">
        <v>1</v>
      </c>
      <c r="G6793" t="s">
        <v>1605</v>
      </c>
      <c r="H6793" s="32">
        <v>105.02</v>
      </c>
      <c r="I6793" t="s">
        <v>1606</v>
      </c>
      <c r="J6793" s="33">
        <f>ROUND(E6793* H6793,5)</f>
        <v>105.02</v>
      </c>
      <c r="K6793" s="34"/>
    </row>
    <row r="6794" spans="1:26" x14ac:dyDescent="0.25">
      <c r="D6794" s="35" t="s">
        <v>1622</v>
      </c>
      <c r="E6794" s="34"/>
      <c r="H6794" s="34"/>
      <c r="K6794" s="32">
        <f>SUM(J6792:J6793)</f>
        <v>105.82615</v>
      </c>
    </row>
    <row r="6795" spans="1:26" x14ac:dyDescent="0.25">
      <c r="B6795" s="23" t="s">
        <v>1623</v>
      </c>
      <c r="E6795" s="34"/>
      <c r="H6795" s="34"/>
      <c r="K6795" s="34"/>
    </row>
    <row r="6796" spans="1:26" x14ac:dyDescent="0.25">
      <c r="B6796" t="s">
        <v>1624</v>
      </c>
      <c r="C6796" t="s">
        <v>1625</v>
      </c>
      <c r="D6796" t="s">
        <v>1626</v>
      </c>
      <c r="E6796" s="31">
        <v>2.5</v>
      </c>
      <c r="G6796" t="s">
        <v>1625</v>
      </c>
      <c r="H6796" s="32">
        <v>84.118399999999994</v>
      </c>
      <c r="I6796" t="s">
        <v>1606</v>
      </c>
      <c r="J6796" s="33">
        <f>ROUND(E6796* H6796/100,5)</f>
        <v>2.1029599999999999</v>
      </c>
      <c r="K6796" s="34"/>
    </row>
    <row r="6797" spans="1:26" x14ac:dyDescent="0.25">
      <c r="D6797" s="35" t="s">
        <v>1627</v>
      </c>
      <c r="E6797" s="34"/>
      <c r="H6797" s="34"/>
      <c r="K6797" s="32">
        <f>SUM(J6796:J6796)</f>
        <v>2.1029599999999999</v>
      </c>
    </row>
    <row r="6798" spans="1:26" x14ac:dyDescent="0.25">
      <c r="D6798" s="35" t="s">
        <v>1628</v>
      </c>
      <c r="E6798" s="34"/>
      <c r="H6798" s="34"/>
      <c r="K6798" s="36">
        <f>SUM(J6787:J6797)</f>
        <v>192.04769999999999</v>
      </c>
    </row>
    <row r="6799" spans="1:26" x14ac:dyDescent="0.25">
      <c r="D6799" s="35" t="s">
        <v>1710</v>
      </c>
      <c r="E6799" s="34"/>
      <c r="H6799" s="34">
        <v>10</v>
      </c>
      <c r="I6799" t="s">
        <v>1625</v>
      </c>
      <c r="K6799" s="32">
        <f>ROUND(H6799/100*K6798,5)</f>
        <v>19.20477</v>
      </c>
    </row>
    <row r="6800" spans="1:26" x14ac:dyDescent="0.25">
      <c r="D6800" s="35" t="s">
        <v>1629</v>
      </c>
      <c r="E6800" s="34"/>
      <c r="H6800" s="34"/>
      <c r="K6800" s="36">
        <f>SUM(K6798:K6799)</f>
        <v>211.25246999999999</v>
      </c>
    </row>
    <row r="6802" spans="1:26" ht="45" customHeight="1" x14ac:dyDescent="0.25">
      <c r="A6802" s="27" t="s">
        <v>3095</v>
      </c>
      <c r="B6802" s="27" t="s">
        <v>560</v>
      </c>
      <c r="C6802" s="28" t="s">
        <v>17</v>
      </c>
      <c r="D6802" s="7" t="s">
        <v>561</v>
      </c>
      <c r="E6802" s="6"/>
      <c r="F6802" s="6"/>
      <c r="G6802" s="28"/>
      <c r="H6802" s="29" t="s">
        <v>1599</v>
      </c>
      <c r="I6802" s="5">
        <v>3.2639999999999998</v>
      </c>
      <c r="J6802" s="4"/>
      <c r="K6802" s="30">
        <f>ROUND(K6816,2)</f>
        <v>8.73</v>
      </c>
      <c r="L6802" s="28"/>
      <c r="M6802" s="28"/>
      <c r="N6802" s="28"/>
      <c r="O6802" s="28"/>
      <c r="P6802" s="28"/>
      <c r="Q6802" s="28"/>
      <c r="R6802" s="28"/>
      <c r="S6802" s="28"/>
      <c r="T6802" s="28"/>
      <c r="U6802" s="28"/>
      <c r="V6802" s="28"/>
      <c r="W6802" s="28"/>
      <c r="X6802" s="28"/>
      <c r="Y6802" s="28"/>
      <c r="Z6802" s="28"/>
    </row>
    <row r="6803" spans="1:26" x14ac:dyDescent="0.25">
      <c r="B6803" s="23" t="s">
        <v>1600</v>
      </c>
    </row>
    <row r="6804" spans="1:26" x14ac:dyDescent="0.25">
      <c r="B6804" t="s">
        <v>1845</v>
      </c>
      <c r="C6804" t="s">
        <v>1602</v>
      </c>
      <c r="D6804" t="s">
        <v>1846</v>
      </c>
      <c r="E6804" s="31">
        <v>0.1</v>
      </c>
      <c r="F6804" t="s">
        <v>1604</v>
      </c>
      <c r="G6804" t="s">
        <v>1605</v>
      </c>
      <c r="H6804" s="32">
        <v>25.4</v>
      </c>
      <c r="I6804" t="s">
        <v>1606</v>
      </c>
      <c r="J6804" s="33">
        <f>ROUND(E6804/I6802* H6804,5)</f>
        <v>0.77819000000000005</v>
      </c>
      <c r="K6804" s="34"/>
    </row>
    <row r="6805" spans="1:26" x14ac:dyDescent="0.25">
      <c r="B6805" t="s">
        <v>1766</v>
      </c>
      <c r="C6805" t="s">
        <v>1602</v>
      </c>
      <c r="D6805" t="s">
        <v>1767</v>
      </c>
      <c r="E6805" s="31">
        <v>0.1</v>
      </c>
      <c r="F6805" t="s">
        <v>1604</v>
      </c>
      <c r="G6805" t="s">
        <v>1605</v>
      </c>
      <c r="H6805" s="32">
        <v>29.57</v>
      </c>
      <c r="I6805" t="s">
        <v>1606</v>
      </c>
      <c r="J6805" s="33">
        <f>ROUND(E6805/I6802* H6805,5)</f>
        <v>0.90593999999999997</v>
      </c>
      <c r="K6805" s="34"/>
    </row>
    <row r="6806" spans="1:26" x14ac:dyDescent="0.25">
      <c r="D6806" s="35" t="s">
        <v>1607</v>
      </c>
      <c r="E6806" s="34"/>
      <c r="H6806" s="34"/>
      <c r="K6806" s="32">
        <f>SUM(J6804:J6805)</f>
        <v>1.6841300000000001</v>
      </c>
    </row>
    <row r="6807" spans="1:26" x14ac:dyDescent="0.25">
      <c r="B6807" s="23" t="s">
        <v>1612</v>
      </c>
      <c r="E6807" s="34"/>
      <c r="H6807" s="34"/>
      <c r="K6807" s="34"/>
    </row>
    <row r="6808" spans="1:26" x14ac:dyDescent="0.25">
      <c r="B6808" t="s">
        <v>2970</v>
      </c>
      <c r="C6808" t="s">
        <v>32</v>
      </c>
      <c r="D6808" t="s">
        <v>2971</v>
      </c>
      <c r="E6808" s="31">
        <v>3</v>
      </c>
      <c r="G6808" t="s">
        <v>1605</v>
      </c>
      <c r="H6808" s="32">
        <v>1.89</v>
      </c>
      <c r="I6808" t="s">
        <v>1606</v>
      </c>
      <c r="J6808" s="33">
        <f>ROUND(E6808* H6808,5)</f>
        <v>5.67</v>
      </c>
      <c r="K6808" s="34"/>
    </row>
    <row r="6809" spans="1:26" x14ac:dyDescent="0.25">
      <c r="B6809" t="s">
        <v>3027</v>
      </c>
      <c r="C6809" t="s">
        <v>23</v>
      </c>
      <c r="D6809" t="s">
        <v>3028</v>
      </c>
      <c r="E6809" s="31">
        <v>1.6</v>
      </c>
      <c r="G6809" t="s">
        <v>1605</v>
      </c>
      <c r="H6809" s="32">
        <v>0.35</v>
      </c>
      <c r="I6809" t="s">
        <v>1606</v>
      </c>
      <c r="J6809" s="33">
        <f>ROUND(E6809* H6809,5)</f>
        <v>0.56000000000000005</v>
      </c>
      <c r="K6809" s="34"/>
    </row>
    <row r="6810" spans="1:26" x14ac:dyDescent="0.25">
      <c r="D6810" s="35" t="s">
        <v>1622</v>
      </c>
      <c r="E6810" s="34"/>
      <c r="H6810" s="34"/>
      <c r="K6810" s="32">
        <f>SUM(J6808:J6809)</f>
        <v>6.23</v>
      </c>
    </row>
    <row r="6811" spans="1:26" x14ac:dyDescent="0.25">
      <c r="B6811" s="23" t="s">
        <v>1623</v>
      </c>
      <c r="E6811" s="34"/>
      <c r="H6811" s="34"/>
      <c r="K6811" s="34"/>
    </row>
    <row r="6812" spans="1:26" x14ac:dyDescent="0.25">
      <c r="B6812" t="s">
        <v>1624</v>
      </c>
      <c r="C6812" t="s">
        <v>1625</v>
      </c>
      <c r="D6812" t="s">
        <v>1626</v>
      </c>
      <c r="E6812" s="31">
        <v>1.5</v>
      </c>
      <c r="G6812" t="s">
        <v>1625</v>
      </c>
      <c r="H6812" s="32">
        <v>1.6839999999999999</v>
      </c>
      <c r="I6812" t="s">
        <v>1606</v>
      </c>
      <c r="J6812" s="33">
        <f>ROUND(E6812* H6812/100,5)</f>
        <v>2.5260000000000001E-2</v>
      </c>
      <c r="K6812" s="34"/>
    </row>
    <row r="6813" spans="1:26" x14ac:dyDescent="0.25">
      <c r="D6813" s="35" t="s">
        <v>1627</v>
      </c>
      <c r="E6813" s="34"/>
      <c r="H6813" s="34"/>
      <c r="K6813" s="32">
        <f>SUM(J6812:J6812)</f>
        <v>2.5260000000000001E-2</v>
      </c>
    </row>
    <row r="6814" spans="1:26" x14ac:dyDescent="0.25">
      <c r="D6814" s="35" t="s">
        <v>1628</v>
      </c>
      <c r="E6814" s="34"/>
      <c r="H6814" s="34"/>
      <c r="K6814" s="36">
        <f>SUM(J6803:J6813)</f>
        <v>7.9393900000000004</v>
      </c>
    </row>
    <row r="6815" spans="1:26" x14ac:dyDescent="0.25">
      <c r="D6815" s="35" t="s">
        <v>1710</v>
      </c>
      <c r="E6815" s="34"/>
      <c r="H6815" s="34">
        <v>10</v>
      </c>
      <c r="I6815" t="s">
        <v>1625</v>
      </c>
      <c r="K6815" s="32">
        <f>ROUND(H6815/100*K6814,5)</f>
        <v>0.79393999999999998</v>
      </c>
    </row>
    <row r="6816" spans="1:26" x14ac:dyDescent="0.25">
      <c r="D6816" s="35" t="s">
        <v>1629</v>
      </c>
      <c r="E6816" s="34"/>
      <c r="H6816" s="34"/>
      <c r="K6816" s="36">
        <f>SUM(K6814:K6815)</f>
        <v>8.7333300000000005</v>
      </c>
    </row>
    <row r="6818" spans="1:26" ht="45" customHeight="1" x14ac:dyDescent="0.25">
      <c r="A6818" s="27" t="s">
        <v>3096</v>
      </c>
      <c r="B6818" s="27" t="s">
        <v>166</v>
      </c>
      <c r="C6818" s="28" t="s">
        <v>14</v>
      </c>
      <c r="D6818" s="7" t="s">
        <v>167</v>
      </c>
      <c r="E6818" s="6"/>
      <c r="F6818" s="6"/>
      <c r="G6818" s="28"/>
      <c r="H6818" s="29" t="s">
        <v>1599</v>
      </c>
      <c r="I6818" s="5">
        <v>1</v>
      </c>
      <c r="J6818" s="4"/>
      <c r="K6818" s="30">
        <f>ROUND(K6833,2)</f>
        <v>37.65</v>
      </c>
      <c r="L6818" s="28"/>
      <c r="M6818" s="28"/>
      <c r="N6818" s="28"/>
      <c r="O6818" s="28"/>
      <c r="P6818" s="28"/>
      <c r="Q6818" s="28"/>
      <c r="R6818" s="28"/>
      <c r="S6818" s="28"/>
      <c r="T6818" s="28"/>
      <c r="U6818" s="28"/>
      <c r="V6818" s="28"/>
      <c r="W6818" s="28"/>
      <c r="X6818" s="28"/>
      <c r="Y6818" s="28"/>
      <c r="Z6818" s="28"/>
    </row>
    <row r="6819" spans="1:26" x14ac:dyDescent="0.25">
      <c r="B6819" s="23" t="s">
        <v>1600</v>
      </c>
    </row>
    <row r="6820" spans="1:26" x14ac:dyDescent="0.25">
      <c r="B6820" t="s">
        <v>1745</v>
      </c>
      <c r="C6820" t="s">
        <v>1602</v>
      </c>
      <c r="D6820" t="s">
        <v>1746</v>
      </c>
      <c r="E6820" s="31">
        <v>0.3</v>
      </c>
      <c r="F6820" t="s">
        <v>1604</v>
      </c>
      <c r="G6820" t="s">
        <v>1605</v>
      </c>
      <c r="H6820" s="32">
        <v>28.61</v>
      </c>
      <c r="I6820" t="s">
        <v>1606</v>
      </c>
      <c r="J6820" s="33">
        <f>ROUND(E6820/I6818* H6820,5)</f>
        <v>8.5830000000000002</v>
      </c>
      <c r="K6820" s="34"/>
    </row>
    <row r="6821" spans="1:26" x14ac:dyDescent="0.25">
      <c r="B6821" t="s">
        <v>2967</v>
      </c>
      <c r="C6821" t="s">
        <v>1602</v>
      </c>
      <c r="D6821" t="s">
        <v>1944</v>
      </c>
      <c r="E6821" s="31">
        <v>0.15</v>
      </c>
      <c r="F6821" t="s">
        <v>1604</v>
      </c>
      <c r="G6821" t="s">
        <v>1605</v>
      </c>
      <c r="H6821" s="32">
        <v>25.4</v>
      </c>
      <c r="I6821" t="s">
        <v>1606</v>
      </c>
      <c r="J6821" s="33">
        <f>ROUND(E6821/I6818* H6821,5)</f>
        <v>3.81</v>
      </c>
      <c r="K6821" s="34"/>
    </row>
    <row r="6822" spans="1:26" x14ac:dyDescent="0.25">
      <c r="D6822" s="35" t="s">
        <v>1607</v>
      </c>
      <c r="E6822" s="34"/>
      <c r="H6822" s="34"/>
      <c r="K6822" s="32">
        <f>SUM(J6820:J6821)</f>
        <v>12.393000000000001</v>
      </c>
    </row>
    <row r="6823" spans="1:26" x14ac:dyDescent="0.25">
      <c r="B6823" s="23" t="s">
        <v>1612</v>
      </c>
      <c r="E6823" s="34"/>
      <c r="H6823" s="34"/>
      <c r="K6823" s="34"/>
    </row>
    <row r="6824" spans="1:26" x14ac:dyDescent="0.25">
      <c r="B6824" t="s">
        <v>3097</v>
      </c>
      <c r="C6824" t="s">
        <v>14</v>
      </c>
      <c r="D6824" t="s">
        <v>3098</v>
      </c>
      <c r="E6824" s="31">
        <v>1.1000000000000001</v>
      </c>
      <c r="G6824" t="s">
        <v>1605</v>
      </c>
      <c r="H6824" s="32">
        <v>9.69</v>
      </c>
      <c r="I6824" t="s">
        <v>1606</v>
      </c>
      <c r="J6824" s="33">
        <f>ROUND(E6824* H6824,5)</f>
        <v>10.659000000000001</v>
      </c>
      <c r="K6824" s="34"/>
    </row>
    <row r="6825" spans="1:26" x14ac:dyDescent="0.25">
      <c r="B6825" t="s">
        <v>3099</v>
      </c>
      <c r="C6825" t="s">
        <v>14</v>
      </c>
      <c r="D6825" t="s">
        <v>3100</v>
      </c>
      <c r="E6825" s="31">
        <v>1.1000000000000001</v>
      </c>
      <c r="G6825" t="s">
        <v>1605</v>
      </c>
      <c r="H6825" s="32">
        <v>9.09</v>
      </c>
      <c r="I6825" t="s">
        <v>1606</v>
      </c>
      <c r="J6825" s="33">
        <f>ROUND(E6825* H6825,5)</f>
        <v>9.9990000000000006</v>
      </c>
      <c r="K6825" s="34"/>
    </row>
    <row r="6826" spans="1:26" x14ac:dyDescent="0.25">
      <c r="B6826" t="s">
        <v>3101</v>
      </c>
      <c r="C6826" t="s">
        <v>14</v>
      </c>
      <c r="D6826" t="s">
        <v>3102</v>
      </c>
      <c r="E6826" s="31">
        <v>1.1000000000000001</v>
      </c>
      <c r="G6826" t="s">
        <v>1605</v>
      </c>
      <c r="H6826" s="32">
        <v>0.9</v>
      </c>
      <c r="I6826" t="s">
        <v>1606</v>
      </c>
      <c r="J6826" s="33">
        <f>ROUND(E6826* H6826,5)</f>
        <v>0.99</v>
      </c>
      <c r="K6826" s="34"/>
    </row>
    <row r="6827" spans="1:26" x14ac:dyDescent="0.25">
      <c r="D6827" s="35" t="s">
        <v>1622</v>
      </c>
      <c r="E6827" s="34"/>
      <c r="H6827" s="34"/>
      <c r="K6827" s="32">
        <f>SUM(J6824:J6826)</f>
        <v>21.648</v>
      </c>
    </row>
    <row r="6828" spans="1:26" x14ac:dyDescent="0.25">
      <c r="B6828" s="23" t="s">
        <v>1623</v>
      </c>
      <c r="E6828" s="34"/>
      <c r="H6828" s="34"/>
      <c r="K6828" s="34"/>
    </row>
    <row r="6829" spans="1:26" x14ac:dyDescent="0.25">
      <c r="B6829" t="s">
        <v>1624</v>
      </c>
      <c r="C6829" t="s">
        <v>1625</v>
      </c>
      <c r="D6829" t="s">
        <v>1626</v>
      </c>
      <c r="E6829" s="31">
        <v>1.5</v>
      </c>
      <c r="G6829" t="s">
        <v>1625</v>
      </c>
      <c r="H6829" s="32">
        <v>12.393333333333301</v>
      </c>
      <c r="I6829" t="s">
        <v>1606</v>
      </c>
      <c r="J6829" s="33">
        <f>ROUND(E6829* H6829/100,5)</f>
        <v>0.18590000000000001</v>
      </c>
      <c r="K6829" s="34"/>
    </row>
    <row r="6830" spans="1:26" x14ac:dyDescent="0.25">
      <c r="D6830" s="35" t="s">
        <v>1627</v>
      </c>
      <c r="E6830" s="34"/>
      <c r="H6830" s="34"/>
      <c r="K6830" s="32">
        <f>SUM(J6829:J6829)</f>
        <v>0.18590000000000001</v>
      </c>
    </row>
    <row r="6831" spans="1:26" x14ac:dyDescent="0.25">
      <c r="D6831" s="35" t="s">
        <v>1628</v>
      </c>
      <c r="E6831" s="34"/>
      <c r="H6831" s="34"/>
      <c r="K6831" s="36">
        <f>SUM(J6819:J6830)</f>
        <v>34.226900000000001</v>
      </c>
    </row>
    <row r="6832" spans="1:26" x14ac:dyDescent="0.25">
      <c r="D6832" s="35" t="s">
        <v>1710</v>
      </c>
      <c r="E6832" s="34"/>
      <c r="H6832" s="34">
        <v>10</v>
      </c>
      <c r="I6832" t="s">
        <v>1625</v>
      </c>
      <c r="K6832" s="32">
        <f>ROUND(H6832/100*K6831,5)</f>
        <v>3.4226899999999998</v>
      </c>
    </row>
    <row r="6833" spans="1:26" x14ac:dyDescent="0.25">
      <c r="D6833" s="35" t="s">
        <v>1629</v>
      </c>
      <c r="E6833" s="34"/>
      <c r="H6833" s="34"/>
      <c r="K6833" s="36">
        <f>SUM(K6831:K6832)</f>
        <v>37.649590000000003</v>
      </c>
    </row>
    <row r="6835" spans="1:26" ht="45" customHeight="1" x14ac:dyDescent="0.25">
      <c r="A6835" s="27" t="s">
        <v>3103</v>
      </c>
      <c r="B6835" s="27" t="s">
        <v>142</v>
      </c>
      <c r="C6835" s="28" t="s">
        <v>14</v>
      </c>
      <c r="D6835" s="7" t="s">
        <v>143</v>
      </c>
      <c r="E6835" s="6"/>
      <c r="F6835" s="6"/>
      <c r="G6835" s="28"/>
      <c r="H6835" s="29" t="s">
        <v>1599</v>
      </c>
      <c r="I6835" s="5">
        <v>1</v>
      </c>
      <c r="J6835" s="4"/>
      <c r="K6835" s="30">
        <f>ROUND(K6849,2)</f>
        <v>36.5</v>
      </c>
      <c r="L6835" s="28"/>
      <c r="M6835" s="28"/>
      <c r="N6835" s="28"/>
      <c r="O6835" s="28"/>
      <c r="P6835" s="28"/>
      <c r="Q6835" s="28"/>
      <c r="R6835" s="28"/>
      <c r="S6835" s="28"/>
      <c r="T6835" s="28"/>
      <c r="U6835" s="28"/>
      <c r="V6835" s="28"/>
      <c r="W6835" s="28"/>
      <c r="X6835" s="28"/>
      <c r="Y6835" s="28"/>
      <c r="Z6835" s="28"/>
    </row>
    <row r="6836" spans="1:26" x14ac:dyDescent="0.25">
      <c r="B6836" s="23" t="s">
        <v>1600</v>
      </c>
    </row>
    <row r="6837" spans="1:26" x14ac:dyDescent="0.25">
      <c r="B6837" t="s">
        <v>1745</v>
      </c>
      <c r="C6837" t="s">
        <v>1602</v>
      </c>
      <c r="D6837" t="s">
        <v>1746</v>
      </c>
      <c r="E6837" s="31">
        <v>0.3</v>
      </c>
      <c r="F6837" t="s">
        <v>1604</v>
      </c>
      <c r="G6837" t="s">
        <v>1605</v>
      </c>
      <c r="H6837" s="32">
        <v>28.61</v>
      </c>
      <c r="I6837" t="s">
        <v>1606</v>
      </c>
      <c r="J6837" s="33">
        <f>ROUND(E6837/I6835* H6837,5)</f>
        <v>8.5830000000000002</v>
      </c>
      <c r="K6837" s="34"/>
    </row>
    <row r="6838" spans="1:26" x14ac:dyDescent="0.25">
      <c r="B6838" t="s">
        <v>2967</v>
      </c>
      <c r="C6838" t="s">
        <v>1602</v>
      </c>
      <c r="D6838" t="s">
        <v>1944</v>
      </c>
      <c r="E6838" s="31">
        <v>0.15</v>
      </c>
      <c r="F6838" t="s">
        <v>1604</v>
      </c>
      <c r="G6838" t="s">
        <v>1605</v>
      </c>
      <c r="H6838" s="32">
        <v>25.4</v>
      </c>
      <c r="I6838" t="s">
        <v>1606</v>
      </c>
      <c r="J6838" s="33">
        <f>ROUND(E6838/I6835* H6838,5)</f>
        <v>3.81</v>
      </c>
      <c r="K6838" s="34"/>
    </row>
    <row r="6839" spans="1:26" x14ac:dyDescent="0.25">
      <c r="D6839" s="35" t="s">
        <v>1607</v>
      </c>
      <c r="E6839" s="34"/>
      <c r="H6839" s="34"/>
      <c r="K6839" s="32">
        <f>SUM(J6837:J6838)</f>
        <v>12.393000000000001</v>
      </c>
    </row>
    <row r="6840" spans="1:26" x14ac:dyDescent="0.25">
      <c r="B6840" s="23" t="s">
        <v>1612</v>
      </c>
      <c r="E6840" s="34"/>
      <c r="H6840" s="34"/>
      <c r="K6840" s="34"/>
    </row>
    <row r="6841" spans="1:26" x14ac:dyDescent="0.25">
      <c r="B6841" t="s">
        <v>3104</v>
      </c>
      <c r="C6841" t="s">
        <v>14</v>
      </c>
      <c r="D6841" t="s">
        <v>3105</v>
      </c>
      <c r="E6841" s="31">
        <v>1.1000000000000001</v>
      </c>
      <c r="G6841" t="s">
        <v>1605</v>
      </c>
      <c r="H6841" s="32">
        <v>7.82</v>
      </c>
      <c r="I6841" t="s">
        <v>1606</v>
      </c>
      <c r="J6841" s="33">
        <f>ROUND(E6841* H6841,5)</f>
        <v>8.6020000000000003</v>
      </c>
      <c r="K6841" s="34"/>
    </row>
    <row r="6842" spans="1:26" x14ac:dyDescent="0.25">
      <c r="B6842" t="s">
        <v>3106</v>
      </c>
      <c r="C6842" t="s">
        <v>14</v>
      </c>
      <c r="D6842" t="s">
        <v>3107</v>
      </c>
      <c r="E6842" s="31">
        <v>1.1000000000000001</v>
      </c>
      <c r="G6842" t="s">
        <v>1605</v>
      </c>
      <c r="H6842" s="32">
        <v>10.91</v>
      </c>
      <c r="I6842" t="s">
        <v>1606</v>
      </c>
      <c r="J6842" s="33">
        <f>ROUND(E6842* H6842,5)</f>
        <v>12.000999999999999</v>
      </c>
      <c r="K6842" s="34"/>
    </row>
    <row r="6843" spans="1:26" x14ac:dyDescent="0.25">
      <c r="D6843" s="35" t="s">
        <v>1622</v>
      </c>
      <c r="E6843" s="34"/>
      <c r="H6843" s="34"/>
      <c r="K6843" s="32">
        <f>SUM(J6841:J6842)</f>
        <v>20.603000000000002</v>
      </c>
    </row>
    <row r="6844" spans="1:26" x14ac:dyDescent="0.25">
      <c r="B6844" s="23" t="s">
        <v>1623</v>
      </c>
      <c r="E6844" s="34"/>
      <c r="H6844" s="34"/>
      <c r="K6844" s="34"/>
    </row>
    <row r="6845" spans="1:26" x14ac:dyDescent="0.25">
      <c r="B6845" t="s">
        <v>1624</v>
      </c>
      <c r="C6845" t="s">
        <v>1625</v>
      </c>
      <c r="D6845" t="s">
        <v>1626</v>
      </c>
      <c r="E6845" s="31">
        <v>1.5</v>
      </c>
      <c r="G6845" t="s">
        <v>1625</v>
      </c>
      <c r="H6845" s="32">
        <v>12.393333333333301</v>
      </c>
      <c r="I6845" t="s">
        <v>1606</v>
      </c>
      <c r="J6845" s="33">
        <f>ROUND(E6845* H6845/100,5)</f>
        <v>0.18590000000000001</v>
      </c>
      <c r="K6845" s="34"/>
    </row>
    <row r="6846" spans="1:26" x14ac:dyDescent="0.25">
      <c r="D6846" s="35" t="s">
        <v>1627</v>
      </c>
      <c r="E6846" s="34"/>
      <c r="H6846" s="34"/>
      <c r="K6846" s="32">
        <f>SUM(J6845:J6845)</f>
        <v>0.18590000000000001</v>
      </c>
    </row>
    <row r="6847" spans="1:26" x14ac:dyDescent="0.25">
      <c r="D6847" s="35" t="s">
        <v>1628</v>
      </c>
      <c r="E6847" s="34"/>
      <c r="H6847" s="34"/>
      <c r="K6847" s="36">
        <f>SUM(J6836:J6846)</f>
        <v>33.181899999999999</v>
      </c>
    </row>
    <row r="6848" spans="1:26" x14ac:dyDescent="0.25">
      <c r="D6848" s="35" t="s">
        <v>1710</v>
      </c>
      <c r="E6848" s="34"/>
      <c r="H6848" s="34">
        <v>10</v>
      </c>
      <c r="I6848" t="s">
        <v>1625</v>
      </c>
      <c r="K6848" s="32">
        <f>ROUND(H6848/100*K6847,5)</f>
        <v>3.31819</v>
      </c>
    </row>
    <row r="6849" spans="1:26" x14ac:dyDescent="0.25">
      <c r="D6849" s="35" t="s">
        <v>1629</v>
      </c>
      <c r="E6849" s="34"/>
      <c r="H6849" s="34"/>
      <c r="K6849" s="36">
        <f>SUM(K6847:K6848)</f>
        <v>36.50009</v>
      </c>
    </row>
    <row r="6851" spans="1:26" ht="45" customHeight="1" x14ac:dyDescent="0.25">
      <c r="A6851" s="27" t="s">
        <v>3108</v>
      </c>
      <c r="B6851" s="27" t="s">
        <v>178</v>
      </c>
      <c r="C6851" s="28" t="s">
        <v>14</v>
      </c>
      <c r="D6851" s="7" t="s">
        <v>179</v>
      </c>
      <c r="E6851" s="6"/>
      <c r="F6851" s="6"/>
      <c r="G6851" s="28"/>
      <c r="H6851" s="29" t="s">
        <v>1599</v>
      </c>
      <c r="I6851" s="5">
        <v>1</v>
      </c>
      <c r="J6851" s="4"/>
      <c r="K6851" s="30">
        <f>ROUND(K6866,2)</f>
        <v>49.63</v>
      </c>
      <c r="L6851" s="28"/>
      <c r="M6851" s="28"/>
      <c r="N6851" s="28"/>
      <c r="O6851" s="28"/>
      <c r="P6851" s="28"/>
      <c r="Q6851" s="28"/>
      <c r="R6851" s="28"/>
      <c r="S6851" s="28"/>
      <c r="T6851" s="28"/>
      <c r="U6851" s="28"/>
      <c r="V6851" s="28"/>
      <c r="W6851" s="28"/>
      <c r="X6851" s="28"/>
      <c r="Y6851" s="28"/>
      <c r="Z6851" s="28"/>
    </row>
    <row r="6852" spans="1:26" x14ac:dyDescent="0.25">
      <c r="B6852" s="23" t="s">
        <v>1600</v>
      </c>
    </row>
    <row r="6853" spans="1:26" x14ac:dyDescent="0.25">
      <c r="B6853" t="s">
        <v>1745</v>
      </c>
      <c r="C6853" t="s">
        <v>1602</v>
      </c>
      <c r="D6853" t="s">
        <v>1746</v>
      </c>
      <c r="E6853" s="31">
        <v>0.5</v>
      </c>
      <c r="F6853" t="s">
        <v>1604</v>
      </c>
      <c r="G6853" t="s">
        <v>1605</v>
      </c>
      <c r="H6853" s="32">
        <v>28.61</v>
      </c>
      <c r="I6853" t="s">
        <v>1606</v>
      </c>
      <c r="J6853" s="33">
        <f>ROUND(E6853/I6851* H6853,5)</f>
        <v>14.305</v>
      </c>
      <c r="K6853" s="34"/>
    </row>
    <row r="6854" spans="1:26" x14ac:dyDescent="0.25">
      <c r="B6854" t="s">
        <v>2967</v>
      </c>
      <c r="C6854" t="s">
        <v>1602</v>
      </c>
      <c r="D6854" t="s">
        <v>1944</v>
      </c>
      <c r="E6854" s="31">
        <v>0.25</v>
      </c>
      <c r="F6854" t="s">
        <v>1604</v>
      </c>
      <c r="G6854" t="s">
        <v>1605</v>
      </c>
      <c r="H6854" s="32">
        <v>25.4</v>
      </c>
      <c r="I6854" t="s">
        <v>1606</v>
      </c>
      <c r="J6854" s="33">
        <f>ROUND(E6854/I6851* H6854,5)</f>
        <v>6.35</v>
      </c>
      <c r="K6854" s="34"/>
    </row>
    <row r="6855" spans="1:26" x14ac:dyDescent="0.25">
      <c r="D6855" s="35" t="s">
        <v>1607</v>
      </c>
      <c r="E6855" s="34"/>
      <c r="H6855" s="34"/>
      <c r="K6855" s="32">
        <f>SUM(J6853:J6854)</f>
        <v>20.655000000000001</v>
      </c>
    </row>
    <row r="6856" spans="1:26" x14ac:dyDescent="0.25">
      <c r="B6856" s="23" t="s">
        <v>1612</v>
      </c>
      <c r="E6856" s="34"/>
      <c r="H6856" s="34"/>
      <c r="K6856" s="34"/>
    </row>
    <row r="6857" spans="1:26" x14ac:dyDescent="0.25">
      <c r="B6857" t="s">
        <v>3109</v>
      </c>
      <c r="C6857" t="s">
        <v>14</v>
      </c>
      <c r="D6857" t="s">
        <v>3110</v>
      </c>
      <c r="E6857" s="31">
        <v>1.1000000000000001</v>
      </c>
      <c r="G6857" t="s">
        <v>1605</v>
      </c>
      <c r="H6857" s="32">
        <v>12.4</v>
      </c>
      <c r="I6857" t="s">
        <v>1606</v>
      </c>
      <c r="J6857" s="33">
        <f>ROUND(E6857* H6857,5)</f>
        <v>13.64</v>
      </c>
      <c r="K6857" s="34"/>
    </row>
    <row r="6858" spans="1:26" x14ac:dyDescent="0.25">
      <c r="B6858" t="s">
        <v>3111</v>
      </c>
      <c r="C6858" t="s">
        <v>32</v>
      </c>
      <c r="D6858" t="s">
        <v>3112</v>
      </c>
      <c r="E6858" s="31">
        <v>0.3</v>
      </c>
      <c r="G6858" t="s">
        <v>1605</v>
      </c>
      <c r="H6858" s="32">
        <v>1.7</v>
      </c>
      <c r="I6858" t="s">
        <v>1606</v>
      </c>
      <c r="J6858" s="33">
        <f>ROUND(E6858* H6858,5)</f>
        <v>0.51</v>
      </c>
      <c r="K6858" s="34"/>
    </row>
    <row r="6859" spans="1:26" x14ac:dyDescent="0.25">
      <c r="B6859" t="s">
        <v>3113</v>
      </c>
      <c r="C6859" t="s">
        <v>14</v>
      </c>
      <c r="D6859" t="s">
        <v>3114</v>
      </c>
      <c r="E6859" s="31">
        <v>1.1000000000000001</v>
      </c>
      <c r="G6859" t="s">
        <v>1605</v>
      </c>
      <c r="H6859" s="32">
        <v>9.09</v>
      </c>
      <c r="I6859" t="s">
        <v>1606</v>
      </c>
      <c r="J6859" s="33">
        <f>ROUND(E6859* H6859,5)</f>
        <v>9.9990000000000006</v>
      </c>
      <c r="K6859" s="34"/>
    </row>
    <row r="6860" spans="1:26" x14ac:dyDescent="0.25">
      <c r="D6860" s="35" t="s">
        <v>1622</v>
      </c>
      <c r="E6860" s="34"/>
      <c r="H6860" s="34"/>
      <c r="K6860" s="32">
        <f>SUM(J6857:J6859)</f>
        <v>24.149000000000001</v>
      </c>
    </row>
    <row r="6861" spans="1:26" x14ac:dyDescent="0.25">
      <c r="B6861" s="23" t="s">
        <v>1623</v>
      </c>
      <c r="E6861" s="34"/>
      <c r="H6861" s="34"/>
      <c r="K6861" s="34"/>
    </row>
    <row r="6862" spans="1:26" x14ac:dyDescent="0.25">
      <c r="B6862" t="s">
        <v>1624</v>
      </c>
      <c r="C6862" t="s">
        <v>1625</v>
      </c>
      <c r="D6862" t="s">
        <v>1626</v>
      </c>
      <c r="E6862" s="31">
        <v>1.5</v>
      </c>
      <c r="G6862" t="s">
        <v>1625</v>
      </c>
      <c r="H6862" s="32">
        <v>20.655333333333299</v>
      </c>
      <c r="I6862" t="s">
        <v>1606</v>
      </c>
      <c r="J6862" s="33">
        <f>ROUND(E6862* H6862/100,5)</f>
        <v>0.30982999999999999</v>
      </c>
      <c r="K6862" s="34"/>
    </row>
    <row r="6863" spans="1:26" x14ac:dyDescent="0.25">
      <c r="D6863" s="35" t="s">
        <v>1627</v>
      </c>
      <c r="E6863" s="34"/>
      <c r="H6863" s="34"/>
      <c r="K6863" s="32">
        <f>SUM(J6862:J6862)</f>
        <v>0.30982999999999999</v>
      </c>
    </row>
    <row r="6864" spans="1:26" x14ac:dyDescent="0.25">
      <c r="D6864" s="35" t="s">
        <v>1628</v>
      </c>
      <c r="E6864" s="34"/>
      <c r="H6864" s="34"/>
      <c r="K6864" s="36">
        <f>SUM(J6852:J6863)</f>
        <v>45.11383</v>
      </c>
    </row>
    <row r="6865" spans="1:26" x14ac:dyDescent="0.25">
      <c r="D6865" s="35" t="s">
        <v>1710</v>
      </c>
      <c r="E6865" s="34"/>
      <c r="H6865" s="34">
        <v>10</v>
      </c>
      <c r="I6865" t="s">
        <v>1625</v>
      </c>
      <c r="K6865" s="32">
        <f>ROUND(H6865/100*K6864,5)</f>
        <v>4.5113799999999999</v>
      </c>
    </row>
    <row r="6866" spans="1:26" x14ac:dyDescent="0.25">
      <c r="D6866" s="35" t="s">
        <v>1629</v>
      </c>
      <c r="E6866" s="34"/>
      <c r="H6866" s="34"/>
      <c r="K6866" s="36">
        <f>SUM(K6864:K6865)</f>
        <v>49.625210000000003</v>
      </c>
    </row>
    <row r="6868" spans="1:26" ht="45" customHeight="1" x14ac:dyDescent="0.25">
      <c r="A6868" s="27" t="s">
        <v>3115</v>
      </c>
      <c r="B6868" s="27" t="s">
        <v>270</v>
      </c>
      <c r="C6868" s="28" t="s">
        <v>14</v>
      </c>
      <c r="D6868" s="7" t="s">
        <v>271</v>
      </c>
      <c r="E6868" s="6"/>
      <c r="F6868" s="6"/>
      <c r="G6868" s="28"/>
      <c r="H6868" s="29" t="s">
        <v>1599</v>
      </c>
      <c r="I6868" s="5">
        <v>1</v>
      </c>
      <c r="J6868" s="4"/>
      <c r="K6868" s="30">
        <f>ROUND(K6882,2)</f>
        <v>26.75</v>
      </c>
      <c r="L6868" s="28"/>
      <c r="M6868" s="28"/>
      <c r="N6868" s="28"/>
      <c r="O6868" s="28"/>
      <c r="P6868" s="28"/>
      <c r="Q6868" s="28"/>
      <c r="R6868" s="28"/>
      <c r="S6868" s="28"/>
      <c r="T6868" s="28"/>
      <c r="U6868" s="28"/>
      <c r="V6868" s="28"/>
      <c r="W6868" s="28"/>
      <c r="X6868" s="28"/>
      <c r="Y6868" s="28"/>
      <c r="Z6868" s="28"/>
    </row>
    <row r="6869" spans="1:26" x14ac:dyDescent="0.25">
      <c r="B6869" s="23" t="s">
        <v>1600</v>
      </c>
    </row>
    <row r="6870" spans="1:26" x14ac:dyDescent="0.25">
      <c r="B6870" t="s">
        <v>2967</v>
      </c>
      <c r="C6870" t="s">
        <v>1602</v>
      </c>
      <c r="D6870" t="s">
        <v>1944</v>
      </c>
      <c r="E6870" s="31">
        <v>0.15</v>
      </c>
      <c r="F6870" t="s">
        <v>1604</v>
      </c>
      <c r="G6870" t="s">
        <v>1605</v>
      </c>
      <c r="H6870" s="32">
        <v>25.4</v>
      </c>
      <c r="I6870" t="s">
        <v>1606</v>
      </c>
      <c r="J6870" s="33">
        <f>ROUND(E6870/I6868* H6870,5)</f>
        <v>3.81</v>
      </c>
      <c r="K6870" s="34"/>
    </row>
    <row r="6871" spans="1:26" x14ac:dyDescent="0.25">
      <c r="B6871" t="s">
        <v>1745</v>
      </c>
      <c r="C6871" t="s">
        <v>1602</v>
      </c>
      <c r="D6871" t="s">
        <v>1746</v>
      </c>
      <c r="E6871" s="31">
        <v>0.3</v>
      </c>
      <c r="F6871" t="s">
        <v>1604</v>
      </c>
      <c r="G6871" t="s">
        <v>1605</v>
      </c>
      <c r="H6871" s="32">
        <v>28.61</v>
      </c>
      <c r="I6871" t="s">
        <v>1606</v>
      </c>
      <c r="J6871" s="33">
        <f>ROUND(E6871/I6868* H6871,5)</f>
        <v>8.5830000000000002</v>
      </c>
      <c r="K6871" s="34"/>
    </row>
    <row r="6872" spans="1:26" x14ac:dyDescent="0.25">
      <c r="D6872" s="35" t="s">
        <v>1607</v>
      </c>
      <c r="E6872" s="34"/>
      <c r="H6872" s="34"/>
      <c r="K6872" s="32">
        <f>SUM(J6870:J6871)</f>
        <v>12.393000000000001</v>
      </c>
    </row>
    <row r="6873" spans="1:26" x14ac:dyDescent="0.25">
      <c r="B6873" s="23" t="s">
        <v>1612</v>
      </c>
      <c r="E6873" s="34"/>
      <c r="H6873" s="34"/>
      <c r="K6873" s="34"/>
    </row>
    <row r="6874" spans="1:26" x14ac:dyDescent="0.25">
      <c r="B6874" t="s">
        <v>1782</v>
      </c>
      <c r="C6874" t="s">
        <v>32</v>
      </c>
      <c r="D6874" t="s">
        <v>1783</v>
      </c>
      <c r="E6874" s="31">
        <v>0.1</v>
      </c>
      <c r="G6874" t="s">
        <v>1605</v>
      </c>
      <c r="H6874" s="32">
        <v>1.83</v>
      </c>
      <c r="I6874" t="s">
        <v>1606</v>
      </c>
      <c r="J6874" s="33">
        <f>ROUND(E6874* H6874,5)</f>
        <v>0.183</v>
      </c>
      <c r="K6874" s="34"/>
    </row>
    <row r="6875" spans="1:26" x14ac:dyDescent="0.25">
      <c r="B6875" t="s">
        <v>3116</v>
      </c>
      <c r="C6875" t="s">
        <v>14</v>
      </c>
      <c r="D6875" t="s">
        <v>3117</v>
      </c>
      <c r="E6875" s="31">
        <v>1.2</v>
      </c>
      <c r="G6875" t="s">
        <v>1605</v>
      </c>
      <c r="H6875" s="32">
        <v>9.6300000000000008</v>
      </c>
      <c r="I6875" t="s">
        <v>1606</v>
      </c>
      <c r="J6875" s="33">
        <f>ROUND(E6875* H6875,5)</f>
        <v>11.555999999999999</v>
      </c>
      <c r="K6875" s="34"/>
    </row>
    <row r="6876" spans="1:26" x14ac:dyDescent="0.25">
      <c r="D6876" s="35" t="s">
        <v>1622</v>
      </c>
      <c r="E6876" s="34"/>
      <c r="H6876" s="34"/>
      <c r="K6876" s="32">
        <f>SUM(J6874:J6875)</f>
        <v>11.738999999999999</v>
      </c>
    </row>
    <row r="6877" spans="1:26" x14ac:dyDescent="0.25">
      <c r="B6877" s="23" t="s">
        <v>1623</v>
      </c>
      <c r="E6877" s="34"/>
      <c r="H6877" s="34"/>
      <c r="K6877" s="34"/>
    </row>
    <row r="6878" spans="1:26" x14ac:dyDescent="0.25">
      <c r="B6878" t="s">
        <v>1624</v>
      </c>
      <c r="C6878" t="s">
        <v>1625</v>
      </c>
      <c r="D6878" t="s">
        <v>1626</v>
      </c>
      <c r="E6878" s="31">
        <v>1.5</v>
      </c>
      <c r="G6878" t="s">
        <v>1625</v>
      </c>
      <c r="H6878" s="32">
        <v>12.393333333333301</v>
      </c>
      <c r="I6878" t="s">
        <v>1606</v>
      </c>
      <c r="J6878" s="33">
        <f>ROUND(E6878* H6878/100,5)</f>
        <v>0.18590000000000001</v>
      </c>
      <c r="K6878" s="34"/>
    </row>
    <row r="6879" spans="1:26" x14ac:dyDescent="0.25">
      <c r="D6879" s="35" t="s">
        <v>1627</v>
      </c>
      <c r="E6879" s="34"/>
      <c r="H6879" s="34"/>
      <c r="K6879" s="32">
        <f>SUM(J6878:J6878)</f>
        <v>0.18590000000000001</v>
      </c>
    </row>
    <row r="6880" spans="1:26" x14ac:dyDescent="0.25">
      <c r="D6880" s="35" t="s">
        <v>1628</v>
      </c>
      <c r="E6880" s="34"/>
      <c r="H6880" s="34"/>
      <c r="K6880" s="36">
        <f>SUM(J6869:J6879)</f>
        <v>24.317899999999998</v>
      </c>
    </row>
    <row r="6881" spans="1:26" x14ac:dyDescent="0.25">
      <c r="D6881" s="35" t="s">
        <v>1710</v>
      </c>
      <c r="E6881" s="34"/>
      <c r="H6881" s="34">
        <v>10</v>
      </c>
      <c r="I6881" t="s">
        <v>1625</v>
      </c>
      <c r="K6881" s="32">
        <f>ROUND(H6881/100*K6880,5)</f>
        <v>2.4317899999999999</v>
      </c>
    </row>
    <row r="6882" spans="1:26" x14ac:dyDescent="0.25">
      <c r="D6882" s="35" t="s">
        <v>1629</v>
      </c>
      <c r="E6882" s="34"/>
      <c r="H6882" s="34"/>
      <c r="K6882" s="36">
        <f>SUM(K6880:K6881)</f>
        <v>26.749689999999998</v>
      </c>
    </row>
    <row r="6884" spans="1:26" ht="45" customHeight="1" x14ac:dyDescent="0.25">
      <c r="A6884" s="27" t="s">
        <v>3118</v>
      </c>
      <c r="B6884" s="27" t="s">
        <v>180</v>
      </c>
      <c r="C6884" s="28" t="s">
        <v>14</v>
      </c>
      <c r="D6884" s="7" t="s">
        <v>181</v>
      </c>
      <c r="E6884" s="6"/>
      <c r="F6884" s="6"/>
      <c r="G6884" s="28"/>
      <c r="H6884" s="29" t="s">
        <v>1599</v>
      </c>
      <c r="I6884" s="5">
        <v>1</v>
      </c>
      <c r="J6884" s="4"/>
      <c r="K6884" s="30">
        <f>ROUND(K6897,2)</f>
        <v>5.96</v>
      </c>
      <c r="L6884" s="28"/>
      <c r="M6884" s="28"/>
      <c r="N6884" s="28"/>
      <c r="O6884" s="28"/>
      <c r="P6884" s="28"/>
      <c r="Q6884" s="28"/>
      <c r="R6884" s="28"/>
      <c r="S6884" s="28"/>
      <c r="T6884" s="28"/>
      <c r="U6884" s="28"/>
      <c r="V6884" s="28"/>
      <c r="W6884" s="28"/>
      <c r="X6884" s="28"/>
      <c r="Y6884" s="28"/>
      <c r="Z6884" s="28"/>
    </row>
    <row r="6885" spans="1:26" x14ac:dyDescent="0.25">
      <c r="B6885" s="23" t="s">
        <v>1600</v>
      </c>
    </row>
    <row r="6886" spans="1:26" x14ac:dyDescent="0.25">
      <c r="B6886" t="s">
        <v>2967</v>
      </c>
      <c r="C6886" t="s">
        <v>1602</v>
      </c>
      <c r="D6886" t="s">
        <v>1944</v>
      </c>
      <c r="E6886" s="31">
        <v>0.02</v>
      </c>
      <c r="F6886" t="s">
        <v>1604</v>
      </c>
      <c r="G6886" t="s">
        <v>1605</v>
      </c>
      <c r="H6886" s="32">
        <v>25.4</v>
      </c>
      <c r="I6886" t="s">
        <v>1606</v>
      </c>
      <c r="J6886" s="33">
        <f>ROUND(E6886/I6884* H6886,5)</f>
        <v>0.50800000000000001</v>
      </c>
      <c r="K6886" s="34"/>
    </row>
    <row r="6887" spans="1:26" x14ac:dyDescent="0.25">
      <c r="B6887" t="s">
        <v>1745</v>
      </c>
      <c r="C6887" t="s">
        <v>1602</v>
      </c>
      <c r="D6887" t="s">
        <v>1746</v>
      </c>
      <c r="E6887" s="31">
        <v>0.04</v>
      </c>
      <c r="F6887" t="s">
        <v>1604</v>
      </c>
      <c r="G6887" t="s">
        <v>1605</v>
      </c>
      <c r="H6887" s="32">
        <v>28.61</v>
      </c>
      <c r="I6887" t="s">
        <v>1606</v>
      </c>
      <c r="J6887" s="33">
        <f>ROUND(E6887/I6884* H6887,5)</f>
        <v>1.1444000000000001</v>
      </c>
      <c r="K6887" s="34"/>
    </row>
    <row r="6888" spans="1:26" x14ac:dyDescent="0.25">
      <c r="D6888" s="35" t="s">
        <v>1607</v>
      </c>
      <c r="E6888" s="34"/>
      <c r="H6888" s="34"/>
      <c r="K6888" s="32">
        <f>SUM(J6886:J6887)</f>
        <v>1.6524000000000001</v>
      </c>
    </row>
    <row r="6889" spans="1:26" x14ac:dyDescent="0.25">
      <c r="B6889" s="23" t="s">
        <v>1612</v>
      </c>
      <c r="E6889" s="34"/>
      <c r="H6889" s="34"/>
      <c r="K6889" s="34"/>
    </row>
    <row r="6890" spans="1:26" x14ac:dyDescent="0.25">
      <c r="B6890" t="s">
        <v>3111</v>
      </c>
      <c r="C6890" t="s">
        <v>32</v>
      </c>
      <c r="D6890" t="s">
        <v>3112</v>
      </c>
      <c r="E6890" s="31">
        <v>2.2000000000000002</v>
      </c>
      <c r="G6890" t="s">
        <v>1605</v>
      </c>
      <c r="H6890" s="32">
        <v>1.7</v>
      </c>
      <c r="I6890" t="s">
        <v>1606</v>
      </c>
      <c r="J6890" s="33">
        <f>ROUND(E6890* H6890,5)</f>
        <v>3.74</v>
      </c>
      <c r="K6890" s="34"/>
    </row>
    <row r="6891" spans="1:26" x14ac:dyDescent="0.25">
      <c r="D6891" s="35" t="s">
        <v>1622</v>
      </c>
      <c r="E6891" s="34"/>
      <c r="H6891" s="34"/>
      <c r="K6891" s="32">
        <f>SUM(J6890:J6890)</f>
        <v>3.74</v>
      </c>
    </row>
    <row r="6892" spans="1:26" x14ac:dyDescent="0.25">
      <c r="B6892" s="23" t="s">
        <v>1623</v>
      </c>
      <c r="E6892" s="34"/>
      <c r="H6892" s="34"/>
      <c r="K6892" s="34"/>
    </row>
    <row r="6893" spans="1:26" x14ac:dyDescent="0.25">
      <c r="B6893" t="s">
        <v>1624</v>
      </c>
      <c r="C6893" t="s">
        <v>1625</v>
      </c>
      <c r="D6893" t="s">
        <v>1626</v>
      </c>
      <c r="E6893" s="31">
        <v>1.5</v>
      </c>
      <c r="G6893" t="s">
        <v>1625</v>
      </c>
      <c r="H6893" s="32">
        <v>1.6526666666666701</v>
      </c>
      <c r="I6893" t="s">
        <v>1606</v>
      </c>
      <c r="J6893" s="33">
        <f>ROUND(E6893* H6893/100,5)</f>
        <v>2.479E-2</v>
      </c>
      <c r="K6893" s="34"/>
    </row>
    <row r="6894" spans="1:26" x14ac:dyDescent="0.25">
      <c r="D6894" s="35" t="s">
        <v>1627</v>
      </c>
      <c r="E6894" s="34"/>
      <c r="H6894" s="34"/>
      <c r="K6894" s="32">
        <f>SUM(J6893:J6893)</f>
        <v>2.479E-2</v>
      </c>
    </row>
    <row r="6895" spans="1:26" x14ac:dyDescent="0.25">
      <c r="D6895" s="35" t="s">
        <v>1628</v>
      </c>
      <c r="E6895" s="34"/>
      <c r="H6895" s="34"/>
      <c r="K6895" s="36">
        <f>SUM(J6885:J6894)</f>
        <v>5.4171900000000006</v>
      </c>
    </row>
    <row r="6896" spans="1:26" x14ac:dyDescent="0.25">
      <c r="D6896" s="35" t="s">
        <v>1710</v>
      </c>
      <c r="E6896" s="34"/>
      <c r="H6896" s="34">
        <v>10</v>
      </c>
      <c r="I6896" t="s">
        <v>1625</v>
      </c>
      <c r="K6896" s="32">
        <f>ROUND(H6896/100*K6895,5)</f>
        <v>0.54171999999999998</v>
      </c>
    </row>
    <row r="6897" spans="1:26" x14ac:dyDescent="0.25">
      <c r="D6897" s="35" t="s">
        <v>1629</v>
      </c>
      <c r="E6897" s="34"/>
      <c r="H6897" s="34"/>
      <c r="K6897" s="36">
        <f>SUM(K6895:K6896)</f>
        <v>5.9589100000000004</v>
      </c>
    </row>
    <row r="6899" spans="1:26" ht="45" customHeight="1" x14ac:dyDescent="0.25">
      <c r="A6899" s="27" t="s">
        <v>3119</v>
      </c>
      <c r="B6899" s="27" t="s">
        <v>184</v>
      </c>
      <c r="C6899" s="28" t="s">
        <v>14</v>
      </c>
      <c r="D6899" s="7" t="s">
        <v>185</v>
      </c>
      <c r="E6899" s="6"/>
      <c r="F6899" s="6"/>
      <c r="G6899" s="28"/>
      <c r="H6899" s="29" t="s">
        <v>1599</v>
      </c>
      <c r="I6899" s="5">
        <v>1</v>
      </c>
      <c r="J6899" s="4"/>
      <c r="K6899" s="30">
        <f>ROUND(K6912,2)</f>
        <v>4.4800000000000004</v>
      </c>
      <c r="L6899" s="28"/>
      <c r="M6899" s="28"/>
      <c r="N6899" s="28"/>
      <c r="O6899" s="28"/>
      <c r="P6899" s="28"/>
      <c r="Q6899" s="28"/>
      <c r="R6899" s="28"/>
      <c r="S6899" s="28"/>
      <c r="T6899" s="28"/>
      <c r="U6899" s="28"/>
      <c r="V6899" s="28"/>
      <c r="W6899" s="28"/>
      <c r="X6899" s="28"/>
      <c r="Y6899" s="28"/>
      <c r="Z6899" s="28"/>
    </row>
    <row r="6900" spans="1:26" x14ac:dyDescent="0.25">
      <c r="B6900" s="23" t="s">
        <v>1600</v>
      </c>
    </row>
    <row r="6901" spans="1:26" x14ac:dyDescent="0.25">
      <c r="B6901" t="s">
        <v>2967</v>
      </c>
      <c r="C6901" t="s">
        <v>1602</v>
      </c>
      <c r="D6901" t="s">
        <v>1944</v>
      </c>
      <c r="E6901" s="31">
        <v>0.02</v>
      </c>
      <c r="F6901" t="s">
        <v>1604</v>
      </c>
      <c r="G6901" t="s">
        <v>1605</v>
      </c>
      <c r="H6901" s="32">
        <v>25.4</v>
      </c>
      <c r="I6901" t="s">
        <v>1606</v>
      </c>
      <c r="J6901" s="33">
        <f>ROUND(E6901/I6899* H6901,5)</f>
        <v>0.50800000000000001</v>
      </c>
      <c r="K6901" s="34"/>
    </row>
    <row r="6902" spans="1:26" x14ac:dyDescent="0.25">
      <c r="B6902" t="s">
        <v>1745</v>
      </c>
      <c r="C6902" t="s">
        <v>1602</v>
      </c>
      <c r="D6902" t="s">
        <v>1746</v>
      </c>
      <c r="E6902" s="31">
        <v>0.04</v>
      </c>
      <c r="F6902" t="s">
        <v>1604</v>
      </c>
      <c r="G6902" t="s">
        <v>1605</v>
      </c>
      <c r="H6902" s="32">
        <v>28.61</v>
      </c>
      <c r="I6902" t="s">
        <v>1606</v>
      </c>
      <c r="J6902" s="33">
        <f>ROUND(E6902/I6899* H6902,5)</f>
        <v>1.1444000000000001</v>
      </c>
      <c r="K6902" s="34"/>
    </row>
    <row r="6903" spans="1:26" x14ac:dyDescent="0.25">
      <c r="D6903" s="35" t="s">
        <v>1607</v>
      </c>
      <c r="E6903" s="34"/>
      <c r="H6903" s="34"/>
      <c r="K6903" s="32">
        <f>SUM(J6901:J6902)</f>
        <v>1.6524000000000001</v>
      </c>
    </row>
    <row r="6904" spans="1:26" x14ac:dyDescent="0.25">
      <c r="B6904" s="23" t="s">
        <v>1612</v>
      </c>
      <c r="E6904" s="34"/>
      <c r="H6904" s="34"/>
      <c r="K6904" s="34"/>
    </row>
    <row r="6905" spans="1:26" x14ac:dyDescent="0.25">
      <c r="B6905" t="s">
        <v>3120</v>
      </c>
      <c r="C6905" t="s">
        <v>32</v>
      </c>
      <c r="D6905" t="s">
        <v>3121</v>
      </c>
      <c r="E6905" s="31">
        <v>2.2000000000000002</v>
      </c>
      <c r="G6905" t="s">
        <v>1605</v>
      </c>
      <c r="H6905" s="32">
        <v>1.0900000000000001</v>
      </c>
      <c r="I6905" t="s">
        <v>1606</v>
      </c>
      <c r="J6905" s="33">
        <f>ROUND(E6905* H6905,5)</f>
        <v>2.3980000000000001</v>
      </c>
      <c r="K6905" s="34"/>
    </row>
    <row r="6906" spans="1:26" x14ac:dyDescent="0.25">
      <c r="D6906" s="35" t="s">
        <v>1622</v>
      </c>
      <c r="E6906" s="34"/>
      <c r="H6906" s="34"/>
      <c r="K6906" s="32">
        <f>SUM(J6905:J6905)</f>
        <v>2.3980000000000001</v>
      </c>
    </row>
    <row r="6907" spans="1:26" x14ac:dyDescent="0.25">
      <c r="B6907" s="23" t="s">
        <v>1623</v>
      </c>
      <c r="E6907" s="34"/>
      <c r="H6907" s="34"/>
      <c r="K6907" s="34"/>
    </row>
    <row r="6908" spans="1:26" x14ac:dyDescent="0.25">
      <c r="B6908" t="s">
        <v>1624</v>
      </c>
      <c r="C6908" t="s">
        <v>1625</v>
      </c>
      <c r="D6908" t="s">
        <v>1626</v>
      </c>
      <c r="E6908" s="31">
        <v>1.5</v>
      </c>
      <c r="G6908" t="s">
        <v>1625</v>
      </c>
      <c r="H6908" s="32">
        <v>1.6526666666666701</v>
      </c>
      <c r="I6908" t="s">
        <v>1606</v>
      </c>
      <c r="J6908" s="33">
        <f>ROUND(E6908* H6908/100,5)</f>
        <v>2.479E-2</v>
      </c>
      <c r="K6908" s="34"/>
    </row>
    <row r="6909" spans="1:26" x14ac:dyDescent="0.25">
      <c r="D6909" s="35" t="s">
        <v>1627</v>
      </c>
      <c r="E6909" s="34"/>
      <c r="H6909" s="34"/>
      <c r="K6909" s="32">
        <f>SUM(J6908:J6908)</f>
        <v>2.479E-2</v>
      </c>
    </row>
    <row r="6910" spans="1:26" x14ac:dyDescent="0.25">
      <c r="D6910" s="35" t="s">
        <v>1628</v>
      </c>
      <c r="E6910" s="34"/>
      <c r="H6910" s="34"/>
      <c r="K6910" s="36">
        <f>SUM(J6900:J6909)</f>
        <v>4.0751900000000001</v>
      </c>
    </row>
    <row r="6911" spans="1:26" x14ac:dyDescent="0.25">
      <c r="D6911" s="35" t="s">
        <v>1710</v>
      </c>
      <c r="E6911" s="34"/>
      <c r="H6911" s="34">
        <v>10</v>
      </c>
      <c r="I6911" t="s">
        <v>1625</v>
      </c>
      <c r="K6911" s="32">
        <f>ROUND(H6911/100*K6910,5)</f>
        <v>0.40751999999999999</v>
      </c>
    </row>
    <row r="6912" spans="1:26" x14ac:dyDescent="0.25">
      <c r="D6912" s="35" t="s">
        <v>1629</v>
      </c>
      <c r="E6912" s="34"/>
      <c r="H6912" s="34"/>
      <c r="K6912" s="36">
        <f>SUM(K6910:K6911)</f>
        <v>4.48271</v>
      </c>
    </row>
    <row r="6914" spans="1:26" ht="45" customHeight="1" x14ac:dyDescent="0.25">
      <c r="A6914" s="27" t="s">
        <v>3122</v>
      </c>
      <c r="B6914" s="27" t="s">
        <v>146</v>
      </c>
      <c r="C6914" s="28" t="s">
        <v>14</v>
      </c>
      <c r="D6914" s="7" t="s">
        <v>147</v>
      </c>
      <c r="E6914" s="6"/>
      <c r="F6914" s="6"/>
      <c r="G6914" s="28"/>
      <c r="H6914" s="29" t="s">
        <v>1599</v>
      </c>
      <c r="I6914" s="5">
        <v>1</v>
      </c>
      <c r="J6914" s="4"/>
      <c r="K6914" s="30">
        <f>ROUND(K6927,2)</f>
        <v>3.5</v>
      </c>
      <c r="L6914" s="28"/>
      <c r="M6914" s="28"/>
      <c r="N6914" s="28"/>
      <c r="O6914" s="28"/>
      <c r="P6914" s="28"/>
      <c r="Q6914" s="28"/>
      <c r="R6914" s="28"/>
      <c r="S6914" s="28"/>
      <c r="T6914" s="28"/>
      <c r="U6914" s="28"/>
      <c r="V6914" s="28"/>
      <c r="W6914" s="28"/>
      <c r="X6914" s="28"/>
      <c r="Y6914" s="28"/>
      <c r="Z6914" s="28"/>
    </row>
    <row r="6915" spans="1:26" x14ac:dyDescent="0.25">
      <c r="B6915" s="23" t="s">
        <v>1600</v>
      </c>
    </row>
    <row r="6916" spans="1:26" x14ac:dyDescent="0.25">
      <c r="B6916" t="s">
        <v>1745</v>
      </c>
      <c r="C6916" t="s">
        <v>1602</v>
      </c>
      <c r="D6916" t="s">
        <v>1746</v>
      </c>
      <c r="E6916" s="31">
        <v>0.04</v>
      </c>
      <c r="F6916" t="s">
        <v>1604</v>
      </c>
      <c r="G6916" t="s">
        <v>1605</v>
      </c>
      <c r="H6916" s="32">
        <v>28.61</v>
      </c>
      <c r="I6916" t="s">
        <v>1606</v>
      </c>
      <c r="J6916" s="33">
        <f>ROUND(E6916/I6914* H6916,5)</f>
        <v>1.1444000000000001</v>
      </c>
      <c r="K6916" s="34"/>
    </row>
    <row r="6917" spans="1:26" x14ac:dyDescent="0.25">
      <c r="B6917" t="s">
        <v>2967</v>
      </c>
      <c r="C6917" t="s">
        <v>1602</v>
      </c>
      <c r="D6917" t="s">
        <v>1944</v>
      </c>
      <c r="E6917" s="31">
        <v>0.02</v>
      </c>
      <c r="F6917" t="s">
        <v>1604</v>
      </c>
      <c r="G6917" t="s">
        <v>1605</v>
      </c>
      <c r="H6917" s="32">
        <v>25.4</v>
      </c>
      <c r="I6917" t="s">
        <v>1606</v>
      </c>
      <c r="J6917" s="33">
        <f>ROUND(E6917/I6914* H6917,5)</f>
        <v>0.50800000000000001</v>
      </c>
      <c r="K6917" s="34"/>
    </row>
    <row r="6918" spans="1:26" x14ac:dyDescent="0.25">
      <c r="D6918" s="35" t="s">
        <v>1607</v>
      </c>
      <c r="E6918" s="34"/>
      <c r="H6918" s="34"/>
      <c r="K6918" s="32">
        <f>SUM(J6916:J6917)</f>
        <v>1.6524000000000001</v>
      </c>
    </row>
    <row r="6919" spans="1:26" x14ac:dyDescent="0.25">
      <c r="B6919" s="23" t="s">
        <v>1612</v>
      </c>
      <c r="E6919" s="34"/>
      <c r="H6919" s="34"/>
      <c r="K6919" s="34"/>
    </row>
    <row r="6920" spans="1:26" x14ac:dyDescent="0.25">
      <c r="B6920" t="s">
        <v>3123</v>
      </c>
      <c r="C6920" t="s">
        <v>14</v>
      </c>
      <c r="D6920" t="s">
        <v>3124</v>
      </c>
      <c r="E6920" s="31">
        <v>1.1000000000000001</v>
      </c>
      <c r="G6920" t="s">
        <v>1605</v>
      </c>
      <c r="H6920" s="32">
        <v>1.37</v>
      </c>
      <c r="I6920" t="s">
        <v>1606</v>
      </c>
      <c r="J6920" s="33">
        <f>ROUND(E6920* H6920,5)</f>
        <v>1.5069999999999999</v>
      </c>
      <c r="K6920" s="34"/>
    </row>
    <row r="6921" spans="1:26" x14ac:dyDescent="0.25">
      <c r="D6921" s="35" t="s">
        <v>1622</v>
      </c>
      <c r="E6921" s="34"/>
      <c r="H6921" s="34"/>
      <c r="K6921" s="32">
        <f>SUM(J6920:J6920)</f>
        <v>1.5069999999999999</v>
      </c>
    </row>
    <row r="6922" spans="1:26" x14ac:dyDescent="0.25">
      <c r="B6922" s="23" t="s">
        <v>1623</v>
      </c>
      <c r="E6922" s="34"/>
      <c r="H6922" s="34"/>
      <c r="K6922" s="34"/>
    </row>
    <row r="6923" spans="1:26" x14ac:dyDescent="0.25">
      <c r="B6923" t="s">
        <v>1624</v>
      </c>
      <c r="C6923" t="s">
        <v>1625</v>
      </c>
      <c r="D6923" t="s">
        <v>1626</v>
      </c>
      <c r="E6923" s="31">
        <v>1.5</v>
      </c>
      <c r="G6923" t="s">
        <v>1625</v>
      </c>
      <c r="H6923" s="32">
        <v>1.6526666666666701</v>
      </c>
      <c r="I6923" t="s">
        <v>1606</v>
      </c>
      <c r="J6923" s="33">
        <f>ROUND(E6923* H6923/100,5)</f>
        <v>2.479E-2</v>
      </c>
      <c r="K6923" s="34"/>
    </row>
    <row r="6924" spans="1:26" x14ac:dyDescent="0.25">
      <c r="D6924" s="35" t="s">
        <v>1627</v>
      </c>
      <c r="E6924" s="34"/>
      <c r="H6924" s="34"/>
      <c r="K6924" s="32">
        <f>SUM(J6923:J6923)</f>
        <v>2.479E-2</v>
      </c>
    </row>
    <row r="6925" spans="1:26" x14ac:dyDescent="0.25">
      <c r="D6925" s="35" t="s">
        <v>1628</v>
      </c>
      <c r="E6925" s="34"/>
      <c r="H6925" s="34"/>
      <c r="K6925" s="36">
        <f>SUM(J6915:J6924)</f>
        <v>3.1841899999999996</v>
      </c>
    </row>
    <row r="6926" spans="1:26" x14ac:dyDescent="0.25">
      <c r="D6926" s="35" t="s">
        <v>1710</v>
      </c>
      <c r="E6926" s="34"/>
      <c r="H6926" s="34">
        <v>10</v>
      </c>
      <c r="I6926" t="s">
        <v>1625</v>
      </c>
      <c r="K6926" s="32">
        <f>ROUND(H6926/100*K6925,5)</f>
        <v>0.31841999999999998</v>
      </c>
    </row>
    <row r="6927" spans="1:26" x14ac:dyDescent="0.25">
      <c r="D6927" s="35" t="s">
        <v>1629</v>
      </c>
      <c r="E6927" s="34"/>
      <c r="H6927" s="34"/>
      <c r="K6927" s="36">
        <f>SUM(K6925:K6926)</f>
        <v>3.5026099999999998</v>
      </c>
    </row>
    <row r="6929" spans="1:26" ht="45" customHeight="1" x14ac:dyDescent="0.25">
      <c r="A6929" s="27" t="s">
        <v>3125</v>
      </c>
      <c r="B6929" s="27" t="s">
        <v>429</v>
      </c>
      <c r="C6929" s="28" t="s">
        <v>14</v>
      </c>
      <c r="D6929" s="7" t="s">
        <v>430</v>
      </c>
      <c r="E6929" s="6"/>
      <c r="F6929" s="6"/>
      <c r="G6929" s="28"/>
      <c r="H6929" s="29" t="s">
        <v>1599</v>
      </c>
      <c r="I6929" s="5">
        <v>1</v>
      </c>
      <c r="J6929" s="4"/>
      <c r="K6929" s="30">
        <f>ROUND(K6942,2)</f>
        <v>2.93</v>
      </c>
      <c r="L6929" s="28"/>
      <c r="M6929" s="28"/>
      <c r="N6929" s="28"/>
      <c r="O6929" s="28"/>
      <c r="P6929" s="28"/>
      <c r="Q6929" s="28"/>
      <c r="R6929" s="28"/>
      <c r="S6929" s="28"/>
      <c r="T6929" s="28"/>
      <c r="U6929" s="28"/>
      <c r="V6929" s="28"/>
      <c r="W6929" s="28"/>
      <c r="X6929" s="28"/>
      <c r="Y6929" s="28"/>
      <c r="Z6929" s="28"/>
    </row>
    <row r="6930" spans="1:26" x14ac:dyDescent="0.25">
      <c r="B6930" s="23" t="s">
        <v>1600</v>
      </c>
    </row>
    <row r="6931" spans="1:26" x14ac:dyDescent="0.25">
      <c r="B6931" t="s">
        <v>2967</v>
      </c>
      <c r="C6931" t="s">
        <v>1602</v>
      </c>
      <c r="D6931" t="s">
        <v>1944</v>
      </c>
      <c r="E6931" s="31">
        <v>0.02</v>
      </c>
      <c r="F6931" t="s">
        <v>1604</v>
      </c>
      <c r="G6931" t="s">
        <v>1605</v>
      </c>
      <c r="H6931" s="32">
        <v>25.4</v>
      </c>
      <c r="I6931" t="s">
        <v>1606</v>
      </c>
      <c r="J6931" s="33">
        <f>ROUND(E6931/I6929* H6931,5)</f>
        <v>0.50800000000000001</v>
      </c>
      <c r="K6931" s="34"/>
    </row>
    <row r="6932" spans="1:26" x14ac:dyDescent="0.25">
      <c r="B6932" t="s">
        <v>1745</v>
      </c>
      <c r="C6932" t="s">
        <v>1602</v>
      </c>
      <c r="D6932" t="s">
        <v>1746</v>
      </c>
      <c r="E6932" s="31">
        <v>0.04</v>
      </c>
      <c r="F6932" t="s">
        <v>1604</v>
      </c>
      <c r="G6932" t="s">
        <v>1605</v>
      </c>
      <c r="H6932" s="32">
        <v>28.61</v>
      </c>
      <c r="I6932" t="s">
        <v>1606</v>
      </c>
      <c r="J6932" s="33">
        <f>ROUND(E6932/I6929* H6932,5)</f>
        <v>1.1444000000000001</v>
      </c>
      <c r="K6932" s="34"/>
    </row>
    <row r="6933" spans="1:26" x14ac:dyDescent="0.25">
      <c r="D6933" s="35" t="s">
        <v>1607</v>
      </c>
      <c r="E6933" s="34"/>
      <c r="H6933" s="34"/>
      <c r="K6933" s="32">
        <f>SUM(J6931:J6932)</f>
        <v>1.6524000000000001</v>
      </c>
    </row>
    <row r="6934" spans="1:26" x14ac:dyDescent="0.25">
      <c r="B6934" s="23" t="s">
        <v>1612</v>
      </c>
      <c r="E6934" s="34"/>
      <c r="H6934" s="34"/>
      <c r="K6934" s="34"/>
    </row>
    <row r="6935" spans="1:26" x14ac:dyDescent="0.25">
      <c r="B6935" t="s">
        <v>3126</v>
      </c>
      <c r="C6935" t="s">
        <v>14</v>
      </c>
      <c r="D6935" t="s">
        <v>3127</v>
      </c>
      <c r="E6935" s="31">
        <v>1.1000000000000001</v>
      </c>
      <c r="G6935" t="s">
        <v>1605</v>
      </c>
      <c r="H6935" s="32">
        <v>0.9</v>
      </c>
      <c r="I6935" t="s">
        <v>1606</v>
      </c>
      <c r="J6935" s="33">
        <f>ROUND(E6935* H6935,5)</f>
        <v>0.99</v>
      </c>
      <c r="K6935" s="34"/>
    </row>
    <row r="6936" spans="1:26" x14ac:dyDescent="0.25">
      <c r="D6936" s="35" t="s">
        <v>1622</v>
      </c>
      <c r="E6936" s="34"/>
      <c r="H6936" s="34"/>
      <c r="K6936" s="32">
        <f>SUM(J6935:J6935)</f>
        <v>0.99</v>
      </c>
    </row>
    <row r="6937" spans="1:26" x14ac:dyDescent="0.25">
      <c r="B6937" s="23" t="s">
        <v>1623</v>
      </c>
      <c r="E6937" s="34"/>
      <c r="H6937" s="34"/>
      <c r="K6937" s="34"/>
    </row>
    <row r="6938" spans="1:26" x14ac:dyDescent="0.25">
      <c r="B6938" t="s">
        <v>1624</v>
      </c>
      <c r="C6938" t="s">
        <v>1625</v>
      </c>
      <c r="D6938" t="s">
        <v>1626</v>
      </c>
      <c r="E6938" s="31">
        <v>1.5</v>
      </c>
      <c r="G6938" t="s">
        <v>1625</v>
      </c>
      <c r="H6938" s="32">
        <v>1.6526666666666701</v>
      </c>
      <c r="I6938" t="s">
        <v>1606</v>
      </c>
      <c r="J6938" s="33">
        <f>ROUND(E6938* H6938/100,5)</f>
        <v>2.479E-2</v>
      </c>
      <c r="K6938" s="34"/>
    </row>
    <row r="6939" spans="1:26" x14ac:dyDescent="0.25">
      <c r="D6939" s="35" t="s">
        <v>1627</v>
      </c>
      <c r="E6939" s="34"/>
      <c r="H6939" s="34"/>
      <c r="K6939" s="32">
        <f>SUM(J6938:J6938)</f>
        <v>2.479E-2</v>
      </c>
    </row>
    <row r="6940" spans="1:26" x14ac:dyDescent="0.25">
      <c r="D6940" s="35" t="s">
        <v>1628</v>
      </c>
      <c r="E6940" s="34"/>
      <c r="H6940" s="34"/>
      <c r="K6940" s="36">
        <f>SUM(J6930:J6939)</f>
        <v>2.6671900000000002</v>
      </c>
    </row>
    <row r="6941" spans="1:26" x14ac:dyDescent="0.25">
      <c r="D6941" s="35" t="s">
        <v>1710</v>
      </c>
      <c r="E6941" s="34"/>
      <c r="H6941" s="34">
        <v>10</v>
      </c>
      <c r="I6941" t="s">
        <v>1625</v>
      </c>
      <c r="K6941" s="32">
        <f>ROUND(H6941/100*K6940,5)</f>
        <v>0.26672000000000001</v>
      </c>
    </row>
    <row r="6942" spans="1:26" x14ac:dyDescent="0.25">
      <c r="D6942" s="35" t="s">
        <v>1629</v>
      </c>
      <c r="E6942" s="34"/>
      <c r="H6942" s="34"/>
      <c r="K6942" s="36">
        <f>SUM(K6940:K6941)</f>
        <v>2.93391</v>
      </c>
    </row>
    <row r="6944" spans="1:26" ht="45" customHeight="1" x14ac:dyDescent="0.25">
      <c r="A6944" s="27" t="s">
        <v>3128</v>
      </c>
      <c r="B6944" s="27" t="s">
        <v>144</v>
      </c>
      <c r="C6944" s="28" t="s">
        <v>14</v>
      </c>
      <c r="D6944" s="7" t="s">
        <v>145</v>
      </c>
      <c r="E6944" s="6"/>
      <c r="F6944" s="6"/>
      <c r="G6944" s="28"/>
      <c r="H6944" s="29" t="s">
        <v>1599</v>
      </c>
      <c r="I6944" s="5">
        <v>1</v>
      </c>
      <c r="J6944" s="4"/>
      <c r="K6944" s="30">
        <f>ROUND(K6957,2)</f>
        <v>3.05</v>
      </c>
      <c r="L6944" s="28"/>
      <c r="M6944" s="28"/>
      <c r="N6944" s="28"/>
      <c r="O6944" s="28"/>
      <c r="P6944" s="28"/>
      <c r="Q6944" s="28"/>
      <c r="R6944" s="28"/>
      <c r="S6944" s="28"/>
      <c r="T6944" s="28"/>
      <c r="U6944" s="28"/>
      <c r="V6944" s="28"/>
      <c r="W6944" s="28"/>
      <c r="X6944" s="28"/>
      <c r="Y6944" s="28"/>
      <c r="Z6944" s="28"/>
    </row>
    <row r="6945" spans="1:26" x14ac:dyDescent="0.25">
      <c r="B6945" s="23" t="s">
        <v>1600</v>
      </c>
    </row>
    <row r="6946" spans="1:26" x14ac:dyDescent="0.25">
      <c r="B6946" t="s">
        <v>2967</v>
      </c>
      <c r="C6946" t="s">
        <v>1602</v>
      </c>
      <c r="D6946" t="s">
        <v>1944</v>
      </c>
      <c r="E6946" s="31">
        <v>0.02</v>
      </c>
      <c r="F6946" t="s">
        <v>1604</v>
      </c>
      <c r="G6946" t="s">
        <v>1605</v>
      </c>
      <c r="H6946" s="32">
        <v>25.4</v>
      </c>
      <c r="I6946" t="s">
        <v>1606</v>
      </c>
      <c r="J6946" s="33">
        <f>ROUND(E6946/I6944* H6946,5)</f>
        <v>0.50800000000000001</v>
      </c>
      <c r="K6946" s="34"/>
    </row>
    <row r="6947" spans="1:26" x14ac:dyDescent="0.25">
      <c r="B6947" t="s">
        <v>1745</v>
      </c>
      <c r="C6947" t="s">
        <v>1602</v>
      </c>
      <c r="D6947" t="s">
        <v>1746</v>
      </c>
      <c r="E6947" s="31">
        <v>0.04</v>
      </c>
      <c r="F6947" t="s">
        <v>1604</v>
      </c>
      <c r="G6947" t="s">
        <v>1605</v>
      </c>
      <c r="H6947" s="32">
        <v>28.61</v>
      </c>
      <c r="I6947" t="s">
        <v>1606</v>
      </c>
      <c r="J6947" s="33">
        <f>ROUND(E6947/I6944* H6947,5)</f>
        <v>1.1444000000000001</v>
      </c>
      <c r="K6947" s="34"/>
    </row>
    <row r="6948" spans="1:26" x14ac:dyDescent="0.25">
      <c r="D6948" s="35" t="s">
        <v>1607</v>
      </c>
      <c r="E6948" s="34"/>
      <c r="H6948" s="34"/>
      <c r="K6948" s="32">
        <f>SUM(J6946:J6947)</f>
        <v>1.6524000000000001</v>
      </c>
    </row>
    <row r="6949" spans="1:26" x14ac:dyDescent="0.25">
      <c r="B6949" s="23" t="s">
        <v>1612</v>
      </c>
      <c r="E6949" s="34"/>
      <c r="H6949" s="34"/>
      <c r="K6949" s="34"/>
    </row>
    <row r="6950" spans="1:26" x14ac:dyDescent="0.25">
      <c r="B6950" t="s">
        <v>3129</v>
      </c>
      <c r="C6950" t="s">
        <v>14</v>
      </c>
      <c r="D6950" t="s">
        <v>3130</v>
      </c>
      <c r="E6950" s="31">
        <v>1.1000000000000001</v>
      </c>
      <c r="G6950" t="s">
        <v>1605</v>
      </c>
      <c r="H6950" s="32">
        <v>1</v>
      </c>
      <c r="I6950" t="s">
        <v>1606</v>
      </c>
      <c r="J6950" s="33">
        <f>ROUND(E6950* H6950,5)</f>
        <v>1.1000000000000001</v>
      </c>
      <c r="K6950" s="34"/>
    </row>
    <row r="6951" spans="1:26" x14ac:dyDescent="0.25">
      <c r="D6951" s="35" t="s">
        <v>1622</v>
      </c>
      <c r="E6951" s="34"/>
      <c r="H6951" s="34"/>
      <c r="K6951" s="32">
        <f>SUM(J6950:J6950)</f>
        <v>1.1000000000000001</v>
      </c>
    </row>
    <row r="6952" spans="1:26" x14ac:dyDescent="0.25">
      <c r="B6952" s="23" t="s">
        <v>1623</v>
      </c>
      <c r="E6952" s="34"/>
      <c r="H6952" s="34"/>
      <c r="K6952" s="34"/>
    </row>
    <row r="6953" spans="1:26" x14ac:dyDescent="0.25">
      <c r="B6953" t="s">
        <v>1624</v>
      </c>
      <c r="C6953" t="s">
        <v>1625</v>
      </c>
      <c r="D6953" t="s">
        <v>1626</v>
      </c>
      <c r="E6953" s="31">
        <v>1.5</v>
      </c>
      <c r="G6953" t="s">
        <v>1625</v>
      </c>
      <c r="H6953" s="32">
        <v>1.6526666666666701</v>
      </c>
      <c r="I6953" t="s">
        <v>1606</v>
      </c>
      <c r="J6953" s="33">
        <f>ROUND(E6953* H6953/100,5)</f>
        <v>2.479E-2</v>
      </c>
      <c r="K6953" s="34"/>
    </row>
    <row r="6954" spans="1:26" x14ac:dyDescent="0.25">
      <c r="D6954" s="35" t="s">
        <v>1627</v>
      </c>
      <c r="E6954" s="34"/>
      <c r="H6954" s="34"/>
      <c r="K6954" s="32">
        <f>SUM(J6953:J6953)</f>
        <v>2.479E-2</v>
      </c>
    </row>
    <row r="6955" spans="1:26" x14ac:dyDescent="0.25">
      <c r="D6955" s="35" t="s">
        <v>1628</v>
      </c>
      <c r="E6955" s="34"/>
      <c r="H6955" s="34"/>
      <c r="K6955" s="36">
        <f>SUM(J6945:J6954)</f>
        <v>2.77719</v>
      </c>
    </row>
    <row r="6956" spans="1:26" x14ac:dyDescent="0.25">
      <c r="D6956" s="35" t="s">
        <v>1710</v>
      </c>
      <c r="E6956" s="34"/>
      <c r="H6956" s="34">
        <v>10</v>
      </c>
      <c r="I6956" t="s">
        <v>1625</v>
      </c>
      <c r="K6956" s="32">
        <f>ROUND(H6956/100*K6955,5)</f>
        <v>0.27772000000000002</v>
      </c>
    </row>
    <row r="6957" spans="1:26" x14ac:dyDescent="0.25">
      <c r="D6957" s="35" t="s">
        <v>1629</v>
      </c>
      <c r="E6957" s="34"/>
      <c r="H6957" s="34"/>
      <c r="K6957" s="36">
        <f>SUM(K6955:K6956)</f>
        <v>3.05491</v>
      </c>
    </row>
    <row r="6959" spans="1:26" ht="45" customHeight="1" x14ac:dyDescent="0.25">
      <c r="A6959" s="27" t="s">
        <v>3131</v>
      </c>
      <c r="B6959" s="27" t="s">
        <v>431</v>
      </c>
      <c r="C6959" s="28" t="s">
        <v>14</v>
      </c>
      <c r="D6959" s="7" t="s">
        <v>432</v>
      </c>
      <c r="E6959" s="6"/>
      <c r="F6959" s="6"/>
      <c r="G6959" s="28"/>
      <c r="H6959" s="29" t="s">
        <v>1599</v>
      </c>
      <c r="I6959" s="5">
        <v>1</v>
      </c>
      <c r="J6959" s="4"/>
      <c r="K6959" s="30">
        <f>ROUND(K6972,2)</f>
        <v>1.58</v>
      </c>
      <c r="L6959" s="28"/>
      <c r="M6959" s="28"/>
      <c r="N6959" s="28"/>
      <c r="O6959" s="28"/>
      <c r="P6959" s="28"/>
      <c r="Q6959" s="28"/>
      <c r="R6959" s="28"/>
      <c r="S6959" s="28"/>
      <c r="T6959" s="28"/>
      <c r="U6959" s="28"/>
      <c r="V6959" s="28"/>
      <c r="W6959" s="28"/>
      <c r="X6959" s="28"/>
      <c r="Y6959" s="28"/>
      <c r="Z6959" s="28"/>
    </row>
    <row r="6960" spans="1:26" x14ac:dyDescent="0.25">
      <c r="B6960" s="23" t="s">
        <v>1600</v>
      </c>
    </row>
    <row r="6961" spans="1:26" x14ac:dyDescent="0.25">
      <c r="B6961" t="s">
        <v>1745</v>
      </c>
      <c r="C6961" t="s">
        <v>1602</v>
      </c>
      <c r="D6961" t="s">
        <v>1746</v>
      </c>
      <c r="E6961" s="31">
        <v>0.03</v>
      </c>
      <c r="F6961" t="s">
        <v>1604</v>
      </c>
      <c r="G6961" t="s">
        <v>1605</v>
      </c>
      <c r="H6961" s="32">
        <v>28.61</v>
      </c>
      <c r="I6961" t="s">
        <v>1606</v>
      </c>
      <c r="J6961" s="33">
        <f>ROUND(E6961/I6959* H6961,5)</f>
        <v>0.85829999999999995</v>
      </c>
      <c r="K6961" s="34"/>
    </row>
    <row r="6962" spans="1:26" x14ac:dyDescent="0.25">
      <c r="B6962" t="s">
        <v>2967</v>
      </c>
      <c r="C6962" t="s">
        <v>1602</v>
      </c>
      <c r="D6962" t="s">
        <v>1944</v>
      </c>
      <c r="E6962" s="31">
        <v>1.4999999999999999E-2</v>
      </c>
      <c r="F6962" t="s">
        <v>1604</v>
      </c>
      <c r="G6962" t="s">
        <v>1605</v>
      </c>
      <c r="H6962" s="32">
        <v>25.4</v>
      </c>
      <c r="I6962" t="s">
        <v>1606</v>
      </c>
      <c r="J6962" s="33">
        <f>ROUND(E6962/I6959* H6962,5)</f>
        <v>0.38100000000000001</v>
      </c>
      <c r="K6962" s="34"/>
    </row>
    <row r="6963" spans="1:26" x14ac:dyDescent="0.25">
      <c r="D6963" s="35" t="s">
        <v>1607</v>
      </c>
      <c r="E6963" s="34"/>
      <c r="H6963" s="34"/>
      <c r="K6963" s="32">
        <f>SUM(J6961:J6962)</f>
        <v>1.2393000000000001</v>
      </c>
    </row>
    <row r="6964" spans="1:26" x14ac:dyDescent="0.25">
      <c r="B6964" s="23" t="s">
        <v>1612</v>
      </c>
      <c r="E6964" s="34"/>
      <c r="H6964" s="34"/>
      <c r="K6964" s="34"/>
    </row>
    <row r="6965" spans="1:26" x14ac:dyDescent="0.25">
      <c r="B6965" t="s">
        <v>3132</v>
      </c>
      <c r="C6965" t="s">
        <v>14</v>
      </c>
      <c r="D6965" t="s">
        <v>3133</v>
      </c>
      <c r="E6965" s="31">
        <v>1.1000000000000001</v>
      </c>
      <c r="G6965" t="s">
        <v>1605</v>
      </c>
      <c r="H6965" s="32">
        <v>0.16</v>
      </c>
      <c r="I6965" t="s">
        <v>1606</v>
      </c>
      <c r="J6965" s="33">
        <f>ROUND(E6965* H6965,5)</f>
        <v>0.17599999999999999</v>
      </c>
      <c r="K6965" s="34"/>
    </row>
    <row r="6966" spans="1:26" x14ac:dyDescent="0.25">
      <c r="D6966" s="35" t="s">
        <v>1622</v>
      </c>
      <c r="E6966" s="34"/>
      <c r="H6966" s="34"/>
      <c r="K6966" s="32">
        <f>SUM(J6965:J6965)</f>
        <v>0.17599999999999999</v>
      </c>
    </row>
    <row r="6967" spans="1:26" x14ac:dyDescent="0.25">
      <c r="B6967" s="23" t="s">
        <v>1623</v>
      </c>
      <c r="E6967" s="34"/>
      <c r="H6967" s="34"/>
      <c r="K6967" s="34"/>
    </row>
    <row r="6968" spans="1:26" x14ac:dyDescent="0.25">
      <c r="B6968" t="s">
        <v>1624</v>
      </c>
      <c r="C6968" t="s">
        <v>1625</v>
      </c>
      <c r="D6968" t="s">
        <v>1626</v>
      </c>
      <c r="E6968" s="31">
        <v>1.5</v>
      </c>
      <c r="G6968" t="s">
        <v>1625</v>
      </c>
      <c r="H6968" s="32">
        <v>1.2393333333333301</v>
      </c>
      <c r="I6968" t="s">
        <v>1606</v>
      </c>
      <c r="J6968" s="33">
        <f>ROUND(E6968* H6968/100,5)</f>
        <v>1.8589999999999999E-2</v>
      </c>
      <c r="K6968" s="34"/>
    </row>
    <row r="6969" spans="1:26" x14ac:dyDescent="0.25">
      <c r="D6969" s="35" t="s">
        <v>1627</v>
      </c>
      <c r="E6969" s="34"/>
      <c r="H6969" s="34"/>
      <c r="K6969" s="32">
        <f>SUM(J6968:J6968)</f>
        <v>1.8589999999999999E-2</v>
      </c>
    </row>
    <row r="6970" spans="1:26" x14ac:dyDescent="0.25">
      <c r="D6970" s="35" t="s">
        <v>1628</v>
      </c>
      <c r="E6970" s="34"/>
      <c r="H6970" s="34"/>
      <c r="K6970" s="36">
        <f>SUM(J6960:J6969)</f>
        <v>1.4338900000000001</v>
      </c>
    </row>
    <row r="6971" spans="1:26" x14ac:dyDescent="0.25">
      <c r="D6971" s="35" t="s">
        <v>1710</v>
      </c>
      <c r="E6971" s="34"/>
      <c r="H6971" s="34">
        <v>10</v>
      </c>
      <c r="I6971" t="s">
        <v>1625</v>
      </c>
      <c r="K6971" s="32">
        <f>ROUND(H6971/100*K6970,5)</f>
        <v>0.14338999999999999</v>
      </c>
    </row>
    <row r="6972" spans="1:26" x14ac:dyDescent="0.25">
      <c r="D6972" s="35" t="s">
        <v>1629</v>
      </c>
      <c r="E6972" s="34"/>
      <c r="H6972" s="34"/>
      <c r="K6972" s="36">
        <f>SUM(K6970:K6971)</f>
        <v>1.57728</v>
      </c>
    </row>
    <row r="6974" spans="1:26" ht="45" customHeight="1" x14ac:dyDescent="0.25">
      <c r="A6974" s="27" t="s">
        <v>3134</v>
      </c>
      <c r="B6974" s="27" t="s">
        <v>457</v>
      </c>
      <c r="C6974" s="28" t="s">
        <v>14</v>
      </c>
      <c r="D6974" s="7" t="s">
        <v>458</v>
      </c>
      <c r="E6974" s="6"/>
      <c r="F6974" s="6"/>
      <c r="G6974" s="28"/>
      <c r="H6974" s="29" t="s">
        <v>1599</v>
      </c>
      <c r="I6974" s="5">
        <v>1</v>
      </c>
      <c r="J6974" s="4"/>
      <c r="K6974" s="30">
        <f>ROUND(K6987,2)</f>
        <v>13.25</v>
      </c>
      <c r="L6974" s="28"/>
      <c r="M6974" s="28"/>
      <c r="N6974" s="28"/>
      <c r="O6974" s="28"/>
      <c r="P6974" s="28"/>
      <c r="Q6974" s="28"/>
      <c r="R6974" s="28"/>
      <c r="S6974" s="28"/>
      <c r="T6974" s="28"/>
      <c r="U6974" s="28"/>
      <c r="V6974" s="28"/>
      <c r="W6974" s="28"/>
      <c r="X6974" s="28"/>
      <c r="Y6974" s="28"/>
      <c r="Z6974" s="28"/>
    </row>
    <row r="6975" spans="1:26" x14ac:dyDescent="0.25">
      <c r="B6975" s="23" t="s">
        <v>1600</v>
      </c>
    </row>
    <row r="6976" spans="1:26" x14ac:dyDescent="0.25">
      <c r="B6976" t="s">
        <v>1649</v>
      </c>
      <c r="C6976" t="s">
        <v>1602</v>
      </c>
      <c r="D6976" t="s">
        <v>1650</v>
      </c>
      <c r="E6976" s="31">
        <v>0.03</v>
      </c>
      <c r="F6976" t="s">
        <v>1604</v>
      </c>
      <c r="G6976" t="s">
        <v>1605</v>
      </c>
      <c r="H6976" s="32">
        <v>23.88</v>
      </c>
      <c r="I6976" t="s">
        <v>1606</v>
      </c>
      <c r="J6976" s="33">
        <f>ROUND(E6976/I6974* H6976,5)</f>
        <v>0.71640000000000004</v>
      </c>
      <c r="K6976" s="34"/>
    </row>
    <row r="6977" spans="1:26" x14ac:dyDescent="0.25">
      <c r="B6977" t="s">
        <v>1737</v>
      </c>
      <c r="C6977" t="s">
        <v>1602</v>
      </c>
      <c r="D6977" t="s">
        <v>1738</v>
      </c>
      <c r="E6977" s="31">
        <v>0.06</v>
      </c>
      <c r="F6977" t="s">
        <v>1604</v>
      </c>
      <c r="G6977" t="s">
        <v>1605</v>
      </c>
      <c r="H6977" s="32">
        <v>28.61</v>
      </c>
      <c r="I6977" t="s">
        <v>1606</v>
      </c>
      <c r="J6977" s="33">
        <f>ROUND(E6977/I6974* H6977,5)</f>
        <v>1.7165999999999999</v>
      </c>
      <c r="K6977" s="34"/>
    </row>
    <row r="6978" spans="1:26" x14ac:dyDescent="0.25">
      <c r="D6978" s="35" t="s">
        <v>1607</v>
      </c>
      <c r="E6978" s="34"/>
      <c r="H6978" s="34"/>
      <c r="K6978" s="32">
        <f>SUM(J6976:J6977)</f>
        <v>2.4329999999999998</v>
      </c>
    </row>
    <row r="6979" spans="1:26" x14ac:dyDescent="0.25">
      <c r="B6979" s="23" t="s">
        <v>1612</v>
      </c>
      <c r="E6979" s="34"/>
      <c r="H6979" s="34"/>
      <c r="K6979" s="34"/>
    </row>
    <row r="6980" spans="1:26" x14ac:dyDescent="0.25">
      <c r="B6980" t="s">
        <v>3135</v>
      </c>
      <c r="C6980" t="s">
        <v>14</v>
      </c>
      <c r="D6980" t="s">
        <v>3136</v>
      </c>
      <c r="E6980" s="31">
        <v>1.05</v>
      </c>
      <c r="G6980" t="s">
        <v>1605</v>
      </c>
      <c r="H6980" s="32">
        <v>9.1199999999999992</v>
      </c>
      <c r="I6980" t="s">
        <v>1606</v>
      </c>
      <c r="J6980" s="33">
        <f>ROUND(E6980* H6980,5)</f>
        <v>9.5760000000000005</v>
      </c>
      <c r="K6980" s="34"/>
    </row>
    <row r="6981" spans="1:26" x14ac:dyDescent="0.25">
      <c r="D6981" s="35" t="s">
        <v>1622</v>
      </c>
      <c r="E6981" s="34"/>
      <c r="H6981" s="34"/>
      <c r="K6981" s="32">
        <f>SUM(J6980:J6980)</f>
        <v>9.5760000000000005</v>
      </c>
    </row>
    <row r="6982" spans="1:26" x14ac:dyDescent="0.25">
      <c r="B6982" s="23" t="s">
        <v>1623</v>
      </c>
      <c r="E6982" s="34"/>
      <c r="H6982" s="34"/>
      <c r="K6982" s="34"/>
    </row>
    <row r="6983" spans="1:26" x14ac:dyDescent="0.25">
      <c r="B6983" t="s">
        <v>1624</v>
      </c>
      <c r="C6983" t="s">
        <v>1625</v>
      </c>
      <c r="D6983" t="s">
        <v>1626</v>
      </c>
      <c r="E6983" s="31">
        <v>1.5</v>
      </c>
      <c r="G6983" t="s">
        <v>1625</v>
      </c>
      <c r="H6983" s="32">
        <v>2.43333333333333</v>
      </c>
      <c r="I6983" t="s">
        <v>1606</v>
      </c>
      <c r="J6983" s="33">
        <f>ROUND(E6983* H6983/100,5)</f>
        <v>3.6499999999999998E-2</v>
      </c>
      <c r="K6983" s="34"/>
    </row>
    <row r="6984" spans="1:26" x14ac:dyDescent="0.25">
      <c r="D6984" s="35" t="s">
        <v>1627</v>
      </c>
      <c r="E6984" s="34"/>
      <c r="H6984" s="34"/>
      <c r="K6984" s="32">
        <f>SUM(J6983:J6983)</f>
        <v>3.6499999999999998E-2</v>
      </c>
    </row>
    <row r="6985" spans="1:26" x14ac:dyDescent="0.25">
      <c r="D6985" s="35" t="s">
        <v>1628</v>
      </c>
      <c r="E6985" s="34"/>
      <c r="H6985" s="34"/>
      <c r="K6985" s="36">
        <f>SUM(J6975:J6984)</f>
        <v>12.045500000000001</v>
      </c>
    </row>
    <row r="6986" spans="1:26" x14ac:dyDescent="0.25">
      <c r="D6986" s="35" t="s">
        <v>1710</v>
      </c>
      <c r="E6986" s="34"/>
      <c r="H6986" s="34">
        <v>10</v>
      </c>
      <c r="I6986" t="s">
        <v>1625</v>
      </c>
      <c r="K6986" s="32">
        <f>ROUND(H6986/100*K6985,5)</f>
        <v>1.20455</v>
      </c>
    </row>
    <row r="6987" spans="1:26" x14ac:dyDescent="0.25">
      <c r="D6987" s="35" t="s">
        <v>1629</v>
      </c>
      <c r="E6987" s="34"/>
      <c r="H6987" s="34"/>
      <c r="K6987" s="36">
        <f>SUM(K6985:K6986)</f>
        <v>13.25005</v>
      </c>
    </row>
    <row r="6989" spans="1:26" ht="45" customHeight="1" x14ac:dyDescent="0.25">
      <c r="A6989" s="27" t="s">
        <v>3137</v>
      </c>
      <c r="B6989" s="27" t="s">
        <v>172</v>
      </c>
      <c r="C6989" s="28" t="s">
        <v>14</v>
      </c>
      <c r="D6989" s="7" t="s">
        <v>173</v>
      </c>
      <c r="E6989" s="6"/>
      <c r="F6989" s="6"/>
      <c r="G6989" s="28"/>
      <c r="H6989" s="29" t="s">
        <v>1599</v>
      </c>
      <c r="I6989" s="5">
        <v>1</v>
      </c>
      <c r="J6989" s="4"/>
      <c r="K6989" s="30">
        <f>ROUND(K7002,2)</f>
        <v>24.74</v>
      </c>
      <c r="L6989" s="28"/>
      <c r="M6989" s="28"/>
      <c r="N6989" s="28"/>
      <c r="O6989" s="28"/>
      <c r="P6989" s="28"/>
      <c r="Q6989" s="28"/>
      <c r="R6989" s="28"/>
      <c r="S6989" s="28"/>
      <c r="T6989" s="28"/>
      <c r="U6989" s="28"/>
      <c r="V6989" s="28"/>
      <c r="W6989" s="28"/>
      <c r="X6989" s="28"/>
      <c r="Y6989" s="28"/>
      <c r="Z6989" s="28"/>
    </row>
    <row r="6990" spans="1:26" x14ac:dyDescent="0.25">
      <c r="B6990" s="23" t="s">
        <v>1600</v>
      </c>
    </row>
    <row r="6991" spans="1:26" x14ac:dyDescent="0.25">
      <c r="B6991" t="s">
        <v>1737</v>
      </c>
      <c r="C6991" t="s">
        <v>1602</v>
      </c>
      <c r="D6991" t="s">
        <v>1738</v>
      </c>
      <c r="E6991" s="31">
        <v>0.08</v>
      </c>
      <c r="F6991" t="s">
        <v>1604</v>
      </c>
      <c r="G6991" t="s">
        <v>1605</v>
      </c>
      <c r="H6991" s="32">
        <v>28.61</v>
      </c>
      <c r="I6991" t="s">
        <v>1606</v>
      </c>
      <c r="J6991" s="33">
        <f>ROUND(E6991/I6989* H6991,5)</f>
        <v>2.2888000000000002</v>
      </c>
      <c r="K6991" s="34"/>
    </row>
    <row r="6992" spans="1:26" x14ac:dyDescent="0.25">
      <c r="B6992" t="s">
        <v>1649</v>
      </c>
      <c r="C6992" t="s">
        <v>1602</v>
      </c>
      <c r="D6992" t="s">
        <v>1650</v>
      </c>
      <c r="E6992" s="31">
        <v>0.04</v>
      </c>
      <c r="F6992" t="s">
        <v>1604</v>
      </c>
      <c r="G6992" t="s">
        <v>1605</v>
      </c>
      <c r="H6992" s="32">
        <v>23.88</v>
      </c>
      <c r="I6992" t="s">
        <v>1606</v>
      </c>
      <c r="J6992" s="33">
        <f>ROUND(E6992/I6989* H6992,5)</f>
        <v>0.95520000000000005</v>
      </c>
      <c r="K6992" s="34"/>
    </row>
    <row r="6993" spans="1:26" x14ac:dyDescent="0.25">
      <c r="D6993" s="35" t="s">
        <v>1607</v>
      </c>
      <c r="E6993" s="34"/>
      <c r="H6993" s="34"/>
      <c r="K6993" s="32">
        <f>SUM(J6991:J6992)</f>
        <v>3.2440000000000002</v>
      </c>
    </row>
    <row r="6994" spans="1:26" x14ac:dyDescent="0.25">
      <c r="B6994" s="23" t="s">
        <v>1612</v>
      </c>
      <c r="E6994" s="34"/>
      <c r="H6994" s="34"/>
      <c r="K6994" s="34"/>
    </row>
    <row r="6995" spans="1:26" x14ac:dyDescent="0.25">
      <c r="B6995" t="s">
        <v>3138</v>
      </c>
      <c r="C6995" t="s">
        <v>14</v>
      </c>
      <c r="D6995" t="s">
        <v>3139</v>
      </c>
      <c r="E6995" s="31">
        <v>1.05</v>
      </c>
      <c r="G6995" t="s">
        <v>1605</v>
      </c>
      <c r="H6995" s="32">
        <v>18.28</v>
      </c>
      <c r="I6995" t="s">
        <v>1606</v>
      </c>
      <c r="J6995" s="33">
        <f>ROUND(E6995* H6995,5)</f>
        <v>19.193999999999999</v>
      </c>
      <c r="K6995" s="34"/>
    </row>
    <row r="6996" spans="1:26" x14ac:dyDescent="0.25">
      <c r="D6996" s="35" t="s">
        <v>1622</v>
      </c>
      <c r="E6996" s="34"/>
      <c r="H6996" s="34"/>
      <c r="K6996" s="32">
        <f>SUM(J6995:J6995)</f>
        <v>19.193999999999999</v>
      </c>
    </row>
    <row r="6997" spans="1:26" x14ac:dyDescent="0.25">
      <c r="B6997" s="23" t="s">
        <v>1623</v>
      </c>
      <c r="E6997" s="34"/>
      <c r="H6997" s="34"/>
      <c r="K6997" s="34"/>
    </row>
    <row r="6998" spans="1:26" x14ac:dyDescent="0.25">
      <c r="B6998" t="s">
        <v>1624</v>
      </c>
      <c r="C6998" t="s">
        <v>1625</v>
      </c>
      <c r="D6998" t="s">
        <v>1626</v>
      </c>
      <c r="E6998" s="31">
        <v>1.5</v>
      </c>
      <c r="G6998" t="s">
        <v>1625</v>
      </c>
      <c r="H6998" s="32">
        <v>3.2440000000000002</v>
      </c>
      <c r="I6998" t="s">
        <v>1606</v>
      </c>
      <c r="J6998" s="33">
        <f>ROUND(E6998* H6998/100,5)</f>
        <v>4.8660000000000002E-2</v>
      </c>
      <c r="K6998" s="34"/>
    </row>
    <row r="6999" spans="1:26" x14ac:dyDescent="0.25">
      <c r="D6999" s="35" t="s">
        <v>1627</v>
      </c>
      <c r="E6999" s="34"/>
      <c r="H6999" s="34"/>
      <c r="K6999" s="32">
        <f>SUM(J6998:J6998)</f>
        <v>4.8660000000000002E-2</v>
      </c>
    </row>
    <row r="7000" spans="1:26" x14ac:dyDescent="0.25">
      <c r="D7000" s="35" t="s">
        <v>1628</v>
      </c>
      <c r="E7000" s="34"/>
      <c r="H7000" s="34"/>
      <c r="K7000" s="36">
        <f>SUM(J6990:J6999)</f>
        <v>22.486660000000001</v>
      </c>
    </row>
    <row r="7001" spans="1:26" x14ac:dyDescent="0.25">
      <c r="D7001" s="35" t="s">
        <v>1710</v>
      </c>
      <c r="E7001" s="34"/>
      <c r="H7001" s="34">
        <v>10</v>
      </c>
      <c r="I7001" t="s">
        <v>1625</v>
      </c>
      <c r="K7001" s="32">
        <f>ROUND(H7001/100*K7000,5)</f>
        <v>2.2486700000000002</v>
      </c>
    </row>
    <row r="7002" spans="1:26" x14ac:dyDescent="0.25">
      <c r="D7002" s="35" t="s">
        <v>1629</v>
      </c>
      <c r="E7002" s="34"/>
      <c r="H7002" s="34"/>
      <c r="K7002" s="36">
        <f>SUM(K7000:K7001)</f>
        <v>24.735330000000001</v>
      </c>
    </row>
    <row r="7004" spans="1:26" ht="45" customHeight="1" x14ac:dyDescent="0.25">
      <c r="A7004" s="27" t="s">
        <v>3140</v>
      </c>
      <c r="B7004" s="27" t="s">
        <v>370</v>
      </c>
      <c r="C7004" s="28" t="s">
        <v>14</v>
      </c>
      <c r="D7004" s="7" t="s">
        <v>371</v>
      </c>
      <c r="E7004" s="6"/>
      <c r="F7004" s="6"/>
      <c r="G7004" s="28"/>
      <c r="H7004" s="29" t="s">
        <v>1599</v>
      </c>
      <c r="I7004" s="5">
        <v>1</v>
      </c>
      <c r="J7004" s="4"/>
      <c r="K7004" s="30">
        <f>ROUND(K7017,2)</f>
        <v>5.97</v>
      </c>
      <c r="L7004" s="28"/>
      <c r="M7004" s="28"/>
      <c r="N7004" s="28"/>
      <c r="O7004" s="28"/>
      <c r="P7004" s="28"/>
      <c r="Q7004" s="28"/>
      <c r="R7004" s="28"/>
      <c r="S7004" s="28"/>
      <c r="T7004" s="28"/>
      <c r="U7004" s="28"/>
      <c r="V7004" s="28"/>
      <c r="W7004" s="28"/>
      <c r="X7004" s="28"/>
      <c r="Y7004" s="28"/>
      <c r="Z7004" s="28"/>
    </row>
    <row r="7005" spans="1:26" x14ac:dyDescent="0.25">
      <c r="B7005" s="23" t="s">
        <v>1600</v>
      </c>
    </row>
    <row r="7006" spans="1:26" x14ac:dyDescent="0.25">
      <c r="B7006" t="s">
        <v>1649</v>
      </c>
      <c r="C7006" t="s">
        <v>1602</v>
      </c>
      <c r="D7006" t="s">
        <v>1650</v>
      </c>
      <c r="E7006" s="31">
        <v>0.03</v>
      </c>
      <c r="F7006" t="s">
        <v>1604</v>
      </c>
      <c r="G7006" t="s">
        <v>1605</v>
      </c>
      <c r="H7006" s="32">
        <v>23.88</v>
      </c>
      <c r="I7006" t="s">
        <v>1606</v>
      </c>
      <c r="J7006" s="33">
        <f>ROUND(E7006/I7004* H7006,5)</f>
        <v>0.71640000000000004</v>
      </c>
      <c r="K7006" s="34"/>
    </row>
    <row r="7007" spans="1:26" x14ac:dyDescent="0.25">
      <c r="B7007" t="s">
        <v>1737</v>
      </c>
      <c r="C7007" t="s">
        <v>1602</v>
      </c>
      <c r="D7007" t="s">
        <v>1738</v>
      </c>
      <c r="E7007" s="31">
        <v>0.06</v>
      </c>
      <c r="F7007" t="s">
        <v>1604</v>
      </c>
      <c r="G7007" t="s">
        <v>1605</v>
      </c>
      <c r="H7007" s="32">
        <v>28.61</v>
      </c>
      <c r="I7007" t="s">
        <v>1606</v>
      </c>
      <c r="J7007" s="33">
        <f>ROUND(E7007/I7004* H7007,5)</f>
        <v>1.7165999999999999</v>
      </c>
      <c r="K7007" s="34"/>
    </row>
    <row r="7008" spans="1:26" x14ac:dyDescent="0.25">
      <c r="D7008" s="35" t="s">
        <v>1607</v>
      </c>
      <c r="E7008" s="34"/>
      <c r="H7008" s="34"/>
      <c r="K7008" s="32">
        <f>SUM(J7006:J7007)</f>
        <v>2.4329999999999998</v>
      </c>
    </row>
    <row r="7009" spans="1:26" x14ac:dyDescent="0.25">
      <c r="B7009" s="23" t="s">
        <v>1612</v>
      </c>
      <c r="E7009" s="34"/>
      <c r="H7009" s="34"/>
      <c r="K7009" s="34"/>
    </row>
    <row r="7010" spans="1:26" x14ac:dyDescent="0.25">
      <c r="B7010" t="s">
        <v>3141</v>
      </c>
      <c r="C7010" t="s">
        <v>14</v>
      </c>
      <c r="D7010" t="s">
        <v>3142</v>
      </c>
      <c r="E7010" s="31">
        <v>1.05</v>
      </c>
      <c r="G7010" t="s">
        <v>1605</v>
      </c>
      <c r="H7010" s="32">
        <v>2.82</v>
      </c>
      <c r="I7010" t="s">
        <v>1606</v>
      </c>
      <c r="J7010" s="33">
        <f>ROUND(E7010* H7010,5)</f>
        <v>2.9609999999999999</v>
      </c>
      <c r="K7010" s="34"/>
    </row>
    <row r="7011" spans="1:26" x14ac:dyDescent="0.25">
      <c r="D7011" s="35" t="s">
        <v>1622</v>
      </c>
      <c r="E7011" s="34"/>
      <c r="H7011" s="34"/>
      <c r="K7011" s="32">
        <f>SUM(J7010:J7010)</f>
        <v>2.9609999999999999</v>
      </c>
    </row>
    <row r="7012" spans="1:26" x14ac:dyDescent="0.25">
      <c r="B7012" s="23" t="s">
        <v>1623</v>
      </c>
      <c r="E7012" s="34"/>
      <c r="H7012" s="34"/>
      <c r="K7012" s="34"/>
    </row>
    <row r="7013" spans="1:26" x14ac:dyDescent="0.25">
      <c r="B7013" t="s">
        <v>1624</v>
      </c>
      <c r="C7013" t="s">
        <v>1625</v>
      </c>
      <c r="D7013" t="s">
        <v>1626</v>
      </c>
      <c r="E7013" s="31">
        <v>1.5</v>
      </c>
      <c r="G7013" t="s">
        <v>1625</v>
      </c>
      <c r="H7013" s="32">
        <v>2.43333333333333</v>
      </c>
      <c r="I7013" t="s">
        <v>1606</v>
      </c>
      <c r="J7013" s="33">
        <f>ROUND(E7013* H7013/100,5)</f>
        <v>3.6499999999999998E-2</v>
      </c>
      <c r="K7013" s="34"/>
    </row>
    <row r="7014" spans="1:26" x14ac:dyDescent="0.25">
      <c r="D7014" s="35" t="s">
        <v>1627</v>
      </c>
      <c r="E7014" s="34"/>
      <c r="H7014" s="34"/>
      <c r="K7014" s="32">
        <f>SUM(J7013:J7013)</f>
        <v>3.6499999999999998E-2</v>
      </c>
    </row>
    <row r="7015" spans="1:26" x14ac:dyDescent="0.25">
      <c r="D7015" s="35" t="s">
        <v>1628</v>
      </c>
      <c r="E7015" s="34"/>
      <c r="H7015" s="34"/>
      <c r="K7015" s="36">
        <f>SUM(J7005:J7014)</f>
        <v>5.4305000000000003</v>
      </c>
    </row>
    <row r="7016" spans="1:26" x14ac:dyDescent="0.25">
      <c r="D7016" s="35" t="s">
        <v>1710</v>
      </c>
      <c r="E7016" s="34"/>
      <c r="H7016" s="34">
        <v>10</v>
      </c>
      <c r="I7016" t="s">
        <v>1625</v>
      </c>
      <c r="K7016" s="32">
        <f>ROUND(H7016/100*K7015,5)</f>
        <v>0.54305000000000003</v>
      </c>
    </row>
    <row r="7017" spans="1:26" x14ac:dyDescent="0.25">
      <c r="D7017" s="35" t="s">
        <v>1629</v>
      </c>
      <c r="E7017" s="34"/>
      <c r="H7017" s="34"/>
      <c r="K7017" s="36">
        <f>SUM(K7015:K7016)</f>
        <v>5.9735500000000004</v>
      </c>
    </row>
    <row r="7019" spans="1:26" ht="45" customHeight="1" x14ac:dyDescent="0.25">
      <c r="A7019" s="27" t="s">
        <v>3143</v>
      </c>
      <c r="B7019" s="27" t="s">
        <v>268</v>
      </c>
      <c r="C7019" s="28" t="s">
        <v>14</v>
      </c>
      <c r="D7019" s="7" t="s">
        <v>269</v>
      </c>
      <c r="E7019" s="6"/>
      <c r="F7019" s="6"/>
      <c r="G7019" s="28"/>
      <c r="H7019" s="29" t="s">
        <v>1599</v>
      </c>
      <c r="I7019" s="5">
        <v>1</v>
      </c>
      <c r="J7019" s="4"/>
      <c r="K7019" s="30">
        <f>ROUND(K7032,2)</f>
        <v>15.4</v>
      </c>
      <c r="L7019" s="28"/>
      <c r="M7019" s="28"/>
      <c r="N7019" s="28"/>
      <c r="O7019" s="28"/>
      <c r="P7019" s="28"/>
      <c r="Q7019" s="28"/>
      <c r="R7019" s="28"/>
      <c r="S7019" s="28"/>
      <c r="T7019" s="28"/>
      <c r="U7019" s="28"/>
      <c r="V7019" s="28"/>
      <c r="W7019" s="28"/>
      <c r="X7019" s="28"/>
      <c r="Y7019" s="28"/>
      <c r="Z7019" s="28"/>
    </row>
    <row r="7020" spans="1:26" x14ac:dyDescent="0.25">
      <c r="B7020" s="23" t="s">
        <v>1600</v>
      </c>
    </row>
    <row r="7021" spans="1:26" x14ac:dyDescent="0.25">
      <c r="B7021" t="s">
        <v>1649</v>
      </c>
      <c r="C7021" t="s">
        <v>1602</v>
      </c>
      <c r="D7021" t="s">
        <v>1650</v>
      </c>
      <c r="E7021" s="31">
        <v>0.04</v>
      </c>
      <c r="F7021" t="s">
        <v>1604</v>
      </c>
      <c r="G7021" t="s">
        <v>1605</v>
      </c>
      <c r="H7021" s="32">
        <v>23.88</v>
      </c>
      <c r="I7021" t="s">
        <v>1606</v>
      </c>
      <c r="J7021" s="33">
        <f>ROUND(E7021/I7019* H7021,5)</f>
        <v>0.95520000000000005</v>
      </c>
      <c r="K7021" s="34"/>
    </row>
    <row r="7022" spans="1:26" x14ac:dyDescent="0.25">
      <c r="B7022" t="s">
        <v>1737</v>
      </c>
      <c r="C7022" t="s">
        <v>1602</v>
      </c>
      <c r="D7022" t="s">
        <v>1738</v>
      </c>
      <c r="E7022" s="31">
        <v>0.08</v>
      </c>
      <c r="F7022" t="s">
        <v>1604</v>
      </c>
      <c r="G7022" t="s">
        <v>1605</v>
      </c>
      <c r="H7022" s="32">
        <v>28.61</v>
      </c>
      <c r="I7022" t="s">
        <v>1606</v>
      </c>
      <c r="J7022" s="33">
        <f>ROUND(E7022/I7019* H7022,5)</f>
        <v>2.2888000000000002</v>
      </c>
      <c r="K7022" s="34"/>
    </row>
    <row r="7023" spans="1:26" x14ac:dyDescent="0.25">
      <c r="D7023" s="35" t="s">
        <v>1607</v>
      </c>
      <c r="E7023" s="34"/>
      <c r="H7023" s="34"/>
      <c r="K7023" s="32">
        <f>SUM(J7021:J7022)</f>
        <v>3.2440000000000002</v>
      </c>
    </row>
    <row r="7024" spans="1:26" x14ac:dyDescent="0.25">
      <c r="B7024" s="23" t="s">
        <v>1612</v>
      </c>
      <c r="E7024" s="34"/>
      <c r="H7024" s="34"/>
      <c r="K7024" s="34"/>
    </row>
    <row r="7025" spans="1:26" x14ac:dyDescent="0.25">
      <c r="B7025" t="s">
        <v>3144</v>
      </c>
      <c r="C7025" t="s">
        <v>14</v>
      </c>
      <c r="D7025" t="s">
        <v>3145</v>
      </c>
      <c r="E7025" s="31">
        <v>1.05</v>
      </c>
      <c r="G7025" t="s">
        <v>1605</v>
      </c>
      <c r="H7025" s="32">
        <v>10.199999999999999</v>
      </c>
      <c r="I7025" t="s">
        <v>1606</v>
      </c>
      <c r="J7025" s="33">
        <f>ROUND(E7025* H7025,5)</f>
        <v>10.71</v>
      </c>
      <c r="K7025" s="34"/>
    </row>
    <row r="7026" spans="1:26" x14ac:dyDescent="0.25">
      <c r="D7026" s="35" t="s">
        <v>1622</v>
      </c>
      <c r="E7026" s="34"/>
      <c r="H7026" s="34"/>
      <c r="K7026" s="32">
        <f>SUM(J7025:J7025)</f>
        <v>10.71</v>
      </c>
    </row>
    <row r="7027" spans="1:26" x14ac:dyDescent="0.25">
      <c r="B7027" s="23" t="s">
        <v>1623</v>
      </c>
      <c r="E7027" s="34"/>
      <c r="H7027" s="34"/>
      <c r="K7027" s="34"/>
    </row>
    <row r="7028" spans="1:26" x14ac:dyDescent="0.25">
      <c r="B7028" t="s">
        <v>1624</v>
      </c>
      <c r="C7028" t="s">
        <v>1625</v>
      </c>
      <c r="D7028" t="s">
        <v>1626</v>
      </c>
      <c r="E7028" s="31">
        <v>1.5</v>
      </c>
      <c r="G7028" t="s">
        <v>1625</v>
      </c>
      <c r="H7028" s="32">
        <v>3.2440000000000002</v>
      </c>
      <c r="I7028" t="s">
        <v>1606</v>
      </c>
      <c r="J7028" s="33">
        <f>ROUND(E7028* H7028/100,5)</f>
        <v>4.8660000000000002E-2</v>
      </c>
      <c r="K7028" s="34"/>
    </row>
    <row r="7029" spans="1:26" x14ac:dyDescent="0.25">
      <c r="D7029" s="35" t="s">
        <v>1627</v>
      </c>
      <c r="E7029" s="34"/>
      <c r="H7029" s="34"/>
      <c r="K7029" s="32">
        <f>SUM(J7028:J7028)</f>
        <v>4.8660000000000002E-2</v>
      </c>
    </row>
    <row r="7030" spans="1:26" x14ac:dyDescent="0.25">
      <c r="D7030" s="35" t="s">
        <v>1628</v>
      </c>
      <c r="E7030" s="34"/>
      <c r="H7030" s="34"/>
      <c r="K7030" s="36">
        <f>SUM(J7020:J7029)</f>
        <v>14.002660000000001</v>
      </c>
    </row>
    <row r="7031" spans="1:26" x14ac:dyDescent="0.25">
      <c r="D7031" s="35" t="s">
        <v>1710</v>
      </c>
      <c r="E7031" s="34"/>
      <c r="H7031" s="34">
        <v>10</v>
      </c>
      <c r="I7031" t="s">
        <v>1625</v>
      </c>
      <c r="K7031" s="32">
        <f>ROUND(H7031/100*K7030,5)</f>
        <v>1.4002699999999999</v>
      </c>
    </row>
    <row r="7032" spans="1:26" x14ac:dyDescent="0.25">
      <c r="D7032" s="35" t="s">
        <v>1629</v>
      </c>
      <c r="E7032" s="34"/>
      <c r="H7032" s="34"/>
      <c r="K7032" s="36">
        <f>SUM(K7030:K7031)</f>
        <v>15.402930000000001</v>
      </c>
    </row>
    <row r="7034" spans="1:26" ht="45" customHeight="1" x14ac:dyDescent="0.25">
      <c r="A7034" s="27" t="s">
        <v>3146</v>
      </c>
      <c r="B7034" s="27" t="s">
        <v>218</v>
      </c>
      <c r="C7034" s="28" t="s">
        <v>14</v>
      </c>
      <c r="D7034" s="7" t="s">
        <v>219</v>
      </c>
      <c r="E7034" s="6"/>
      <c r="F7034" s="6"/>
      <c r="G7034" s="28"/>
      <c r="H7034" s="29" t="s">
        <v>1599</v>
      </c>
      <c r="I7034" s="5">
        <v>1</v>
      </c>
      <c r="J7034" s="4"/>
      <c r="K7034" s="30">
        <f>ROUND(K7047,2)</f>
        <v>8.23</v>
      </c>
      <c r="L7034" s="28"/>
      <c r="M7034" s="28"/>
      <c r="N7034" s="28"/>
      <c r="O7034" s="28"/>
      <c r="P7034" s="28"/>
      <c r="Q7034" s="28"/>
      <c r="R7034" s="28"/>
      <c r="S7034" s="28"/>
      <c r="T7034" s="28"/>
      <c r="U7034" s="28"/>
      <c r="V7034" s="28"/>
      <c r="W7034" s="28"/>
      <c r="X7034" s="28"/>
      <c r="Y7034" s="28"/>
      <c r="Z7034" s="28"/>
    </row>
    <row r="7035" spans="1:26" x14ac:dyDescent="0.25">
      <c r="B7035" s="23" t="s">
        <v>1600</v>
      </c>
    </row>
    <row r="7036" spans="1:26" x14ac:dyDescent="0.25">
      <c r="B7036" t="s">
        <v>1737</v>
      </c>
      <c r="C7036" t="s">
        <v>1602</v>
      </c>
      <c r="D7036" t="s">
        <v>1738</v>
      </c>
      <c r="E7036" s="31">
        <v>0.06</v>
      </c>
      <c r="F7036" t="s">
        <v>1604</v>
      </c>
      <c r="G7036" t="s">
        <v>1605</v>
      </c>
      <c r="H7036" s="32">
        <v>28.61</v>
      </c>
      <c r="I7036" t="s">
        <v>1606</v>
      </c>
      <c r="J7036" s="33">
        <f>ROUND(E7036/I7034* H7036,5)</f>
        <v>1.7165999999999999</v>
      </c>
      <c r="K7036" s="34"/>
    </row>
    <row r="7037" spans="1:26" x14ac:dyDescent="0.25">
      <c r="B7037" t="s">
        <v>1649</v>
      </c>
      <c r="C7037" t="s">
        <v>1602</v>
      </c>
      <c r="D7037" t="s">
        <v>1650</v>
      </c>
      <c r="E7037" s="31">
        <v>0.03</v>
      </c>
      <c r="F7037" t="s">
        <v>1604</v>
      </c>
      <c r="G7037" t="s">
        <v>1605</v>
      </c>
      <c r="H7037" s="32">
        <v>23.88</v>
      </c>
      <c r="I7037" t="s">
        <v>1606</v>
      </c>
      <c r="J7037" s="33">
        <f>ROUND(E7037/I7034* H7037,5)</f>
        <v>0.71640000000000004</v>
      </c>
      <c r="K7037" s="34"/>
    </row>
    <row r="7038" spans="1:26" x14ac:dyDescent="0.25">
      <c r="D7038" s="35" t="s">
        <v>1607</v>
      </c>
      <c r="E7038" s="34"/>
      <c r="H7038" s="34"/>
      <c r="K7038" s="32">
        <f>SUM(J7036:J7037)</f>
        <v>2.4329999999999998</v>
      </c>
    </row>
    <row r="7039" spans="1:26" x14ac:dyDescent="0.25">
      <c r="B7039" s="23" t="s">
        <v>1612</v>
      </c>
      <c r="E7039" s="34"/>
      <c r="H7039" s="34"/>
      <c r="K7039" s="34"/>
    </row>
    <row r="7040" spans="1:26" x14ac:dyDescent="0.25">
      <c r="B7040" t="s">
        <v>3147</v>
      </c>
      <c r="C7040" t="s">
        <v>14</v>
      </c>
      <c r="D7040" t="s">
        <v>3148</v>
      </c>
      <c r="E7040" s="31">
        <v>1.05</v>
      </c>
      <c r="G7040" t="s">
        <v>1605</v>
      </c>
      <c r="H7040" s="32">
        <v>4.7699999999999996</v>
      </c>
      <c r="I7040" t="s">
        <v>1606</v>
      </c>
      <c r="J7040" s="33">
        <f>ROUND(E7040* H7040,5)</f>
        <v>5.0084999999999997</v>
      </c>
      <c r="K7040" s="34"/>
    </row>
    <row r="7041" spans="1:26" x14ac:dyDescent="0.25">
      <c r="D7041" s="35" t="s">
        <v>1622</v>
      </c>
      <c r="E7041" s="34"/>
      <c r="H7041" s="34"/>
      <c r="K7041" s="32">
        <f>SUM(J7040:J7040)</f>
        <v>5.0084999999999997</v>
      </c>
    </row>
    <row r="7042" spans="1:26" x14ac:dyDescent="0.25">
      <c r="B7042" s="23" t="s">
        <v>1623</v>
      </c>
      <c r="E7042" s="34"/>
      <c r="H7042" s="34"/>
      <c r="K7042" s="34"/>
    </row>
    <row r="7043" spans="1:26" x14ac:dyDescent="0.25">
      <c r="B7043" t="s">
        <v>1624</v>
      </c>
      <c r="C7043" t="s">
        <v>1625</v>
      </c>
      <c r="D7043" t="s">
        <v>1626</v>
      </c>
      <c r="E7043" s="31">
        <v>1.5</v>
      </c>
      <c r="G7043" t="s">
        <v>1625</v>
      </c>
      <c r="H7043" s="32">
        <v>2.43333333333333</v>
      </c>
      <c r="I7043" t="s">
        <v>1606</v>
      </c>
      <c r="J7043" s="33">
        <f>ROUND(E7043* H7043/100,5)</f>
        <v>3.6499999999999998E-2</v>
      </c>
      <c r="K7043" s="34"/>
    </row>
    <row r="7044" spans="1:26" x14ac:dyDescent="0.25">
      <c r="D7044" s="35" t="s">
        <v>1627</v>
      </c>
      <c r="E7044" s="34"/>
      <c r="H7044" s="34"/>
      <c r="K7044" s="32">
        <f>SUM(J7043:J7043)</f>
        <v>3.6499999999999998E-2</v>
      </c>
    </row>
    <row r="7045" spans="1:26" x14ac:dyDescent="0.25">
      <c r="D7045" s="35" t="s">
        <v>1628</v>
      </c>
      <c r="E7045" s="34"/>
      <c r="H7045" s="34"/>
      <c r="K7045" s="36">
        <f>SUM(J7035:J7044)</f>
        <v>7.4779999999999998</v>
      </c>
    </row>
    <row r="7046" spans="1:26" x14ac:dyDescent="0.25">
      <c r="D7046" s="35" t="s">
        <v>1710</v>
      </c>
      <c r="E7046" s="34"/>
      <c r="H7046" s="34">
        <v>10</v>
      </c>
      <c r="I7046" t="s">
        <v>1625</v>
      </c>
      <c r="K7046" s="32">
        <f>ROUND(H7046/100*K7045,5)</f>
        <v>0.74780000000000002</v>
      </c>
    </row>
    <row r="7047" spans="1:26" x14ac:dyDescent="0.25">
      <c r="D7047" s="35" t="s">
        <v>1629</v>
      </c>
      <c r="E7047" s="34"/>
      <c r="H7047" s="34"/>
      <c r="K7047" s="36">
        <f>SUM(K7045:K7046)</f>
        <v>8.2257999999999996</v>
      </c>
    </row>
    <row r="7049" spans="1:26" ht="45" customHeight="1" x14ac:dyDescent="0.25">
      <c r="A7049" s="27" t="s">
        <v>3149</v>
      </c>
      <c r="B7049" s="27" t="s">
        <v>246</v>
      </c>
      <c r="C7049" s="28" t="s">
        <v>14</v>
      </c>
      <c r="D7049" s="7" t="s">
        <v>247</v>
      </c>
      <c r="E7049" s="6"/>
      <c r="F7049" s="6"/>
      <c r="G7049" s="28"/>
      <c r="H7049" s="29" t="s">
        <v>1599</v>
      </c>
      <c r="I7049" s="5">
        <v>1</v>
      </c>
      <c r="J7049" s="4"/>
      <c r="K7049" s="30">
        <f>ROUND(K7062,2)</f>
        <v>9.44</v>
      </c>
      <c r="L7049" s="28"/>
      <c r="M7049" s="28"/>
      <c r="N7049" s="28"/>
      <c r="O7049" s="28"/>
      <c r="P7049" s="28"/>
      <c r="Q7049" s="28"/>
      <c r="R7049" s="28"/>
      <c r="S7049" s="28"/>
      <c r="T7049" s="28"/>
      <c r="U7049" s="28"/>
      <c r="V7049" s="28"/>
      <c r="W7049" s="28"/>
      <c r="X7049" s="28"/>
      <c r="Y7049" s="28"/>
      <c r="Z7049" s="28"/>
    </row>
    <row r="7050" spans="1:26" x14ac:dyDescent="0.25">
      <c r="B7050" s="23" t="s">
        <v>1600</v>
      </c>
    </row>
    <row r="7051" spans="1:26" x14ac:dyDescent="0.25">
      <c r="B7051" t="s">
        <v>1737</v>
      </c>
      <c r="C7051" t="s">
        <v>1602</v>
      </c>
      <c r="D7051" t="s">
        <v>1738</v>
      </c>
      <c r="E7051" s="31">
        <v>0.06</v>
      </c>
      <c r="F7051" t="s">
        <v>1604</v>
      </c>
      <c r="G7051" t="s">
        <v>1605</v>
      </c>
      <c r="H7051" s="32">
        <v>28.61</v>
      </c>
      <c r="I7051" t="s">
        <v>1606</v>
      </c>
      <c r="J7051" s="33">
        <f>ROUND(E7051/I7049* H7051,5)</f>
        <v>1.7165999999999999</v>
      </c>
      <c r="K7051" s="34"/>
    </row>
    <row r="7052" spans="1:26" x14ac:dyDescent="0.25">
      <c r="B7052" t="s">
        <v>1649</v>
      </c>
      <c r="C7052" t="s">
        <v>1602</v>
      </c>
      <c r="D7052" t="s">
        <v>1650</v>
      </c>
      <c r="E7052" s="31">
        <v>0.03</v>
      </c>
      <c r="F7052" t="s">
        <v>1604</v>
      </c>
      <c r="G7052" t="s">
        <v>1605</v>
      </c>
      <c r="H7052" s="32">
        <v>23.88</v>
      </c>
      <c r="I7052" t="s">
        <v>1606</v>
      </c>
      <c r="J7052" s="33">
        <f>ROUND(E7052/I7049* H7052,5)</f>
        <v>0.71640000000000004</v>
      </c>
      <c r="K7052" s="34"/>
    </row>
    <row r="7053" spans="1:26" x14ac:dyDescent="0.25">
      <c r="D7053" s="35" t="s">
        <v>1607</v>
      </c>
      <c r="E7053" s="34"/>
      <c r="H7053" s="34"/>
      <c r="K7053" s="32">
        <f>SUM(J7051:J7052)</f>
        <v>2.4329999999999998</v>
      </c>
    </row>
    <row r="7054" spans="1:26" x14ac:dyDescent="0.25">
      <c r="B7054" s="23" t="s">
        <v>1612</v>
      </c>
      <c r="E7054" s="34"/>
      <c r="H7054" s="34"/>
      <c r="K7054" s="34"/>
    </row>
    <row r="7055" spans="1:26" x14ac:dyDescent="0.25">
      <c r="B7055" t="s">
        <v>3150</v>
      </c>
      <c r="C7055" t="s">
        <v>14</v>
      </c>
      <c r="D7055" t="s">
        <v>3151</v>
      </c>
      <c r="E7055" s="31">
        <v>1.05</v>
      </c>
      <c r="G7055" t="s">
        <v>1605</v>
      </c>
      <c r="H7055" s="32">
        <v>5.82</v>
      </c>
      <c r="I7055" t="s">
        <v>1606</v>
      </c>
      <c r="J7055" s="33">
        <f>ROUND(E7055* H7055,5)</f>
        <v>6.1109999999999998</v>
      </c>
      <c r="K7055" s="34"/>
    </row>
    <row r="7056" spans="1:26" x14ac:dyDescent="0.25">
      <c r="D7056" s="35" t="s">
        <v>1622</v>
      </c>
      <c r="E7056" s="34"/>
      <c r="H7056" s="34"/>
      <c r="K7056" s="32">
        <f>SUM(J7055:J7055)</f>
        <v>6.1109999999999998</v>
      </c>
    </row>
    <row r="7057" spans="1:26" x14ac:dyDescent="0.25">
      <c r="B7057" s="23" t="s">
        <v>1623</v>
      </c>
      <c r="E7057" s="34"/>
      <c r="H7057" s="34"/>
      <c r="K7057" s="34"/>
    </row>
    <row r="7058" spans="1:26" x14ac:dyDescent="0.25">
      <c r="B7058" t="s">
        <v>1624</v>
      </c>
      <c r="C7058" t="s">
        <v>1625</v>
      </c>
      <c r="D7058" t="s">
        <v>1626</v>
      </c>
      <c r="E7058" s="31">
        <v>1.5</v>
      </c>
      <c r="G7058" t="s">
        <v>1625</v>
      </c>
      <c r="H7058" s="32">
        <v>2.43333333333333</v>
      </c>
      <c r="I7058" t="s">
        <v>1606</v>
      </c>
      <c r="J7058" s="33">
        <f>ROUND(E7058* H7058/100,5)</f>
        <v>3.6499999999999998E-2</v>
      </c>
      <c r="K7058" s="34"/>
    </row>
    <row r="7059" spans="1:26" x14ac:dyDescent="0.25">
      <c r="D7059" s="35" t="s">
        <v>1627</v>
      </c>
      <c r="E7059" s="34"/>
      <c r="H7059" s="34"/>
      <c r="K7059" s="32">
        <f>SUM(J7058:J7058)</f>
        <v>3.6499999999999998E-2</v>
      </c>
    </row>
    <row r="7060" spans="1:26" x14ac:dyDescent="0.25">
      <c r="D7060" s="35" t="s">
        <v>1628</v>
      </c>
      <c r="E7060" s="34"/>
      <c r="H7060" s="34"/>
      <c r="K7060" s="36">
        <f>SUM(J7050:J7059)</f>
        <v>8.5805000000000007</v>
      </c>
    </row>
    <row r="7061" spans="1:26" x14ac:dyDescent="0.25">
      <c r="D7061" s="35" t="s">
        <v>1710</v>
      </c>
      <c r="E7061" s="34"/>
      <c r="H7061" s="34">
        <v>10</v>
      </c>
      <c r="I7061" t="s">
        <v>1625</v>
      </c>
      <c r="K7061" s="32">
        <f>ROUND(H7061/100*K7060,5)</f>
        <v>0.85804999999999998</v>
      </c>
    </row>
    <row r="7062" spans="1:26" x14ac:dyDescent="0.25">
      <c r="D7062" s="35" t="s">
        <v>1629</v>
      </c>
      <c r="E7062" s="34"/>
      <c r="H7062" s="34"/>
      <c r="K7062" s="36">
        <f>SUM(K7060:K7061)</f>
        <v>9.4385500000000011</v>
      </c>
    </row>
    <row r="7064" spans="1:26" ht="45" customHeight="1" x14ac:dyDescent="0.25">
      <c r="A7064" s="27" t="s">
        <v>3152</v>
      </c>
      <c r="B7064" s="27" t="s">
        <v>554</v>
      </c>
      <c r="C7064" s="28" t="s">
        <v>14</v>
      </c>
      <c r="D7064" s="7" t="s">
        <v>555</v>
      </c>
      <c r="E7064" s="6"/>
      <c r="F7064" s="6"/>
      <c r="G7064" s="28"/>
      <c r="H7064" s="29" t="s">
        <v>1599</v>
      </c>
      <c r="I7064" s="5">
        <v>1</v>
      </c>
      <c r="J7064" s="4"/>
      <c r="K7064" s="30">
        <f>ROUND(K7078,2)</f>
        <v>6.72</v>
      </c>
      <c r="L7064" s="28"/>
      <c r="M7064" s="28"/>
      <c r="N7064" s="28"/>
      <c r="O7064" s="28"/>
      <c r="P7064" s="28"/>
      <c r="Q7064" s="28"/>
      <c r="R7064" s="28"/>
      <c r="S7064" s="28"/>
      <c r="T7064" s="28"/>
      <c r="U7064" s="28"/>
      <c r="V7064" s="28"/>
      <c r="W7064" s="28"/>
      <c r="X7064" s="28"/>
      <c r="Y7064" s="28"/>
      <c r="Z7064" s="28"/>
    </row>
    <row r="7065" spans="1:26" x14ac:dyDescent="0.25">
      <c r="B7065" s="23" t="s">
        <v>1600</v>
      </c>
    </row>
    <row r="7066" spans="1:26" x14ac:dyDescent="0.25">
      <c r="B7066" t="s">
        <v>2967</v>
      </c>
      <c r="C7066" t="s">
        <v>1602</v>
      </c>
      <c r="D7066" t="s">
        <v>1944</v>
      </c>
      <c r="E7066" s="31">
        <v>2.3E-2</v>
      </c>
      <c r="F7066" t="s">
        <v>1604</v>
      </c>
      <c r="G7066" t="s">
        <v>1605</v>
      </c>
      <c r="H7066" s="32">
        <v>25.4</v>
      </c>
      <c r="I7066" t="s">
        <v>1606</v>
      </c>
      <c r="J7066" s="33">
        <f>ROUND(E7066/I7064* H7066,5)</f>
        <v>0.58420000000000005</v>
      </c>
      <c r="K7066" s="34"/>
    </row>
    <row r="7067" spans="1:26" x14ac:dyDescent="0.25">
      <c r="B7067" t="s">
        <v>1745</v>
      </c>
      <c r="C7067" t="s">
        <v>1602</v>
      </c>
      <c r="D7067" t="s">
        <v>1746</v>
      </c>
      <c r="E7067" s="31">
        <v>4.4999999999999998E-2</v>
      </c>
      <c r="F7067" t="s">
        <v>1604</v>
      </c>
      <c r="G7067" t="s">
        <v>1605</v>
      </c>
      <c r="H7067" s="32">
        <v>28.61</v>
      </c>
      <c r="I7067" t="s">
        <v>1606</v>
      </c>
      <c r="J7067" s="33">
        <f>ROUND(E7067/I7064* H7067,5)</f>
        <v>1.28745</v>
      </c>
      <c r="K7067" s="34"/>
    </row>
    <row r="7068" spans="1:26" x14ac:dyDescent="0.25">
      <c r="D7068" s="35" t="s">
        <v>1607</v>
      </c>
      <c r="E7068" s="34"/>
      <c r="H7068" s="34"/>
      <c r="K7068" s="32">
        <f>SUM(J7066:J7067)</f>
        <v>1.87165</v>
      </c>
    </row>
    <row r="7069" spans="1:26" x14ac:dyDescent="0.25">
      <c r="B7069" s="23" t="s">
        <v>1612</v>
      </c>
      <c r="E7069" s="34"/>
      <c r="H7069" s="34"/>
      <c r="K7069" s="34"/>
    </row>
    <row r="7070" spans="1:26" x14ac:dyDescent="0.25">
      <c r="B7070" t="s">
        <v>3153</v>
      </c>
      <c r="C7070" t="s">
        <v>14</v>
      </c>
      <c r="D7070" t="s">
        <v>3154</v>
      </c>
      <c r="E7070" s="31">
        <v>1.1000000000000001</v>
      </c>
      <c r="G7070" t="s">
        <v>1605</v>
      </c>
      <c r="H7070" s="32">
        <v>3.5</v>
      </c>
      <c r="I7070" t="s">
        <v>1606</v>
      </c>
      <c r="J7070" s="33">
        <f>ROUND(E7070* H7070,5)</f>
        <v>3.85</v>
      </c>
      <c r="K7070" s="34"/>
    </row>
    <row r="7071" spans="1:26" x14ac:dyDescent="0.25">
      <c r="B7071" t="s">
        <v>3155</v>
      </c>
      <c r="C7071" t="s">
        <v>17</v>
      </c>
      <c r="D7071" t="s">
        <v>3156</v>
      </c>
      <c r="E7071" s="31">
        <v>0.46200000000000002</v>
      </c>
      <c r="G7071" t="s">
        <v>1605</v>
      </c>
      <c r="H7071" s="32">
        <v>0.78</v>
      </c>
      <c r="I7071" t="s">
        <v>1606</v>
      </c>
      <c r="J7071" s="33">
        <f>ROUND(E7071* H7071,5)</f>
        <v>0.36036000000000001</v>
      </c>
      <c r="K7071" s="34"/>
    </row>
    <row r="7072" spans="1:26" x14ac:dyDescent="0.25">
      <c r="D7072" s="35" t="s">
        <v>1622</v>
      </c>
      <c r="E7072" s="34"/>
      <c r="H7072" s="34"/>
      <c r="K7072" s="32">
        <f>SUM(J7070:J7071)</f>
        <v>4.2103599999999997</v>
      </c>
    </row>
    <row r="7073" spans="1:26" x14ac:dyDescent="0.25">
      <c r="B7073" s="23" t="s">
        <v>1623</v>
      </c>
      <c r="E7073" s="34"/>
      <c r="H7073" s="34"/>
      <c r="K7073" s="34"/>
    </row>
    <row r="7074" spans="1:26" x14ac:dyDescent="0.25">
      <c r="B7074" t="s">
        <v>1624</v>
      </c>
      <c r="C7074" t="s">
        <v>1625</v>
      </c>
      <c r="D7074" t="s">
        <v>1626</v>
      </c>
      <c r="E7074" s="31">
        <v>1.5</v>
      </c>
      <c r="G7074" t="s">
        <v>1625</v>
      </c>
      <c r="H7074" s="32">
        <v>1.87133333333333</v>
      </c>
      <c r="I7074" t="s">
        <v>1606</v>
      </c>
      <c r="J7074" s="33">
        <f>ROUND(E7074* H7074/100,5)</f>
        <v>2.8070000000000001E-2</v>
      </c>
      <c r="K7074" s="34"/>
    </row>
    <row r="7075" spans="1:26" x14ac:dyDescent="0.25">
      <c r="D7075" s="35" t="s">
        <v>1627</v>
      </c>
      <c r="E7075" s="34"/>
      <c r="H7075" s="34"/>
      <c r="K7075" s="32">
        <f>SUM(J7074:J7074)</f>
        <v>2.8070000000000001E-2</v>
      </c>
    </row>
    <row r="7076" spans="1:26" x14ac:dyDescent="0.25">
      <c r="D7076" s="35" t="s">
        <v>1628</v>
      </c>
      <c r="E7076" s="34"/>
      <c r="H7076" s="34"/>
      <c r="K7076" s="36">
        <f>SUM(J7065:J7075)</f>
        <v>6.11008</v>
      </c>
    </row>
    <row r="7077" spans="1:26" x14ac:dyDescent="0.25">
      <c r="D7077" s="35" t="s">
        <v>1710</v>
      </c>
      <c r="E7077" s="34"/>
      <c r="H7077" s="34">
        <v>10</v>
      </c>
      <c r="I7077" t="s">
        <v>1625</v>
      </c>
      <c r="K7077" s="32">
        <f>ROUND(H7077/100*K7076,5)</f>
        <v>0.61101000000000005</v>
      </c>
    </row>
    <row r="7078" spans="1:26" x14ac:dyDescent="0.25">
      <c r="D7078" s="35" t="s">
        <v>1629</v>
      </c>
      <c r="E7078" s="34"/>
      <c r="H7078" s="34"/>
      <c r="K7078" s="36">
        <f>SUM(K7076:K7077)</f>
        <v>6.7210900000000002</v>
      </c>
    </row>
    <row r="7080" spans="1:26" ht="45" customHeight="1" x14ac:dyDescent="0.25">
      <c r="A7080" s="27" t="s">
        <v>3157</v>
      </c>
      <c r="B7080" s="27" t="s">
        <v>455</v>
      </c>
      <c r="C7080" s="28" t="s">
        <v>14</v>
      </c>
      <c r="D7080" s="7" t="s">
        <v>456</v>
      </c>
      <c r="E7080" s="6"/>
      <c r="F7080" s="6"/>
      <c r="G7080" s="28"/>
      <c r="H7080" s="29" t="s">
        <v>1599</v>
      </c>
      <c r="I7080" s="5">
        <v>1</v>
      </c>
      <c r="J7080" s="4"/>
      <c r="K7080" s="30">
        <f>ROUND(K7093,2)</f>
        <v>4.5599999999999996</v>
      </c>
      <c r="L7080" s="28"/>
      <c r="M7080" s="28"/>
      <c r="N7080" s="28"/>
      <c r="O7080" s="28"/>
      <c r="P7080" s="28"/>
      <c r="Q7080" s="28"/>
      <c r="R7080" s="28"/>
      <c r="S7080" s="28"/>
      <c r="T7080" s="28"/>
      <c r="U7080" s="28"/>
      <c r="V7080" s="28"/>
      <c r="W7080" s="28"/>
      <c r="X7080" s="28"/>
      <c r="Y7080" s="28"/>
      <c r="Z7080" s="28"/>
    </row>
    <row r="7081" spans="1:26" x14ac:dyDescent="0.25">
      <c r="B7081" s="23" t="s">
        <v>1600</v>
      </c>
    </row>
    <row r="7082" spans="1:26" x14ac:dyDescent="0.25">
      <c r="B7082" t="s">
        <v>2967</v>
      </c>
      <c r="C7082" t="s">
        <v>1602</v>
      </c>
      <c r="D7082" t="s">
        <v>1944</v>
      </c>
      <c r="E7082" s="31">
        <v>2.5000000000000001E-2</v>
      </c>
      <c r="F7082" t="s">
        <v>1604</v>
      </c>
      <c r="G7082" t="s">
        <v>1605</v>
      </c>
      <c r="H7082" s="32">
        <v>25.4</v>
      </c>
      <c r="I7082" t="s">
        <v>1606</v>
      </c>
      <c r="J7082" s="33">
        <f>ROUND(E7082/I7080* H7082,5)</f>
        <v>0.63500000000000001</v>
      </c>
      <c r="K7082" s="34"/>
    </row>
    <row r="7083" spans="1:26" x14ac:dyDescent="0.25">
      <c r="B7083" t="s">
        <v>1745</v>
      </c>
      <c r="C7083" t="s">
        <v>1602</v>
      </c>
      <c r="D7083" t="s">
        <v>1746</v>
      </c>
      <c r="E7083" s="31">
        <v>0.05</v>
      </c>
      <c r="F7083" t="s">
        <v>1604</v>
      </c>
      <c r="G7083" t="s">
        <v>1605</v>
      </c>
      <c r="H7083" s="32">
        <v>28.61</v>
      </c>
      <c r="I7083" t="s">
        <v>1606</v>
      </c>
      <c r="J7083" s="33">
        <f>ROUND(E7083/I7080* H7083,5)</f>
        <v>1.4305000000000001</v>
      </c>
      <c r="K7083" s="34"/>
    </row>
    <row r="7084" spans="1:26" x14ac:dyDescent="0.25">
      <c r="D7084" s="35" t="s">
        <v>1607</v>
      </c>
      <c r="E7084" s="34"/>
      <c r="H7084" s="34"/>
      <c r="K7084" s="32">
        <f>SUM(J7082:J7083)</f>
        <v>2.0655000000000001</v>
      </c>
    </row>
    <row r="7085" spans="1:26" x14ac:dyDescent="0.25">
      <c r="B7085" s="23" t="s">
        <v>1612</v>
      </c>
      <c r="E7085" s="34"/>
      <c r="H7085" s="34"/>
      <c r="K7085" s="34"/>
    </row>
    <row r="7086" spans="1:26" x14ac:dyDescent="0.25">
      <c r="B7086" t="s">
        <v>3158</v>
      </c>
      <c r="C7086" t="s">
        <v>14</v>
      </c>
      <c r="D7086" t="s">
        <v>3159</v>
      </c>
      <c r="E7086" s="31">
        <v>1.1000000000000001</v>
      </c>
      <c r="G7086" t="s">
        <v>1605</v>
      </c>
      <c r="H7086" s="32">
        <v>1.86</v>
      </c>
      <c r="I7086" t="s">
        <v>1606</v>
      </c>
      <c r="J7086" s="33">
        <f>ROUND(E7086* H7086,5)</f>
        <v>2.0459999999999998</v>
      </c>
      <c r="K7086" s="34"/>
    </row>
    <row r="7087" spans="1:26" x14ac:dyDescent="0.25">
      <c r="D7087" s="35" t="s">
        <v>1622</v>
      </c>
      <c r="E7087" s="34"/>
      <c r="H7087" s="34"/>
      <c r="K7087" s="32">
        <f>SUM(J7086:J7086)</f>
        <v>2.0459999999999998</v>
      </c>
    </row>
    <row r="7088" spans="1:26" x14ac:dyDescent="0.25">
      <c r="B7088" s="23" t="s">
        <v>1623</v>
      </c>
      <c r="E7088" s="34"/>
      <c r="H7088" s="34"/>
      <c r="K7088" s="34"/>
    </row>
    <row r="7089" spans="1:26" x14ac:dyDescent="0.25">
      <c r="B7089" t="s">
        <v>1624</v>
      </c>
      <c r="C7089" t="s">
        <v>1625</v>
      </c>
      <c r="D7089" t="s">
        <v>1626</v>
      </c>
      <c r="E7089" s="31">
        <v>1.5</v>
      </c>
      <c r="G7089" t="s">
        <v>1625</v>
      </c>
      <c r="H7089" s="32">
        <v>2.0653333333333301</v>
      </c>
      <c r="I7089" t="s">
        <v>1606</v>
      </c>
      <c r="J7089" s="33">
        <f>ROUND(E7089* H7089/100,5)</f>
        <v>3.0980000000000001E-2</v>
      </c>
      <c r="K7089" s="34"/>
    </row>
    <row r="7090" spans="1:26" x14ac:dyDescent="0.25">
      <c r="D7090" s="35" t="s">
        <v>1627</v>
      </c>
      <c r="E7090" s="34"/>
      <c r="H7090" s="34"/>
      <c r="K7090" s="32">
        <f>SUM(J7089:J7089)</f>
        <v>3.0980000000000001E-2</v>
      </c>
    </row>
    <row r="7091" spans="1:26" x14ac:dyDescent="0.25">
      <c r="D7091" s="35" t="s">
        <v>1628</v>
      </c>
      <c r="E7091" s="34"/>
      <c r="H7091" s="34"/>
      <c r="K7091" s="36">
        <f>SUM(J7081:J7090)</f>
        <v>4.1424799999999991</v>
      </c>
    </row>
    <row r="7092" spans="1:26" x14ac:dyDescent="0.25">
      <c r="D7092" s="35" t="s">
        <v>1710</v>
      </c>
      <c r="E7092" s="34"/>
      <c r="H7092" s="34">
        <v>10</v>
      </c>
      <c r="I7092" t="s">
        <v>1625</v>
      </c>
      <c r="K7092" s="32">
        <f>ROUND(H7092/100*K7091,5)</f>
        <v>0.41425000000000001</v>
      </c>
    </row>
    <row r="7093" spans="1:26" x14ac:dyDescent="0.25">
      <c r="D7093" s="35" t="s">
        <v>1629</v>
      </c>
      <c r="E7093" s="34"/>
      <c r="H7093" s="34"/>
      <c r="K7093" s="36">
        <f>SUM(K7091:K7092)</f>
        <v>4.5567299999999991</v>
      </c>
    </row>
    <row r="7095" spans="1:26" ht="45" customHeight="1" x14ac:dyDescent="0.25">
      <c r="A7095" s="27" t="s">
        <v>3160</v>
      </c>
      <c r="B7095" s="27" t="s">
        <v>160</v>
      </c>
      <c r="C7095" s="28" t="s">
        <v>14</v>
      </c>
      <c r="D7095" s="7" t="s">
        <v>161</v>
      </c>
      <c r="E7095" s="6"/>
      <c r="F7095" s="6"/>
      <c r="G7095" s="28"/>
      <c r="H7095" s="29" t="s">
        <v>1599</v>
      </c>
      <c r="I7095" s="5">
        <v>1</v>
      </c>
      <c r="J7095" s="4"/>
      <c r="K7095" s="30">
        <f>ROUND(K7108,2)</f>
        <v>12.39</v>
      </c>
      <c r="L7095" s="28"/>
      <c r="M7095" s="28"/>
      <c r="N7095" s="28"/>
      <c r="O7095" s="28"/>
      <c r="P7095" s="28"/>
      <c r="Q7095" s="28"/>
      <c r="R7095" s="28"/>
      <c r="S7095" s="28"/>
      <c r="T7095" s="28"/>
      <c r="U7095" s="28"/>
      <c r="V7095" s="28"/>
      <c r="W7095" s="28"/>
      <c r="X7095" s="28"/>
      <c r="Y7095" s="28"/>
      <c r="Z7095" s="28"/>
    </row>
    <row r="7096" spans="1:26" x14ac:dyDescent="0.25">
      <c r="B7096" s="23" t="s">
        <v>1600</v>
      </c>
    </row>
    <row r="7097" spans="1:26" x14ac:dyDescent="0.25">
      <c r="B7097" t="s">
        <v>2870</v>
      </c>
      <c r="C7097" t="s">
        <v>1602</v>
      </c>
      <c r="D7097" t="s">
        <v>2871</v>
      </c>
      <c r="E7097" s="31">
        <v>0.11</v>
      </c>
      <c r="F7097" t="s">
        <v>1604</v>
      </c>
      <c r="G7097" t="s">
        <v>1605</v>
      </c>
      <c r="H7097" s="32">
        <v>25.4</v>
      </c>
      <c r="I7097" t="s">
        <v>1606</v>
      </c>
      <c r="J7097" s="33">
        <f>ROUND(E7097/I7095* H7097,5)</f>
        <v>2.794</v>
      </c>
      <c r="K7097" s="34"/>
    </row>
    <row r="7098" spans="1:26" x14ac:dyDescent="0.25">
      <c r="B7098" t="s">
        <v>2868</v>
      </c>
      <c r="C7098" t="s">
        <v>1602</v>
      </c>
      <c r="D7098" t="s">
        <v>2869</v>
      </c>
      <c r="E7098" s="31">
        <v>0.22</v>
      </c>
      <c r="F7098" t="s">
        <v>1604</v>
      </c>
      <c r="G7098" t="s">
        <v>1605</v>
      </c>
      <c r="H7098" s="32">
        <v>28.61</v>
      </c>
      <c r="I7098" t="s">
        <v>1606</v>
      </c>
      <c r="J7098" s="33">
        <f>ROUND(E7098/I7095* H7098,5)</f>
        <v>6.2942</v>
      </c>
      <c r="K7098" s="34"/>
    </row>
    <row r="7099" spans="1:26" x14ac:dyDescent="0.25">
      <c r="D7099" s="35" t="s">
        <v>1607</v>
      </c>
      <c r="E7099" s="34"/>
      <c r="H7099" s="34"/>
      <c r="K7099" s="32">
        <f>SUM(J7097:J7098)</f>
        <v>9.0882000000000005</v>
      </c>
    </row>
    <row r="7100" spans="1:26" x14ac:dyDescent="0.25">
      <c r="B7100" s="23" t="s">
        <v>1612</v>
      </c>
      <c r="E7100" s="34"/>
      <c r="H7100" s="34"/>
      <c r="K7100" s="34"/>
    </row>
    <row r="7101" spans="1:26" x14ac:dyDescent="0.25">
      <c r="B7101" t="s">
        <v>3161</v>
      </c>
      <c r="C7101" t="s">
        <v>14</v>
      </c>
      <c r="D7101" t="s">
        <v>3162</v>
      </c>
      <c r="E7101" s="31">
        <v>1.08</v>
      </c>
      <c r="G7101" t="s">
        <v>1605</v>
      </c>
      <c r="H7101" s="32">
        <v>1.89</v>
      </c>
      <c r="I7101" t="s">
        <v>1606</v>
      </c>
      <c r="J7101" s="33">
        <f>ROUND(E7101* H7101,5)</f>
        <v>2.0411999999999999</v>
      </c>
      <c r="K7101" s="34"/>
    </row>
    <row r="7102" spans="1:26" x14ac:dyDescent="0.25">
      <c r="D7102" s="35" t="s">
        <v>1622</v>
      </c>
      <c r="E7102" s="34"/>
      <c r="H7102" s="34"/>
      <c r="K7102" s="32">
        <f>SUM(J7101:J7101)</f>
        <v>2.0411999999999999</v>
      </c>
    </row>
    <row r="7103" spans="1:26" x14ac:dyDescent="0.25">
      <c r="B7103" s="23" t="s">
        <v>1623</v>
      </c>
      <c r="E7103" s="34"/>
      <c r="H7103" s="34"/>
      <c r="K7103" s="34"/>
    </row>
    <row r="7104" spans="1:26" x14ac:dyDescent="0.25">
      <c r="B7104" t="s">
        <v>1624</v>
      </c>
      <c r="C7104" t="s">
        <v>1625</v>
      </c>
      <c r="D7104" t="s">
        <v>1626</v>
      </c>
      <c r="E7104" s="31">
        <v>1.5</v>
      </c>
      <c r="G7104" t="s">
        <v>1625</v>
      </c>
      <c r="H7104" s="32">
        <v>9.0879999999999992</v>
      </c>
      <c r="I7104" t="s">
        <v>1606</v>
      </c>
      <c r="J7104" s="33">
        <f>ROUND(E7104* H7104/100,5)</f>
        <v>0.13632</v>
      </c>
      <c r="K7104" s="34"/>
    </row>
    <row r="7105" spans="1:26" x14ac:dyDescent="0.25">
      <c r="D7105" s="35" t="s">
        <v>1627</v>
      </c>
      <c r="E7105" s="34"/>
      <c r="H7105" s="34"/>
      <c r="K7105" s="32">
        <f>SUM(J7104:J7104)</f>
        <v>0.13632</v>
      </c>
    </row>
    <row r="7106" spans="1:26" x14ac:dyDescent="0.25">
      <c r="D7106" s="35" t="s">
        <v>1628</v>
      </c>
      <c r="E7106" s="34"/>
      <c r="H7106" s="34"/>
      <c r="K7106" s="36">
        <f>SUM(J7096:J7105)</f>
        <v>11.26572</v>
      </c>
    </row>
    <row r="7107" spans="1:26" x14ac:dyDescent="0.25">
      <c r="D7107" s="35" t="s">
        <v>1710</v>
      </c>
      <c r="E7107" s="34"/>
      <c r="H7107" s="34">
        <v>10</v>
      </c>
      <c r="I7107" t="s">
        <v>1625</v>
      </c>
      <c r="K7107" s="32">
        <f>ROUND(H7107/100*K7106,5)</f>
        <v>1.1265700000000001</v>
      </c>
    </row>
    <row r="7108" spans="1:26" x14ac:dyDescent="0.25">
      <c r="D7108" s="35" t="s">
        <v>1629</v>
      </c>
      <c r="E7108" s="34"/>
      <c r="H7108" s="34"/>
      <c r="K7108" s="36">
        <f>SUM(K7106:K7107)</f>
        <v>12.392289999999999</v>
      </c>
    </row>
    <row r="7110" spans="1:26" ht="45" customHeight="1" x14ac:dyDescent="0.25">
      <c r="A7110" s="27" t="s">
        <v>3163</v>
      </c>
      <c r="B7110" s="27" t="s">
        <v>266</v>
      </c>
      <c r="C7110" s="28" t="s">
        <v>17</v>
      </c>
      <c r="D7110" s="7" t="s">
        <v>267</v>
      </c>
      <c r="E7110" s="6"/>
      <c r="F7110" s="6"/>
      <c r="G7110" s="28"/>
      <c r="H7110" s="29" t="s">
        <v>1599</v>
      </c>
      <c r="I7110" s="5">
        <v>1</v>
      </c>
      <c r="J7110" s="4"/>
      <c r="K7110" s="30">
        <f>ROUND(K7123,2)</f>
        <v>0.77</v>
      </c>
      <c r="L7110" s="28"/>
      <c r="M7110" s="28"/>
      <c r="N7110" s="28"/>
      <c r="O7110" s="28"/>
      <c r="P7110" s="28"/>
      <c r="Q7110" s="28"/>
      <c r="R7110" s="28"/>
      <c r="S7110" s="28"/>
      <c r="T7110" s="28"/>
      <c r="U7110" s="28"/>
      <c r="V7110" s="28"/>
      <c r="W7110" s="28"/>
      <c r="X7110" s="28"/>
      <c r="Y7110" s="28"/>
      <c r="Z7110" s="28"/>
    </row>
    <row r="7111" spans="1:26" x14ac:dyDescent="0.25">
      <c r="B7111" s="23" t="s">
        <v>1600</v>
      </c>
    </row>
    <row r="7112" spans="1:26" x14ac:dyDescent="0.25">
      <c r="B7112" t="s">
        <v>2967</v>
      </c>
      <c r="C7112" t="s">
        <v>1602</v>
      </c>
      <c r="D7112" t="s">
        <v>1944</v>
      </c>
      <c r="E7112" s="31">
        <v>8.0000000000000002E-3</v>
      </c>
      <c r="F7112" t="s">
        <v>1604</v>
      </c>
      <c r="G7112" t="s">
        <v>1605</v>
      </c>
      <c r="H7112" s="32">
        <v>25.4</v>
      </c>
      <c r="I7112" t="s">
        <v>1606</v>
      </c>
      <c r="J7112" s="33">
        <f>ROUND(E7112/I7110* H7112,5)</f>
        <v>0.20319999999999999</v>
      </c>
      <c r="K7112" s="34"/>
    </row>
    <row r="7113" spans="1:26" x14ac:dyDescent="0.25">
      <c r="B7113" t="s">
        <v>1745</v>
      </c>
      <c r="C7113" t="s">
        <v>1602</v>
      </c>
      <c r="D7113" t="s">
        <v>1746</v>
      </c>
      <c r="E7113" s="31">
        <v>8.0000000000000002E-3</v>
      </c>
      <c r="F7113" t="s">
        <v>1604</v>
      </c>
      <c r="G7113" t="s">
        <v>1605</v>
      </c>
      <c r="H7113" s="32">
        <v>28.61</v>
      </c>
      <c r="I7113" t="s">
        <v>1606</v>
      </c>
      <c r="J7113" s="33">
        <f>ROUND(E7113/I7110* H7113,5)</f>
        <v>0.22888</v>
      </c>
      <c r="K7113" s="34"/>
    </row>
    <row r="7114" spans="1:26" x14ac:dyDescent="0.25">
      <c r="D7114" s="35" t="s">
        <v>1607</v>
      </c>
      <c r="E7114" s="34"/>
      <c r="H7114" s="34"/>
      <c r="K7114" s="32">
        <f>SUM(J7112:J7113)</f>
        <v>0.43208000000000002</v>
      </c>
    </row>
    <row r="7115" spans="1:26" x14ac:dyDescent="0.25">
      <c r="B7115" s="23" t="s">
        <v>1612</v>
      </c>
      <c r="E7115" s="34"/>
      <c r="H7115" s="34"/>
      <c r="K7115" s="34"/>
    </row>
    <row r="7116" spans="1:26" x14ac:dyDescent="0.25">
      <c r="B7116" t="s">
        <v>3164</v>
      </c>
      <c r="C7116" t="s">
        <v>17</v>
      </c>
      <c r="D7116" t="s">
        <v>3165</v>
      </c>
      <c r="E7116" s="31">
        <v>1.05</v>
      </c>
      <c r="G7116" t="s">
        <v>1605</v>
      </c>
      <c r="H7116" s="32">
        <v>0.25</v>
      </c>
      <c r="I7116" t="s">
        <v>1606</v>
      </c>
      <c r="J7116" s="33">
        <f>ROUND(E7116* H7116,5)</f>
        <v>0.26250000000000001</v>
      </c>
      <c r="K7116" s="34"/>
    </row>
    <row r="7117" spans="1:26" x14ac:dyDescent="0.25">
      <c r="D7117" s="35" t="s">
        <v>1622</v>
      </c>
      <c r="E7117" s="34"/>
      <c r="H7117" s="34"/>
      <c r="K7117" s="32">
        <f>SUM(J7116:J7116)</f>
        <v>0.26250000000000001</v>
      </c>
    </row>
    <row r="7118" spans="1:26" x14ac:dyDescent="0.25">
      <c r="B7118" s="23" t="s">
        <v>1623</v>
      </c>
      <c r="E7118" s="34"/>
      <c r="H7118" s="34"/>
      <c r="K7118" s="34"/>
    </row>
    <row r="7119" spans="1:26" x14ac:dyDescent="0.25">
      <c r="B7119" t="s">
        <v>1624</v>
      </c>
      <c r="C7119" t="s">
        <v>1625</v>
      </c>
      <c r="D7119" t="s">
        <v>1626</v>
      </c>
      <c r="E7119" s="31">
        <v>1.5</v>
      </c>
      <c r="G7119" t="s">
        <v>1625</v>
      </c>
      <c r="H7119" s="32">
        <v>0.432</v>
      </c>
      <c r="I7119" t="s">
        <v>1606</v>
      </c>
      <c r="J7119" s="33">
        <f>ROUND(E7119* H7119/100,5)</f>
        <v>6.4799999999999996E-3</v>
      </c>
      <c r="K7119" s="34"/>
    </row>
    <row r="7120" spans="1:26" x14ac:dyDescent="0.25">
      <c r="D7120" s="35" t="s">
        <v>1627</v>
      </c>
      <c r="E7120" s="34"/>
      <c r="H7120" s="34"/>
      <c r="K7120" s="32">
        <f>SUM(J7119:J7119)</f>
        <v>6.4799999999999996E-3</v>
      </c>
    </row>
    <row r="7121" spans="1:26" x14ac:dyDescent="0.25">
      <c r="D7121" s="35" t="s">
        <v>1628</v>
      </c>
      <c r="E7121" s="34"/>
      <c r="H7121" s="34"/>
      <c r="K7121" s="36">
        <f>SUM(J7111:J7120)</f>
        <v>0.70106000000000002</v>
      </c>
    </row>
    <row r="7122" spans="1:26" x14ac:dyDescent="0.25">
      <c r="D7122" s="35" t="s">
        <v>1710</v>
      </c>
      <c r="E7122" s="34"/>
      <c r="H7122" s="34">
        <v>10</v>
      </c>
      <c r="I7122" t="s">
        <v>1625</v>
      </c>
      <c r="K7122" s="32">
        <f>ROUND(H7122/100*K7121,5)</f>
        <v>7.0110000000000006E-2</v>
      </c>
    </row>
    <row r="7123" spans="1:26" x14ac:dyDescent="0.25">
      <c r="D7123" s="35" t="s">
        <v>1629</v>
      </c>
      <c r="E7123" s="34"/>
      <c r="H7123" s="34"/>
      <c r="K7123" s="36">
        <f>SUM(K7121:K7122)</f>
        <v>0.77117000000000002</v>
      </c>
    </row>
    <row r="7125" spans="1:26" ht="45" customHeight="1" x14ac:dyDescent="0.25">
      <c r="A7125" s="27" t="s">
        <v>3166</v>
      </c>
      <c r="B7125" s="27" t="s">
        <v>188</v>
      </c>
      <c r="C7125" s="28" t="s">
        <v>17</v>
      </c>
      <c r="D7125" s="7" t="s">
        <v>189</v>
      </c>
      <c r="E7125" s="6"/>
      <c r="F7125" s="6"/>
      <c r="G7125" s="28"/>
      <c r="H7125" s="29" t="s">
        <v>1599</v>
      </c>
      <c r="I7125" s="5">
        <v>1</v>
      </c>
      <c r="J7125" s="4"/>
      <c r="K7125" s="30">
        <f>ROUND(K7138,2)</f>
        <v>9.84</v>
      </c>
      <c r="L7125" s="28"/>
      <c r="M7125" s="28"/>
      <c r="N7125" s="28"/>
      <c r="O7125" s="28"/>
      <c r="P7125" s="28"/>
      <c r="Q7125" s="28"/>
      <c r="R7125" s="28"/>
      <c r="S7125" s="28"/>
      <c r="T7125" s="28"/>
      <c r="U7125" s="28"/>
      <c r="V7125" s="28"/>
      <c r="W7125" s="28"/>
      <c r="X7125" s="28"/>
      <c r="Y7125" s="28"/>
      <c r="Z7125" s="28"/>
    </row>
    <row r="7126" spans="1:26" x14ac:dyDescent="0.25">
      <c r="B7126" s="23" t="s">
        <v>1600</v>
      </c>
    </row>
    <row r="7127" spans="1:26" x14ac:dyDescent="0.25">
      <c r="B7127" t="s">
        <v>2868</v>
      </c>
      <c r="C7127" t="s">
        <v>1602</v>
      </c>
      <c r="D7127" t="s">
        <v>2869</v>
      </c>
      <c r="E7127" s="31">
        <v>0.1</v>
      </c>
      <c r="F7127" t="s">
        <v>1604</v>
      </c>
      <c r="G7127" t="s">
        <v>1605</v>
      </c>
      <c r="H7127" s="32">
        <v>28.61</v>
      </c>
      <c r="I7127" t="s">
        <v>1606</v>
      </c>
      <c r="J7127" s="33">
        <f>ROUND(E7127/I7125* H7127,5)</f>
        <v>2.8610000000000002</v>
      </c>
      <c r="K7127" s="34"/>
    </row>
    <row r="7128" spans="1:26" x14ac:dyDescent="0.25">
      <c r="B7128" t="s">
        <v>2870</v>
      </c>
      <c r="C7128" t="s">
        <v>1602</v>
      </c>
      <c r="D7128" t="s">
        <v>2871</v>
      </c>
      <c r="E7128" s="31">
        <v>0.05</v>
      </c>
      <c r="F7128" t="s">
        <v>1604</v>
      </c>
      <c r="G7128" t="s">
        <v>1605</v>
      </c>
      <c r="H7128" s="32">
        <v>25.4</v>
      </c>
      <c r="I7128" t="s">
        <v>1606</v>
      </c>
      <c r="J7128" s="33">
        <f>ROUND(E7128/I7125* H7128,5)</f>
        <v>1.27</v>
      </c>
      <c r="K7128" s="34"/>
    </row>
    <row r="7129" spans="1:26" x14ac:dyDescent="0.25">
      <c r="D7129" s="35" t="s">
        <v>1607</v>
      </c>
      <c r="E7129" s="34"/>
      <c r="H7129" s="34"/>
      <c r="K7129" s="32">
        <f>SUM(J7127:J7128)</f>
        <v>4.1310000000000002</v>
      </c>
    </row>
    <row r="7130" spans="1:26" x14ac:dyDescent="0.25">
      <c r="B7130" s="23" t="s">
        <v>1612</v>
      </c>
      <c r="E7130" s="34"/>
      <c r="H7130" s="34"/>
      <c r="K7130" s="34"/>
    </row>
    <row r="7131" spans="1:26" x14ac:dyDescent="0.25">
      <c r="B7131" t="s">
        <v>3167</v>
      </c>
      <c r="C7131" t="s">
        <v>17</v>
      </c>
      <c r="D7131" t="s">
        <v>3168</v>
      </c>
      <c r="E7131" s="31">
        <v>1.05</v>
      </c>
      <c r="G7131" t="s">
        <v>1605</v>
      </c>
      <c r="H7131" s="32">
        <v>4.53</v>
      </c>
      <c r="I7131" t="s">
        <v>1606</v>
      </c>
      <c r="J7131" s="33">
        <f>ROUND(E7131* H7131,5)</f>
        <v>4.7565</v>
      </c>
      <c r="K7131" s="34"/>
    </row>
    <row r="7132" spans="1:26" x14ac:dyDescent="0.25">
      <c r="D7132" s="35" t="s">
        <v>1622</v>
      </c>
      <c r="E7132" s="34"/>
      <c r="H7132" s="34"/>
      <c r="K7132" s="32">
        <f>SUM(J7131:J7131)</f>
        <v>4.7565</v>
      </c>
    </row>
    <row r="7133" spans="1:26" x14ac:dyDescent="0.25">
      <c r="B7133" s="23" t="s">
        <v>1623</v>
      </c>
      <c r="E7133" s="34"/>
      <c r="H7133" s="34"/>
      <c r="K7133" s="34"/>
    </row>
    <row r="7134" spans="1:26" x14ac:dyDescent="0.25">
      <c r="B7134" t="s">
        <v>1624</v>
      </c>
      <c r="C7134" t="s">
        <v>1625</v>
      </c>
      <c r="D7134" t="s">
        <v>1626</v>
      </c>
      <c r="E7134" s="31">
        <v>1.5</v>
      </c>
      <c r="G7134" t="s">
        <v>1625</v>
      </c>
      <c r="H7134" s="32">
        <v>4.1313333333333304</v>
      </c>
      <c r="I7134" t="s">
        <v>1606</v>
      </c>
      <c r="J7134" s="33">
        <f>ROUND(E7134* H7134/100,5)</f>
        <v>6.1969999999999997E-2</v>
      </c>
      <c r="K7134" s="34"/>
    </row>
    <row r="7135" spans="1:26" x14ac:dyDescent="0.25">
      <c r="D7135" s="35" t="s">
        <v>1627</v>
      </c>
      <c r="E7135" s="34"/>
      <c r="H7135" s="34"/>
      <c r="K7135" s="32">
        <f>SUM(J7134:J7134)</f>
        <v>6.1969999999999997E-2</v>
      </c>
    </row>
    <row r="7136" spans="1:26" x14ac:dyDescent="0.25">
      <c r="D7136" s="35" t="s">
        <v>1628</v>
      </c>
      <c r="E7136" s="34"/>
      <c r="H7136" s="34"/>
      <c r="K7136" s="36">
        <f>SUM(J7126:J7135)</f>
        <v>8.9494699999999998</v>
      </c>
    </row>
    <row r="7137" spans="1:26" x14ac:dyDescent="0.25">
      <c r="D7137" s="35" t="s">
        <v>1710</v>
      </c>
      <c r="E7137" s="34"/>
      <c r="H7137" s="34">
        <v>10</v>
      </c>
      <c r="I7137" t="s">
        <v>1625</v>
      </c>
      <c r="K7137" s="32">
        <f>ROUND(H7137/100*K7136,5)</f>
        <v>0.89495000000000002</v>
      </c>
    </row>
    <row r="7138" spans="1:26" x14ac:dyDescent="0.25">
      <c r="D7138" s="35" t="s">
        <v>1629</v>
      </c>
      <c r="E7138" s="34"/>
      <c r="H7138" s="34"/>
      <c r="K7138" s="36">
        <f>SUM(K7136:K7137)</f>
        <v>9.8444199999999995</v>
      </c>
    </row>
    <row r="7140" spans="1:26" ht="45" customHeight="1" x14ac:dyDescent="0.25">
      <c r="A7140" s="27" t="s">
        <v>3169</v>
      </c>
      <c r="B7140" s="27" t="s">
        <v>150</v>
      </c>
      <c r="C7140" s="28" t="s">
        <v>14</v>
      </c>
      <c r="D7140" s="7" t="s">
        <v>151</v>
      </c>
      <c r="E7140" s="6"/>
      <c r="F7140" s="6"/>
      <c r="G7140" s="28"/>
      <c r="H7140" s="29" t="s">
        <v>1599</v>
      </c>
      <c r="I7140" s="5">
        <v>1</v>
      </c>
      <c r="J7140" s="4"/>
      <c r="K7140" s="30">
        <f>ROUND(K7153,2)</f>
        <v>21.61</v>
      </c>
      <c r="L7140" s="28"/>
      <c r="M7140" s="28"/>
      <c r="N7140" s="28"/>
      <c r="O7140" s="28"/>
      <c r="P7140" s="28"/>
      <c r="Q7140" s="28"/>
      <c r="R7140" s="28"/>
      <c r="S7140" s="28"/>
      <c r="T7140" s="28"/>
      <c r="U7140" s="28"/>
      <c r="V7140" s="28"/>
      <c r="W7140" s="28"/>
      <c r="X7140" s="28"/>
      <c r="Y7140" s="28"/>
      <c r="Z7140" s="28"/>
    </row>
    <row r="7141" spans="1:26" x14ac:dyDescent="0.25">
      <c r="B7141" s="23" t="s">
        <v>1600</v>
      </c>
    </row>
    <row r="7142" spans="1:26" x14ac:dyDescent="0.25">
      <c r="B7142" t="s">
        <v>1649</v>
      </c>
      <c r="C7142" t="s">
        <v>1602</v>
      </c>
      <c r="D7142" t="s">
        <v>1650</v>
      </c>
      <c r="E7142" s="31">
        <v>0.25</v>
      </c>
      <c r="F7142" t="s">
        <v>1604</v>
      </c>
      <c r="G7142" t="s">
        <v>1605</v>
      </c>
      <c r="H7142" s="32">
        <v>23.88</v>
      </c>
      <c r="I7142" t="s">
        <v>1606</v>
      </c>
      <c r="J7142" s="33">
        <f>ROUND(E7142/I7140* H7142,5)</f>
        <v>5.97</v>
      </c>
      <c r="K7142" s="34"/>
    </row>
    <row r="7143" spans="1:26" x14ac:dyDescent="0.25">
      <c r="B7143" t="s">
        <v>1737</v>
      </c>
      <c r="C7143" t="s">
        <v>1602</v>
      </c>
      <c r="D7143" t="s">
        <v>1738</v>
      </c>
      <c r="E7143" s="31">
        <v>0.3</v>
      </c>
      <c r="F7143" t="s">
        <v>1604</v>
      </c>
      <c r="G7143" t="s">
        <v>1605</v>
      </c>
      <c r="H7143" s="32">
        <v>28.61</v>
      </c>
      <c r="I7143" t="s">
        <v>1606</v>
      </c>
      <c r="J7143" s="33">
        <f>ROUND(E7143/I7140* H7143,5)</f>
        <v>8.5830000000000002</v>
      </c>
      <c r="K7143" s="34"/>
    </row>
    <row r="7144" spans="1:26" x14ac:dyDescent="0.25">
      <c r="D7144" s="35" t="s">
        <v>1607</v>
      </c>
      <c r="E7144" s="34"/>
      <c r="H7144" s="34"/>
      <c r="K7144" s="32">
        <f>SUM(J7142:J7143)</f>
        <v>14.553000000000001</v>
      </c>
    </row>
    <row r="7145" spans="1:26" x14ac:dyDescent="0.25">
      <c r="B7145" s="23" t="s">
        <v>1596</v>
      </c>
      <c r="E7145" s="34"/>
      <c r="H7145" s="34"/>
      <c r="K7145" s="34"/>
    </row>
    <row r="7146" spans="1:26" x14ac:dyDescent="0.25">
      <c r="B7146" t="s">
        <v>1634</v>
      </c>
      <c r="C7146" t="s">
        <v>20</v>
      </c>
      <c r="D7146" t="s">
        <v>1635</v>
      </c>
      <c r="E7146" s="31">
        <v>0.05</v>
      </c>
      <c r="G7146" t="s">
        <v>1605</v>
      </c>
      <c r="H7146" s="32">
        <v>97.416200000000003</v>
      </c>
      <c r="I7146" t="s">
        <v>1606</v>
      </c>
      <c r="J7146" s="33">
        <f>ROUND(E7146* H7146,5)</f>
        <v>4.8708099999999996</v>
      </c>
      <c r="K7146" s="34"/>
    </row>
    <row r="7147" spans="1:26" x14ac:dyDescent="0.25">
      <c r="D7147" s="35" t="s">
        <v>1751</v>
      </c>
      <c r="E7147" s="34"/>
      <c r="H7147" s="34"/>
      <c r="K7147" s="32">
        <f>SUM(J7146:J7146)</f>
        <v>4.8708099999999996</v>
      </c>
    </row>
    <row r="7148" spans="1:26" x14ac:dyDescent="0.25">
      <c r="B7148" s="23" t="s">
        <v>1623</v>
      </c>
      <c r="E7148" s="34"/>
      <c r="H7148" s="34"/>
      <c r="K7148" s="34"/>
    </row>
    <row r="7149" spans="1:26" x14ac:dyDescent="0.25">
      <c r="B7149" t="s">
        <v>1624</v>
      </c>
      <c r="C7149" t="s">
        <v>1625</v>
      </c>
      <c r="D7149" t="s">
        <v>1626</v>
      </c>
      <c r="E7149" s="31">
        <v>1.5</v>
      </c>
      <c r="G7149" t="s">
        <v>1625</v>
      </c>
      <c r="H7149" s="32">
        <v>14.553333333333301</v>
      </c>
      <c r="I7149" t="s">
        <v>1606</v>
      </c>
      <c r="J7149" s="33">
        <f>ROUND(E7149* H7149/100,5)</f>
        <v>0.21829999999999999</v>
      </c>
      <c r="K7149" s="34"/>
    </row>
    <row r="7150" spans="1:26" x14ac:dyDescent="0.25">
      <c r="D7150" s="35" t="s">
        <v>1627</v>
      </c>
      <c r="E7150" s="34"/>
      <c r="H7150" s="34"/>
      <c r="K7150" s="32">
        <f>SUM(J7149:J7149)</f>
        <v>0.21829999999999999</v>
      </c>
    </row>
    <row r="7151" spans="1:26" x14ac:dyDescent="0.25">
      <c r="D7151" s="35" t="s">
        <v>1628</v>
      </c>
      <c r="E7151" s="34"/>
      <c r="H7151" s="34"/>
      <c r="K7151" s="36">
        <f>SUM(J7141:J7150)</f>
        <v>19.642109999999999</v>
      </c>
    </row>
    <row r="7152" spans="1:26" x14ac:dyDescent="0.25">
      <c r="D7152" s="35" t="s">
        <v>1710</v>
      </c>
      <c r="E7152" s="34"/>
      <c r="H7152" s="34">
        <v>10</v>
      </c>
      <c r="I7152" t="s">
        <v>1625</v>
      </c>
      <c r="K7152" s="32">
        <f>ROUND(H7152/100*K7151,5)</f>
        <v>1.96421</v>
      </c>
    </row>
    <row r="7153" spans="1:26" x14ac:dyDescent="0.25">
      <c r="D7153" s="35" t="s">
        <v>1629</v>
      </c>
      <c r="E7153" s="34"/>
      <c r="H7153" s="34"/>
      <c r="K7153" s="36">
        <f>SUM(K7151:K7152)</f>
        <v>21.60632</v>
      </c>
    </row>
    <row r="7155" spans="1:26" ht="45" customHeight="1" x14ac:dyDescent="0.25">
      <c r="A7155" s="27" t="s">
        <v>3170</v>
      </c>
      <c r="B7155" s="27" t="s">
        <v>174</v>
      </c>
      <c r="C7155" s="28" t="s">
        <v>14</v>
      </c>
      <c r="D7155" s="7" t="s">
        <v>175</v>
      </c>
      <c r="E7155" s="6"/>
      <c r="F7155" s="6"/>
      <c r="G7155" s="28"/>
      <c r="H7155" s="29" t="s">
        <v>1599</v>
      </c>
      <c r="I7155" s="5">
        <v>1</v>
      </c>
      <c r="J7155" s="4"/>
      <c r="K7155" s="30">
        <f>ROUND(K7169,2)</f>
        <v>38.44</v>
      </c>
      <c r="L7155" s="28"/>
      <c r="M7155" s="28"/>
      <c r="N7155" s="28"/>
      <c r="O7155" s="28"/>
      <c r="P7155" s="28"/>
      <c r="Q7155" s="28"/>
      <c r="R7155" s="28"/>
      <c r="S7155" s="28"/>
      <c r="T7155" s="28"/>
      <c r="U7155" s="28"/>
      <c r="V7155" s="28"/>
      <c r="W7155" s="28"/>
      <c r="X7155" s="28"/>
      <c r="Y7155" s="28"/>
      <c r="Z7155" s="28"/>
    </row>
    <row r="7156" spans="1:26" x14ac:dyDescent="0.25">
      <c r="B7156" s="23" t="s">
        <v>1600</v>
      </c>
    </row>
    <row r="7157" spans="1:26" x14ac:dyDescent="0.25">
      <c r="B7157" t="s">
        <v>1745</v>
      </c>
      <c r="C7157" t="s">
        <v>1602</v>
      </c>
      <c r="D7157" t="s">
        <v>1746</v>
      </c>
      <c r="E7157" s="31">
        <v>0.5</v>
      </c>
      <c r="F7157" t="s">
        <v>1604</v>
      </c>
      <c r="G7157" t="s">
        <v>1605</v>
      </c>
      <c r="H7157" s="32">
        <v>28.61</v>
      </c>
      <c r="I7157" t="s">
        <v>1606</v>
      </c>
      <c r="J7157" s="33">
        <f>ROUND(E7157/I7155* H7157,5)</f>
        <v>14.305</v>
      </c>
      <c r="K7157" s="34"/>
    </row>
    <row r="7158" spans="1:26" x14ac:dyDescent="0.25">
      <c r="B7158" t="s">
        <v>2967</v>
      </c>
      <c r="C7158" t="s">
        <v>1602</v>
      </c>
      <c r="D7158" t="s">
        <v>1944</v>
      </c>
      <c r="E7158" s="31">
        <v>0.25</v>
      </c>
      <c r="F7158" t="s">
        <v>1604</v>
      </c>
      <c r="G7158" t="s">
        <v>1605</v>
      </c>
      <c r="H7158" s="32">
        <v>25.4</v>
      </c>
      <c r="I7158" t="s">
        <v>1606</v>
      </c>
      <c r="J7158" s="33">
        <f>ROUND(E7158/I7155* H7158,5)</f>
        <v>6.35</v>
      </c>
      <c r="K7158" s="34"/>
    </row>
    <row r="7159" spans="1:26" x14ac:dyDescent="0.25">
      <c r="D7159" s="35" t="s">
        <v>1607</v>
      </c>
      <c r="E7159" s="34"/>
      <c r="H7159" s="34"/>
      <c r="K7159" s="32">
        <f>SUM(J7157:J7158)</f>
        <v>20.655000000000001</v>
      </c>
    </row>
    <row r="7160" spans="1:26" x14ac:dyDescent="0.25">
      <c r="B7160" s="23" t="s">
        <v>1612</v>
      </c>
      <c r="E7160" s="34"/>
      <c r="H7160" s="34"/>
      <c r="K7160" s="34"/>
    </row>
    <row r="7161" spans="1:26" x14ac:dyDescent="0.25">
      <c r="B7161" t="s">
        <v>3120</v>
      </c>
      <c r="C7161" t="s">
        <v>32</v>
      </c>
      <c r="D7161" t="s">
        <v>3121</v>
      </c>
      <c r="E7161" s="31">
        <v>0.315</v>
      </c>
      <c r="G7161" t="s">
        <v>1605</v>
      </c>
      <c r="H7161" s="32">
        <v>1.0900000000000001</v>
      </c>
      <c r="I7161" t="s">
        <v>1606</v>
      </c>
      <c r="J7161" s="33">
        <f>ROUND(E7161* H7161,5)</f>
        <v>0.34334999999999999</v>
      </c>
      <c r="K7161" s="34"/>
    </row>
    <row r="7162" spans="1:26" x14ac:dyDescent="0.25">
      <c r="B7162" t="s">
        <v>3109</v>
      </c>
      <c r="C7162" t="s">
        <v>14</v>
      </c>
      <c r="D7162" t="s">
        <v>3110</v>
      </c>
      <c r="E7162" s="31">
        <v>1.1000000000000001</v>
      </c>
      <c r="G7162" t="s">
        <v>1605</v>
      </c>
      <c r="H7162" s="32">
        <v>12.4</v>
      </c>
      <c r="I7162" t="s">
        <v>1606</v>
      </c>
      <c r="J7162" s="33">
        <f>ROUND(E7162* H7162,5)</f>
        <v>13.64</v>
      </c>
      <c r="K7162" s="34"/>
    </row>
    <row r="7163" spans="1:26" x14ac:dyDescent="0.25">
      <c r="D7163" s="35" t="s">
        <v>1622</v>
      </c>
      <c r="E7163" s="34"/>
      <c r="H7163" s="34"/>
      <c r="K7163" s="32">
        <f>SUM(J7161:J7162)</f>
        <v>13.98335</v>
      </c>
    </row>
    <row r="7164" spans="1:26" x14ac:dyDescent="0.25">
      <c r="B7164" s="23" t="s">
        <v>1623</v>
      </c>
      <c r="E7164" s="34"/>
      <c r="H7164" s="34"/>
      <c r="K7164" s="34"/>
    </row>
    <row r="7165" spans="1:26" x14ac:dyDescent="0.25">
      <c r="B7165" t="s">
        <v>1624</v>
      </c>
      <c r="C7165" t="s">
        <v>1625</v>
      </c>
      <c r="D7165" t="s">
        <v>1626</v>
      </c>
      <c r="E7165" s="31">
        <v>1.5</v>
      </c>
      <c r="G7165" t="s">
        <v>1625</v>
      </c>
      <c r="H7165" s="32">
        <v>20.655333333333299</v>
      </c>
      <c r="I7165" t="s">
        <v>1606</v>
      </c>
      <c r="J7165" s="33">
        <f>ROUND(E7165* H7165/100,5)</f>
        <v>0.30982999999999999</v>
      </c>
      <c r="K7165" s="34"/>
    </row>
    <row r="7166" spans="1:26" x14ac:dyDescent="0.25">
      <c r="D7166" s="35" t="s">
        <v>1627</v>
      </c>
      <c r="E7166" s="34"/>
      <c r="H7166" s="34"/>
      <c r="K7166" s="32">
        <f>SUM(J7165:J7165)</f>
        <v>0.30982999999999999</v>
      </c>
    </row>
    <row r="7167" spans="1:26" x14ac:dyDescent="0.25">
      <c r="D7167" s="35" t="s">
        <v>1628</v>
      </c>
      <c r="E7167" s="34"/>
      <c r="H7167" s="34"/>
      <c r="K7167" s="36">
        <f>SUM(J7156:J7166)</f>
        <v>34.948180000000001</v>
      </c>
    </row>
    <row r="7168" spans="1:26" x14ac:dyDescent="0.25">
      <c r="D7168" s="35" t="s">
        <v>1710</v>
      </c>
      <c r="E7168" s="34"/>
      <c r="H7168" s="34">
        <v>10</v>
      </c>
      <c r="I7168" t="s">
        <v>1625</v>
      </c>
      <c r="K7168" s="32">
        <f>ROUND(H7168/100*K7167,5)</f>
        <v>3.4948199999999998</v>
      </c>
    </row>
    <row r="7169" spans="1:26" x14ac:dyDescent="0.25">
      <c r="D7169" s="35" t="s">
        <v>1629</v>
      </c>
      <c r="E7169" s="34"/>
      <c r="H7169" s="34"/>
      <c r="K7169" s="36">
        <f>SUM(K7167:K7168)</f>
        <v>38.442999999999998</v>
      </c>
    </row>
    <row r="7171" spans="1:26" ht="45" customHeight="1" x14ac:dyDescent="0.25">
      <c r="A7171" s="27" t="s">
        <v>3171</v>
      </c>
      <c r="B7171" s="27" t="s">
        <v>168</v>
      </c>
      <c r="C7171" s="28" t="s">
        <v>14</v>
      </c>
      <c r="D7171" s="7" t="s">
        <v>169</v>
      </c>
      <c r="E7171" s="6"/>
      <c r="F7171" s="6"/>
      <c r="G7171" s="28"/>
      <c r="H7171" s="29" t="s">
        <v>1599</v>
      </c>
      <c r="I7171" s="5">
        <v>1</v>
      </c>
      <c r="J7171" s="4"/>
      <c r="K7171" s="30">
        <f>ROUND(K7185,2)</f>
        <v>35.159999999999997</v>
      </c>
      <c r="L7171" s="28"/>
      <c r="M7171" s="28"/>
      <c r="N7171" s="28"/>
      <c r="O7171" s="28"/>
      <c r="P7171" s="28"/>
      <c r="Q7171" s="28"/>
      <c r="R7171" s="28"/>
      <c r="S7171" s="28"/>
      <c r="T7171" s="28"/>
      <c r="U7171" s="28"/>
      <c r="V7171" s="28"/>
      <c r="W7171" s="28"/>
      <c r="X7171" s="28"/>
      <c r="Y7171" s="28"/>
      <c r="Z7171" s="28"/>
    </row>
    <row r="7172" spans="1:26" x14ac:dyDescent="0.25">
      <c r="B7172" s="23" t="s">
        <v>1600</v>
      </c>
    </row>
    <row r="7173" spans="1:26" x14ac:dyDescent="0.25">
      <c r="B7173" t="s">
        <v>1745</v>
      </c>
      <c r="C7173" t="s">
        <v>1602</v>
      </c>
      <c r="D7173" t="s">
        <v>1746</v>
      </c>
      <c r="E7173" s="31">
        <v>0.5</v>
      </c>
      <c r="F7173" t="s">
        <v>1604</v>
      </c>
      <c r="G7173" t="s">
        <v>1605</v>
      </c>
      <c r="H7173" s="32">
        <v>28.61</v>
      </c>
      <c r="I7173" t="s">
        <v>1606</v>
      </c>
      <c r="J7173" s="33">
        <f>ROUND(E7173/I7171* H7173,5)</f>
        <v>14.305</v>
      </c>
      <c r="K7173" s="34"/>
    </row>
    <row r="7174" spans="1:26" x14ac:dyDescent="0.25">
      <c r="B7174" t="s">
        <v>2967</v>
      </c>
      <c r="C7174" t="s">
        <v>1602</v>
      </c>
      <c r="D7174" t="s">
        <v>1944</v>
      </c>
      <c r="E7174" s="31">
        <v>0.25</v>
      </c>
      <c r="F7174" t="s">
        <v>1604</v>
      </c>
      <c r="G7174" t="s">
        <v>1605</v>
      </c>
      <c r="H7174" s="32">
        <v>25.4</v>
      </c>
      <c r="I7174" t="s">
        <v>1606</v>
      </c>
      <c r="J7174" s="33">
        <f>ROUND(E7174/I7171* H7174,5)</f>
        <v>6.35</v>
      </c>
      <c r="K7174" s="34"/>
    </row>
    <row r="7175" spans="1:26" x14ac:dyDescent="0.25">
      <c r="D7175" s="35" t="s">
        <v>1607</v>
      </c>
      <c r="E7175" s="34"/>
      <c r="H7175" s="34"/>
      <c r="K7175" s="32">
        <f>SUM(J7173:J7174)</f>
        <v>20.655000000000001</v>
      </c>
    </row>
    <row r="7176" spans="1:26" x14ac:dyDescent="0.25">
      <c r="B7176" s="23" t="s">
        <v>1612</v>
      </c>
      <c r="E7176" s="34"/>
      <c r="H7176" s="34"/>
      <c r="K7176" s="34"/>
    </row>
    <row r="7177" spans="1:26" x14ac:dyDescent="0.25">
      <c r="B7177" t="s">
        <v>3120</v>
      </c>
      <c r="C7177" t="s">
        <v>32</v>
      </c>
      <c r="D7177" t="s">
        <v>3121</v>
      </c>
      <c r="E7177" s="31">
        <v>0.315</v>
      </c>
      <c r="G7177" t="s">
        <v>1605</v>
      </c>
      <c r="H7177" s="32">
        <v>1.0900000000000001</v>
      </c>
      <c r="I7177" t="s">
        <v>1606</v>
      </c>
      <c r="J7177" s="33">
        <f>ROUND(E7177* H7177,5)</f>
        <v>0.34334999999999999</v>
      </c>
      <c r="K7177" s="34"/>
    </row>
    <row r="7178" spans="1:26" x14ac:dyDescent="0.25">
      <c r="B7178" t="s">
        <v>3097</v>
      </c>
      <c r="C7178" t="s">
        <v>14</v>
      </c>
      <c r="D7178" t="s">
        <v>3098</v>
      </c>
      <c r="E7178" s="31">
        <v>1.1000000000000001</v>
      </c>
      <c r="G7178" t="s">
        <v>1605</v>
      </c>
      <c r="H7178" s="32">
        <v>9.69</v>
      </c>
      <c r="I7178" t="s">
        <v>1606</v>
      </c>
      <c r="J7178" s="33">
        <f>ROUND(E7178* H7178,5)</f>
        <v>10.659000000000001</v>
      </c>
      <c r="K7178" s="34"/>
    </row>
    <row r="7179" spans="1:26" x14ac:dyDescent="0.25">
      <c r="D7179" s="35" t="s">
        <v>1622</v>
      </c>
      <c r="E7179" s="34"/>
      <c r="H7179" s="34"/>
      <c r="K7179" s="32">
        <f>SUM(J7177:J7178)</f>
        <v>11.00235</v>
      </c>
    </row>
    <row r="7180" spans="1:26" x14ac:dyDescent="0.25">
      <c r="B7180" s="23" t="s">
        <v>1623</v>
      </c>
      <c r="E7180" s="34"/>
      <c r="H7180" s="34"/>
      <c r="K7180" s="34"/>
    </row>
    <row r="7181" spans="1:26" x14ac:dyDescent="0.25">
      <c r="B7181" t="s">
        <v>1624</v>
      </c>
      <c r="C7181" t="s">
        <v>1625</v>
      </c>
      <c r="D7181" t="s">
        <v>1626</v>
      </c>
      <c r="E7181" s="31">
        <v>1.5</v>
      </c>
      <c r="G7181" t="s">
        <v>1625</v>
      </c>
      <c r="H7181" s="32">
        <v>20.655333333333299</v>
      </c>
      <c r="I7181" t="s">
        <v>1606</v>
      </c>
      <c r="J7181" s="33">
        <f>ROUND(E7181* H7181/100,5)</f>
        <v>0.30982999999999999</v>
      </c>
      <c r="K7181" s="34"/>
    </row>
    <row r="7182" spans="1:26" x14ac:dyDescent="0.25">
      <c r="D7182" s="35" t="s">
        <v>1627</v>
      </c>
      <c r="E7182" s="34"/>
      <c r="H7182" s="34"/>
      <c r="K7182" s="32">
        <f>SUM(J7181:J7181)</f>
        <v>0.30982999999999999</v>
      </c>
    </row>
    <row r="7183" spans="1:26" x14ac:dyDescent="0.25">
      <c r="D7183" s="35" t="s">
        <v>1628</v>
      </c>
      <c r="E7183" s="34"/>
      <c r="H7183" s="34"/>
      <c r="K7183" s="36">
        <f>SUM(J7172:J7182)</f>
        <v>31.967180000000003</v>
      </c>
    </row>
    <row r="7184" spans="1:26" x14ac:dyDescent="0.25">
      <c r="D7184" s="35" t="s">
        <v>1710</v>
      </c>
      <c r="E7184" s="34"/>
      <c r="H7184" s="34">
        <v>10</v>
      </c>
      <c r="I7184" t="s">
        <v>1625</v>
      </c>
      <c r="K7184" s="32">
        <f>ROUND(H7184/100*K7183,5)</f>
        <v>3.19672</v>
      </c>
    </row>
    <row r="7185" spans="1:26" x14ac:dyDescent="0.25">
      <c r="D7185" s="35" t="s">
        <v>1629</v>
      </c>
      <c r="E7185" s="34"/>
      <c r="H7185" s="34"/>
      <c r="K7185" s="36">
        <f>SUM(K7183:K7184)</f>
        <v>35.163900000000005</v>
      </c>
    </row>
    <row r="7187" spans="1:26" ht="45" customHeight="1" x14ac:dyDescent="0.25">
      <c r="A7187" s="27" t="s">
        <v>3172</v>
      </c>
      <c r="B7187" s="27" t="s">
        <v>216</v>
      </c>
      <c r="C7187" s="28" t="s">
        <v>14</v>
      </c>
      <c r="D7187" s="7" t="s">
        <v>217</v>
      </c>
      <c r="E7187" s="6"/>
      <c r="F7187" s="6"/>
      <c r="G7187" s="28"/>
      <c r="H7187" s="29" t="s">
        <v>1599</v>
      </c>
      <c r="I7187" s="5">
        <v>1</v>
      </c>
      <c r="J7187" s="4"/>
      <c r="K7187" s="30">
        <f>ROUND(K7203,2)</f>
        <v>32.86</v>
      </c>
      <c r="L7187" s="28"/>
      <c r="M7187" s="28"/>
      <c r="N7187" s="28"/>
      <c r="O7187" s="28"/>
      <c r="P7187" s="28"/>
      <c r="Q7187" s="28"/>
      <c r="R7187" s="28"/>
      <c r="S7187" s="28"/>
      <c r="T7187" s="28"/>
      <c r="U7187" s="28"/>
      <c r="V7187" s="28"/>
      <c r="W7187" s="28"/>
      <c r="X7187" s="28"/>
      <c r="Y7187" s="28"/>
      <c r="Z7187" s="28"/>
    </row>
    <row r="7188" spans="1:26" x14ac:dyDescent="0.25">
      <c r="B7188" s="23" t="s">
        <v>1600</v>
      </c>
    </row>
    <row r="7189" spans="1:26" x14ac:dyDescent="0.25">
      <c r="B7189" t="s">
        <v>1737</v>
      </c>
      <c r="C7189" t="s">
        <v>1602</v>
      </c>
      <c r="D7189" t="s">
        <v>1738</v>
      </c>
      <c r="E7189" s="31">
        <v>0.66</v>
      </c>
      <c r="F7189" t="s">
        <v>1604</v>
      </c>
      <c r="G7189" t="s">
        <v>1605</v>
      </c>
      <c r="H7189" s="32">
        <v>28.61</v>
      </c>
      <c r="I7189" t="s">
        <v>1606</v>
      </c>
      <c r="J7189" s="33">
        <f>ROUND(E7189/I7187* H7189,5)</f>
        <v>18.8826</v>
      </c>
      <c r="K7189" s="34"/>
    </row>
    <row r="7190" spans="1:26" x14ac:dyDescent="0.25">
      <c r="B7190" t="s">
        <v>1649</v>
      </c>
      <c r="C7190" t="s">
        <v>1602</v>
      </c>
      <c r="D7190" t="s">
        <v>1650</v>
      </c>
      <c r="E7190" s="31">
        <v>0.33</v>
      </c>
      <c r="F7190" t="s">
        <v>1604</v>
      </c>
      <c r="G7190" t="s">
        <v>1605</v>
      </c>
      <c r="H7190" s="32">
        <v>23.88</v>
      </c>
      <c r="I7190" t="s">
        <v>1606</v>
      </c>
      <c r="J7190" s="33">
        <f>ROUND(E7190/I7187* H7190,5)</f>
        <v>7.8803999999999998</v>
      </c>
      <c r="K7190" s="34"/>
    </row>
    <row r="7191" spans="1:26" x14ac:dyDescent="0.25">
      <c r="D7191" s="35" t="s">
        <v>1607</v>
      </c>
      <c r="E7191" s="34"/>
      <c r="H7191" s="34"/>
      <c r="K7191" s="32">
        <f>SUM(J7189:J7190)</f>
        <v>26.762999999999998</v>
      </c>
    </row>
    <row r="7192" spans="1:26" x14ac:dyDescent="0.25">
      <c r="B7192" s="23" t="s">
        <v>1612</v>
      </c>
      <c r="E7192" s="34"/>
      <c r="H7192" s="34"/>
      <c r="K7192" s="34"/>
    </row>
    <row r="7193" spans="1:26" x14ac:dyDescent="0.25">
      <c r="B7193" t="s">
        <v>1613</v>
      </c>
      <c r="C7193" t="s">
        <v>1614</v>
      </c>
      <c r="D7193" t="s">
        <v>1615</v>
      </c>
      <c r="E7193" s="31">
        <v>3.2000000000000002E-3</v>
      </c>
      <c r="G7193" t="s">
        <v>1605</v>
      </c>
      <c r="H7193" s="32">
        <v>145.41999999999999</v>
      </c>
      <c r="I7193" t="s">
        <v>1606</v>
      </c>
      <c r="J7193" s="33">
        <f>ROUND(E7193* H7193,5)</f>
        <v>0.46533999999999998</v>
      </c>
      <c r="K7193" s="34"/>
    </row>
    <row r="7194" spans="1:26" x14ac:dyDescent="0.25">
      <c r="D7194" s="35" t="s">
        <v>1622</v>
      </c>
      <c r="E7194" s="34"/>
      <c r="H7194" s="34"/>
      <c r="K7194" s="32">
        <f>SUM(J7193:J7193)</f>
        <v>0.46533999999999998</v>
      </c>
    </row>
    <row r="7195" spans="1:26" x14ac:dyDescent="0.25">
      <c r="B7195" s="23" t="s">
        <v>1596</v>
      </c>
      <c r="E7195" s="34"/>
      <c r="H7195" s="34"/>
      <c r="K7195" s="34"/>
    </row>
    <row r="7196" spans="1:26" x14ac:dyDescent="0.25">
      <c r="B7196" t="s">
        <v>1637</v>
      </c>
      <c r="C7196" t="s">
        <v>20</v>
      </c>
      <c r="D7196" t="s">
        <v>1638</v>
      </c>
      <c r="E7196" s="31">
        <v>1.7299999999999999E-2</v>
      </c>
      <c r="G7196" t="s">
        <v>1605</v>
      </c>
      <c r="H7196" s="32">
        <v>114.0097</v>
      </c>
      <c r="I7196" t="s">
        <v>1606</v>
      </c>
      <c r="J7196" s="33">
        <f>ROUND(E7196* H7196,5)</f>
        <v>1.97237</v>
      </c>
      <c r="K7196" s="34"/>
    </row>
    <row r="7197" spans="1:26" x14ac:dyDescent="0.25">
      <c r="D7197" s="35" t="s">
        <v>1751</v>
      </c>
      <c r="E7197" s="34"/>
      <c r="H7197" s="34"/>
      <c r="K7197" s="32">
        <f>SUM(J7196:J7196)</f>
        <v>1.97237</v>
      </c>
    </row>
    <row r="7198" spans="1:26" x14ac:dyDescent="0.25">
      <c r="B7198" s="23" t="s">
        <v>1623</v>
      </c>
      <c r="E7198" s="34"/>
      <c r="H7198" s="34"/>
      <c r="K7198" s="34"/>
    </row>
    <row r="7199" spans="1:26" x14ac:dyDescent="0.25">
      <c r="B7199" t="s">
        <v>1624</v>
      </c>
      <c r="C7199" t="s">
        <v>1625</v>
      </c>
      <c r="D7199" t="s">
        <v>1626</v>
      </c>
      <c r="E7199" s="31">
        <v>2.5</v>
      </c>
      <c r="G7199" t="s">
        <v>1625</v>
      </c>
      <c r="H7199" s="32">
        <v>26.763200000000001</v>
      </c>
      <c r="I7199" t="s">
        <v>1606</v>
      </c>
      <c r="J7199" s="33">
        <f>ROUND(E7199* H7199/100,5)</f>
        <v>0.66908000000000001</v>
      </c>
      <c r="K7199" s="34"/>
    </row>
    <row r="7200" spans="1:26" x14ac:dyDescent="0.25">
      <c r="D7200" s="35" t="s">
        <v>1627</v>
      </c>
      <c r="E7200" s="34"/>
      <c r="H7200" s="34"/>
      <c r="K7200" s="32">
        <f>SUM(J7199:J7199)</f>
        <v>0.66908000000000001</v>
      </c>
    </row>
    <row r="7201" spans="1:26" x14ac:dyDescent="0.25">
      <c r="D7201" s="35" t="s">
        <v>1628</v>
      </c>
      <c r="E7201" s="34"/>
      <c r="H7201" s="34"/>
      <c r="K7201" s="36">
        <f>SUM(J7188:J7200)</f>
        <v>29.869790000000002</v>
      </c>
    </row>
    <row r="7202" spans="1:26" x14ac:dyDescent="0.25">
      <c r="D7202" s="35" t="s">
        <v>1710</v>
      </c>
      <c r="E7202" s="34"/>
      <c r="H7202" s="34">
        <v>10</v>
      </c>
      <c r="I7202" t="s">
        <v>1625</v>
      </c>
      <c r="K7202" s="32">
        <f>ROUND(H7202/100*K7201,5)</f>
        <v>2.98698</v>
      </c>
    </row>
    <row r="7203" spans="1:26" x14ac:dyDescent="0.25">
      <c r="D7203" s="35" t="s">
        <v>1629</v>
      </c>
      <c r="E7203" s="34"/>
      <c r="H7203" s="34"/>
      <c r="K7203" s="36">
        <f>SUM(K7201:K7202)</f>
        <v>32.856770000000004</v>
      </c>
    </row>
    <row r="7205" spans="1:26" ht="45" customHeight="1" x14ac:dyDescent="0.25">
      <c r="A7205" s="27" t="s">
        <v>3173</v>
      </c>
      <c r="B7205" s="27" t="s">
        <v>358</v>
      </c>
      <c r="C7205" s="28" t="s">
        <v>14</v>
      </c>
      <c r="D7205" s="7" t="s">
        <v>359</v>
      </c>
      <c r="E7205" s="6"/>
      <c r="F7205" s="6"/>
      <c r="G7205" s="28"/>
      <c r="H7205" s="29" t="s">
        <v>1599</v>
      </c>
      <c r="I7205" s="5">
        <v>1</v>
      </c>
      <c r="J7205" s="4"/>
      <c r="K7205" s="30">
        <f>ROUND(K7222,2)</f>
        <v>32.86</v>
      </c>
      <c r="L7205" s="28"/>
      <c r="M7205" s="28"/>
      <c r="N7205" s="28"/>
      <c r="O7205" s="28"/>
      <c r="P7205" s="28"/>
      <c r="Q7205" s="28"/>
      <c r="R7205" s="28"/>
      <c r="S7205" s="28"/>
      <c r="T7205" s="28"/>
      <c r="U7205" s="28"/>
      <c r="V7205" s="28"/>
      <c r="W7205" s="28"/>
      <c r="X7205" s="28"/>
      <c r="Y7205" s="28"/>
      <c r="Z7205" s="28"/>
    </row>
    <row r="7206" spans="1:26" x14ac:dyDescent="0.25">
      <c r="B7206" s="23" t="s">
        <v>1600</v>
      </c>
    </row>
    <row r="7207" spans="1:26" x14ac:dyDescent="0.25">
      <c r="B7207" t="s">
        <v>1737</v>
      </c>
      <c r="C7207" t="s">
        <v>1602</v>
      </c>
      <c r="D7207" t="s">
        <v>1738</v>
      </c>
      <c r="E7207" s="31">
        <v>0.68</v>
      </c>
      <c r="F7207" t="s">
        <v>1604</v>
      </c>
      <c r="G7207" t="s">
        <v>1605</v>
      </c>
      <c r="H7207" s="32">
        <v>28.61</v>
      </c>
      <c r="I7207" t="s">
        <v>1606</v>
      </c>
      <c r="J7207" s="33">
        <f>ROUND(E7207/I7205* H7207,5)</f>
        <v>19.454799999999999</v>
      </c>
      <c r="K7207" s="34"/>
    </row>
    <row r="7208" spans="1:26" x14ac:dyDescent="0.25">
      <c r="B7208" t="s">
        <v>1649</v>
      </c>
      <c r="C7208" t="s">
        <v>1602</v>
      </c>
      <c r="D7208" t="s">
        <v>1650</v>
      </c>
      <c r="E7208" s="31">
        <v>0.34</v>
      </c>
      <c r="F7208" t="s">
        <v>1604</v>
      </c>
      <c r="G7208" t="s">
        <v>1605</v>
      </c>
      <c r="H7208" s="32">
        <v>23.88</v>
      </c>
      <c r="I7208" t="s">
        <v>1606</v>
      </c>
      <c r="J7208" s="33">
        <f>ROUND(E7208/I7205* H7208,5)</f>
        <v>8.1191999999999993</v>
      </c>
      <c r="K7208" s="34"/>
    </row>
    <row r="7209" spans="1:26" x14ac:dyDescent="0.25">
      <c r="D7209" s="35" t="s">
        <v>1607</v>
      </c>
      <c r="E7209" s="34"/>
      <c r="H7209" s="34"/>
      <c r="K7209" s="32">
        <f>SUM(J7207:J7208)</f>
        <v>27.573999999999998</v>
      </c>
    </row>
    <row r="7210" spans="1:26" x14ac:dyDescent="0.25">
      <c r="B7210" s="23" t="s">
        <v>1608</v>
      </c>
      <c r="E7210" s="34"/>
      <c r="H7210" s="34"/>
      <c r="K7210" s="34"/>
    </row>
    <row r="7211" spans="1:26" x14ac:dyDescent="0.25">
      <c r="B7211" t="s">
        <v>3174</v>
      </c>
      <c r="C7211" t="s">
        <v>1602</v>
      </c>
      <c r="D7211" t="s">
        <v>3175</v>
      </c>
      <c r="E7211" s="31">
        <v>0.34</v>
      </c>
      <c r="F7211" t="s">
        <v>1604</v>
      </c>
      <c r="G7211" t="s">
        <v>1605</v>
      </c>
      <c r="H7211" s="32">
        <v>1.42</v>
      </c>
      <c r="I7211" t="s">
        <v>1606</v>
      </c>
      <c r="J7211" s="33">
        <f>ROUND(E7211/I7205* H7211,5)</f>
        <v>0.48280000000000001</v>
      </c>
      <c r="K7211" s="34"/>
    </row>
    <row r="7212" spans="1:26" x14ac:dyDescent="0.25">
      <c r="D7212" s="35" t="s">
        <v>1611</v>
      </c>
      <c r="E7212" s="34"/>
      <c r="H7212" s="34"/>
      <c r="K7212" s="32">
        <f>SUM(J7211:J7211)</f>
        <v>0.48280000000000001</v>
      </c>
    </row>
    <row r="7213" spans="1:26" x14ac:dyDescent="0.25">
      <c r="B7213" s="23" t="s">
        <v>1612</v>
      </c>
      <c r="E7213" s="34"/>
      <c r="H7213" s="34"/>
      <c r="K7213" s="34"/>
    </row>
    <row r="7214" spans="1:26" x14ac:dyDescent="0.25">
      <c r="B7214" t="s">
        <v>1620</v>
      </c>
      <c r="C7214" t="s">
        <v>20</v>
      </c>
      <c r="D7214" t="s">
        <v>1621</v>
      </c>
      <c r="E7214" s="31">
        <v>7.1000000000000004E-3</v>
      </c>
      <c r="G7214" t="s">
        <v>1605</v>
      </c>
      <c r="H7214" s="32">
        <v>2.04</v>
      </c>
      <c r="I7214" t="s">
        <v>1606</v>
      </c>
      <c r="J7214" s="33">
        <f>ROUND(E7214* H7214,5)</f>
        <v>1.448E-2</v>
      </c>
      <c r="K7214" s="34"/>
    </row>
    <row r="7215" spans="1:26" x14ac:dyDescent="0.25">
      <c r="B7215" t="s">
        <v>3176</v>
      </c>
      <c r="C7215" t="s">
        <v>1614</v>
      </c>
      <c r="D7215" t="s">
        <v>3177</v>
      </c>
      <c r="E7215" s="31">
        <v>2.2700000000000001E-2</v>
      </c>
      <c r="G7215" t="s">
        <v>1605</v>
      </c>
      <c r="H7215" s="32">
        <v>49.11</v>
      </c>
      <c r="I7215" t="s">
        <v>1606</v>
      </c>
      <c r="J7215" s="33">
        <f>ROUND(E7215* H7215,5)</f>
        <v>1.1148</v>
      </c>
      <c r="K7215" s="34"/>
    </row>
    <row r="7216" spans="1:26" x14ac:dyDescent="0.25">
      <c r="D7216" s="35" t="s">
        <v>1622</v>
      </c>
      <c r="E7216" s="34"/>
      <c r="H7216" s="34"/>
      <c r="K7216" s="32">
        <f>SUM(J7214:J7215)</f>
        <v>1.1292800000000001</v>
      </c>
    </row>
    <row r="7217" spans="1:26" x14ac:dyDescent="0.25">
      <c r="B7217" s="23" t="s">
        <v>1623</v>
      </c>
      <c r="E7217" s="34"/>
      <c r="H7217" s="34"/>
      <c r="K7217" s="34"/>
    </row>
    <row r="7218" spans="1:26" x14ac:dyDescent="0.25">
      <c r="B7218" t="s">
        <v>1624</v>
      </c>
      <c r="C7218" t="s">
        <v>1625</v>
      </c>
      <c r="D7218" t="s">
        <v>1626</v>
      </c>
      <c r="E7218" s="31">
        <v>2.5</v>
      </c>
      <c r="G7218" t="s">
        <v>1625</v>
      </c>
      <c r="H7218" s="32">
        <v>27.574000000000002</v>
      </c>
      <c r="I7218" t="s">
        <v>1606</v>
      </c>
      <c r="J7218" s="33">
        <f>ROUND(E7218* H7218/100,5)</f>
        <v>0.68935000000000002</v>
      </c>
      <c r="K7218" s="34"/>
    </row>
    <row r="7219" spans="1:26" x14ac:dyDescent="0.25">
      <c r="D7219" s="35" t="s">
        <v>1627</v>
      </c>
      <c r="E7219" s="34"/>
      <c r="H7219" s="34"/>
      <c r="K7219" s="32">
        <f>SUM(J7218:J7218)</f>
        <v>0.68935000000000002</v>
      </c>
    </row>
    <row r="7220" spans="1:26" x14ac:dyDescent="0.25">
      <c r="D7220" s="35" t="s">
        <v>1628</v>
      </c>
      <c r="E7220" s="34"/>
      <c r="H7220" s="34"/>
      <c r="K7220" s="36">
        <f>SUM(J7206:J7219)</f>
        <v>29.875429999999998</v>
      </c>
    </row>
    <row r="7221" spans="1:26" x14ac:dyDescent="0.25">
      <c r="D7221" s="35" t="s">
        <v>1710</v>
      </c>
      <c r="E7221" s="34"/>
      <c r="H7221" s="34">
        <v>10</v>
      </c>
      <c r="I7221" t="s">
        <v>1625</v>
      </c>
      <c r="K7221" s="32">
        <f>ROUND(H7221/100*K7220,5)</f>
        <v>2.9875400000000001</v>
      </c>
    </row>
    <row r="7222" spans="1:26" x14ac:dyDescent="0.25">
      <c r="D7222" s="35" t="s">
        <v>1629</v>
      </c>
      <c r="E7222" s="34"/>
      <c r="H7222" s="34"/>
      <c r="K7222" s="36">
        <f>SUM(K7220:K7221)</f>
        <v>32.862969999999997</v>
      </c>
    </row>
    <row r="7224" spans="1:26" ht="45" customHeight="1" x14ac:dyDescent="0.25">
      <c r="A7224" s="27" t="s">
        <v>3178</v>
      </c>
      <c r="B7224" s="27" t="s">
        <v>354</v>
      </c>
      <c r="C7224" s="28" t="s">
        <v>14</v>
      </c>
      <c r="D7224" s="7" t="s">
        <v>355</v>
      </c>
      <c r="E7224" s="6"/>
      <c r="F7224" s="6"/>
      <c r="G7224" s="28"/>
      <c r="H7224" s="29" t="s">
        <v>1599</v>
      </c>
      <c r="I7224" s="5">
        <v>1</v>
      </c>
      <c r="J7224" s="4"/>
      <c r="K7224" s="30">
        <f>ROUND(K7241,2)</f>
        <v>31.85</v>
      </c>
      <c r="L7224" s="28"/>
      <c r="M7224" s="28"/>
      <c r="N7224" s="28"/>
      <c r="O7224" s="28"/>
      <c r="P7224" s="28"/>
      <c r="Q7224" s="28"/>
      <c r="R7224" s="28"/>
      <c r="S7224" s="28"/>
      <c r="T7224" s="28"/>
      <c r="U7224" s="28"/>
      <c r="V7224" s="28"/>
      <c r="W7224" s="28"/>
      <c r="X7224" s="28"/>
      <c r="Y7224" s="28"/>
      <c r="Z7224" s="28"/>
    </row>
    <row r="7225" spans="1:26" x14ac:dyDescent="0.25">
      <c r="B7225" s="23" t="s">
        <v>1600</v>
      </c>
    </row>
    <row r="7226" spans="1:26" x14ac:dyDescent="0.25">
      <c r="B7226" t="s">
        <v>1737</v>
      </c>
      <c r="C7226" t="s">
        <v>1602</v>
      </c>
      <c r="D7226" t="s">
        <v>1738</v>
      </c>
      <c r="E7226" s="31">
        <v>0.66</v>
      </c>
      <c r="F7226" t="s">
        <v>1604</v>
      </c>
      <c r="G7226" t="s">
        <v>1605</v>
      </c>
      <c r="H7226" s="32">
        <v>28.61</v>
      </c>
      <c r="I7226" t="s">
        <v>1606</v>
      </c>
      <c r="J7226" s="33">
        <f>ROUND(E7226/I7224* H7226,5)</f>
        <v>18.8826</v>
      </c>
      <c r="K7226" s="34"/>
    </row>
    <row r="7227" spans="1:26" x14ac:dyDescent="0.25">
      <c r="B7227" t="s">
        <v>1649</v>
      </c>
      <c r="C7227" t="s">
        <v>1602</v>
      </c>
      <c r="D7227" t="s">
        <v>1650</v>
      </c>
      <c r="E7227" s="31">
        <v>0.33</v>
      </c>
      <c r="F7227" t="s">
        <v>1604</v>
      </c>
      <c r="G7227" t="s">
        <v>1605</v>
      </c>
      <c r="H7227" s="32">
        <v>23.88</v>
      </c>
      <c r="I7227" t="s">
        <v>1606</v>
      </c>
      <c r="J7227" s="33">
        <f>ROUND(E7227/I7224* H7227,5)</f>
        <v>7.8803999999999998</v>
      </c>
      <c r="K7227" s="34"/>
    </row>
    <row r="7228" spans="1:26" x14ac:dyDescent="0.25">
      <c r="D7228" s="35" t="s">
        <v>1607</v>
      </c>
      <c r="E7228" s="34"/>
      <c r="H7228" s="34"/>
      <c r="K7228" s="32">
        <f>SUM(J7226:J7227)</f>
        <v>26.762999999999998</v>
      </c>
    </row>
    <row r="7229" spans="1:26" x14ac:dyDescent="0.25">
      <c r="B7229" s="23" t="s">
        <v>1608</v>
      </c>
      <c r="E7229" s="34"/>
      <c r="H7229" s="34"/>
      <c r="K7229" s="34"/>
    </row>
    <row r="7230" spans="1:26" x14ac:dyDescent="0.25">
      <c r="B7230" t="s">
        <v>3174</v>
      </c>
      <c r="C7230" t="s">
        <v>1602</v>
      </c>
      <c r="D7230" t="s">
        <v>3175</v>
      </c>
      <c r="E7230" s="31">
        <v>0.33</v>
      </c>
      <c r="F7230" t="s">
        <v>1604</v>
      </c>
      <c r="G7230" t="s">
        <v>1605</v>
      </c>
      <c r="H7230" s="32">
        <v>1.42</v>
      </c>
      <c r="I7230" t="s">
        <v>1606</v>
      </c>
      <c r="J7230" s="33">
        <f>ROUND(E7230/I7224* H7230,5)</f>
        <v>0.46860000000000002</v>
      </c>
      <c r="K7230" s="34"/>
    </row>
    <row r="7231" spans="1:26" x14ac:dyDescent="0.25">
      <c r="D7231" s="35" t="s">
        <v>1611</v>
      </c>
      <c r="E7231" s="34"/>
      <c r="H7231" s="34"/>
      <c r="K7231" s="32">
        <f>SUM(J7230:J7230)</f>
        <v>0.46860000000000002</v>
      </c>
    </row>
    <row r="7232" spans="1:26" x14ac:dyDescent="0.25">
      <c r="B7232" s="23" t="s">
        <v>1612</v>
      </c>
      <c r="E7232" s="34"/>
      <c r="H7232" s="34"/>
      <c r="K7232" s="34"/>
    </row>
    <row r="7233" spans="1:26" x14ac:dyDescent="0.25">
      <c r="B7233" t="s">
        <v>3179</v>
      </c>
      <c r="C7233" t="s">
        <v>1614</v>
      </c>
      <c r="D7233" t="s">
        <v>3180</v>
      </c>
      <c r="E7233" s="31">
        <v>2.2700000000000001E-2</v>
      </c>
      <c r="G7233" t="s">
        <v>1605</v>
      </c>
      <c r="H7233" s="32">
        <v>45.6</v>
      </c>
      <c r="I7233" t="s">
        <v>1606</v>
      </c>
      <c r="J7233" s="33">
        <f>ROUND(E7233* H7233,5)</f>
        <v>1.03512</v>
      </c>
      <c r="K7233" s="34"/>
    </row>
    <row r="7234" spans="1:26" x14ac:dyDescent="0.25">
      <c r="B7234" t="s">
        <v>1620</v>
      </c>
      <c r="C7234" t="s">
        <v>20</v>
      </c>
      <c r="D7234" t="s">
        <v>1621</v>
      </c>
      <c r="E7234" s="31">
        <v>7.1000000000000004E-3</v>
      </c>
      <c r="G7234" t="s">
        <v>1605</v>
      </c>
      <c r="H7234" s="32">
        <v>2.04</v>
      </c>
      <c r="I7234" t="s">
        <v>1606</v>
      </c>
      <c r="J7234" s="33">
        <f>ROUND(E7234* H7234,5)</f>
        <v>1.448E-2</v>
      </c>
      <c r="K7234" s="34"/>
    </row>
    <row r="7235" spans="1:26" x14ac:dyDescent="0.25">
      <c r="D7235" s="35" t="s">
        <v>1622</v>
      </c>
      <c r="E7235" s="34"/>
      <c r="H7235" s="34"/>
      <c r="K7235" s="32">
        <f>SUM(J7233:J7234)</f>
        <v>1.0496000000000001</v>
      </c>
    </row>
    <row r="7236" spans="1:26" x14ac:dyDescent="0.25">
      <c r="B7236" s="23" t="s">
        <v>1623</v>
      </c>
      <c r="E7236" s="34"/>
      <c r="H7236" s="34"/>
      <c r="K7236" s="34"/>
    </row>
    <row r="7237" spans="1:26" x14ac:dyDescent="0.25">
      <c r="B7237" t="s">
        <v>1624</v>
      </c>
      <c r="C7237" t="s">
        <v>1625</v>
      </c>
      <c r="D7237" t="s">
        <v>1626</v>
      </c>
      <c r="E7237" s="31">
        <v>2.5</v>
      </c>
      <c r="G7237" t="s">
        <v>1625</v>
      </c>
      <c r="H7237" s="32">
        <v>26.763200000000001</v>
      </c>
      <c r="I7237" t="s">
        <v>1606</v>
      </c>
      <c r="J7237" s="33">
        <f>ROUND(E7237* H7237/100,5)</f>
        <v>0.66908000000000001</v>
      </c>
      <c r="K7237" s="34"/>
    </row>
    <row r="7238" spans="1:26" x14ac:dyDescent="0.25">
      <c r="D7238" s="35" t="s">
        <v>1627</v>
      </c>
      <c r="E7238" s="34"/>
      <c r="H7238" s="34"/>
      <c r="K7238" s="32">
        <f>SUM(J7237:J7237)</f>
        <v>0.66908000000000001</v>
      </c>
    </row>
    <row r="7239" spans="1:26" x14ac:dyDescent="0.25">
      <c r="D7239" s="35" t="s">
        <v>1628</v>
      </c>
      <c r="E7239" s="34"/>
      <c r="H7239" s="34"/>
      <c r="K7239" s="36">
        <f>SUM(J7225:J7238)</f>
        <v>28.950279999999996</v>
      </c>
    </row>
    <row r="7240" spans="1:26" x14ac:dyDescent="0.25">
      <c r="D7240" s="35" t="s">
        <v>1710</v>
      </c>
      <c r="E7240" s="34"/>
      <c r="H7240" s="34">
        <v>10</v>
      </c>
      <c r="I7240" t="s">
        <v>1625</v>
      </c>
      <c r="K7240" s="32">
        <f>ROUND(H7240/100*K7239,5)</f>
        <v>2.8950300000000002</v>
      </c>
    </row>
    <row r="7241" spans="1:26" x14ac:dyDescent="0.25">
      <c r="D7241" s="35" t="s">
        <v>1629</v>
      </c>
      <c r="E7241" s="34"/>
      <c r="H7241" s="34"/>
      <c r="K7241" s="36">
        <f>SUM(K7239:K7240)</f>
        <v>31.845309999999998</v>
      </c>
    </row>
    <row r="7243" spans="1:26" ht="45" customHeight="1" x14ac:dyDescent="0.25">
      <c r="A7243" s="27" t="s">
        <v>3181</v>
      </c>
      <c r="B7243" s="27" t="s">
        <v>376</v>
      </c>
      <c r="C7243" s="28" t="s">
        <v>14</v>
      </c>
      <c r="D7243" s="7" t="s">
        <v>377</v>
      </c>
      <c r="E7243" s="6"/>
      <c r="F7243" s="6"/>
      <c r="G7243" s="28"/>
      <c r="H7243" s="29" t="s">
        <v>1599</v>
      </c>
      <c r="I7243" s="5">
        <v>1</v>
      </c>
      <c r="J7243" s="4"/>
      <c r="K7243" s="30">
        <f>ROUND(K7261,2)</f>
        <v>19.04</v>
      </c>
      <c r="L7243" s="28"/>
      <c r="M7243" s="28"/>
      <c r="N7243" s="28"/>
      <c r="O7243" s="28"/>
      <c r="P7243" s="28"/>
      <c r="Q7243" s="28"/>
      <c r="R7243" s="28"/>
      <c r="S7243" s="28"/>
      <c r="T7243" s="28"/>
      <c r="U7243" s="28"/>
      <c r="V7243" s="28"/>
      <c r="W7243" s="28"/>
      <c r="X7243" s="28"/>
      <c r="Y7243" s="28"/>
      <c r="Z7243" s="28"/>
    </row>
    <row r="7244" spans="1:26" x14ac:dyDescent="0.25">
      <c r="B7244" s="23" t="s">
        <v>1600</v>
      </c>
    </row>
    <row r="7245" spans="1:26" x14ac:dyDescent="0.25">
      <c r="B7245" t="s">
        <v>3182</v>
      </c>
      <c r="C7245" t="s">
        <v>1602</v>
      </c>
      <c r="D7245" t="s">
        <v>3183</v>
      </c>
      <c r="E7245" s="31">
        <v>0.31</v>
      </c>
      <c r="F7245" t="s">
        <v>1604</v>
      </c>
      <c r="G7245" t="s">
        <v>1605</v>
      </c>
      <c r="H7245" s="32">
        <v>28.61</v>
      </c>
      <c r="I7245" t="s">
        <v>1606</v>
      </c>
      <c r="J7245" s="33">
        <f>ROUND(E7245/I7243* H7245,5)</f>
        <v>8.8690999999999995</v>
      </c>
      <c r="K7245" s="34"/>
    </row>
    <row r="7246" spans="1:26" x14ac:dyDescent="0.25">
      <c r="B7246" t="s">
        <v>3184</v>
      </c>
      <c r="C7246" t="s">
        <v>1602</v>
      </c>
      <c r="D7246" t="s">
        <v>3185</v>
      </c>
      <c r="E7246" s="31">
        <v>0.15</v>
      </c>
      <c r="F7246" t="s">
        <v>1604</v>
      </c>
      <c r="G7246" t="s">
        <v>1605</v>
      </c>
      <c r="H7246" s="32">
        <v>23.88</v>
      </c>
      <c r="I7246" t="s">
        <v>1606</v>
      </c>
      <c r="J7246" s="33">
        <f>ROUND(E7246/I7243* H7246,5)</f>
        <v>3.5819999999999999</v>
      </c>
      <c r="K7246" s="34"/>
    </row>
    <row r="7247" spans="1:26" x14ac:dyDescent="0.25">
      <c r="D7247" s="35" t="s">
        <v>1607</v>
      </c>
      <c r="E7247" s="34"/>
      <c r="H7247" s="34"/>
      <c r="K7247" s="32">
        <f>SUM(J7245:J7246)</f>
        <v>12.4511</v>
      </c>
    </row>
    <row r="7248" spans="1:26" x14ac:dyDescent="0.25">
      <c r="B7248" s="23" t="s">
        <v>1608</v>
      </c>
      <c r="E7248" s="34"/>
      <c r="H7248" s="34"/>
      <c r="K7248" s="34"/>
    </row>
    <row r="7249" spans="1:26" x14ac:dyDescent="0.25">
      <c r="B7249" t="s">
        <v>3186</v>
      </c>
      <c r="C7249" t="s">
        <v>1602</v>
      </c>
      <c r="D7249" t="s">
        <v>3187</v>
      </c>
      <c r="E7249" s="31">
        <v>0.31</v>
      </c>
      <c r="F7249" t="s">
        <v>1604</v>
      </c>
      <c r="G7249" t="s">
        <v>1605</v>
      </c>
      <c r="H7249" s="32">
        <v>5.52</v>
      </c>
      <c r="I7249" t="s">
        <v>1606</v>
      </c>
      <c r="J7249" s="33">
        <f>ROUND(E7249/I7243* H7249,5)</f>
        <v>1.7112000000000001</v>
      </c>
      <c r="K7249" s="34"/>
    </row>
    <row r="7250" spans="1:26" x14ac:dyDescent="0.25">
      <c r="D7250" s="35" t="s">
        <v>1611</v>
      </c>
      <c r="E7250" s="34"/>
      <c r="H7250" s="34"/>
      <c r="K7250" s="32">
        <f>SUM(J7249:J7249)</f>
        <v>1.7112000000000001</v>
      </c>
    </row>
    <row r="7251" spans="1:26" x14ac:dyDescent="0.25">
      <c r="B7251" s="23" t="s">
        <v>1612</v>
      </c>
      <c r="E7251" s="34"/>
      <c r="H7251" s="34"/>
      <c r="K7251" s="34"/>
    </row>
    <row r="7252" spans="1:26" x14ac:dyDescent="0.25">
      <c r="B7252" t="s">
        <v>1620</v>
      </c>
      <c r="C7252" t="s">
        <v>20</v>
      </c>
      <c r="D7252" t="s">
        <v>1621</v>
      </c>
      <c r="E7252" s="31">
        <v>0.01</v>
      </c>
      <c r="G7252" t="s">
        <v>1605</v>
      </c>
      <c r="H7252" s="32">
        <v>2.04</v>
      </c>
      <c r="I7252" t="s">
        <v>1606</v>
      </c>
      <c r="J7252" s="33">
        <f>ROUND(E7252* H7252,5)</f>
        <v>2.0400000000000001E-2</v>
      </c>
      <c r="K7252" s="34"/>
    </row>
    <row r="7253" spans="1:26" x14ac:dyDescent="0.25">
      <c r="B7253" t="s">
        <v>3188</v>
      </c>
      <c r="C7253" t="s">
        <v>32</v>
      </c>
      <c r="D7253" t="s">
        <v>3189</v>
      </c>
      <c r="E7253" s="31">
        <v>14.08</v>
      </c>
      <c r="G7253" t="s">
        <v>1605</v>
      </c>
      <c r="H7253" s="32">
        <v>0.19</v>
      </c>
      <c r="I7253" t="s">
        <v>1606</v>
      </c>
      <c r="J7253" s="33">
        <f>ROUND(E7253* H7253,5)</f>
        <v>2.6751999999999998</v>
      </c>
      <c r="K7253" s="34"/>
    </row>
    <row r="7254" spans="1:26" x14ac:dyDescent="0.25">
      <c r="B7254" t="s">
        <v>3190</v>
      </c>
      <c r="C7254" t="s">
        <v>32</v>
      </c>
      <c r="D7254" t="s">
        <v>3191</v>
      </c>
      <c r="E7254" s="31">
        <v>0.88</v>
      </c>
      <c r="G7254" t="s">
        <v>1605</v>
      </c>
      <c r="H7254" s="32">
        <v>0.16</v>
      </c>
      <c r="I7254" t="s">
        <v>1606</v>
      </c>
      <c r="J7254" s="33">
        <f>ROUND(E7254* H7254,5)</f>
        <v>0.14080000000000001</v>
      </c>
      <c r="K7254" s="34"/>
    </row>
    <row r="7255" spans="1:26" x14ac:dyDescent="0.25">
      <c r="D7255" s="35" t="s">
        <v>1622</v>
      </c>
      <c r="E7255" s="34"/>
      <c r="H7255" s="34"/>
      <c r="K7255" s="32">
        <f>SUM(J7252:J7254)</f>
        <v>2.8363999999999998</v>
      </c>
    </row>
    <row r="7256" spans="1:26" x14ac:dyDescent="0.25">
      <c r="B7256" s="23" t="s">
        <v>1623</v>
      </c>
      <c r="E7256" s="34"/>
      <c r="H7256" s="34"/>
      <c r="K7256" s="34"/>
    </row>
    <row r="7257" spans="1:26" x14ac:dyDescent="0.25">
      <c r="B7257" t="s">
        <v>1624</v>
      </c>
      <c r="C7257" t="s">
        <v>1625</v>
      </c>
      <c r="D7257" t="s">
        <v>1626</v>
      </c>
      <c r="E7257" s="31">
        <v>2.5</v>
      </c>
      <c r="G7257" t="s">
        <v>1625</v>
      </c>
      <c r="H7257" s="32">
        <v>12.4512</v>
      </c>
      <c r="I7257" t="s">
        <v>1606</v>
      </c>
      <c r="J7257" s="33">
        <f>ROUND(E7257* H7257/100,5)</f>
        <v>0.31128</v>
      </c>
      <c r="K7257" s="34"/>
    </row>
    <row r="7258" spans="1:26" x14ac:dyDescent="0.25">
      <c r="D7258" s="35" t="s">
        <v>1627</v>
      </c>
      <c r="E7258" s="34"/>
      <c r="H7258" s="34"/>
      <c r="K7258" s="32">
        <f>SUM(J7257:J7257)</f>
        <v>0.31128</v>
      </c>
    </row>
    <row r="7259" spans="1:26" x14ac:dyDescent="0.25">
      <c r="D7259" s="35" t="s">
        <v>1628</v>
      </c>
      <c r="E7259" s="34"/>
      <c r="H7259" s="34"/>
      <c r="K7259" s="36">
        <f>SUM(J7244:J7258)</f>
        <v>17.309979999999999</v>
      </c>
    </row>
    <row r="7260" spans="1:26" x14ac:dyDescent="0.25">
      <c r="D7260" s="35" t="s">
        <v>1710</v>
      </c>
      <c r="E7260" s="34"/>
      <c r="H7260" s="34">
        <v>10</v>
      </c>
      <c r="I7260" t="s">
        <v>1625</v>
      </c>
      <c r="K7260" s="32">
        <f>ROUND(H7260/100*K7259,5)</f>
        <v>1.7310000000000001</v>
      </c>
    </row>
    <row r="7261" spans="1:26" x14ac:dyDescent="0.25">
      <c r="D7261" s="35" t="s">
        <v>1629</v>
      </c>
      <c r="E7261" s="34"/>
      <c r="H7261" s="34"/>
      <c r="K7261" s="36">
        <f>SUM(K7259:K7260)</f>
        <v>19.040980000000001</v>
      </c>
    </row>
    <row r="7263" spans="1:26" ht="45" customHeight="1" x14ac:dyDescent="0.25">
      <c r="A7263" s="27" t="s">
        <v>3192</v>
      </c>
      <c r="B7263" s="27" t="s">
        <v>372</v>
      </c>
      <c r="C7263" s="28" t="s">
        <v>14</v>
      </c>
      <c r="D7263" s="7" t="s">
        <v>373</v>
      </c>
      <c r="E7263" s="6"/>
      <c r="F7263" s="6"/>
      <c r="G7263" s="28"/>
      <c r="H7263" s="29" t="s">
        <v>1599</v>
      </c>
      <c r="I7263" s="5">
        <v>1</v>
      </c>
      <c r="J7263" s="4"/>
      <c r="K7263" s="30">
        <f>ROUND(K7281,2)</f>
        <v>16.2</v>
      </c>
      <c r="L7263" s="28"/>
      <c r="M7263" s="28"/>
      <c r="N7263" s="28"/>
      <c r="O7263" s="28"/>
      <c r="P7263" s="28"/>
      <c r="Q7263" s="28"/>
      <c r="R7263" s="28"/>
      <c r="S7263" s="28"/>
      <c r="T7263" s="28"/>
      <c r="U7263" s="28"/>
      <c r="V7263" s="28"/>
      <c r="W7263" s="28"/>
      <c r="X7263" s="28"/>
      <c r="Y7263" s="28"/>
      <c r="Z7263" s="28"/>
    </row>
    <row r="7264" spans="1:26" x14ac:dyDescent="0.25">
      <c r="B7264" s="23" t="s">
        <v>1600</v>
      </c>
    </row>
    <row r="7265" spans="2:11" x14ac:dyDescent="0.25">
      <c r="B7265" t="s">
        <v>3182</v>
      </c>
      <c r="C7265" t="s">
        <v>1602</v>
      </c>
      <c r="D7265" t="s">
        <v>3183</v>
      </c>
      <c r="E7265" s="31">
        <v>0.25</v>
      </c>
      <c r="F7265" t="s">
        <v>1604</v>
      </c>
      <c r="G7265" t="s">
        <v>1605</v>
      </c>
      <c r="H7265" s="32">
        <v>28.61</v>
      </c>
      <c r="I7265" t="s">
        <v>1606</v>
      </c>
      <c r="J7265" s="33">
        <f>ROUND(E7265/I7263* H7265,5)</f>
        <v>7.1524999999999999</v>
      </c>
      <c r="K7265" s="34"/>
    </row>
    <row r="7266" spans="2:11" x14ac:dyDescent="0.25">
      <c r="B7266" t="s">
        <v>3184</v>
      </c>
      <c r="C7266" t="s">
        <v>1602</v>
      </c>
      <c r="D7266" t="s">
        <v>3185</v>
      </c>
      <c r="E7266" s="31">
        <v>0.13</v>
      </c>
      <c r="F7266" t="s">
        <v>1604</v>
      </c>
      <c r="G7266" t="s">
        <v>1605</v>
      </c>
      <c r="H7266" s="32">
        <v>23.88</v>
      </c>
      <c r="I7266" t="s">
        <v>1606</v>
      </c>
      <c r="J7266" s="33">
        <f>ROUND(E7266/I7263* H7266,5)</f>
        <v>3.1044</v>
      </c>
      <c r="K7266" s="34"/>
    </row>
    <row r="7267" spans="2:11" x14ac:dyDescent="0.25">
      <c r="D7267" s="35" t="s">
        <v>1607</v>
      </c>
      <c r="E7267" s="34"/>
      <c r="H7267" s="34"/>
      <c r="K7267" s="32">
        <f>SUM(J7265:J7266)</f>
        <v>10.2569</v>
      </c>
    </row>
    <row r="7268" spans="2:11" x14ac:dyDescent="0.25">
      <c r="B7268" s="23" t="s">
        <v>1608</v>
      </c>
      <c r="E7268" s="34"/>
      <c r="H7268" s="34"/>
      <c r="K7268" s="34"/>
    </row>
    <row r="7269" spans="2:11" x14ac:dyDescent="0.25">
      <c r="B7269" t="s">
        <v>3186</v>
      </c>
      <c r="C7269" t="s">
        <v>1602</v>
      </c>
      <c r="D7269" t="s">
        <v>3187</v>
      </c>
      <c r="E7269" s="31">
        <v>0.25</v>
      </c>
      <c r="F7269" t="s">
        <v>1604</v>
      </c>
      <c r="G7269" t="s">
        <v>1605</v>
      </c>
      <c r="H7269" s="32">
        <v>5.52</v>
      </c>
      <c r="I7269" t="s">
        <v>1606</v>
      </c>
      <c r="J7269" s="33">
        <f>ROUND(E7269/I7263* H7269,5)</f>
        <v>1.38</v>
      </c>
      <c r="K7269" s="34"/>
    </row>
    <row r="7270" spans="2:11" x14ac:dyDescent="0.25">
      <c r="D7270" s="35" t="s">
        <v>1611</v>
      </c>
      <c r="E7270" s="34"/>
      <c r="H7270" s="34"/>
      <c r="K7270" s="32">
        <f>SUM(J7269:J7269)</f>
        <v>1.38</v>
      </c>
    </row>
    <row r="7271" spans="2:11" x14ac:dyDescent="0.25">
      <c r="B7271" s="23" t="s">
        <v>1612</v>
      </c>
      <c r="E7271" s="34"/>
      <c r="H7271" s="34"/>
      <c r="K7271" s="34"/>
    </row>
    <row r="7272" spans="2:11" x14ac:dyDescent="0.25">
      <c r="B7272" t="s">
        <v>1620</v>
      </c>
      <c r="C7272" t="s">
        <v>20</v>
      </c>
      <c r="D7272" t="s">
        <v>1621</v>
      </c>
      <c r="E7272" s="31">
        <v>0.01</v>
      </c>
      <c r="G7272" t="s">
        <v>1605</v>
      </c>
      <c r="H7272" s="32">
        <v>2.04</v>
      </c>
      <c r="I7272" t="s">
        <v>1606</v>
      </c>
      <c r="J7272" s="33">
        <f>ROUND(E7272* H7272,5)</f>
        <v>2.0400000000000001E-2</v>
      </c>
      <c r="K7272" s="34"/>
    </row>
    <row r="7273" spans="2:11" x14ac:dyDescent="0.25">
      <c r="B7273" t="s">
        <v>3193</v>
      </c>
      <c r="C7273" t="s">
        <v>32</v>
      </c>
      <c r="D7273" t="s">
        <v>3194</v>
      </c>
      <c r="E7273" s="31">
        <v>0.88</v>
      </c>
      <c r="G7273" t="s">
        <v>1605</v>
      </c>
      <c r="H7273" s="32">
        <v>0.16</v>
      </c>
      <c r="I7273" t="s">
        <v>1606</v>
      </c>
      <c r="J7273" s="33">
        <f>ROUND(E7273* H7273,5)</f>
        <v>0.14080000000000001</v>
      </c>
      <c r="K7273" s="34"/>
    </row>
    <row r="7274" spans="2:11" x14ac:dyDescent="0.25">
      <c r="B7274" t="s">
        <v>3188</v>
      </c>
      <c r="C7274" t="s">
        <v>32</v>
      </c>
      <c r="D7274" t="s">
        <v>3189</v>
      </c>
      <c r="E7274" s="31">
        <v>14.08</v>
      </c>
      <c r="G7274" t="s">
        <v>1605</v>
      </c>
      <c r="H7274" s="32">
        <v>0.19</v>
      </c>
      <c r="I7274" t="s">
        <v>1606</v>
      </c>
      <c r="J7274" s="33">
        <f>ROUND(E7274* H7274,5)</f>
        <v>2.6751999999999998</v>
      </c>
      <c r="K7274" s="34"/>
    </row>
    <row r="7275" spans="2:11" x14ac:dyDescent="0.25">
      <c r="D7275" s="35" t="s">
        <v>1622</v>
      </c>
      <c r="E7275" s="34"/>
      <c r="H7275" s="34"/>
      <c r="K7275" s="32">
        <f>SUM(J7272:J7274)</f>
        <v>2.8363999999999998</v>
      </c>
    </row>
    <row r="7276" spans="2:11" x14ac:dyDescent="0.25">
      <c r="B7276" s="23" t="s">
        <v>1623</v>
      </c>
      <c r="E7276" s="34"/>
      <c r="H7276" s="34"/>
      <c r="K7276" s="34"/>
    </row>
    <row r="7277" spans="2:11" x14ac:dyDescent="0.25">
      <c r="B7277" t="s">
        <v>1624</v>
      </c>
      <c r="C7277" t="s">
        <v>1625</v>
      </c>
      <c r="D7277" t="s">
        <v>1626</v>
      </c>
      <c r="E7277" s="31">
        <v>2.5</v>
      </c>
      <c r="G7277" t="s">
        <v>1625</v>
      </c>
      <c r="H7277" s="32">
        <v>10.2568</v>
      </c>
      <c r="I7277" t="s">
        <v>1606</v>
      </c>
      <c r="J7277" s="33">
        <f>ROUND(E7277* H7277/100,5)</f>
        <v>0.25641999999999998</v>
      </c>
      <c r="K7277" s="34"/>
    </row>
    <row r="7278" spans="2:11" x14ac:dyDescent="0.25">
      <c r="D7278" s="35" t="s">
        <v>1627</v>
      </c>
      <c r="E7278" s="34"/>
      <c r="H7278" s="34"/>
      <c r="K7278" s="32">
        <f>SUM(J7277:J7277)</f>
        <v>0.25641999999999998</v>
      </c>
    </row>
    <row r="7279" spans="2:11" x14ac:dyDescent="0.25">
      <c r="D7279" s="35" t="s">
        <v>1628</v>
      </c>
      <c r="E7279" s="34"/>
      <c r="H7279" s="34"/>
      <c r="K7279" s="36">
        <f>SUM(J7264:J7278)</f>
        <v>14.729720000000002</v>
      </c>
    </row>
    <row r="7280" spans="2:11" x14ac:dyDescent="0.25">
      <c r="D7280" s="35" t="s">
        <v>1710</v>
      </c>
      <c r="E7280" s="34"/>
      <c r="H7280" s="34">
        <v>10</v>
      </c>
      <c r="I7280" t="s">
        <v>1625</v>
      </c>
      <c r="K7280" s="32">
        <f>ROUND(H7280/100*K7279,5)</f>
        <v>1.4729699999999999</v>
      </c>
    </row>
    <row r="7281" spans="1:26" x14ac:dyDescent="0.25">
      <c r="D7281" s="35" t="s">
        <v>1629</v>
      </c>
      <c r="E7281" s="34"/>
      <c r="H7281" s="34"/>
      <c r="K7281" s="36">
        <f>SUM(K7279:K7280)</f>
        <v>16.20269</v>
      </c>
    </row>
    <row r="7283" spans="1:26" ht="45" customHeight="1" x14ac:dyDescent="0.25">
      <c r="A7283" s="27" t="s">
        <v>3195</v>
      </c>
      <c r="B7283" s="27" t="s">
        <v>374</v>
      </c>
      <c r="C7283" s="28" t="s">
        <v>14</v>
      </c>
      <c r="D7283" s="7" t="s">
        <v>375</v>
      </c>
      <c r="E7283" s="6"/>
      <c r="F7283" s="6"/>
      <c r="G7283" s="28"/>
      <c r="H7283" s="29" t="s">
        <v>1599</v>
      </c>
      <c r="I7283" s="5">
        <v>1</v>
      </c>
      <c r="J7283" s="4"/>
      <c r="K7283" s="30">
        <f>ROUND(K7301,2)</f>
        <v>16.2</v>
      </c>
      <c r="L7283" s="28"/>
      <c r="M7283" s="28"/>
      <c r="N7283" s="28"/>
      <c r="O7283" s="28"/>
      <c r="P7283" s="28"/>
      <c r="Q7283" s="28"/>
      <c r="R7283" s="28"/>
      <c r="S7283" s="28"/>
      <c r="T7283" s="28"/>
      <c r="U7283" s="28"/>
      <c r="V7283" s="28"/>
      <c r="W7283" s="28"/>
      <c r="X7283" s="28"/>
      <c r="Y7283" s="28"/>
      <c r="Z7283" s="28"/>
    </row>
    <row r="7284" spans="1:26" x14ac:dyDescent="0.25">
      <c r="B7284" s="23" t="s">
        <v>1600</v>
      </c>
    </row>
    <row r="7285" spans="1:26" x14ac:dyDescent="0.25">
      <c r="B7285" t="s">
        <v>3182</v>
      </c>
      <c r="C7285" t="s">
        <v>1602</v>
      </c>
      <c r="D7285" t="s">
        <v>3183</v>
      </c>
      <c r="E7285" s="31">
        <v>0.25</v>
      </c>
      <c r="F7285" t="s">
        <v>1604</v>
      </c>
      <c r="G7285" t="s">
        <v>1605</v>
      </c>
      <c r="H7285" s="32">
        <v>28.61</v>
      </c>
      <c r="I7285" t="s">
        <v>1606</v>
      </c>
      <c r="J7285" s="33">
        <f>ROUND(E7285/I7283* H7285,5)</f>
        <v>7.1524999999999999</v>
      </c>
      <c r="K7285" s="34"/>
    </row>
    <row r="7286" spans="1:26" x14ac:dyDescent="0.25">
      <c r="B7286" t="s">
        <v>3184</v>
      </c>
      <c r="C7286" t="s">
        <v>1602</v>
      </c>
      <c r="D7286" t="s">
        <v>3185</v>
      </c>
      <c r="E7286" s="31">
        <v>0.13</v>
      </c>
      <c r="F7286" t="s">
        <v>1604</v>
      </c>
      <c r="G7286" t="s">
        <v>1605</v>
      </c>
      <c r="H7286" s="32">
        <v>23.88</v>
      </c>
      <c r="I7286" t="s">
        <v>1606</v>
      </c>
      <c r="J7286" s="33">
        <f>ROUND(E7286/I7283* H7286,5)</f>
        <v>3.1044</v>
      </c>
      <c r="K7286" s="34"/>
    </row>
    <row r="7287" spans="1:26" x14ac:dyDescent="0.25">
      <c r="D7287" s="35" t="s">
        <v>1607</v>
      </c>
      <c r="E7287" s="34"/>
      <c r="H7287" s="34"/>
      <c r="K7287" s="32">
        <f>SUM(J7285:J7286)</f>
        <v>10.2569</v>
      </c>
    </row>
    <row r="7288" spans="1:26" x14ac:dyDescent="0.25">
      <c r="B7288" s="23" t="s">
        <v>1608</v>
      </c>
      <c r="E7288" s="34"/>
      <c r="H7288" s="34"/>
      <c r="K7288" s="34"/>
    </row>
    <row r="7289" spans="1:26" x14ac:dyDescent="0.25">
      <c r="B7289" t="s">
        <v>3186</v>
      </c>
      <c r="C7289" t="s">
        <v>1602</v>
      </c>
      <c r="D7289" t="s">
        <v>3187</v>
      </c>
      <c r="E7289" s="31">
        <v>0.25</v>
      </c>
      <c r="F7289" t="s">
        <v>1604</v>
      </c>
      <c r="G7289" t="s">
        <v>1605</v>
      </c>
      <c r="H7289" s="32">
        <v>5.52</v>
      </c>
      <c r="I7289" t="s">
        <v>1606</v>
      </c>
      <c r="J7289" s="33">
        <f>ROUND(E7289/I7283* H7289,5)</f>
        <v>1.38</v>
      </c>
      <c r="K7289" s="34"/>
    </row>
    <row r="7290" spans="1:26" x14ac:dyDescent="0.25">
      <c r="D7290" s="35" t="s">
        <v>1611</v>
      </c>
      <c r="E7290" s="34"/>
      <c r="H7290" s="34"/>
      <c r="K7290" s="32">
        <f>SUM(J7289:J7289)</f>
        <v>1.38</v>
      </c>
    </row>
    <row r="7291" spans="1:26" x14ac:dyDescent="0.25">
      <c r="B7291" s="23" t="s">
        <v>1612</v>
      </c>
      <c r="E7291" s="34"/>
      <c r="H7291" s="34"/>
      <c r="K7291" s="34"/>
    </row>
    <row r="7292" spans="1:26" x14ac:dyDescent="0.25">
      <c r="B7292" t="s">
        <v>1620</v>
      </c>
      <c r="C7292" t="s">
        <v>20</v>
      </c>
      <c r="D7292" t="s">
        <v>1621</v>
      </c>
      <c r="E7292" s="31">
        <v>0.01</v>
      </c>
      <c r="G7292" t="s">
        <v>1605</v>
      </c>
      <c r="H7292" s="32">
        <v>2.04</v>
      </c>
      <c r="I7292" t="s">
        <v>1606</v>
      </c>
      <c r="J7292" s="33">
        <f>ROUND(E7292* H7292,5)</f>
        <v>2.0400000000000001E-2</v>
      </c>
      <c r="K7292" s="34"/>
    </row>
    <row r="7293" spans="1:26" x14ac:dyDescent="0.25">
      <c r="B7293" t="s">
        <v>3188</v>
      </c>
      <c r="C7293" t="s">
        <v>32</v>
      </c>
      <c r="D7293" t="s">
        <v>3189</v>
      </c>
      <c r="E7293" s="31">
        <v>14.08</v>
      </c>
      <c r="G7293" t="s">
        <v>1605</v>
      </c>
      <c r="H7293" s="32">
        <v>0.19</v>
      </c>
      <c r="I7293" t="s">
        <v>1606</v>
      </c>
      <c r="J7293" s="33">
        <f>ROUND(E7293* H7293,5)</f>
        <v>2.6751999999999998</v>
      </c>
      <c r="K7293" s="34"/>
    </row>
    <row r="7294" spans="1:26" x14ac:dyDescent="0.25">
      <c r="B7294" t="s">
        <v>3190</v>
      </c>
      <c r="C7294" t="s">
        <v>32</v>
      </c>
      <c r="D7294" t="s">
        <v>3191</v>
      </c>
      <c r="E7294" s="31">
        <v>0.88</v>
      </c>
      <c r="G7294" t="s">
        <v>1605</v>
      </c>
      <c r="H7294" s="32">
        <v>0.16</v>
      </c>
      <c r="I7294" t="s">
        <v>1606</v>
      </c>
      <c r="J7294" s="33">
        <f>ROUND(E7294* H7294,5)</f>
        <v>0.14080000000000001</v>
      </c>
      <c r="K7294" s="34"/>
    </row>
    <row r="7295" spans="1:26" x14ac:dyDescent="0.25">
      <c r="D7295" s="35" t="s">
        <v>1622</v>
      </c>
      <c r="E7295" s="34"/>
      <c r="H7295" s="34"/>
      <c r="K7295" s="32">
        <f>SUM(J7292:J7294)</f>
        <v>2.8363999999999998</v>
      </c>
    </row>
    <row r="7296" spans="1:26" x14ac:dyDescent="0.25">
      <c r="B7296" s="23" t="s">
        <v>1623</v>
      </c>
      <c r="E7296" s="34"/>
      <c r="H7296" s="34"/>
      <c r="K7296" s="34"/>
    </row>
    <row r="7297" spans="1:26" x14ac:dyDescent="0.25">
      <c r="B7297" t="s">
        <v>1624</v>
      </c>
      <c r="C7297" t="s">
        <v>1625</v>
      </c>
      <c r="D7297" t="s">
        <v>1626</v>
      </c>
      <c r="E7297" s="31">
        <v>2.5</v>
      </c>
      <c r="G7297" t="s">
        <v>1625</v>
      </c>
      <c r="H7297" s="32">
        <v>10.2568</v>
      </c>
      <c r="I7297" t="s">
        <v>1606</v>
      </c>
      <c r="J7297" s="33">
        <f>ROUND(E7297* H7297/100,5)</f>
        <v>0.25641999999999998</v>
      </c>
      <c r="K7297" s="34"/>
    </row>
    <row r="7298" spans="1:26" x14ac:dyDescent="0.25">
      <c r="D7298" s="35" t="s">
        <v>1627</v>
      </c>
      <c r="E7298" s="34"/>
      <c r="H7298" s="34"/>
      <c r="K7298" s="32">
        <f>SUM(J7297:J7297)</f>
        <v>0.25641999999999998</v>
      </c>
    </row>
    <row r="7299" spans="1:26" x14ac:dyDescent="0.25">
      <c r="D7299" s="35" t="s">
        <v>1628</v>
      </c>
      <c r="E7299" s="34"/>
      <c r="H7299" s="34"/>
      <c r="K7299" s="36">
        <f>SUM(J7284:J7298)</f>
        <v>14.729720000000002</v>
      </c>
    </row>
    <row r="7300" spans="1:26" x14ac:dyDescent="0.25">
      <c r="D7300" s="35" t="s">
        <v>1710</v>
      </c>
      <c r="E7300" s="34"/>
      <c r="H7300" s="34">
        <v>10</v>
      </c>
      <c r="I7300" t="s">
        <v>1625</v>
      </c>
      <c r="K7300" s="32">
        <f>ROUND(H7300/100*K7299,5)</f>
        <v>1.4729699999999999</v>
      </c>
    </row>
    <row r="7301" spans="1:26" x14ac:dyDescent="0.25">
      <c r="D7301" s="35" t="s">
        <v>1629</v>
      </c>
      <c r="E7301" s="34"/>
      <c r="H7301" s="34"/>
      <c r="K7301" s="36">
        <f>SUM(K7299:K7300)</f>
        <v>16.20269</v>
      </c>
    </row>
    <row r="7303" spans="1:26" ht="45" customHeight="1" x14ac:dyDescent="0.25">
      <c r="A7303" s="27" t="s">
        <v>3196</v>
      </c>
      <c r="B7303" s="27" t="s">
        <v>356</v>
      </c>
      <c r="C7303" s="28" t="s">
        <v>14</v>
      </c>
      <c r="D7303" s="7" t="s">
        <v>357</v>
      </c>
      <c r="E7303" s="6"/>
      <c r="F7303" s="6"/>
      <c r="G7303" s="28"/>
      <c r="H7303" s="29" t="s">
        <v>1599</v>
      </c>
      <c r="I7303" s="5">
        <v>1</v>
      </c>
      <c r="J7303" s="4"/>
      <c r="K7303" s="30">
        <f>ROUND(K7315,2)</f>
        <v>45.03</v>
      </c>
      <c r="L7303" s="28"/>
      <c r="M7303" s="28"/>
      <c r="N7303" s="28"/>
      <c r="O7303" s="28"/>
      <c r="P7303" s="28"/>
      <c r="Q7303" s="28"/>
      <c r="R7303" s="28"/>
      <c r="S7303" s="28"/>
      <c r="T7303" s="28"/>
      <c r="U7303" s="28"/>
      <c r="V7303" s="28"/>
      <c r="W7303" s="28"/>
      <c r="X7303" s="28"/>
      <c r="Y7303" s="28"/>
      <c r="Z7303" s="28"/>
    </row>
    <row r="7304" spans="1:26" x14ac:dyDescent="0.25">
      <c r="B7304" s="23" t="s">
        <v>1600</v>
      </c>
    </row>
    <row r="7305" spans="1:26" x14ac:dyDescent="0.25">
      <c r="B7305" t="s">
        <v>1649</v>
      </c>
      <c r="C7305" t="s">
        <v>1602</v>
      </c>
      <c r="D7305" t="s">
        <v>1650</v>
      </c>
      <c r="E7305" s="31">
        <v>0.1</v>
      </c>
      <c r="F7305" t="s">
        <v>1604</v>
      </c>
      <c r="G7305" t="s">
        <v>1605</v>
      </c>
      <c r="H7305" s="32">
        <v>23.88</v>
      </c>
      <c r="I7305" t="s">
        <v>1606</v>
      </c>
      <c r="J7305" s="33">
        <f>ROUND(E7305/I7303* H7305,5)</f>
        <v>2.3879999999999999</v>
      </c>
      <c r="K7305" s="34"/>
    </row>
    <row r="7306" spans="1:26" x14ac:dyDescent="0.25">
      <c r="B7306" t="s">
        <v>1745</v>
      </c>
      <c r="C7306" t="s">
        <v>1602</v>
      </c>
      <c r="D7306" t="s">
        <v>1746</v>
      </c>
      <c r="E7306" s="31">
        <v>0.3</v>
      </c>
      <c r="F7306" t="s">
        <v>1604</v>
      </c>
      <c r="G7306" t="s">
        <v>1605</v>
      </c>
      <c r="H7306" s="32">
        <v>28.61</v>
      </c>
      <c r="I7306" t="s">
        <v>1606</v>
      </c>
      <c r="J7306" s="33">
        <f>ROUND(E7306/I7303* H7306,5)</f>
        <v>8.5830000000000002</v>
      </c>
      <c r="K7306" s="34"/>
    </row>
    <row r="7307" spans="1:26" x14ac:dyDescent="0.25">
      <c r="D7307" s="35" t="s">
        <v>1607</v>
      </c>
      <c r="E7307" s="34"/>
      <c r="H7307" s="34"/>
      <c r="K7307" s="32">
        <f>SUM(J7305:J7306)</f>
        <v>10.971</v>
      </c>
    </row>
    <row r="7308" spans="1:26" x14ac:dyDescent="0.25">
      <c r="B7308" s="23" t="s">
        <v>1612</v>
      </c>
      <c r="E7308" s="34"/>
      <c r="H7308" s="34"/>
      <c r="K7308" s="34"/>
    </row>
    <row r="7309" spans="1:26" x14ac:dyDescent="0.25">
      <c r="B7309" t="s">
        <v>3197</v>
      </c>
      <c r="C7309" t="s">
        <v>32</v>
      </c>
      <c r="D7309" t="s">
        <v>3198</v>
      </c>
      <c r="E7309" s="31">
        <v>4.9028</v>
      </c>
      <c r="G7309" t="s">
        <v>1605</v>
      </c>
      <c r="H7309" s="32">
        <v>0.79</v>
      </c>
      <c r="I7309" t="s">
        <v>1606</v>
      </c>
      <c r="J7309" s="33">
        <f>ROUND(E7309* H7309,5)</f>
        <v>3.8732099999999998</v>
      </c>
      <c r="K7309" s="34"/>
    </row>
    <row r="7310" spans="1:26" x14ac:dyDescent="0.25">
      <c r="B7310" t="s">
        <v>3199</v>
      </c>
      <c r="C7310" t="s">
        <v>32</v>
      </c>
      <c r="D7310" t="s">
        <v>3200</v>
      </c>
      <c r="E7310" s="31">
        <v>0.70499999999999996</v>
      </c>
      <c r="G7310" t="s">
        <v>1605</v>
      </c>
      <c r="H7310" s="32">
        <v>1.22</v>
      </c>
      <c r="I7310" t="s">
        <v>1606</v>
      </c>
      <c r="J7310" s="33">
        <f>ROUND(E7310* H7310,5)</f>
        <v>0.86009999999999998</v>
      </c>
      <c r="K7310" s="34"/>
    </row>
    <row r="7311" spans="1:26" x14ac:dyDescent="0.25">
      <c r="B7311" t="s">
        <v>3201</v>
      </c>
      <c r="C7311" t="s">
        <v>14</v>
      </c>
      <c r="D7311" t="s">
        <v>3202</v>
      </c>
      <c r="E7311" s="31">
        <v>1.1000000000000001</v>
      </c>
      <c r="G7311" t="s">
        <v>1605</v>
      </c>
      <c r="H7311" s="32">
        <v>22.94</v>
      </c>
      <c r="I7311" t="s">
        <v>1606</v>
      </c>
      <c r="J7311" s="33">
        <f>ROUND(E7311* H7311,5)</f>
        <v>25.234000000000002</v>
      </c>
      <c r="K7311" s="34"/>
    </row>
    <row r="7312" spans="1:26" x14ac:dyDescent="0.25">
      <c r="D7312" s="35" t="s">
        <v>1622</v>
      </c>
      <c r="E7312" s="34"/>
      <c r="H7312" s="34"/>
      <c r="K7312" s="32">
        <f>SUM(J7309:J7311)</f>
        <v>29.967310000000001</v>
      </c>
    </row>
    <row r="7313" spans="1:26" x14ac:dyDescent="0.25">
      <c r="D7313" s="35" t="s">
        <v>1628</v>
      </c>
      <c r="E7313" s="34"/>
      <c r="H7313" s="34"/>
      <c r="K7313" s="36">
        <f>SUM(J7304:J7312)</f>
        <v>40.938310000000001</v>
      </c>
    </row>
    <row r="7314" spans="1:26" x14ac:dyDescent="0.25">
      <c r="D7314" s="35" t="s">
        <v>1710</v>
      </c>
      <c r="E7314" s="34"/>
      <c r="H7314" s="34">
        <v>10</v>
      </c>
      <c r="I7314" t="s">
        <v>1625</v>
      </c>
      <c r="K7314" s="32">
        <f>ROUND(H7314/100*K7313,5)</f>
        <v>4.0938299999999996</v>
      </c>
    </row>
    <row r="7315" spans="1:26" x14ac:dyDescent="0.25">
      <c r="D7315" s="35" t="s">
        <v>1629</v>
      </c>
      <c r="E7315" s="34"/>
      <c r="H7315" s="34"/>
      <c r="K7315" s="36">
        <f>SUM(K7313:K7314)</f>
        <v>45.032139999999998</v>
      </c>
    </row>
    <row r="7317" spans="1:26" ht="45" customHeight="1" x14ac:dyDescent="0.25">
      <c r="A7317" s="27" t="s">
        <v>3203</v>
      </c>
      <c r="B7317" s="27" t="s">
        <v>378</v>
      </c>
      <c r="C7317" s="28" t="s">
        <v>14</v>
      </c>
      <c r="D7317" s="7" t="s">
        <v>379</v>
      </c>
      <c r="E7317" s="6"/>
      <c r="F7317" s="6"/>
      <c r="G7317" s="28"/>
      <c r="H7317" s="29" t="s">
        <v>1599</v>
      </c>
      <c r="I7317" s="5">
        <v>1</v>
      </c>
      <c r="J7317" s="4"/>
      <c r="K7317" s="30">
        <f>ROUND(K7336,2)</f>
        <v>277.29000000000002</v>
      </c>
      <c r="L7317" s="28"/>
      <c r="M7317" s="28"/>
      <c r="N7317" s="28"/>
      <c r="O7317" s="28"/>
      <c r="P7317" s="28"/>
      <c r="Q7317" s="28"/>
      <c r="R7317" s="28"/>
      <c r="S7317" s="28"/>
      <c r="T7317" s="28"/>
      <c r="U7317" s="28"/>
      <c r="V7317" s="28"/>
      <c r="W7317" s="28"/>
      <c r="X7317" s="28"/>
      <c r="Y7317" s="28"/>
      <c r="Z7317" s="28"/>
    </row>
    <row r="7318" spans="1:26" x14ac:dyDescent="0.25">
      <c r="B7318" s="23" t="s">
        <v>1600</v>
      </c>
    </row>
    <row r="7319" spans="1:26" x14ac:dyDescent="0.25">
      <c r="B7319" t="s">
        <v>1649</v>
      </c>
      <c r="C7319" t="s">
        <v>1602</v>
      </c>
      <c r="D7319" t="s">
        <v>1650</v>
      </c>
      <c r="E7319" s="31">
        <v>0.72499999999999998</v>
      </c>
      <c r="F7319" t="s">
        <v>1604</v>
      </c>
      <c r="G7319" t="s">
        <v>1605</v>
      </c>
      <c r="H7319" s="32">
        <v>23.88</v>
      </c>
      <c r="I7319" t="s">
        <v>1606</v>
      </c>
      <c r="J7319" s="33">
        <f>ROUND(E7319/I7317* H7319,5)</f>
        <v>17.312999999999999</v>
      </c>
      <c r="K7319" s="34"/>
    </row>
    <row r="7320" spans="1:26" x14ac:dyDescent="0.25">
      <c r="B7320" t="s">
        <v>1745</v>
      </c>
      <c r="C7320" t="s">
        <v>1602</v>
      </c>
      <c r="D7320" t="s">
        <v>1746</v>
      </c>
      <c r="E7320" s="31">
        <v>1.3</v>
      </c>
      <c r="F7320" t="s">
        <v>1604</v>
      </c>
      <c r="G7320" t="s">
        <v>1605</v>
      </c>
      <c r="H7320" s="32">
        <v>28.61</v>
      </c>
      <c r="I7320" t="s">
        <v>1606</v>
      </c>
      <c r="J7320" s="33">
        <f>ROUND(E7320/I7317* H7320,5)</f>
        <v>37.192999999999998</v>
      </c>
      <c r="K7320" s="34"/>
    </row>
    <row r="7321" spans="1:26" x14ac:dyDescent="0.25">
      <c r="D7321" s="35" t="s">
        <v>1607</v>
      </c>
      <c r="E7321" s="34"/>
      <c r="H7321" s="34"/>
      <c r="K7321" s="32">
        <f>SUM(J7319:J7320)</f>
        <v>54.506</v>
      </c>
    </row>
    <row r="7322" spans="1:26" x14ac:dyDescent="0.25">
      <c r="B7322" s="23" t="s">
        <v>1612</v>
      </c>
      <c r="E7322" s="34"/>
      <c r="H7322" s="34"/>
      <c r="K7322" s="34"/>
    </row>
    <row r="7323" spans="1:26" x14ac:dyDescent="0.25">
      <c r="B7323" t="s">
        <v>3204</v>
      </c>
      <c r="C7323" t="s">
        <v>23</v>
      </c>
      <c r="D7323" t="s">
        <v>3205</v>
      </c>
      <c r="E7323" s="31">
        <v>10</v>
      </c>
      <c r="G7323" t="s">
        <v>1605</v>
      </c>
      <c r="H7323" s="32">
        <v>0.32</v>
      </c>
      <c r="I7323" t="s">
        <v>1606</v>
      </c>
      <c r="J7323" s="33">
        <f>ROUND(E7323* H7323,5)</f>
        <v>3.2</v>
      </c>
      <c r="K7323" s="34"/>
    </row>
    <row r="7324" spans="1:26" x14ac:dyDescent="0.25">
      <c r="B7324" t="s">
        <v>3206</v>
      </c>
      <c r="C7324" t="s">
        <v>14</v>
      </c>
      <c r="D7324" t="s">
        <v>3207</v>
      </c>
      <c r="E7324" s="31">
        <v>1.01</v>
      </c>
      <c r="G7324" t="s">
        <v>1605</v>
      </c>
      <c r="H7324" s="32">
        <v>188.28</v>
      </c>
      <c r="I7324" t="s">
        <v>1606</v>
      </c>
      <c r="J7324" s="33">
        <f>ROUND(E7324* H7324,5)</f>
        <v>190.1628</v>
      </c>
      <c r="K7324" s="34"/>
    </row>
    <row r="7325" spans="1:26" x14ac:dyDescent="0.25">
      <c r="B7325" t="s">
        <v>3208</v>
      </c>
      <c r="C7325" t="s">
        <v>32</v>
      </c>
      <c r="D7325" t="s">
        <v>3209</v>
      </c>
      <c r="E7325" s="31">
        <v>0.40500000000000003</v>
      </c>
      <c r="G7325" t="s">
        <v>1605</v>
      </c>
      <c r="H7325" s="32">
        <v>0.98</v>
      </c>
      <c r="I7325" t="s">
        <v>1606</v>
      </c>
      <c r="J7325" s="33">
        <f>ROUND(E7325* H7325,5)</f>
        <v>0.39689999999999998</v>
      </c>
      <c r="K7325" s="34"/>
    </row>
    <row r="7326" spans="1:26" x14ac:dyDescent="0.25">
      <c r="D7326" s="35" t="s">
        <v>1622</v>
      </c>
      <c r="E7326" s="34"/>
      <c r="H7326" s="34"/>
      <c r="K7326" s="32">
        <f>SUM(J7323:J7325)</f>
        <v>193.75969999999998</v>
      </c>
    </row>
    <row r="7327" spans="1:26" x14ac:dyDescent="0.25">
      <c r="B7327" s="23" t="s">
        <v>1596</v>
      </c>
      <c r="E7327" s="34"/>
      <c r="H7327" s="34"/>
      <c r="K7327" s="34"/>
    </row>
    <row r="7328" spans="1:26" x14ac:dyDescent="0.25">
      <c r="B7328" t="s">
        <v>1634</v>
      </c>
      <c r="C7328" t="s">
        <v>20</v>
      </c>
      <c r="D7328" t="s">
        <v>1635</v>
      </c>
      <c r="E7328" s="31">
        <v>2.1000000000000001E-2</v>
      </c>
      <c r="G7328" t="s">
        <v>1605</v>
      </c>
      <c r="H7328" s="32">
        <v>97.416200000000003</v>
      </c>
      <c r="I7328" t="s">
        <v>1606</v>
      </c>
      <c r="J7328" s="33">
        <f>ROUND(E7328* H7328,5)</f>
        <v>2.0457399999999999</v>
      </c>
      <c r="K7328" s="34"/>
    </row>
    <row r="7329" spans="1:26" x14ac:dyDescent="0.25">
      <c r="B7329" t="s">
        <v>1643</v>
      </c>
      <c r="C7329" t="s">
        <v>20</v>
      </c>
      <c r="D7329" t="s">
        <v>1644</v>
      </c>
      <c r="E7329" s="31">
        <v>1.1000000000000001E-3</v>
      </c>
      <c r="G7329" t="s">
        <v>1605</v>
      </c>
      <c r="H7329" s="32">
        <v>123.34869999999999</v>
      </c>
      <c r="I7329" t="s">
        <v>1606</v>
      </c>
      <c r="J7329" s="33">
        <f>ROUND(E7329* H7329,5)</f>
        <v>0.13568</v>
      </c>
      <c r="K7329" s="34"/>
    </row>
    <row r="7330" spans="1:26" x14ac:dyDescent="0.25">
      <c r="D7330" s="35" t="s">
        <v>1751</v>
      </c>
      <c r="E7330" s="34"/>
      <c r="H7330" s="34"/>
      <c r="K7330" s="32">
        <f>SUM(J7328:J7329)</f>
        <v>2.1814199999999997</v>
      </c>
    </row>
    <row r="7331" spans="1:26" x14ac:dyDescent="0.25">
      <c r="B7331" s="23" t="s">
        <v>1623</v>
      </c>
      <c r="E7331" s="34"/>
      <c r="H7331" s="34"/>
      <c r="K7331" s="34"/>
    </row>
    <row r="7332" spans="1:26" x14ac:dyDescent="0.25">
      <c r="B7332" t="s">
        <v>1624</v>
      </c>
      <c r="C7332" t="s">
        <v>1625</v>
      </c>
      <c r="D7332" t="s">
        <v>1626</v>
      </c>
      <c r="E7332" s="31">
        <v>3</v>
      </c>
      <c r="G7332" t="s">
        <v>1625</v>
      </c>
      <c r="H7332" s="32">
        <v>54.506</v>
      </c>
      <c r="I7332" t="s">
        <v>1606</v>
      </c>
      <c r="J7332" s="33">
        <f>ROUND(E7332* H7332/100,5)</f>
        <v>1.6351800000000001</v>
      </c>
      <c r="K7332" s="34"/>
    </row>
    <row r="7333" spans="1:26" x14ac:dyDescent="0.25">
      <c r="D7333" s="35" t="s">
        <v>1627</v>
      </c>
      <c r="E7333" s="34"/>
      <c r="H7333" s="34"/>
      <c r="K7333" s="32">
        <f>SUM(J7332:J7332)</f>
        <v>1.6351800000000001</v>
      </c>
    </row>
    <row r="7334" spans="1:26" x14ac:dyDescent="0.25">
      <c r="D7334" s="35" t="s">
        <v>1628</v>
      </c>
      <c r="E7334" s="34"/>
      <c r="H7334" s="34"/>
      <c r="K7334" s="36">
        <f>SUM(J7318:J7333)</f>
        <v>252.0823</v>
      </c>
    </row>
    <row r="7335" spans="1:26" x14ac:dyDescent="0.25">
      <c r="D7335" s="35" t="s">
        <v>1710</v>
      </c>
      <c r="E7335" s="34"/>
      <c r="H7335" s="34">
        <v>10</v>
      </c>
      <c r="I7335" t="s">
        <v>1625</v>
      </c>
      <c r="K7335" s="32">
        <f>ROUND(H7335/100*K7334,5)</f>
        <v>25.20823</v>
      </c>
    </row>
    <row r="7336" spans="1:26" x14ac:dyDescent="0.25">
      <c r="D7336" s="35" t="s">
        <v>1629</v>
      </c>
      <c r="E7336" s="34"/>
      <c r="H7336" s="34"/>
      <c r="K7336" s="36">
        <f>SUM(K7334:K7335)</f>
        <v>277.29052999999999</v>
      </c>
    </row>
    <row r="7338" spans="1:26" ht="45" customHeight="1" x14ac:dyDescent="0.25">
      <c r="A7338" s="27" t="s">
        <v>3210</v>
      </c>
      <c r="B7338" s="27" t="s">
        <v>636</v>
      </c>
      <c r="C7338" s="28" t="s">
        <v>14</v>
      </c>
      <c r="D7338" s="7" t="s">
        <v>637</v>
      </c>
      <c r="E7338" s="6"/>
      <c r="F7338" s="6"/>
      <c r="G7338" s="28"/>
      <c r="H7338" s="29" t="s">
        <v>1599</v>
      </c>
      <c r="I7338" s="5">
        <v>1</v>
      </c>
      <c r="J7338" s="4"/>
      <c r="K7338" s="30">
        <f>ROUND(K7353,2)</f>
        <v>501.34</v>
      </c>
      <c r="L7338" s="28"/>
      <c r="M7338" s="28"/>
      <c r="N7338" s="28"/>
      <c r="O7338" s="28"/>
      <c r="P7338" s="28"/>
      <c r="Q7338" s="28"/>
      <c r="R7338" s="28"/>
      <c r="S7338" s="28"/>
      <c r="T7338" s="28"/>
      <c r="U7338" s="28"/>
      <c r="V7338" s="28"/>
      <c r="W7338" s="28"/>
      <c r="X7338" s="28"/>
      <c r="Y7338" s="28"/>
      <c r="Z7338" s="28"/>
    </row>
    <row r="7339" spans="1:26" x14ac:dyDescent="0.25">
      <c r="B7339" s="23" t="s">
        <v>1600</v>
      </c>
    </row>
    <row r="7340" spans="1:26" x14ac:dyDescent="0.25">
      <c r="B7340" t="s">
        <v>1649</v>
      </c>
      <c r="C7340" t="s">
        <v>1602</v>
      </c>
      <c r="D7340" t="s">
        <v>1650</v>
      </c>
      <c r="E7340" s="31">
        <v>0.56000000000000005</v>
      </c>
      <c r="F7340" t="s">
        <v>1604</v>
      </c>
      <c r="G7340" t="s">
        <v>1605</v>
      </c>
      <c r="H7340" s="32">
        <v>23.88</v>
      </c>
      <c r="I7340" t="s">
        <v>1606</v>
      </c>
      <c r="J7340" s="33">
        <f>ROUND(E7340/I7338* H7340,5)</f>
        <v>13.3728</v>
      </c>
      <c r="K7340" s="34"/>
    </row>
    <row r="7341" spans="1:26" x14ac:dyDescent="0.25">
      <c r="B7341" t="s">
        <v>1745</v>
      </c>
      <c r="C7341" t="s">
        <v>1602</v>
      </c>
      <c r="D7341" t="s">
        <v>1746</v>
      </c>
      <c r="E7341" s="31">
        <v>1.1200000000000001</v>
      </c>
      <c r="F7341" t="s">
        <v>1604</v>
      </c>
      <c r="G7341" t="s">
        <v>1605</v>
      </c>
      <c r="H7341" s="32">
        <v>28.61</v>
      </c>
      <c r="I7341" t="s">
        <v>1606</v>
      </c>
      <c r="J7341" s="33">
        <f>ROUND(E7341/I7338* H7341,5)</f>
        <v>32.043199999999999</v>
      </c>
      <c r="K7341" s="34"/>
    </row>
    <row r="7342" spans="1:26" x14ac:dyDescent="0.25">
      <c r="D7342" s="35" t="s">
        <v>1607</v>
      </c>
      <c r="E7342" s="34"/>
      <c r="H7342" s="34"/>
      <c r="K7342" s="32">
        <f>SUM(J7340:J7341)</f>
        <v>45.415999999999997</v>
      </c>
    </row>
    <row r="7343" spans="1:26" x14ac:dyDescent="0.25">
      <c r="B7343" s="23" t="s">
        <v>1612</v>
      </c>
      <c r="E7343" s="34"/>
      <c r="H7343" s="34"/>
      <c r="K7343" s="34"/>
    </row>
    <row r="7344" spans="1:26" x14ac:dyDescent="0.25">
      <c r="B7344" t="s">
        <v>3211</v>
      </c>
      <c r="C7344" t="s">
        <v>14</v>
      </c>
      <c r="D7344" t="s">
        <v>3212</v>
      </c>
      <c r="E7344" s="31">
        <v>1.01</v>
      </c>
      <c r="G7344" t="s">
        <v>1605</v>
      </c>
      <c r="H7344" s="32">
        <v>398.05</v>
      </c>
      <c r="I7344" t="s">
        <v>1606</v>
      </c>
      <c r="J7344" s="33">
        <f>ROUND(E7344* H7344,5)</f>
        <v>402.03050000000002</v>
      </c>
      <c r="K7344" s="34"/>
    </row>
    <row r="7345" spans="1:26" x14ac:dyDescent="0.25">
      <c r="B7345" t="s">
        <v>3213</v>
      </c>
      <c r="C7345" t="s">
        <v>32</v>
      </c>
      <c r="D7345" t="s">
        <v>3214</v>
      </c>
      <c r="E7345" s="31">
        <v>6.3</v>
      </c>
      <c r="G7345" t="s">
        <v>1605</v>
      </c>
      <c r="H7345" s="32">
        <v>1</v>
      </c>
      <c r="I7345" t="s">
        <v>1606</v>
      </c>
      <c r="J7345" s="33">
        <f>ROUND(E7345* H7345,5)</f>
        <v>6.3</v>
      </c>
      <c r="K7345" s="34"/>
    </row>
    <row r="7346" spans="1:26" x14ac:dyDescent="0.25">
      <c r="B7346" t="s">
        <v>3199</v>
      </c>
      <c r="C7346" t="s">
        <v>32</v>
      </c>
      <c r="D7346" t="s">
        <v>3200</v>
      </c>
      <c r="E7346" s="31">
        <v>0.54</v>
      </c>
      <c r="G7346" t="s">
        <v>1605</v>
      </c>
      <c r="H7346" s="32">
        <v>1.22</v>
      </c>
      <c r="I7346" t="s">
        <v>1606</v>
      </c>
      <c r="J7346" s="33">
        <f>ROUND(E7346* H7346,5)</f>
        <v>0.65880000000000005</v>
      </c>
      <c r="K7346" s="34"/>
    </row>
    <row r="7347" spans="1:26" x14ac:dyDescent="0.25">
      <c r="D7347" s="35" t="s">
        <v>1622</v>
      </c>
      <c r="E7347" s="34"/>
      <c r="H7347" s="34"/>
      <c r="K7347" s="32">
        <f>SUM(J7344:J7346)</f>
        <v>408.98930000000001</v>
      </c>
    </row>
    <row r="7348" spans="1:26" x14ac:dyDescent="0.25">
      <c r="B7348" s="23" t="s">
        <v>1623</v>
      </c>
      <c r="E7348" s="34"/>
      <c r="H7348" s="34"/>
      <c r="K7348" s="34"/>
    </row>
    <row r="7349" spans="1:26" x14ac:dyDescent="0.25">
      <c r="B7349" t="s">
        <v>1624</v>
      </c>
      <c r="C7349" t="s">
        <v>1625</v>
      </c>
      <c r="D7349" t="s">
        <v>1626</v>
      </c>
      <c r="E7349" s="31">
        <v>3</v>
      </c>
      <c r="G7349" t="s">
        <v>1625</v>
      </c>
      <c r="H7349" s="32">
        <v>45.415999999999997</v>
      </c>
      <c r="I7349" t="s">
        <v>1606</v>
      </c>
      <c r="J7349" s="33">
        <f>ROUND(E7349* H7349/100,5)</f>
        <v>1.3624799999999999</v>
      </c>
      <c r="K7349" s="34"/>
    </row>
    <row r="7350" spans="1:26" x14ac:dyDescent="0.25">
      <c r="D7350" s="35" t="s">
        <v>1627</v>
      </c>
      <c r="E7350" s="34"/>
      <c r="H7350" s="34"/>
      <c r="K7350" s="32">
        <f>SUM(J7349:J7349)</f>
        <v>1.3624799999999999</v>
      </c>
    </row>
    <row r="7351" spans="1:26" x14ac:dyDescent="0.25">
      <c r="D7351" s="35" t="s">
        <v>1628</v>
      </c>
      <c r="E7351" s="34"/>
      <c r="H7351" s="34"/>
      <c r="K7351" s="36">
        <f>SUM(J7339:J7350)</f>
        <v>455.76778000000002</v>
      </c>
    </row>
    <row r="7352" spans="1:26" x14ac:dyDescent="0.25">
      <c r="D7352" s="35" t="s">
        <v>1710</v>
      </c>
      <c r="E7352" s="34"/>
      <c r="H7352" s="34">
        <v>10</v>
      </c>
      <c r="I7352" t="s">
        <v>1625</v>
      </c>
      <c r="K7352" s="32">
        <f>ROUND(H7352/100*K7351,5)</f>
        <v>45.576779999999999</v>
      </c>
    </row>
    <row r="7353" spans="1:26" x14ac:dyDescent="0.25">
      <c r="D7353" s="35" t="s">
        <v>1629</v>
      </c>
      <c r="E7353" s="34"/>
      <c r="H7353" s="34"/>
      <c r="K7353" s="36">
        <f>SUM(K7351:K7352)</f>
        <v>501.34456</v>
      </c>
    </row>
    <row r="7355" spans="1:26" ht="45" customHeight="1" x14ac:dyDescent="0.25">
      <c r="A7355" s="27" t="s">
        <v>3215</v>
      </c>
      <c r="B7355" s="27" t="s">
        <v>394</v>
      </c>
      <c r="C7355" s="28" t="s">
        <v>14</v>
      </c>
      <c r="D7355" s="7" t="s">
        <v>395</v>
      </c>
      <c r="E7355" s="6"/>
      <c r="F7355" s="6"/>
      <c r="G7355" s="28"/>
      <c r="H7355" s="29" t="s">
        <v>1599</v>
      </c>
      <c r="I7355" s="5">
        <v>1</v>
      </c>
      <c r="J7355" s="4"/>
      <c r="K7355" s="30">
        <f>ROUND(K7368,2)</f>
        <v>76.34</v>
      </c>
      <c r="L7355" s="28"/>
      <c r="M7355" s="28"/>
      <c r="N7355" s="28"/>
      <c r="O7355" s="28"/>
      <c r="P7355" s="28"/>
      <c r="Q7355" s="28"/>
      <c r="R7355" s="28"/>
      <c r="S7355" s="28"/>
      <c r="T7355" s="28"/>
      <c r="U7355" s="28"/>
      <c r="V7355" s="28"/>
      <c r="W7355" s="28"/>
      <c r="X7355" s="28"/>
      <c r="Y7355" s="28"/>
      <c r="Z7355" s="28"/>
    </row>
    <row r="7356" spans="1:26" x14ac:dyDescent="0.25">
      <c r="B7356" s="23" t="s">
        <v>1600</v>
      </c>
    </row>
    <row r="7357" spans="1:26" x14ac:dyDescent="0.25">
      <c r="B7357" t="s">
        <v>1766</v>
      </c>
      <c r="C7357" t="s">
        <v>1602</v>
      </c>
      <c r="D7357" t="s">
        <v>1767</v>
      </c>
      <c r="E7357" s="31">
        <v>0.39</v>
      </c>
      <c r="F7357" t="s">
        <v>1604</v>
      </c>
      <c r="G7357" t="s">
        <v>1605</v>
      </c>
      <c r="H7357" s="32">
        <v>29.57</v>
      </c>
      <c r="I7357" t="s">
        <v>1606</v>
      </c>
      <c r="J7357" s="33">
        <f>ROUND(E7357/I7355* H7357,5)</f>
        <v>11.532299999999999</v>
      </c>
      <c r="K7357" s="34"/>
    </row>
    <row r="7358" spans="1:26" x14ac:dyDescent="0.25">
      <c r="B7358" t="s">
        <v>1845</v>
      </c>
      <c r="C7358" t="s">
        <v>1602</v>
      </c>
      <c r="D7358" t="s">
        <v>1846</v>
      </c>
      <c r="E7358" s="31">
        <v>0.13</v>
      </c>
      <c r="F7358" t="s">
        <v>1604</v>
      </c>
      <c r="G7358" t="s">
        <v>1605</v>
      </c>
      <c r="H7358" s="32">
        <v>25.4</v>
      </c>
      <c r="I7358" t="s">
        <v>1606</v>
      </c>
      <c r="J7358" s="33">
        <f>ROUND(E7358/I7355* H7358,5)</f>
        <v>3.302</v>
      </c>
      <c r="K7358" s="34"/>
    </row>
    <row r="7359" spans="1:26" x14ac:dyDescent="0.25">
      <c r="D7359" s="35" t="s">
        <v>1607</v>
      </c>
      <c r="E7359" s="34"/>
      <c r="H7359" s="34"/>
      <c r="K7359" s="32">
        <f>SUM(J7357:J7358)</f>
        <v>14.834299999999999</v>
      </c>
    </row>
    <row r="7360" spans="1:26" x14ac:dyDescent="0.25">
      <c r="B7360" s="23" t="s">
        <v>1612</v>
      </c>
      <c r="E7360" s="34"/>
      <c r="H7360" s="34"/>
      <c r="K7360" s="34"/>
    </row>
    <row r="7361" spans="1:26" x14ac:dyDescent="0.25">
      <c r="B7361" t="s">
        <v>3216</v>
      </c>
      <c r="C7361" t="s">
        <v>14</v>
      </c>
      <c r="D7361" t="s">
        <v>3217</v>
      </c>
      <c r="E7361" s="31">
        <v>1.1000000000000001</v>
      </c>
      <c r="G7361" t="s">
        <v>1605</v>
      </c>
      <c r="H7361" s="32">
        <v>48.67</v>
      </c>
      <c r="I7361" t="s">
        <v>1606</v>
      </c>
      <c r="J7361" s="33">
        <f>ROUND(E7361* H7361,5)</f>
        <v>53.536999999999999</v>
      </c>
      <c r="K7361" s="34"/>
    </row>
    <row r="7362" spans="1:26" x14ac:dyDescent="0.25">
      <c r="D7362" s="35" t="s">
        <v>1622</v>
      </c>
      <c r="E7362" s="34"/>
      <c r="H7362" s="34"/>
      <c r="K7362" s="32">
        <f>SUM(J7361:J7361)</f>
        <v>53.536999999999999</v>
      </c>
    </row>
    <row r="7363" spans="1:26" x14ac:dyDescent="0.25">
      <c r="B7363" s="23" t="s">
        <v>1623</v>
      </c>
      <c r="E7363" s="34"/>
      <c r="H7363" s="34"/>
      <c r="K7363" s="34"/>
    </row>
    <row r="7364" spans="1:26" x14ac:dyDescent="0.25">
      <c r="B7364" t="s">
        <v>3218</v>
      </c>
      <c r="C7364" t="s">
        <v>1625</v>
      </c>
      <c r="D7364" t="s">
        <v>1626</v>
      </c>
      <c r="E7364" s="31">
        <v>1.5</v>
      </c>
      <c r="G7364" t="s">
        <v>1625</v>
      </c>
      <c r="H7364" s="32">
        <v>68.371333333333297</v>
      </c>
      <c r="I7364" t="s">
        <v>1606</v>
      </c>
      <c r="J7364" s="33">
        <f>ROUND(E7364* H7364/100,5)</f>
        <v>1.0255700000000001</v>
      </c>
      <c r="K7364" s="34"/>
    </row>
    <row r="7365" spans="1:26" x14ac:dyDescent="0.25">
      <c r="D7365" s="35" t="s">
        <v>1627</v>
      </c>
      <c r="E7365" s="34"/>
      <c r="H7365" s="34"/>
      <c r="K7365" s="32">
        <f>SUM(J7364:J7364)</f>
        <v>1.0255700000000001</v>
      </c>
    </row>
    <row r="7366" spans="1:26" x14ac:dyDescent="0.25">
      <c r="D7366" s="35" t="s">
        <v>1628</v>
      </c>
      <c r="E7366" s="34"/>
      <c r="H7366" s="34"/>
      <c r="K7366" s="36">
        <f>SUM(J7356:J7365)</f>
        <v>69.396869999999993</v>
      </c>
    </row>
    <row r="7367" spans="1:26" x14ac:dyDescent="0.25">
      <c r="D7367" s="35" t="s">
        <v>1710</v>
      </c>
      <c r="E7367" s="34"/>
      <c r="H7367" s="34">
        <v>10</v>
      </c>
      <c r="I7367" t="s">
        <v>1625</v>
      </c>
      <c r="K7367" s="32">
        <f>ROUND(H7367/100*K7366,5)</f>
        <v>6.9396899999999997</v>
      </c>
    </row>
    <row r="7368" spans="1:26" x14ac:dyDescent="0.25">
      <c r="D7368" s="35" t="s">
        <v>1629</v>
      </c>
      <c r="E7368" s="34"/>
      <c r="H7368" s="34"/>
      <c r="K7368" s="36">
        <f>SUM(K7366:K7367)</f>
        <v>76.336559999999992</v>
      </c>
    </row>
    <row r="7370" spans="1:26" ht="45" customHeight="1" x14ac:dyDescent="0.25">
      <c r="A7370" s="27" t="s">
        <v>3219</v>
      </c>
      <c r="B7370" s="27" t="s">
        <v>478</v>
      </c>
      <c r="C7370" s="28" t="s">
        <v>14</v>
      </c>
      <c r="D7370" s="7" t="s">
        <v>479</v>
      </c>
      <c r="E7370" s="6"/>
      <c r="F7370" s="6"/>
      <c r="G7370" s="28"/>
      <c r="H7370" s="29" t="s">
        <v>1599</v>
      </c>
      <c r="I7370" s="5">
        <v>1</v>
      </c>
      <c r="J7370" s="4"/>
      <c r="K7370" s="30">
        <f>ROUND(K7384,2)</f>
        <v>28.67</v>
      </c>
      <c r="L7370" s="28"/>
      <c r="M7370" s="28"/>
      <c r="N7370" s="28"/>
      <c r="O7370" s="28"/>
      <c r="P7370" s="28"/>
      <c r="Q7370" s="28"/>
      <c r="R7370" s="28"/>
      <c r="S7370" s="28"/>
      <c r="T7370" s="28"/>
      <c r="U7370" s="28"/>
      <c r="V7370" s="28"/>
      <c r="W7370" s="28"/>
      <c r="X7370" s="28"/>
      <c r="Y7370" s="28"/>
      <c r="Z7370" s="28"/>
    </row>
    <row r="7371" spans="1:26" x14ac:dyDescent="0.25">
      <c r="B7371" s="23" t="s">
        <v>1600</v>
      </c>
    </row>
    <row r="7372" spans="1:26" x14ac:dyDescent="0.25">
      <c r="B7372" t="s">
        <v>1766</v>
      </c>
      <c r="C7372" t="s">
        <v>1602</v>
      </c>
      <c r="D7372" t="s">
        <v>1767</v>
      </c>
      <c r="E7372" s="31">
        <v>0.18</v>
      </c>
      <c r="F7372" t="s">
        <v>1604</v>
      </c>
      <c r="G7372" t="s">
        <v>1605</v>
      </c>
      <c r="H7372" s="32">
        <v>29.57</v>
      </c>
      <c r="I7372" t="s">
        <v>1606</v>
      </c>
      <c r="J7372" s="33">
        <f>ROUND(E7372/I7370* H7372,5)</f>
        <v>5.3226000000000004</v>
      </c>
      <c r="K7372" s="34"/>
    </row>
    <row r="7373" spans="1:26" x14ac:dyDescent="0.25">
      <c r="B7373" t="s">
        <v>1845</v>
      </c>
      <c r="C7373" t="s">
        <v>1602</v>
      </c>
      <c r="D7373" t="s">
        <v>1846</v>
      </c>
      <c r="E7373" s="31">
        <v>0.18</v>
      </c>
      <c r="F7373" t="s">
        <v>1604</v>
      </c>
      <c r="G7373" t="s">
        <v>1605</v>
      </c>
      <c r="H7373" s="32">
        <v>25.4</v>
      </c>
      <c r="I7373" t="s">
        <v>1606</v>
      </c>
      <c r="J7373" s="33">
        <f>ROUND(E7373/I7370* H7373,5)</f>
        <v>4.5720000000000001</v>
      </c>
      <c r="K7373" s="34"/>
    </row>
    <row r="7374" spans="1:26" x14ac:dyDescent="0.25">
      <c r="D7374" s="35" t="s">
        <v>1607</v>
      </c>
      <c r="E7374" s="34"/>
      <c r="H7374" s="34"/>
      <c r="K7374" s="32">
        <f>SUM(J7372:J7373)</f>
        <v>9.8946000000000005</v>
      </c>
    </row>
    <row r="7375" spans="1:26" x14ac:dyDescent="0.25">
      <c r="B7375" s="23" t="s">
        <v>1612</v>
      </c>
      <c r="E7375" s="34"/>
      <c r="H7375" s="34"/>
      <c r="K7375" s="34"/>
    </row>
    <row r="7376" spans="1:26" x14ac:dyDescent="0.25">
      <c r="B7376" t="s">
        <v>3220</v>
      </c>
      <c r="C7376" t="s">
        <v>14</v>
      </c>
      <c r="D7376" t="s">
        <v>3221</v>
      </c>
      <c r="E7376" s="31">
        <v>1.02</v>
      </c>
      <c r="G7376" t="s">
        <v>1605</v>
      </c>
      <c r="H7376" s="32">
        <v>14.65</v>
      </c>
      <c r="I7376" t="s">
        <v>1606</v>
      </c>
      <c r="J7376" s="33">
        <f>ROUND(E7376* H7376,5)</f>
        <v>14.943</v>
      </c>
      <c r="K7376" s="34"/>
    </row>
    <row r="7377" spans="1:26" x14ac:dyDescent="0.25">
      <c r="B7377" t="s">
        <v>2975</v>
      </c>
      <c r="C7377" t="s">
        <v>23</v>
      </c>
      <c r="D7377" t="s">
        <v>2976</v>
      </c>
      <c r="E7377" s="31">
        <v>6</v>
      </c>
      <c r="G7377" t="s">
        <v>1605</v>
      </c>
      <c r="H7377" s="32">
        <v>0.18</v>
      </c>
      <c r="I7377" t="s">
        <v>1606</v>
      </c>
      <c r="J7377" s="33">
        <f>ROUND(E7377* H7377,5)</f>
        <v>1.08</v>
      </c>
      <c r="K7377" s="34"/>
    </row>
    <row r="7378" spans="1:26" x14ac:dyDescent="0.25">
      <c r="D7378" s="35" t="s">
        <v>1622</v>
      </c>
      <c r="E7378" s="34"/>
      <c r="H7378" s="34"/>
      <c r="K7378" s="32">
        <f>SUM(J7376:J7377)</f>
        <v>16.023</v>
      </c>
    </row>
    <row r="7379" spans="1:26" x14ac:dyDescent="0.25">
      <c r="B7379" s="23" t="s">
        <v>1623</v>
      </c>
      <c r="E7379" s="34"/>
      <c r="H7379" s="34"/>
      <c r="K7379" s="34"/>
    </row>
    <row r="7380" spans="1:26" x14ac:dyDescent="0.25">
      <c r="B7380" t="s">
        <v>1624</v>
      </c>
      <c r="C7380" t="s">
        <v>1625</v>
      </c>
      <c r="D7380" t="s">
        <v>1626</v>
      </c>
      <c r="E7380" s="31">
        <v>1.5</v>
      </c>
      <c r="G7380" t="s">
        <v>1625</v>
      </c>
      <c r="H7380" s="32">
        <v>9.8946666666666694</v>
      </c>
      <c r="I7380" t="s">
        <v>1606</v>
      </c>
      <c r="J7380" s="33">
        <f>ROUND(E7380* H7380/100,5)</f>
        <v>0.14842</v>
      </c>
      <c r="K7380" s="34"/>
    </row>
    <row r="7381" spans="1:26" x14ac:dyDescent="0.25">
      <c r="D7381" s="35" t="s">
        <v>1627</v>
      </c>
      <c r="E7381" s="34"/>
      <c r="H7381" s="34"/>
      <c r="K7381" s="32">
        <f>SUM(J7380:J7380)</f>
        <v>0.14842</v>
      </c>
    </row>
    <row r="7382" spans="1:26" x14ac:dyDescent="0.25">
      <c r="D7382" s="35" t="s">
        <v>1628</v>
      </c>
      <c r="E7382" s="34"/>
      <c r="H7382" s="34"/>
      <c r="K7382" s="36">
        <f>SUM(J7371:J7381)</f>
        <v>26.066020000000002</v>
      </c>
    </row>
    <row r="7383" spans="1:26" x14ac:dyDescent="0.25">
      <c r="D7383" s="35" t="s">
        <v>1710</v>
      </c>
      <c r="E7383" s="34"/>
      <c r="H7383" s="34">
        <v>10</v>
      </c>
      <c r="I7383" t="s">
        <v>1625</v>
      </c>
      <c r="K7383" s="32">
        <f>ROUND(H7383/100*K7382,5)</f>
        <v>2.6065999999999998</v>
      </c>
    </row>
    <row r="7384" spans="1:26" x14ac:dyDescent="0.25">
      <c r="D7384" s="35" t="s">
        <v>1629</v>
      </c>
      <c r="E7384" s="34"/>
      <c r="H7384" s="34"/>
      <c r="K7384" s="36">
        <f>SUM(K7382:K7383)</f>
        <v>28.672620000000002</v>
      </c>
    </row>
    <row r="7386" spans="1:26" ht="45" customHeight="1" x14ac:dyDescent="0.25">
      <c r="A7386" s="27" t="s">
        <v>3222</v>
      </c>
      <c r="B7386" s="27" t="s">
        <v>556</v>
      </c>
      <c r="C7386" s="28" t="s">
        <v>14</v>
      </c>
      <c r="D7386" s="7" t="s">
        <v>557</v>
      </c>
      <c r="E7386" s="6"/>
      <c r="F7386" s="6"/>
      <c r="G7386" s="28"/>
      <c r="H7386" s="29" t="s">
        <v>1599</v>
      </c>
      <c r="I7386" s="5">
        <v>1</v>
      </c>
      <c r="J7386" s="4"/>
      <c r="K7386" s="30">
        <f>ROUND(K7400,2)</f>
        <v>30.04</v>
      </c>
      <c r="L7386" s="28"/>
      <c r="M7386" s="28"/>
      <c r="N7386" s="28"/>
      <c r="O7386" s="28"/>
      <c r="P7386" s="28"/>
      <c r="Q7386" s="28"/>
      <c r="R7386" s="28"/>
      <c r="S7386" s="28"/>
      <c r="T7386" s="28"/>
      <c r="U7386" s="28"/>
      <c r="V7386" s="28"/>
      <c r="W7386" s="28"/>
      <c r="X7386" s="28"/>
      <c r="Y7386" s="28"/>
      <c r="Z7386" s="28"/>
    </row>
    <row r="7387" spans="1:26" x14ac:dyDescent="0.25">
      <c r="B7387" s="23" t="s">
        <v>1600</v>
      </c>
    </row>
    <row r="7388" spans="1:26" x14ac:dyDescent="0.25">
      <c r="B7388" t="s">
        <v>1766</v>
      </c>
      <c r="C7388" t="s">
        <v>1602</v>
      </c>
      <c r="D7388" t="s">
        <v>1767</v>
      </c>
      <c r="E7388" s="31">
        <v>0.18</v>
      </c>
      <c r="F7388" t="s">
        <v>1604</v>
      </c>
      <c r="G7388" t="s">
        <v>1605</v>
      </c>
      <c r="H7388" s="32">
        <v>29.57</v>
      </c>
      <c r="I7388" t="s">
        <v>1606</v>
      </c>
      <c r="J7388" s="33">
        <f>ROUND(E7388/I7386* H7388,5)</f>
        <v>5.3226000000000004</v>
      </c>
      <c r="K7388" s="34"/>
    </row>
    <row r="7389" spans="1:26" x14ac:dyDescent="0.25">
      <c r="B7389" t="s">
        <v>1845</v>
      </c>
      <c r="C7389" t="s">
        <v>1602</v>
      </c>
      <c r="D7389" t="s">
        <v>1846</v>
      </c>
      <c r="E7389" s="31">
        <v>0.18</v>
      </c>
      <c r="F7389" t="s">
        <v>1604</v>
      </c>
      <c r="G7389" t="s">
        <v>1605</v>
      </c>
      <c r="H7389" s="32">
        <v>25.4</v>
      </c>
      <c r="I7389" t="s">
        <v>1606</v>
      </c>
      <c r="J7389" s="33">
        <f>ROUND(E7389/I7386* H7389,5)</f>
        <v>4.5720000000000001</v>
      </c>
      <c r="K7389" s="34"/>
    </row>
    <row r="7390" spans="1:26" x14ac:dyDescent="0.25">
      <c r="D7390" s="35" t="s">
        <v>1607</v>
      </c>
      <c r="E7390" s="34"/>
      <c r="H7390" s="34"/>
      <c r="K7390" s="32">
        <f>SUM(J7388:J7389)</f>
        <v>9.8946000000000005</v>
      </c>
    </row>
    <row r="7391" spans="1:26" x14ac:dyDescent="0.25">
      <c r="B7391" s="23" t="s">
        <v>1612</v>
      </c>
      <c r="E7391" s="34"/>
      <c r="H7391" s="34"/>
      <c r="K7391" s="34"/>
    </row>
    <row r="7392" spans="1:26" x14ac:dyDescent="0.25">
      <c r="B7392" t="s">
        <v>3223</v>
      </c>
      <c r="C7392" t="s">
        <v>14</v>
      </c>
      <c r="D7392" t="s">
        <v>3224</v>
      </c>
      <c r="E7392" s="31">
        <v>1.02</v>
      </c>
      <c r="G7392" t="s">
        <v>1605</v>
      </c>
      <c r="H7392" s="32">
        <v>15.87</v>
      </c>
      <c r="I7392" t="s">
        <v>1606</v>
      </c>
      <c r="J7392" s="33">
        <f>ROUND(E7392* H7392,5)</f>
        <v>16.1874</v>
      </c>
      <c r="K7392" s="34"/>
    </row>
    <row r="7393" spans="1:26" x14ac:dyDescent="0.25">
      <c r="B7393" t="s">
        <v>2975</v>
      </c>
      <c r="C7393" t="s">
        <v>23</v>
      </c>
      <c r="D7393" t="s">
        <v>2976</v>
      </c>
      <c r="E7393" s="31">
        <v>6</v>
      </c>
      <c r="G7393" t="s">
        <v>1605</v>
      </c>
      <c r="H7393" s="32">
        <v>0.18</v>
      </c>
      <c r="I7393" t="s">
        <v>1606</v>
      </c>
      <c r="J7393" s="33">
        <f>ROUND(E7393* H7393,5)</f>
        <v>1.08</v>
      </c>
      <c r="K7393" s="34"/>
    </row>
    <row r="7394" spans="1:26" x14ac:dyDescent="0.25">
      <c r="D7394" s="35" t="s">
        <v>1622</v>
      </c>
      <c r="E7394" s="34"/>
      <c r="H7394" s="34"/>
      <c r="K7394" s="32">
        <f>SUM(J7392:J7393)</f>
        <v>17.267400000000002</v>
      </c>
    </row>
    <row r="7395" spans="1:26" x14ac:dyDescent="0.25">
      <c r="B7395" s="23" t="s">
        <v>1623</v>
      </c>
      <c r="E7395" s="34"/>
      <c r="H7395" s="34"/>
      <c r="K7395" s="34"/>
    </row>
    <row r="7396" spans="1:26" x14ac:dyDescent="0.25">
      <c r="B7396" t="s">
        <v>1624</v>
      </c>
      <c r="C7396" t="s">
        <v>1625</v>
      </c>
      <c r="D7396" t="s">
        <v>1626</v>
      </c>
      <c r="E7396" s="31">
        <v>1.5</v>
      </c>
      <c r="G7396" t="s">
        <v>1625</v>
      </c>
      <c r="H7396" s="32">
        <v>9.8946666666666694</v>
      </c>
      <c r="I7396" t="s">
        <v>1606</v>
      </c>
      <c r="J7396" s="33">
        <f>ROUND(E7396* H7396/100,5)</f>
        <v>0.14842</v>
      </c>
      <c r="K7396" s="34"/>
    </row>
    <row r="7397" spans="1:26" x14ac:dyDescent="0.25">
      <c r="D7397" s="35" t="s">
        <v>1627</v>
      </c>
      <c r="E7397" s="34"/>
      <c r="H7397" s="34"/>
      <c r="K7397" s="32">
        <f>SUM(J7396:J7396)</f>
        <v>0.14842</v>
      </c>
    </row>
    <row r="7398" spans="1:26" x14ac:dyDescent="0.25">
      <c r="D7398" s="35" t="s">
        <v>1628</v>
      </c>
      <c r="E7398" s="34"/>
      <c r="H7398" s="34"/>
      <c r="K7398" s="36">
        <f>SUM(J7387:J7397)</f>
        <v>27.310420000000001</v>
      </c>
    </row>
    <row r="7399" spans="1:26" x14ac:dyDescent="0.25">
      <c r="D7399" s="35" t="s">
        <v>1710</v>
      </c>
      <c r="E7399" s="34"/>
      <c r="H7399" s="34">
        <v>10</v>
      </c>
      <c r="I7399" t="s">
        <v>1625</v>
      </c>
      <c r="K7399" s="32">
        <f>ROUND(H7399/100*K7398,5)</f>
        <v>2.7310400000000001</v>
      </c>
    </row>
    <row r="7400" spans="1:26" x14ac:dyDescent="0.25">
      <c r="D7400" s="35" t="s">
        <v>1629</v>
      </c>
      <c r="E7400" s="34"/>
      <c r="H7400" s="34"/>
      <c r="K7400" s="36">
        <f>SUM(K7398:K7399)</f>
        <v>30.041460000000001</v>
      </c>
    </row>
    <row r="7402" spans="1:26" ht="45" customHeight="1" x14ac:dyDescent="0.25">
      <c r="A7402" s="27" t="s">
        <v>3225</v>
      </c>
      <c r="B7402" s="27" t="s">
        <v>590</v>
      </c>
      <c r="C7402" s="28" t="s">
        <v>14</v>
      </c>
      <c r="D7402" s="7" t="s">
        <v>591</v>
      </c>
      <c r="E7402" s="6"/>
      <c r="F7402" s="6"/>
      <c r="G7402" s="28"/>
      <c r="H7402" s="29" t="s">
        <v>1599</v>
      </c>
      <c r="I7402" s="5">
        <v>1</v>
      </c>
      <c r="J7402" s="4"/>
      <c r="K7402" s="30">
        <v>92.47</v>
      </c>
      <c r="L7402" s="28"/>
      <c r="M7402" s="28"/>
      <c r="N7402" s="28"/>
      <c r="O7402" s="28"/>
      <c r="P7402" s="28"/>
      <c r="Q7402" s="28"/>
      <c r="R7402" s="28"/>
      <c r="S7402" s="28"/>
      <c r="T7402" s="28"/>
      <c r="U7402" s="28"/>
      <c r="V7402" s="28"/>
      <c r="W7402" s="28"/>
      <c r="X7402" s="28"/>
      <c r="Y7402" s="28"/>
      <c r="Z7402" s="28"/>
    </row>
    <row r="7403" spans="1:26" ht="45" customHeight="1" x14ac:dyDescent="0.25">
      <c r="A7403" s="27" t="s">
        <v>3226</v>
      </c>
      <c r="B7403" s="27" t="s">
        <v>588</v>
      </c>
      <c r="C7403" s="28" t="s">
        <v>14</v>
      </c>
      <c r="D7403" s="7" t="s">
        <v>589</v>
      </c>
      <c r="E7403" s="6"/>
      <c r="F7403" s="6"/>
      <c r="G7403" s="28"/>
      <c r="H7403" s="29" t="s">
        <v>1599</v>
      </c>
      <c r="I7403" s="5">
        <v>1</v>
      </c>
      <c r="J7403" s="4"/>
      <c r="K7403" s="30">
        <v>88.67</v>
      </c>
      <c r="L7403" s="28"/>
      <c r="M7403" s="28"/>
      <c r="N7403" s="28"/>
      <c r="O7403" s="28"/>
      <c r="P7403" s="28"/>
      <c r="Q7403" s="28"/>
      <c r="R7403" s="28"/>
      <c r="S7403" s="28"/>
      <c r="T7403" s="28"/>
      <c r="U7403" s="28"/>
      <c r="V7403" s="28"/>
      <c r="W7403" s="28"/>
      <c r="X7403" s="28"/>
      <c r="Y7403" s="28"/>
      <c r="Z7403" s="28"/>
    </row>
    <row r="7404" spans="1:26" ht="45" customHeight="1" x14ac:dyDescent="0.25">
      <c r="A7404" s="27" t="s">
        <v>3227</v>
      </c>
      <c r="B7404" s="27" t="s">
        <v>530</v>
      </c>
      <c r="C7404" s="28" t="s">
        <v>14</v>
      </c>
      <c r="D7404" s="7" t="s">
        <v>531</v>
      </c>
      <c r="E7404" s="6"/>
      <c r="F7404" s="6"/>
      <c r="G7404" s="28"/>
      <c r="H7404" s="29" t="s">
        <v>1599</v>
      </c>
      <c r="I7404" s="5">
        <v>0.221</v>
      </c>
      <c r="J7404" s="4"/>
      <c r="K7404" s="30">
        <f>ROUND(K7418,2)</f>
        <v>58.29</v>
      </c>
      <c r="L7404" s="28"/>
      <c r="M7404" s="28"/>
      <c r="N7404" s="28"/>
      <c r="O7404" s="28"/>
      <c r="P7404" s="28"/>
      <c r="Q7404" s="28"/>
      <c r="R7404" s="28"/>
      <c r="S7404" s="28"/>
      <c r="T7404" s="28"/>
      <c r="U7404" s="28"/>
      <c r="V7404" s="28"/>
      <c r="W7404" s="28"/>
      <c r="X7404" s="28"/>
      <c r="Y7404" s="28"/>
      <c r="Z7404" s="28"/>
    </row>
    <row r="7405" spans="1:26" x14ac:dyDescent="0.25">
      <c r="B7405" s="23" t="s">
        <v>1600</v>
      </c>
    </row>
    <row r="7406" spans="1:26" x14ac:dyDescent="0.25">
      <c r="B7406" t="s">
        <v>1766</v>
      </c>
      <c r="C7406" t="s">
        <v>1602</v>
      </c>
      <c r="D7406" t="s">
        <v>1767</v>
      </c>
      <c r="E7406" s="31">
        <v>0.16</v>
      </c>
      <c r="F7406" t="s">
        <v>1604</v>
      </c>
      <c r="G7406" t="s">
        <v>1605</v>
      </c>
      <c r="H7406" s="32">
        <v>29.57</v>
      </c>
      <c r="I7406" t="s">
        <v>1606</v>
      </c>
      <c r="J7406" s="33">
        <f>ROUND(E7406/I7404* H7406,5)</f>
        <v>21.40814</v>
      </c>
      <c r="K7406" s="34"/>
    </row>
    <row r="7407" spans="1:26" x14ac:dyDescent="0.25">
      <c r="B7407" t="s">
        <v>1845</v>
      </c>
      <c r="C7407" t="s">
        <v>1602</v>
      </c>
      <c r="D7407" t="s">
        <v>1846</v>
      </c>
      <c r="E7407" s="31">
        <v>0.16</v>
      </c>
      <c r="F7407" t="s">
        <v>1604</v>
      </c>
      <c r="G7407" t="s">
        <v>1605</v>
      </c>
      <c r="H7407" s="32">
        <v>25.4</v>
      </c>
      <c r="I7407" t="s">
        <v>1606</v>
      </c>
      <c r="J7407" s="33">
        <f>ROUND(E7407/I7404* H7407,5)</f>
        <v>18.389140000000001</v>
      </c>
      <c r="K7407" s="34"/>
    </row>
    <row r="7408" spans="1:26" x14ac:dyDescent="0.25">
      <c r="D7408" s="35" t="s">
        <v>1607</v>
      </c>
      <c r="E7408" s="34"/>
      <c r="H7408" s="34"/>
      <c r="K7408" s="32">
        <f>SUM(J7406:J7407)</f>
        <v>39.797280000000001</v>
      </c>
    </row>
    <row r="7409" spans="1:26" x14ac:dyDescent="0.25">
      <c r="B7409" s="23" t="s">
        <v>1612</v>
      </c>
      <c r="E7409" s="34"/>
      <c r="H7409" s="34"/>
      <c r="K7409" s="34"/>
    </row>
    <row r="7410" spans="1:26" x14ac:dyDescent="0.25">
      <c r="B7410" t="s">
        <v>3228</v>
      </c>
      <c r="C7410" t="s">
        <v>14</v>
      </c>
      <c r="D7410" t="s">
        <v>3229</v>
      </c>
      <c r="E7410" s="31">
        <v>1.02</v>
      </c>
      <c r="G7410" t="s">
        <v>1605</v>
      </c>
      <c r="H7410" s="32">
        <v>11.47</v>
      </c>
      <c r="I7410" t="s">
        <v>1606</v>
      </c>
      <c r="J7410" s="33">
        <f>ROUND(E7410* H7410,5)</f>
        <v>11.699400000000001</v>
      </c>
      <c r="K7410" s="34"/>
    </row>
    <row r="7411" spans="1:26" x14ac:dyDescent="0.25">
      <c r="B7411" t="s">
        <v>2975</v>
      </c>
      <c r="C7411" t="s">
        <v>23</v>
      </c>
      <c r="D7411" t="s">
        <v>2976</v>
      </c>
      <c r="E7411" s="31">
        <v>5</v>
      </c>
      <c r="G7411" t="s">
        <v>1605</v>
      </c>
      <c r="H7411" s="32">
        <v>0.18</v>
      </c>
      <c r="I7411" t="s">
        <v>1606</v>
      </c>
      <c r="J7411" s="33">
        <f>ROUND(E7411* H7411,5)</f>
        <v>0.9</v>
      </c>
      <c r="K7411" s="34"/>
    </row>
    <row r="7412" spans="1:26" x14ac:dyDescent="0.25">
      <c r="D7412" s="35" t="s">
        <v>1622</v>
      </c>
      <c r="E7412" s="34"/>
      <c r="H7412" s="34"/>
      <c r="K7412" s="32">
        <f>SUM(J7410:J7411)</f>
        <v>12.599400000000001</v>
      </c>
    </row>
    <row r="7413" spans="1:26" x14ac:dyDescent="0.25">
      <c r="B7413" s="23" t="s">
        <v>1623</v>
      </c>
      <c r="E7413" s="34"/>
      <c r="H7413" s="34"/>
      <c r="K7413" s="34"/>
    </row>
    <row r="7414" spans="1:26" x14ac:dyDescent="0.25">
      <c r="B7414" t="s">
        <v>1624</v>
      </c>
      <c r="C7414" t="s">
        <v>1625</v>
      </c>
      <c r="D7414" t="s">
        <v>1626</v>
      </c>
      <c r="E7414" s="31">
        <v>1.5</v>
      </c>
      <c r="G7414" t="s">
        <v>1625</v>
      </c>
      <c r="H7414" s="32">
        <v>39.797333333333299</v>
      </c>
      <c r="I7414" t="s">
        <v>1606</v>
      </c>
      <c r="J7414" s="33">
        <f>ROUND(E7414* H7414/100,5)</f>
        <v>0.59696000000000005</v>
      </c>
      <c r="K7414" s="34"/>
    </row>
    <row r="7415" spans="1:26" x14ac:dyDescent="0.25">
      <c r="D7415" s="35" t="s">
        <v>1627</v>
      </c>
      <c r="E7415" s="34"/>
      <c r="H7415" s="34"/>
      <c r="K7415" s="32">
        <f>SUM(J7414:J7414)</f>
        <v>0.59696000000000005</v>
      </c>
    </row>
    <row r="7416" spans="1:26" x14ac:dyDescent="0.25">
      <c r="D7416" s="35" t="s">
        <v>1628</v>
      </c>
      <c r="E7416" s="34"/>
      <c r="H7416" s="34"/>
      <c r="K7416" s="36">
        <f>SUM(J7405:J7415)</f>
        <v>52.993639999999999</v>
      </c>
    </row>
    <row r="7417" spans="1:26" x14ac:dyDescent="0.25">
      <c r="D7417" s="35" t="s">
        <v>1710</v>
      </c>
      <c r="E7417" s="34"/>
      <c r="H7417" s="34">
        <v>10</v>
      </c>
      <c r="I7417" t="s">
        <v>1625</v>
      </c>
      <c r="K7417" s="32">
        <f>ROUND(H7417/100*K7416,5)</f>
        <v>5.2993600000000001</v>
      </c>
    </row>
    <row r="7418" spans="1:26" x14ac:dyDescent="0.25">
      <c r="D7418" s="35" t="s">
        <v>1629</v>
      </c>
      <c r="E7418" s="34"/>
      <c r="H7418" s="34"/>
      <c r="K7418" s="36">
        <f>SUM(K7416:K7417)</f>
        <v>58.292999999999999</v>
      </c>
    </row>
    <row r="7420" spans="1:26" ht="45" customHeight="1" x14ac:dyDescent="0.25">
      <c r="A7420" s="27" t="s">
        <v>3230</v>
      </c>
      <c r="B7420" s="27" t="s">
        <v>348</v>
      </c>
      <c r="C7420" s="28" t="s">
        <v>14</v>
      </c>
      <c r="D7420" s="7" t="s">
        <v>349</v>
      </c>
      <c r="E7420" s="6"/>
      <c r="F7420" s="6"/>
      <c r="G7420" s="28"/>
      <c r="H7420" s="29" t="s">
        <v>1599</v>
      </c>
      <c r="I7420" s="5">
        <v>1</v>
      </c>
      <c r="J7420" s="4"/>
      <c r="K7420" s="30">
        <f>ROUND(K7440,2)</f>
        <v>75.790000000000006</v>
      </c>
      <c r="L7420" s="28"/>
      <c r="M7420" s="28"/>
      <c r="N7420" s="28"/>
      <c r="O7420" s="28"/>
      <c r="P7420" s="28"/>
      <c r="Q7420" s="28"/>
      <c r="R7420" s="28"/>
      <c r="S7420" s="28"/>
      <c r="T7420" s="28"/>
      <c r="U7420" s="28"/>
      <c r="V7420" s="28"/>
      <c r="W7420" s="28"/>
      <c r="X7420" s="28"/>
      <c r="Y7420" s="28"/>
      <c r="Z7420" s="28"/>
    </row>
    <row r="7421" spans="1:26" x14ac:dyDescent="0.25">
      <c r="B7421" s="23" t="s">
        <v>1600</v>
      </c>
    </row>
    <row r="7422" spans="1:26" x14ac:dyDescent="0.25">
      <c r="B7422" t="s">
        <v>1745</v>
      </c>
      <c r="C7422" t="s">
        <v>1602</v>
      </c>
      <c r="D7422" t="s">
        <v>1746</v>
      </c>
      <c r="E7422" s="31">
        <v>0.875</v>
      </c>
      <c r="F7422" t="s">
        <v>1604</v>
      </c>
      <c r="G7422" t="s">
        <v>1605</v>
      </c>
      <c r="H7422" s="32">
        <v>28.61</v>
      </c>
      <c r="I7422" t="s">
        <v>1606</v>
      </c>
      <c r="J7422" s="33">
        <f>ROUND(E7422/I7420* H7422,5)</f>
        <v>25.033750000000001</v>
      </c>
      <c r="K7422" s="34"/>
    </row>
    <row r="7423" spans="1:26" x14ac:dyDescent="0.25">
      <c r="B7423" t="s">
        <v>2967</v>
      </c>
      <c r="C7423" t="s">
        <v>1602</v>
      </c>
      <c r="D7423" t="s">
        <v>1944</v>
      </c>
      <c r="E7423" s="31">
        <v>0.4</v>
      </c>
      <c r="F7423" t="s">
        <v>1604</v>
      </c>
      <c r="G7423" t="s">
        <v>1605</v>
      </c>
      <c r="H7423" s="32">
        <v>25.4</v>
      </c>
      <c r="I7423" t="s">
        <v>1606</v>
      </c>
      <c r="J7423" s="33">
        <f>ROUND(E7423/I7420* H7423,5)</f>
        <v>10.16</v>
      </c>
      <c r="K7423" s="34"/>
    </row>
    <row r="7424" spans="1:26" x14ac:dyDescent="0.25">
      <c r="D7424" s="35" t="s">
        <v>1607</v>
      </c>
      <c r="E7424" s="34"/>
      <c r="H7424" s="34"/>
      <c r="K7424" s="32">
        <f>SUM(J7422:J7423)</f>
        <v>35.193750000000001</v>
      </c>
    </row>
    <row r="7425" spans="2:11" x14ac:dyDescent="0.25">
      <c r="B7425" s="23" t="s">
        <v>1612</v>
      </c>
      <c r="E7425" s="34"/>
      <c r="H7425" s="34"/>
      <c r="K7425" s="34"/>
    </row>
    <row r="7426" spans="2:11" x14ac:dyDescent="0.25">
      <c r="B7426" t="s">
        <v>3231</v>
      </c>
      <c r="C7426" t="s">
        <v>14</v>
      </c>
      <c r="D7426" t="s">
        <v>3232</v>
      </c>
      <c r="E7426" s="31">
        <v>1</v>
      </c>
      <c r="G7426" t="s">
        <v>1605</v>
      </c>
      <c r="H7426" s="32">
        <v>4.57</v>
      </c>
      <c r="I7426" t="s">
        <v>1606</v>
      </c>
      <c r="J7426" s="33">
        <f t="shared" ref="J7426:J7433" si="22">ROUND(E7426* H7426,5)</f>
        <v>4.57</v>
      </c>
      <c r="K7426" s="34"/>
    </row>
    <row r="7427" spans="2:11" x14ac:dyDescent="0.25">
      <c r="B7427" t="s">
        <v>3233</v>
      </c>
      <c r="C7427" t="s">
        <v>14</v>
      </c>
      <c r="D7427" t="s">
        <v>3234</v>
      </c>
      <c r="E7427" s="31">
        <v>1.05</v>
      </c>
      <c r="G7427" t="s">
        <v>1605</v>
      </c>
      <c r="H7427" s="32">
        <v>2.79</v>
      </c>
      <c r="I7427" t="s">
        <v>1606</v>
      </c>
      <c r="J7427" s="33">
        <f t="shared" si="22"/>
        <v>2.9295</v>
      </c>
      <c r="K7427" s="34"/>
    </row>
    <row r="7428" spans="2:11" x14ac:dyDescent="0.25">
      <c r="B7428" t="s">
        <v>3063</v>
      </c>
      <c r="C7428" t="s">
        <v>14</v>
      </c>
      <c r="D7428" t="s">
        <v>3064</v>
      </c>
      <c r="E7428" s="31">
        <v>2.1</v>
      </c>
      <c r="G7428" t="s">
        <v>1605</v>
      </c>
      <c r="H7428" s="32">
        <v>6.66</v>
      </c>
      <c r="I7428" t="s">
        <v>1606</v>
      </c>
      <c r="J7428" s="33">
        <f t="shared" si="22"/>
        <v>13.986000000000001</v>
      </c>
      <c r="K7428" s="34"/>
    </row>
    <row r="7429" spans="2:11" x14ac:dyDescent="0.25">
      <c r="B7429" t="s">
        <v>3060</v>
      </c>
      <c r="C7429" t="s">
        <v>17</v>
      </c>
      <c r="D7429" t="s">
        <v>3061</v>
      </c>
      <c r="E7429" s="31">
        <v>1.89</v>
      </c>
      <c r="G7429" t="s">
        <v>1605</v>
      </c>
      <c r="H7429" s="32">
        <v>0.04</v>
      </c>
      <c r="I7429" t="s">
        <v>1606</v>
      </c>
      <c r="J7429" s="33">
        <f t="shared" si="22"/>
        <v>7.5600000000000001E-2</v>
      </c>
      <c r="K7429" s="34"/>
    </row>
    <row r="7430" spans="2:11" x14ac:dyDescent="0.25">
      <c r="B7430" t="s">
        <v>3052</v>
      </c>
      <c r="C7430" t="s">
        <v>1803</v>
      </c>
      <c r="D7430" t="s">
        <v>3053</v>
      </c>
      <c r="E7430" s="31">
        <v>0.18</v>
      </c>
      <c r="G7430" t="s">
        <v>1605</v>
      </c>
      <c r="H7430" s="32">
        <v>11.5</v>
      </c>
      <c r="I7430" t="s">
        <v>1606</v>
      </c>
      <c r="J7430" s="33">
        <f t="shared" si="22"/>
        <v>2.0699999999999998</v>
      </c>
      <c r="K7430" s="34"/>
    </row>
    <row r="7431" spans="2:11" x14ac:dyDescent="0.25">
      <c r="B7431" t="s">
        <v>3235</v>
      </c>
      <c r="C7431" t="s">
        <v>14</v>
      </c>
      <c r="D7431" t="s">
        <v>3236</v>
      </c>
      <c r="E7431" s="31">
        <v>1.05</v>
      </c>
      <c r="G7431" t="s">
        <v>1605</v>
      </c>
      <c r="H7431" s="32">
        <v>3.12</v>
      </c>
      <c r="I7431" t="s">
        <v>1606</v>
      </c>
      <c r="J7431" s="33">
        <f t="shared" si="22"/>
        <v>3.2759999999999998</v>
      </c>
      <c r="K7431" s="34"/>
    </row>
    <row r="7432" spans="2:11" x14ac:dyDescent="0.25">
      <c r="B7432" t="s">
        <v>3056</v>
      </c>
      <c r="C7432" t="s">
        <v>32</v>
      </c>
      <c r="D7432" t="s">
        <v>3057</v>
      </c>
      <c r="E7432" s="31">
        <v>0.47249999999999998</v>
      </c>
      <c r="G7432" t="s">
        <v>1605</v>
      </c>
      <c r="H7432" s="32">
        <v>1.37</v>
      </c>
      <c r="I7432" t="s">
        <v>1606</v>
      </c>
      <c r="J7432" s="33">
        <f t="shared" si="22"/>
        <v>0.64732999999999996</v>
      </c>
      <c r="K7432" s="34"/>
    </row>
    <row r="7433" spans="2:11" x14ac:dyDescent="0.25">
      <c r="B7433" t="s">
        <v>3237</v>
      </c>
      <c r="C7433" t="s">
        <v>23</v>
      </c>
      <c r="D7433" t="s">
        <v>3238</v>
      </c>
      <c r="E7433" s="31">
        <v>2</v>
      </c>
      <c r="G7433" t="s">
        <v>1605</v>
      </c>
      <c r="H7433" s="32">
        <v>2.81</v>
      </c>
      <c r="I7433" t="s">
        <v>1606</v>
      </c>
      <c r="J7433" s="33">
        <f t="shared" si="22"/>
        <v>5.62</v>
      </c>
      <c r="K7433" s="34"/>
    </row>
    <row r="7434" spans="2:11" x14ac:dyDescent="0.25">
      <c r="D7434" s="35" t="s">
        <v>1622</v>
      </c>
      <c r="E7434" s="34"/>
      <c r="H7434" s="34"/>
      <c r="K7434" s="32">
        <f>SUM(J7426:J7433)</f>
        <v>33.174430000000001</v>
      </c>
    </row>
    <row r="7435" spans="2:11" x14ac:dyDescent="0.25">
      <c r="B7435" s="23" t="s">
        <v>1623</v>
      </c>
      <c r="E7435" s="34"/>
      <c r="H7435" s="34"/>
      <c r="K7435" s="34"/>
    </row>
    <row r="7436" spans="2:11" x14ac:dyDescent="0.25">
      <c r="B7436" t="s">
        <v>1624</v>
      </c>
      <c r="C7436" t="s">
        <v>1625</v>
      </c>
      <c r="D7436" t="s">
        <v>1626</v>
      </c>
      <c r="E7436" s="31">
        <v>1.5</v>
      </c>
      <c r="G7436" t="s">
        <v>1625</v>
      </c>
      <c r="H7436" s="32">
        <v>35.194000000000003</v>
      </c>
      <c r="I7436" t="s">
        <v>1606</v>
      </c>
      <c r="J7436" s="33">
        <f>ROUND(E7436* H7436/100,5)</f>
        <v>0.52790999999999999</v>
      </c>
      <c r="K7436" s="34"/>
    </row>
    <row r="7437" spans="2:11" x14ac:dyDescent="0.25">
      <c r="D7437" s="35" t="s">
        <v>1627</v>
      </c>
      <c r="E7437" s="34"/>
      <c r="H7437" s="34"/>
      <c r="K7437" s="32">
        <f>SUM(J7436:J7436)</f>
        <v>0.52790999999999999</v>
      </c>
    </row>
    <row r="7438" spans="2:11" x14ac:dyDescent="0.25">
      <c r="D7438" s="35" t="s">
        <v>1628</v>
      </c>
      <c r="E7438" s="34"/>
      <c r="H7438" s="34"/>
      <c r="K7438" s="36">
        <f>SUM(J7421:J7437)</f>
        <v>68.896090000000001</v>
      </c>
    </row>
    <row r="7439" spans="2:11" x14ac:dyDescent="0.25">
      <c r="D7439" s="35" t="s">
        <v>1710</v>
      </c>
      <c r="E7439" s="34"/>
      <c r="H7439" s="34">
        <v>10</v>
      </c>
      <c r="I7439" t="s">
        <v>1625</v>
      </c>
      <c r="K7439" s="32">
        <f>ROUND(H7439/100*K7438,5)</f>
        <v>6.8896100000000002</v>
      </c>
    </row>
    <row r="7440" spans="2:11" x14ac:dyDescent="0.25">
      <c r="D7440" s="35" t="s">
        <v>1629</v>
      </c>
      <c r="E7440" s="34"/>
      <c r="H7440" s="34"/>
      <c r="K7440" s="36">
        <f>SUM(K7438:K7439)</f>
        <v>75.785700000000006</v>
      </c>
    </row>
    <row r="7442" spans="1:26" ht="45" customHeight="1" x14ac:dyDescent="0.25">
      <c r="A7442" s="27" t="s">
        <v>3239</v>
      </c>
      <c r="B7442" s="27" t="s">
        <v>350</v>
      </c>
      <c r="C7442" s="28" t="s">
        <v>14</v>
      </c>
      <c r="D7442" s="7" t="s">
        <v>351</v>
      </c>
      <c r="E7442" s="6"/>
      <c r="F7442" s="6"/>
      <c r="G7442" s="28"/>
      <c r="H7442" s="29" t="s">
        <v>1599</v>
      </c>
      <c r="I7442" s="5">
        <v>1</v>
      </c>
      <c r="J7442" s="4"/>
      <c r="K7442" s="30">
        <f>ROUND(K7459,2)</f>
        <v>43.89</v>
      </c>
      <c r="L7442" s="28"/>
      <c r="M7442" s="28"/>
      <c r="N7442" s="28"/>
      <c r="O7442" s="28"/>
      <c r="P7442" s="28"/>
      <c r="Q7442" s="28"/>
      <c r="R7442" s="28"/>
      <c r="S7442" s="28"/>
      <c r="T7442" s="28"/>
      <c r="U7442" s="28"/>
      <c r="V7442" s="28"/>
      <c r="W7442" s="28"/>
      <c r="X7442" s="28"/>
      <c r="Y7442" s="28"/>
      <c r="Z7442" s="28"/>
    </row>
    <row r="7443" spans="1:26" x14ac:dyDescent="0.25">
      <c r="B7443" s="23" t="s">
        <v>1600</v>
      </c>
    </row>
    <row r="7444" spans="1:26" x14ac:dyDescent="0.25">
      <c r="B7444" t="s">
        <v>1745</v>
      </c>
      <c r="C7444" t="s">
        <v>1602</v>
      </c>
      <c r="D7444" t="s">
        <v>1746</v>
      </c>
      <c r="E7444" s="31">
        <v>0.4</v>
      </c>
      <c r="F7444" t="s">
        <v>1604</v>
      </c>
      <c r="G7444" t="s">
        <v>1605</v>
      </c>
      <c r="H7444" s="32">
        <v>28.61</v>
      </c>
      <c r="I7444" t="s">
        <v>1606</v>
      </c>
      <c r="J7444" s="33">
        <f>ROUND(E7444/I7442* H7444,5)</f>
        <v>11.444000000000001</v>
      </c>
      <c r="K7444" s="34"/>
    </row>
    <row r="7445" spans="1:26" x14ac:dyDescent="0.25">
      <c r="B7445" t="s">
        <v>2967</v>
      </c>
      <c r="C7445" t="s">
        <v>1602</v>
      </c>
      <c r="D7445" t="s">
        <v>1944</v>
      </c>
      <c r="E7445" s="31">
        <v>0.4</v>
      </c>
      <c r="F7445" t="s">
        <v>1604</v>
      </c>
      <c r="G7445" t="s">
        <v>1605</v>
      </c>
      <c r="H7445" s="32">
        <v>25.4</v>
      </c>
      <c r="I7445" t="s">
        <v>1606</v>
      </c>
      <c r="J7445" s="33">
        <f>ROUND(E7445/I7442* H7445,5)</f>
        <v>10.16</v>
      </c>
      <c r="K7445" s="34"/>
    </row>
    <row r="7446" spans="1:26" x14ac:dyDescent="0.25">
      <c r="D7446" s="35" t="s">
        <v>1607</v>
      </c>
      <c r="E7446" s="34"/>
      <c r="H7446" s="34"/>
      <c r="K7446" s="32">
        <f>SUM(J7444:J7445)</f>
        <v>21.603999999999999</v>
      </c>
    </row>
    <row r="7447" spans="1:26" x14ac:dyDescent="0.25">
      <c r="B7447" s="23" t="s">
        <v>1612</v>
      </c>
      <c r="E7447" s="34"/>
      <c r="H7447" s="34"/>
      <c r="K7447" s="34"/>
    </row>
    <row r="7448" spans="1:26" x14ac:dyDescent="0.25">
      <c r="B7448" t="s">
        <v>3056</v>
      </c>
      <c r="C7448" t="s">
        <v>32</v>
      </c>
      <c r="D7448" t="s">
        <v>3057</v>
      </c>
      <c r="E7448" s="31">
        <v>0.47249999999999998</v>
      </c>
      <c r="G7448" t="s">
        <v>1605</v>
      </c>
      <c r="H7448" s="32">
        <v>1.37</v>
      </c>
      <c r="I7448" t="s">
        <v>1606</v>
      </c>
      <c r="J7448" s="33">
        <f>ROUND(E7448* H7448,5)</f>
        <v>0.64732999999999996</v>
      </c>
      <c r="K7448" s="34"/>
    </row>
    <row r="7449" spans="1:26" x14ac:dyDescent="0.25">
      <c r="B7449" t="s">
        <v>3231</v>
      </c>
      <c r="C7449" t="s">
        <v>14</v>
      </c>
      <c r="D7449" t="s">
        <v>3232</v>
      </c>
      <c r="E7449" s="31">
        <v>1</v>
      </c>
      <c r="G7449" t="s">
        <v>1605</v>
      </c>
      <c r="H7449" s="32">
        <v>4.57</v>
      </c>
      <c r="I7449" t="s">
        <v>1606</v>
      </c>
      <c r="J7449" s="33">
        <f>ROUND(E7449* H7449,5)</f>
        <v>4.57</v>
      </c>
      <c r="K7449" s="34"/>
    </row>
    <row r="7450" spans="1:26" x14ac:dyDescent="0.25">
      <c r="B7450" t="s">
        <v>3052</v>
      </c>
      <c r="C7450" t="s">
        <v>1803</v>
      </c>
      <c r="D7450" t="s">
        <v>3053</v>
      </c>
      <c r="E7450" s="31">
        <v>0.18</v>
      </c>
      <c r="G7450" t="s">
        <v>1605</v>
      </c>
      <c r="H7450" s="32">
        <v>11.5</v>
      </c>
      <c r="I7450" t="s">
        <v>1606</v>
      </c>
      <c r="J7450" s="33">
        <f>ROUND(E7450* H7450,5)</f>
        <v>2.0699999999999998</v>
      </c>
      <c r="K7450" s="34"/>
    </row>
    <row r="7451" spans="1:26" x14ac:dyDescent="0.25">
      <c r="B7451" t="s">
        <v>3060</v>
      </c>
      <c r="C7451" t="s">
        <v>17</v>
      </c>
      <c r="D7451" t="s">
        <v>3061</v>
      </c>
      <c r="E7451" s="31">
        <v>1.89</v>
      </c>
      <c r="G7451" t="s">
        <v>1605</v>
      </c>
      <c r="H7451" s="32">
        <v>0.04</v>
      </c>
      <c r="I7451" t="s">
        <v>1606</v>
      </c>
      <c r="J7451" s="33">
        <f>ROUND(E7451* H7451,5)</f>
        <v>7.5600000000000001E-2</v>
      </c>
      <c r="K7451" s="34"/>
    </row>
    <row r="7452" spans="1:26" x14ac:dyDescent="0.25">
      <c r="B7452" t="s">
        <v>3054</v>
      </c>
      <c r="C7452" t="s">
        <v>14</v>
      </c>
      <c r="D7452" t="s">
        <v>3055</v>
      </c>
      <c r="E7452" s="31">
        <v>1.03</v>
      </c>
      <c r="G7452" t="s">
        <v>1605</v>
      </c>
      <c r="H7452" s="32">
        <v>10.3</v>
      </c>
      <c r="I7452" t="s">
        <v>1606</v>
      </c>
      <c r="J7452" s="33">
        <f>ROUND(E7452* H7452,5)</f>
        <v>10.609</v>
      </c>
      <c r="K7452" s="34"/>
    </row>
    <row r="7453" spans="1:26" x14ac:dyDescent="0.25">
      <c r="D7453" s="35" t="s">
        <v>1622</v>
      </c>
      <c r="E7453" s="34"/>
      <c r="H7453" s="34"/>
      <c r="K7453" s="32">
        <f>SUM(J7448:J7452)</f>
        <v>17.97193</v>
      </c>
    </row>
    <row r="7454" spans="1:26" x14ac:dyDescent="0.25">
      <c r="B7454" s="23" t="s">
        <v>1623</v>
      </c>
      <c r="E7454" s="34"/>
      <c r="H7454" s="34"/>
      <c r="K7454" s="34"/>
    </row>
    <row r="7455" spans="1:26" x14ac:dyDescent="0.25">
      <c r="B7455" t="s">
        <v>1624</v>
      </c>
      <c r="C7455" t="s">
        <v>1625</v>
      </c>
      <c r="D7455" t="s">
        <v>1626</v>
      </c>
      <c r="E7455" s="31">
        <v>1.5</v>
      </c>
      <c r="G7455" t="s">
        <v>1625</v>
      </c>
      <c r="H7455" s="32">
        <v>21.603999999999999</v>
      </c>
      <c r="I7455" t="s">
        <v>1606</v>
      </c>
      <c r="J7455" s="33">
        <f>ROUND(E7455* H7455/100,5)</f>
        <v>0.32406000000000001</v>
      </c>
      <c r="K7455" s="34"/>
    </row>
    <row r="7456" spans="1:26" x14ac:dyDescent="0.25">
      <c r="D7456" s="35" t="s">
        <v>1627</v>
      </c>
      <c r="E7456" s="34"/>
      <c r="H7456" s="34"/>
      <c r="K7456" s="32">
        <f>SUM(J7455:J7455)</f>
        <v>0.32406000000000001</v>
      </c>
    </row>
    <row r="7457" spans="1:26" x14ac:dyDescent="0.25">
      <c r="D7457" s="35" t="s">
        <v>1628</v>
      </c>
      <c r="E7457" s="34"/>
      <c r="H7457" s="34"/>
      <c r="K7457" s="36">
        <f>SUM(J7443:J7456)</f>
        <v>39.899990000000003</v>
      </c>
    </row>
    <row r="7458" spans="1:26" x14ac:dyDescent="0.25">
      <c r="D7458" s="35" t="s">
        <v>1710</v>
      </c>
      <c r="E7458" s="34"/>
      <c r="H7458" s="34">
        <v>10</v>
      </c>
      <c r="I7458" t="s">
        <v>1625</v>
      </c>
      <c r="K7458" s="32">
        <f>ROUND(H7458/100*K7457,5)</f>
        <v>3.99</v>
      </c>
    </row>
    <row r="7459" spans="1:26" x14ac:dyDescent="0.25">
      <c r="D7459" s="35" t="s">
        <v>1629</v>
      </c>
      <c r="E7459" s="34"/>
      <c r="H7459" s="34"/>
      <c r="K7459" s="36">
        <f>SUM(K7457:K7458)</f>
        <v>43.889990000000004</v>
      </c>
    </row>
    <row r="7461" spans="1:26" ht="45" customHeight="1" x14ac:dyDescent="0.25">
      <c r="A7461" s="27" t="s">
        <v>3240</v>
      </c>
      <c r="B7461" s="27" t="s">
        <v>346</v>
      </c>
      <c r="C7461" s="28" t="s">
        <v>14</v>
      </c>
      <c r="D7461" s="7" t="s">
        <v>347</v>
      </c>
      <c r="E7461" s="6"/>
      <c r="F7461" s="6"/>
      <c r="G7461" s="28"/>
      <c r="H7461" s="29" t="s">
        <v>1599</v>
      </c>
      <c r="I7461" s="5">
        <v>1</v>
      </c>
      <c r="J7461" s="4"/>
      <c r="K7461" s="30">
        <f>ROUND(K7478,2)</f>
        <v>39.770000000000003</v>
      </c>
      <c r="L7461" s="28"/>
      <c r="M7461" s="28"/>
      <c r="N7461" s="28"/>
      <c r="O7461" s="28"/>
      <c r="P7461" s="28"/>
      <c r="Q7461" s="28"/>
      <c r="R7461" s="28"/>
      <c r="S7461" s="28"/>
      <c r="T7461" s="28"/>
      <c r="U7461" s="28"/>
      <c r="V7461" s="28"/>
      <c r="W7461" s="28"/>
      <c r="X7461" s="28"/>
      <c r="Y7461" s="28"/>
      <c r="Z7461" s="28"/>
    </row>
    <row r="7462" spans="1:26" x14ac:dyDescent="0.25">
      <c r="B7462" s="23" t="s">
        <v>1600</v>
      </c>
    </row>
    <row r="7463" spans="1:26" x14ac:dyDescent="0.25">
      <c r="B7463" t="s">
        <v>2967</v>
      </c>
      <c r="C7463" t="s">
        <v>1602</v>
      </c>
      <c r="D7463" t="s">
        <v>1944</v>
      </c>
      <c r="E7463" s="31">
        <v>0.4</v>
      </c>
      <c r="F7463" t="s">
        <v>1604</v>
      </c>
      <c r="G7463" t="s">
        <v>1605</v>
      </c>
      <c r="H7463" s="32">
        <v>25.4</v>
      </c>
      <c r="I7463" t="s">
        <v>1606</v>
      </c>
      <c r="J7463" s="33">
        <f>ROUND(E7463/I7461* H7463,5)</f>
        <v>10.16</v>
      </c>
      <c r="K7463" s="34"/>
    </row>
    <row r="7464" spans="1:26" x14ac:dyDescent="0.25">
      <c r="B7464" t="s">
        <v>1745</v>
      </c>
      <c r="C7464" t="s">
        <v>1602</v>
      </c>
      <c r="D7464" t="s">
        <v>1746</v>
      </c>
      <c r="E7464" s="31">
        <v>0.4</v>
      </c>
      <c r="F7464" t="s">
        <v>1604</v>
      </c>
      <c r="G7464" t="s">
        <v>1605</v>
      </c>
      <c r="H7464" s="32">
        <v>28.61</v>
      </c>
      <c r="I7464" t="s">
        <v>1606</v>
      </c>
      <c r="J7464" s="33">
        <f>ROUND(E7464/I7461* H7464,5)</f>
        <v>11.444000000000001</v>
      </c>
      <c r="K7464" s="34"/>
    </row>
    <row r="7465" spans="1:26" x14ac:dyDescent="0.25">
      <c r="D7465" s="35" t="s">
        <v>1607</v>
      </c>
      <c r="E7465" s="34"/>
      <c r="H7465" s="34"/>
      <c r="K7465" s="32">
        <f>SUM(J7463:J7464)</f>
        <v>21.603999999999999</v>
      </c>
    </row>
    <row r="7466" spans="1:26" x14ac:dyDescent="0.25">
      <c r="B7466" s="23" t="s">
        <v>1612</v>
      </c>
      <c r="E7466" s="34"/>
      <c r="H7466" s="34"/>
      <c r="K7466" s="34"/>
    </row>
    <row r="7467" spans="1:26" x14ac:dyDescent="0.25">
      <c r="B7467" t="s">
        <v>3056</v>
      </c>
      <c r="C7467" t="s">
        <v>32</v>
      </c>
      <c r="D7467" t="s">
        <v>3057</v>
      </c>
      <c r="E7467" s="31">
        <v>0.47249999999999998</v>
      </c>
      <c r="G7467" t="s">
        <v>1605</v>
      </c>
      <c r="H7467" s="32">
        <v>1.37</v>
      </c>
      <c r="I7467" t="s">
        <v>1606</v>
      </c>
      <c r="J7467" s="33">
        <f>ROUND(E7467* H7467,5)</f>
        <v>0.64732999999999996</v>
      </c>
      <c r="K7467" s="34"/>
    </row>
    <row r="7468" spans="1:26" x14ac:dyDescent="0.25">
      <c r="B7468" t="s">
        <v>3060</v>
      </c>
      <c r="C7468" t="s">
        <v>17</v>
      </c>
      <c r="D7468" t="s">
        <v>3061</v>
      </c>
      <c r="E7468" s="31">
        <v>1.89</v>
      </c>
      <c r="G7468" t="s">
        <v>1605</v>
      </c>
      <c r="H7468" s="32">
        <v>0.04</v>
      </c>
      <c r="I7468" t="s">
        <v>1606</v>
      </c>
      <c r="J7468" s="33">
        <f>ROUND(E7468* H7468,5)</f>
        <v>7.5600000000000001E-2</v>
      </c>
      <c r="K7468" s="34"/>
    </row>
    <row r="7469" spans="1:26" x14ac:dyDescent="0.25">
      <c r="B7469" t="s">
        <v>3063</v>
      </c>
      <c r="C7469" t="s">
        <v>14</v>
      </c>
      <c r="D7469" t="s">
        <v>3064</v>
      </c>
      <c r="E7469" s="31">
        <v>1.03</v>
      </c>
      <c r="G7469" t="s">
        <v>1605</v>
      </c>
      <c r="H7469" s="32">
        <v>6.66</v>
      </c>
      <c r="I7469" t="s">
        <v>1606</v>
      </c>
      <c r="J7469" s="33">
        <f>ROUND(E7469* H7469,5)</f>
        <v>6.8597999999999999</v>
      </c>
      <c r="K7469" s="34"/>
    </row>
    <row r="7470" spans="1:26" x14ac:dyDescent="0.25">
      <c r="B7470" t="s">
        <v>3052</v>
      </c>
      <c r="C7470" t="s">
        <v>1803</v>
      </c>
      <c r="D7470" t="s">
        <v>3053</v>
      </c>
      <c r="E7470" s="31">
        <v>0.18</v>
      </c>
      <c r="G7470" t="s">
        <v>1605</v>
      </c>
      <c r="H7470" s="32">
        <v>11.5</v>
      </c>
      <c r="I7470" t="s">
        <v>1606</v>
      </c>
      <c r="J7470" s="33">
        <f>ROUND(E7470* H7470,5)</f>
        <v>2.0699999999999998</v>
      </c>
      <c r="K7470" s="34"/>
    </row>
    <row r="7471" spans="1:26" x14ac:dyDescent="0.25">
      <c r="B7471" t="s">
        <v>3231</v>
      </c>
      <c r="C7471" t="s">
        <v>14</v>
      </c>
      <c r="D7471" t="s">
        <v>3232</v>
      </c>
      <c r="E7471" s="31">
        <v>1</v>
      </c>
      <c r="G7471" t="s">
        <v>1605</v>
      </c>
      <c r="H7471" s="32">
        <v>4.57</v>
      </c>
      <c r="I7471" t="s">
        <v>1606</v>
      </c>
      <c r="J7471" s="33">
        <f>ROUND(E7471* H7471,5)</f>
        <v>4.57</v>
      </c>
      <c r="K7471" s="34"/>
    </row>
    <row r="7472" spans="1:26" x14ac:dyDescent="0.25">
      <c r="D7472" s="35" t="s">
        <v>1622</v>
      </c>
      <c r="E7472" s="34"/>
      <c r="H7472" s="34"/>
      <c r="K7472" s="32">
        <f>SUM(J7467:J7471)</f>
        <v>14.22273</v>
      </c>
    </row>
    <row r="7473" spans="1:26" x14ac:dyDescent="0.25">
      <c r="B7473" s="23" t="s">
        <v>1623</v>
      </c>
      <c r="E7473" s="34"/>
      <c r="H7473" s="34"/>
      <c r="K7473" s="34"/>
    </row>
    <row r="7474" spans="1:26" x14ac:dyDescent="0.25">
      <c r="B7474" t="s">
        <v>1624</v>
      </c>
      <c r="C7474" t="s">
        <v>1625</v>
      </c>
      <c r="D7474" t="s">
        <v>1626</v>
      </c>
      <c r="E7474" s="31">
        <v>1.5</v>
      </c>
      <c r="G7474" t="s">
        <v>1625</v>
      </c>
      <c r="H7474" s="32">
        <v>21.603999999999999</v>
      </c>
      <c r="I7474" t="s">
        <v>1606</v>
      </c>
      <c r="J7474" s="33">
        <f>ROUND(E7474* H7474/100,5)</f>
        <v>0.32406000000000001</v>
      </c>
      <c r="K7474" s="34"/>
    </row>
    <row r="7475" spans="1:26" x14ac:dyDescent="0.25">
      <c r="D7475" s="35" t="s">
        <v>1627</v>
      </c>
      <c r="E7475" s="34"/>
      <c r="H7475" s="34"/>
      <c r="K7475" s="32">
        <f>SUM(J7474:J7474)</f>
        <v>0.32406000000000001</v>
      </c>
    </row>
    <row r="7476" spans="1:26" x14ac:dyDescent="0.25">
      <c r="D7476" s="35" t="s">
        <v>1628</v>
      </c>
      <c r="E7476" s="34"/>
      <c r="H7476" s="34"/>
      <c r="K7476" s="36">
        <f>SUM(J7462:J7475)</f>
        <v>36.150790000000001</v>
      </c>
    </row>
    <row r="7477" spans="1:26" x14ac:dyDescent="0.25">
      <c r="D7477" s="35" t="s">
        <v>1710</v>
      </c>
      <c r="E7477" s="34"/>
      <c r="H7477" s="34">
        <v>10</v>
      </c>
      <c r="I7477" t="s">
        <v>1625</v>
      </c>
      <c r="K7477" s="32">
        <f>ROUND(H7477/100*K7476,5)</f>
        <v>3.6150799999999998</v>
      </c>
    </row>
    <row r="7478" spans="1:26" x14ac:dyDescent="0.25">
      <c r="D7478" s="35" t="s">
        <v>1629</v>
      </c>
      <c r="E7478" s="34"/>
      <c r="H7478" s="34"/>
      <c r="K7478" s="36">
        <f>SUM(K7476:K7477)</f>
        <v>39.76587</v>
      </c>
    </row>
    <row r="7480" spans="1:26" ht="45" customHeight="1" x14ac:dyDescent="0.25">
      <c r="A7480" s="27" t="s">
        <v>3241</v>
      </c>
      <c r="B7480" s="27" t="s">
        <v>352</v>
      </c>
      <c r="C7480" s="28" t="s">
        <v>14</v>
      </c>
      <c r="D7480" s="7" t="s">
        <v>353</v>
      </c>
      <c r="E7480" s="6"/>
      <c r="F7480" s="6"/>
      <c r="G7480" s="28"/>
      <c r="H7480" s="29" t="s">
        <v>1599</v>
      </c>
      <c r="I7480" s="5">
        <v>1</v>
      </c>
      <c r="J7480" s="4"/>
      <c r="K7480" s="30">
        <f>ROUND(K7494,2)</f>
        <v>58.22</v>
      </c>
      <c r="L7480" s="28"/>
      <c r="M7480" s="28"/>
      <c r="N7480" s="28"/>
      <c r="O7480" s="28"/>
      <c r="P7480" s="28"/>
      <c r="Q7480" s="28"/>
      <c r="R7480" s="28"/>
      <c r="S7480" s="28"/>
      <c r="T7480" s="28"/>
      <c r="U7480" s="28"/>
      <c r="V7480" s="28"/>
      <c r="W7480" s="28"/>
      <c r="X7480" s="28"/>
      <c r="Y7480" s="28"/>
      <c r="Z7480" s="28"/>
    </row>
    <row r="7481" spans="1:26" x14ac:dyDescent="0.25">
      <c r="B7481" s="23" t="s">
        <v>1600</v>
      </c>
    </row>
    <row r="7482" spans="1:26" x14ac:dyDescent="0.25">
      <c r="B7482" t="s">
        <v>1845</v>
      </c>
      <c r="C7482" t="s">
        <v>1602</v>
      </c>
      <c r="D7482" t="s">
        <v>1846</v>
      </c>
      <c r="E7482" s="31">
        <v>0.23</v>
      </c>
      <c r="F7482" t="s">
        <v>1604</v>
      </c>
      <c r="G7482" t="s">
        <v>1605</v>
      </c>
      <c r="H7482" s="32">
        <v>25.4</v>
      </c>
      <c r="I7482" t="s">
        <v>1606</v>
      </c>
      <c r="J7482" s="33">
        <f>ROUND(E7482/I7480* H7482,5)</f>
        <v>5.8419999999999996</v>
      </c>
      <c r="K7482" s="34"/>
    </row>
    <row r="7483" spans="1:26" x14ac:dyDescent="0.25">
      <c r="B7483" t="s">
        <v>1766</v>
      </c>
      <c r="C7483" t="s">
        <v>1602</v>
      </c>
      <c r="D7483" t="s">
        <v>1767</v>
      </c>
      <c r="E7483" s="31">
        <v>0.23</v>
      </c>
      <c r="F7483" t="s">
        <v>1604</v>
      </c>
      <c r="G7483" t="s">
        <v>1605</v>
      </c>
      <c r="H7483" s="32">
        <v>29.57</v>
      </c>
      <c r="I7483" t="s">
        <v>1606</v>
      </c>
      <c r="J7483" s="33">
        <f>ROUND(E7483/I7480* H7483,5)</f>
        <v>6.8010999999999999</v>
      </c>
      <c r="K7483" s="34"/>
    </row>
    <row r="7484" spans="1:26" x14ac:dyDescent="0.25">
      <c r="D7484" s="35" t="s">
        <v>1607</v>
      </c>
      <c r="E7484" s="34"/>
      <c r="H7484" s="34"/>
      <c r="K7484" s="32">
        <f>SUM(J7482:J7483)</f>
        <v>12.6431</v>
      </c>
    </row>
    <row r="7485" spans="1:26" x14ac:dyDescent="0.25">
      <c r="B7485" s="23" t="s">
        <v>1612</v>
      </c>
      <c r="E7485" s="34"/>
      <c r="H7485" s="34"/>
      <c r="K7485" s="34"/>
    </row>
    <row r="7486" spans="1:26" x14ac:dyDescent="0.25">
      <c r="B7486" t="s">
        <v>3242</v>
      </c>
      <c r="C7486" t="s">
        <v>14</v>
      </c>
      <c r="D7486" t="s">
        <v>3243</v>
      </c>
      <c r="E7486" s="31">
        <v>1.03</v>
      </c>
      <c r="G7486" t="s">
        <v>1605</v>
      </c>
      <c r="H7486" s="32">
        <v>36.299999999999997</v>
      </c>
      <c r="I7486" t="s">
        <v>1606</v>
      </c>
      <c r="J7486" s="33">
        <f>ROUND(E7486* H7486,5)</f>
        <v>37.389000000000003</v>
      </c>
      <c r="K7486" s="34"/>
    </row>
    <row r="7487" spans="1:26" x14ac:dyDescent="0.25">
      <c r="B7487" t="s">
        <v>3244</v>
      </c>
      <c r="C7487" t="s">
        <v>14</v>
      </c>
      <c r="D7487" t="s">
        <v>3245</v>
      </c>
      <c r="E7487" s="31">
        <v>1.03</v>
      </c>
      <c r="G7487" t="s">
        <v>1605</v>
      </c>
      <c r="H7487" s="32">
        <v>2.63</v>
      </c>
      <c r="I7487" t="s">
        <v>1606</v>
      </c>
      <c r="J7487" s="33">
        <f>ROUND(E7487* H7487,5)</f>
        <v>2.7088999999999999</v>
      </c>
      <c r="K7487" s="34"/>
    </row>
    <row r="7488" spans="1:26" x14ac:dyDescent="0.25">
      <c r="D7488" s="35" t="s">
        <v>1622</v>
      </c>
      <c r="E7488" s="34"/>
      <c r="H7488" s="34"/>
      <c r="K7488" s="32">
        <f>SUM(J7486:J7487)</f>
        <v>40.097900000000003</v>
      </c>
    </row>
    <row r="7489" spans="1:26" x14ac:dyDescent="0.25">
      <c r="B7489" s="23" t="s">
        <v>1623</v>
      </c>
      <c r="E7489" s="34"/>
      <c r="H7489" s="34"/>
      <c r="K7489" s="34"/>
    </row>
    <row r="7490" spans="1:26" x14ac:dyDescent="0.25">
      <c r="B7490" t="s">
        <v>1624</v>
      </c>
      <c r="C7490" t="s">
        <v>1625</v>
      </c>
      <c r="D7490" t="s">
        <v>1626</v>
      </c>
      <c r="E7490" s="31">
        <v>1.5</v>
      </c>
      <c r="G7490" t="s">
        <v>1625</v>
      </c>
      <c r="H7490" s="32">
        <v>12.643333333333301</v>
      </c>
      <c r="I7490" t="s">
        <v>1606</v>
      </c>
      <c r="J7490" s="33">
        <f>ROUND(E7490* H7490/100,5)</f>
        <v>0.18965000000000001</v>
      </c>
      <c r="K7490" s="34"/>
    </row>
    <row r="7491" spans="1:26" x14ac:dyDescent="0.25">
      <c r="D7491" s="35" t="s">
        <v>1627</v>
      </c>
      <c r="E7491" s="34"/>
      <c r="H7491" s="34"/>
      <c r="K7491" s="32">
        <f>SUM(J7490:J7490)</f>
        <v>0.18965000000000001</v>
      </c>
    </row>
    <row r="7492" spans="1:26" x14ac:dyDescent="0.25">
      <c r="D7492" s="35" t="s">
        <v>1628</v>
      </c>
      <c r="E7492" s="34"/>
      <c r="H7492" s="34"/>
      <c r="K7492" s="36">
        <f>SUM(J7481:J7491)</f>
        <v>52.93065</v>
      </c>
    </row>
    <row r="7493" spans="1:26" x14ac:dyDescent="0.25">
      <c r="D7493" s="35" t="s">
        <v>1710</v>
      </c>
      <c r="E7493" s="34"/>
      <c r="H7493" s="34">
        <v>10</v>
      </c>
      <c r="I7493" t="s">
        <v>1625</v>
      </c>
      <c r="K7493" s="32">
        <f>ROUND(H7493/100*K7492,5)</f>
        <v>5.2930700000000002</v>
      </c>
    </row>
    <row r="7494" spans="1:26" x14ac:dyDescent="0.25">
      <c r="D7494" s="35" t="s">
        <v>1629</v>
      </c>
      <c r="E7494" s="34"/>
      <c r="H7494" s="34"/>
      <c r="K7494" s="36">
        <f>SUM(K7492:K7493)</f>
        <v>58.22372</v>
      </c>
    </row>
    <row r="7496" spans="1:26" ht="45" customHeight="1" x14ac:dyDescent="0.25">
      <c r="A7496" s="27" t="s">
        <v>3246</v>
      </c>
      <c r="B7496" s="27" t="s">
        <v>364</v>
      </c>
      <c r="C7496" s="28" t="s">
        <v>14</v>
      </c>
      <c r="D7496" s="7" t="s">
        <v>365</v>
      </c>
      <c r="E7496" s="6"/>
      <c r="F7496" s="6"/>
      <c r="G7496" s="28"/>
      <c r="H7496" s="29" t="s">
        <v>1599</v>
      </c>
      <c r="I7496" s="5">
        <v>1</v>
      </c>
      <c r="J7496" s="4"/>
      <c r="K7496" s="30">
        <f>ROUND(K7513,2)</f>
        <v>63.92</v>
      </c>
      <c r="L7496" s="28"/>
      <c r="M7496" s="28"/>
      <c r="N7496" s="28"/>
      <c r="O7496" s="28"/>
      <c r="P7496" s="28"/>
      <c r="Q7496" s="28"/>
      <c r="R7496" s="28"/>
      <c r="S7496" s="28"/>
      <c r="T7496" s="28"/>
      <c r="U7496" s="28"/>
      <c r="V7496" s="28"/>
      <c r="W7496" s="28"/>
      <c r="X7496" s="28"/>
      <c r="Y7496" s="28"/>
      <c r="Z7496" s="28"/>
    </row>
    <row r="7497" spans="1:26" x14ac:dyDescent="0.25">
      <c r="B7497" s="23" t="s">
        <v>1600</v>
      </c>
    </row>
    <row r="7498" spans="1:26" x14ac:dyDescent="0.25">
      <c r="B7498" t="s">
        <v>1745</v>
      </c>
      <c r="C7498" t="s">
        <v>1602</v>
      </c>
      <c r="D7498" t="s">
        <v>1746</v>
      </c>
      <c r="E7498" s="31">
        <v>0.65400000000000003</v>
      </c>
      <c r="F7498" t="s">
        <v>1604</v>
      </c>
      <c r="G7498" t="s">
        <v>1605</v>
      </c>
      <c r="H7498" s="32">
        <v>28.61</v>
      </c>
      <c r="I7498" t="s">
        <v>1606</v>
      </c>
      <c r="J7498" s="33">
        <f>ROUND(E7498/I7496* H7498,5)</f>
        <v>18.710940000000001</v>
      </c>
      <c r="K7498" s="34"/>
    </row>
    <row r="7499" spans="1:26" x14ac:dyDescent="0.25">
      <c r="B7499" t="s">
        <v>2967</v>
      </c>
      <c r="C7499" t="s">
        <v>1602</v>
      </c>
      <c r="D7499" t="s">
        <v>1944</v>
      </c>
      <c r="E7499" s="31">
        <v>0.19950000000000001</v>
      </c>
      <c r="F7499" t="s">
        <v>1604</v>
      </c>
      <c r="G7499" t="s">
        <v>1605</v>
      </c>
      <c r="H7499" s="32">
        <v>25.4</v>
      </c>
      <c r="I7499" t="s">
        <v>1606</v>
      </c>
      <c r="J7499" s="33">
        <f>ROUND(E7499/I7496* H7499,5)</f>
        <v>5.0673000000000004</v>
      </c>
      <c r="K7499" s="34"/>
    </row>
    <row r="7500" spans="1:26" x14ac:dyDescent="0.25">
      <c r="D7500" s="35" t="s">
        <v>1607</v>
      </c>
      <c r="E7500" s="34"/>
      <c r="H7500" s="34"/>
      <c r="K7500" s="32">
        <f>SUM(J7498:J7499)</f>
        <v>23.77824</v>
      </c>
    </row>
    <row r="7501" spans="1:26" x14ac:dyDescent="0.25">
      <c r="B7501" s="23" t="s">
        <v>1612</v>
      </c>
      <c r="E7501" s="34"/>
      <c r="H7501" s="34"/>
      <c r="K7501" s="34"/>
    </row>
    <row r="7502" spans="1:26" x14ac:dyDescent="0.25">
      <c r="B7502" t="s">
        <v>3056</v>
      </c>
      <c r="C7502" t="s">
        <v>32</v>
      </c>
      <c r="D7502" t="s">
        <v>3057</v>
      </c>
      <c r="E7502" s="31">
        <v>1.41</v>
      </c>
      <c r="G7502" t="s">
        <v>1605</v>
      </c>
      <c r="H7502" s="32">
        <v>1.37</v>
      </c>
      <c r="I7502" t="s">
        <v>1606</v>
      </c>
      <c r="J7502" s="33">
        <f>ROUND(E7502* H7502,5)</f>
        <v>1.9317</v>
      </c>
      <c r="K7502" s="34"/>
    </row>
    <row r="7503" spans="1:26" x14ac:dyDescent="0.25">
      <c r="B7503" t="s">
        <v>3060</v>
      </c>
      <c r="C7503" t="s">
        <v>17</v>
      </c>
      <c r="D7503" t="s">
        <v>3061</v>
      </c>
      <c r="E7503" s="31">
        <v>3.78</v>
      </c>
      <c r="G7503" t="s">
        <v>1605</v>
      </c>
      <c r="H7503" s="32">
        <v>0.04</v>
      </c>
      <c r="I7503" t="s">
        <v>1606</v>
      </c>
      <c r="J7503" s="33">
        <f>ROUND(E7503* H7503,5)</f>
        <v>0.1512</v>
      </c>
      <c r="K7503" s="34"/>
    </row>
    <row r="7504" spans="1:26" x14ac:dyDescent="0.25">
      <c r="B7504" t="s">
        <v>3054</v>
      </c>
      <c r="C7504" t="s">
        <v>14</v>
      </c>
      <c r="D7504" t="s">
        <v>3055</v>
      </c>
      <c r="E7504" s="31">
        <v>1.2</v>
      </c>
      <c r="G7504" t="s">
        <v>1605</v>
      </c>
      <c r="H7504" s="32">
        <v>10.3</v>
      </c>
      <c r="I7504" t="s">
        <v>1606</v>
      </c>
      <c r="J7504" s="33">
        <f>ROUND(E7504* H7504,5)</f>
        <v>12.36</v>
      </c>
      <c r="K7504" s="34"/>
    </row>
    <row r="7505" spans="1:26" x14ac:dyDescent="0.25">
      <c r="B7505" t="s">
        <v>3052</v>
      </c>
      <c r="C7505" t="s">
        <v>1803</v>
      </c>
      <c r="D7505" t="s">
        <v>3053</v>
      </c>
      <c r="E7505" s="31">
        <v>0.84</v>
      </c>
      <c r="G7505" t="s">
        <v>1605</v>
      </c>
      <c r="H7505" s="32">
        <v>11.5</v>
      </c>
      <c r="I7505" t="s">
        <v>1606</v>
      </c>
      <c r="J7505" s="33">
        <f>ROUND(E7505* H7505,5)</f>
        <v>9.66</v>
      </c>
      <c r="K7505" s="34"/>
    </row>
    <row r="7506" spans="1:26" x14ac:dyDescent="0.25">
      <c r="B7506" t="s">
        <v>3231</v>
      </c>
      <c r="C7506" t="s">
        <v>14</v>
      </c>
      <c r="D7506" t="s">
        <v>3232</v>
      </c>
      <c r="E7506" s="31">
        <v>2.16</v>
      </c>
      <c r="G7506" t="s">
        <v>1605</v>
      </c>
      <c r="H7506" s="32">
        <v>4.57</v>
      </c>
      <c r="I7506" t="s">
        <v>1606</v>
      </c>
      <c r="J7506" s="33">
        <f>ROUND(E7506* H7506,5)</f>
        <v>9.8712</v>
      </c>
      <c r="K7506" s="34"/>
    </row>
    <row r="7507" spans="1:26" x14ac:dyDescent="0.25">
      <c r="D7507" s="35" t="s">
        <v>1622</v>
      </c>
      <c r="E7507" s="34"/>
      <c r="H7507" s="34"/>
      <c r="K7507" s="32">
        <f>SUM(J7502:J7506)</f>
        <v>33.9741</v>
      </c>
    </row>
    <row r="7508" spans="1:26" x14ac:dyDescent="0.25">
      <c r="B7508" s="23" t="s">
        <v>1623</v>
      </c>
      <c r="E7508" s="34"/>
      <c r="H7508" s="34"/>
      <c r="K7508" s="34"/>
    </row>
    <row r="7509" spans="1:26" x14ac:dyDescent="0.25">
      <c r="B7509" t="s">
        <v>1624</v>
      </c>
      <c r="C7509" t="s">
        <v>1625</v>
      </c>
      <c r="D7509" t="s">
        <v>1626</v>
      </c>
      <c r="E7509" s="31">
        <v>1.5</v>
      </c>
      <c r="G7509" t="s">
        <v>1625</v>
      </c>
      <c r="H7509" s="32">
        <v>23.777999999999999</v>
      </c>
      <c r="I7509" t="s">
        <v>1606</v>
      </c>
      <c r="J7509" s="33">
        <f>ROUND(E7509* H7509/100,5)</f>
        <v>0.35666999999999999</v>
      </c>
      <c r="K7509" s="34"/>
    </row>
    <row r="7510" spans="1:26" x14ac:dyDescent="0.25">
      <c r="D7510" s="35" t="s">
        <v>1627</v>
      </c>
      <c r="E7510" s="34"/>
      <c r="H7510" s="34"/>
      <c r="K7510" s="32">
        <f>SUM(J7509:J7509)</f>
        <v>0.35666999999999999</v>
      </c>
    </row>
    <row r="7511" spans="1:26" x14ac:dyDescent="0.25">
      <c r="D7511" s="35" t="s">
        <v>1628</v>
      </c>
      <c r="E7511" s="34"/>
      <c r="H7511" s="34"/>
      <c r="K7511" s="36">
        <f>SUM(J7497:J7510)</f>
        <v>58.109010000000005</v>
      </c>
    </row>
    <row r="7512" spans="1:26" x14ac:dyDescent="0.25">
      <c r="D7512" s="35" t="s">
        <v>1710</v>
      </c>
      <c r="E7512" s="34"/>
      <c r="H7512" s="34">
        <v>10</v>
      </c>
      <c r="I7512" t="s">
        <v>1625</v>
      </c>
      <c r="K7512" s="32">
        <f>ROUND(H7512/100*K7511,5)</f>
        <v>5.8109000000000002</v>
      </c>
    </row>
    <row r="7513" spans="1:26" x14ac:dyDescent="0.25">
      <c r="D7513" s="35" t="s">
        <v>1629</v>
      </c>
      <c r="E7513" s="34"/>
      <c r="H7513" s="34"/>
      <c r="K7513" s="36">
        <f>SUM(K7511:K7512)</f>
        <v>63.919910000000002</v>
      </c>
    </row>
    <row r="7515" spans="1:26" ht="45" customHeight="1" x14ac:dyDescent="0.25">
      <c r="A7515" s="27" t="s">
        <v>3247</v>
      </c>
      <c r="B7515" s="27" t="s">
        <v>386</v>
      </c>
      <c r="C7515" s="28" t="s">
        <v>14</v>
      </c>
      <c r="D7515" s="7" t="s">
        <v>387</v>
      </c>
      <c r="E7515" s="6"/>
      <c r="F7515" s="6"/>
      <c r="G7515" s="28"/>
      <c r="H7515" s="29" t="s">
        <v>1599</v>
      </c>
      <c r="I7515" s="5">
        <v>1</v>
      </c>
      <c r="J7515" s="4"/>
      <c r="K7515" s="30">
        <f>ROUND(K7529,2)</f>
        <v>29.32</v>
      </c>
      <c r="L7515" s="28"/>
      <c r="M7515" s="28"/>
      <c r="N7515" s="28"/>
      <c r="O7515" s="28"/>
      <c r="P7515" s="28"/>
      <c r="Q7515" s="28"/>
      <c r="R7515" s="28"/>
      <c r="S7515" s="28"/>
      <c r="T7515" s="28"/>
      <c r="U7515" s="28"/>
      <c r="V7515" s="28"/>
      <c r="W7515" s="28"/>
      <c r="X7515" s="28"/>
      <c r="Y7515" s="28"/>
      <c r="Z7515" s="28"/>
    </row>
    <row r="7516" spans="1:26" x14ac:dyDescent="0.25">
      <c r="B7516" s="23" t="s">
        <v>1600</v>
      </c>
    </row>
    <row r="7517" spans="1:26" x14ac:dyDescent="0.25">
      <c r="B7517" t="s">
        <v>3248</v>
      </c>
      <c r="C7517" t="s">
        <v>1602</v>
      </c>
      <c r="D7517" t="s">
        <v>3249</v>
      </c>
      <c r="E7517" s="31">
        <v>5.5E-2</v>
      </c>
      <c r="F7517" t="s">
        <v>1604</v>
      </c>
      <c r="G7517" t="s">
        <v>1605</v>
      </c>
      <c r="H7517" s="32">
        <v>25.4</v>
      </c>
      <c r="I7517" t="s">
        <v>1606</v>
      </c>
      <c r="J7517" s="33">
        <f>ROUND(E7517/I7515* H7517,5)</f>
        <v>1.397</v>
      </c>
      <c r="K7517" s="34"/>
    </row>
    <row r="7518" spans="1:26" x14ac:dyDescent="0.25">
      <c r="B7518" t="s">
        <v>3250</v>
      </c>
      <c r="C7518" t="s">
        <v>1602</v>
      </c>
      <c r="D7518" t="s">
        <v>3251</v>
      </c>
      <c r="E7518" s="31">
        <v>0.56999999999999995</v>
      </c>
      <c r="F7518" t="s">
        <v>1604</v>
      </c>
      <c r="G7518" t="s">
        <v>1605</v>
      </c>
      <c r="H7518" s="32">
        <v>28.61</v>
      </c>
      <c r="I7518" t="s">
        <v>1606</v>
      </c>
      <c r="J7518" s="33">
        <f>ROUND(E7518/I7515* H7518,5)</f>
        <v>16.307700000000001</v>
      </c>
      <c r="K7518" s="34"/>
    </row>
    <row r="7519" spans="1:26" x14ac:dyDescent="0.25">
      <c r="D7519" s="35" t="s">
        <v>1607</v>
      </c>
      <c r="E7519" s="34"/>
      <c r="H7519" s="34"/>
      <c r="K7519" s="32">
        <f>SUM(J7517:J7518)</f>
        <v>17.704699999999999</v>
      </c>
    </row>
    <row r="7520" spans="1:26" x14ac:dyDescent="0.25">
      <c r="B7520" s="23" t="s">
        <v>1612</v>
      </c>
      <c r="E7520" s="34"/>
      <c r="H7520" s="34"/>
      <c r="K7520" s="34"/>
    </row>
    <row r="7521" spans="1:26" x14ac:dyDescent="0.25">
      <c r="B7521" t="s">
        <v>3252</v>
      </c>
      <c r="C7521" t="s">
        <v>32</v>
      </c>
      <c r="D7521" t="s">
        <v>3253</v>
      </c>
      <c r="E7521" s="31">
        <v>0.22439999999999999</v>
      </c>
      <c r="G7521" t="s">
        <v>1605</v>
      </c>
      <c r="H7521" s="32">
        <v>21.65</v>
      </c>
      <c r="I7521" t="s">
        <v>1606</v>
      </c>
      <c r="J7521" s="33">
        <f>ROUND(E7521* H7521,5)</f>
        <v>4.8582599999999996</v>
      </c>
      <c r="K7521" s="34"/>
    </row>
    <row r="7522" spans="1:26" x14ac:dyDescent="0.25">
      <c r="B7522" t="s">
        <v>3254</v>
      </c>
      <c r="C7522" t="s">
        <v>32</v>
      </c>
      <c r="D7522" t="s">
        <v>3255</v>
      </c>
      <c r="E7522" s="31">
        <v>0.27539999999999998</v>
      </c>
      <c r="G7522" t="s">
        <v>1605</v>
      </c>
      <c r="H7522" s="32">
        <v>13.89</v>
      </c>
      <c r="I7522" t="s">
        <v>1606</v>
      </c>
      <c r="J7522" s="33">
        <f>ROUND(E7522* H7522,5)</f>
        <v>3.82531</v>
      </c>
      <c r="K7522" s="34"/>
    </row>
    <row r="7523" spans="1:26" x14ac:dyDescent="0.25">
      <c r="D7523" s="35" t="s">
        <v>1622</v>
      </c>
      <c r="E7523" s="34"/>
      <c r="H7523" s="34"/>
      <c r="K7523" s="32">
        <f>SUM(J7521:J7522)</f>
        <v>8.6835699999999996</v>
      </c>
    </row>
    <row r="7524" spans="1:26" x14ac:dyDescent="0.25">
      <c r="B7524" s="23" t="s">
        <v>1623</v>
      </c>
      <c r="E7524" s="34"/>
      <c r="H7524" s="34"/>
      <c r="K7524" s="34"/>
    </row>
    <row r="7525" spans="1:26" x14ac:dyDescent="0.25">
      <c r="B7525" t="s">
        <v>1624</v>
      </c>
      <c r="C7525" t="s">
        <v>1625</v>
      </c>
      <c r="D7525" t="s">
        <v>1626</v>
      </c>
      <c r="E7525" s="31">
        <v>1.5</v>
      </c>
      <c r="G7525" t="s">
        <v>1625</v>
      </c>
      <c r="H7525" s="32">
        <v>17.7046666666667</v>
      </c>
      <c r="I7525" t="s">
        <v>1606</v>
      </c>
      <c r="J7525" s="33">
        <f>ROUND(E7525* H7525/100,5)</f>
        <v>0.26556999999999997</v>
      </c>
      <c r="K7525" s="34"/>
    </row>
    <row r="7526" spans="1:26" x14ac:dyDescent="0.25">
      <c r="D7526" s="35" t="s">
        <v>1627</v>
      </c>
      <c r="E7526" s="34"/>
      <c r="H7526" s="34"/>
      <c r="K7526" s="32">
        <f>SUM(J7525:J7525)</f>
        <v>0.26556999999999997</v>
      </c>
    </row>
    <row r="7527" spans="1:26" x14ac:dyDescent="0.25">
      <c r="D7527" s="35" t="s">
        <v>1628</v>
      </c>
      <c r="E7527" s="34"/>
      <c r="H7527" s="34"/>
      <c r="K7527" s="36">
        <f>SUM(J7516:J7526)</f>
        <v>26.653839999999999</v>
      </c>
    </row>
    <row r="7528" spans="1:26" x14ac:dyDescent="0.25">
      <c r="D7528" s="35" t="s">
        <v>1710</v>
      </c>
      <c r="E7528" s="34"/>
      <c r="H7528" s="34">
        <v>10</v>
      </c>
      <c r="I7528" t="s">
        <v>1625</v>
      </c>
      <c r="K7528" s="32">
        <f>ROUND(H7528/100*K7527,5)</f>
        <v>2.6653799999999999</v>
      </c>
    </row>
    <row r="7529" spans="1:26" x14ac:dyDescent="0.25">
      <c r="D7529" s="35" t="s">
        <v>1629</v>
      </c>
      <c r="E7529" s="34"/>
      <c r="H7529" s="34"/>
      <c r="K7529" s="36">
        <f>SUM(K7527:K7528)</f>
        <v>29.319219999999998</v>
      </c>
    </row>
    <row r="7531" spans="1:26" ht="45" customHeight="1" x14ac:dyDescent="0.25">
      <c r="A7531" s="27" t="s">
        <v>3256</v>
      </c>
      <c r="B7531" s="27" t="s">
        <v>366</v>
      </c>
      <c r="C7531" s="28" t="s">
        <v>14</v>
      </c>
      <c r="D7531" s="7" t="s">
        <v>367</v>
      </c>
      <c r="E7531" s="6"/>
      <c r="F7531" s="6"/>
      <c r="G7531" s="28"/>
      <c r="H7531" s="29" t="s">
        <v>1599</v>
      </c>
      <c r="I7531" s="5">
        <v>1</v>
      </c>
      <c r="J7531" s="4"/>
      <c r="K7531" s="30">
        <f>ROUND(K7544,2)</f>
        <v>8.5</v>
      </c>
      <c r="L7531" s="28"/>
      <c r="M7531" s="28"/>
      <c r="N7531" s="28"/>
      <c r="O7531" s="28"/>
      <c r="P7531" s="28"/>
      <c r="Q7531" s="28"/>
      <c r="R7531" s="28"/>
      <c r="S7531" s="28"/>
      <c r="T7531" s="28"/>
      <c r="U7531" s="28"/>
      <c r="V7531" s="28"/>
      <c r="W7531" s="28"/>
      <c r="X7531" s="28"/>
      <c r="Y7531" s="28"/>
      <c r="Z7531" s="28"/>
    </row>
    <row r="7532" spans="1:26" x14ac:dyDescent="0.25">
      <c r="B7532" s="23" t="s">
        <v>1600</v>
      </c>
    </row>
    <row r="7533" spans="1:26" x14ac:dyDescent="0.25">
      <c r="B7533" t="s">
        <v>3248</v>
      </c>
      <c r="C7533" t="s">
        <v>1602</v>
      </c>
      <c r="D7533" t="s">
        <v>3249</v>
      </c>
      <c r="E7533" s="31">
        <v>0.11</v>
      </c>
      <c r="F7533" t="s">
        <v>1604</v>
      </c>
      <c r="G7533" t="s">
        <v>1605</v>
      </c>
      <c r="H7533" s="32">
        <v>25.4</v>
      </c>
      <c r="I7533" t="s">
        <v>1606</v>
      </c>
      <c r="J7533" s="33">
        <f>ROUND(E7533/I7531* H7533,5)</f>
        <v>2.794</v>
      </c>
      <c r="K7533" s="34"/>
    </row>
    <row r="7534" spans="1:26" x14ac:dyDescent="0.25">
      <c r="B7534" t="s">
        <v>3250</v>
      </c>
      <c r="C7534" t="s">
        <v>1602</v>
      </c>
      <c r="D7534" t="s">
        <v>3251</v>
      </c>
      <c r="E7534" s="31">
        <v>0.11</v>
      </c>
      <c r="F7534" t="s">
        <v>1604</v>
      </c>
      <c r="G7534" t="s">
        <v>1605</v>
      </c>
      <c r="H7534" s="32">
        <v>28.61</v>
      </c>
      <c r="I7534" t="s">
        <v>1606</v>
      </c>
      <c r="J7534" s="33">
        <f>ROUND(E7534/I7531* H7534,5)</f>
        <v>3.1471</v>
      </c>
      <c r="K7534" s="34"/>
    </row>
    <row r="7535" spans="1:26" x14ac:dyDescent="0.25">
      <c r="D7535" s="35" t="s">
        <v>1607</v>
      </c>
      <c r="E7535" s="34"/>
      <c r="H7535" s="34"/>
      <c r="K7535" s="32">
        <f>SUM(J7533:J7534)</f>
        <v>5.9411000000000005</v>
      </c>
    </row>
    <row r="7536" spans="1:26" x14ac:dyDescent="0.25">
      <c r="B7536" s="23" t="s">
        <v>1612</v>
      </c>
      <c r="E7536" s="34"/>
      <c r="H7536" s="34"/>
      <c r="K7536" s="34"/>
    </row>
    <row r="7537" spans="1:26" x14ac:dyDescent="0.25">
      <c r="B7537" t="s">
        <v>3257</v>
      </c>
      <c r="C7537" t="s">
        <v>32</v>
      </c>
      <c r="D7537" t="s">
        <v>3258</v>
      </c>
      <c r="E7537" s="31">
        <v>0.49980000000000002</v>
      </c>
      <c r="G7537" t="s">
        <v>1605</v>
      </c>
      <c r="H7537" s="32">
        <v>3.4</v>
      </c>
      <c r="I7537" t="s">
        <v>1606</v>
      </c>
      <c r="J7537" s="33">
        <f>ROUND(E7537* H7537,5)</f>
        <v>1.6993199999999999</v>
      </c>
      <c r="K7537" s="34"/>
    </row>
    <row r="7538" spans="1:26" x14ac:dyDescent="0.25">
      <c r="D7538" s="35" t="s">
        <v>1622</v>
      </c>
      <c r="E7538" s="34"/>
      <c r="H7538" s="34"/>
      <c r="K7538" s="32">
        <f>SUM(J7537:J7537)</f>
        <v>1.6993199999999999</v>
      </c>
    </row>
    <row r="7539" spans="1:26" x14ac:dyDescent="0.25">
      <c r="B7539" s="23" t="s">
        <v>1623</v>
      </c>
      <c r="E7539" s="34"/>
      <c r="H7539" s="34"/>
      <c r="K7539" s="34"/>
    </row>
    <row r="7540" spans="1:26" x14ac:dyDescent="0.25">
      <c r="B7540" t="s">
        <v>1624</v>
      </c>
      <c r="C7540" t="s">
        <v>1625</v>
      </c>
      <c r="D7540" t="s">
        <v>1626</v>
      </c>
      <c r="E7540" s="31">
        <v>1.5</v>
      </c>
      <c r="G7540" t="s">
        <v>1625</v>
      </c>
      <c r="H7540" s="32">
        <v>5.94133333333333</v>
      </c>
      <c r="I7540" t="s">
        <v>1606</v>
      </c>
      <c r="J7540" s="33">
        <f>ROUND(E7540* H7540/100,5)</f>
        <v>8.9120000000000005E-2</v>
      </c>
      <c r="K7540" s="34"/>
    </row>
    <row r="7541" spans="1:26" x14ac:dyDescent="0.25">
      <c r="D7541" s="35" t="s">
        <v>1627</v>
      </c>
      <c r="E7541" s="34"/>
      <c r="H7541" s="34"/>
      <c r="K7541" s="32">
        <f>SUM(J7540:J7540)</f>
        <v>8.9120000000000005E-2</v>
      </c>
    </row>
    <row r="7542" spans="1:26" x14ac:dyDescent="0.25">
      <c r="D7542" s="35" t="s">
        <v>1628</v>
      </c>
      <c r="E7542" s="34"/>
      <c r="H7542" s="34"/>
      <c r="K7542" s="36">
        <f>SUM(J7532:J7541)</f>
        <v>7.729540000000001</v>
      </c>
    </row>
    <row r="7543" spans="1:26" x14ac:dyDescent="0.25">
      <c r="D7543" s="35" t="s">
        <v>1710</v>
      </c>
      <c r="E7543" s="34"/>
      <c r="H7543" s="34">
        <v>10</v>
      </c>
      <c r="I7543" t="s">
        <v>1625</v>
      </c>
      <c r="K7543" s="32">
        <f>ROUND(H7543/100*K7542,5)</f>
        <v>0.77295000000000003</v>
      </c>
    </row>
    <row r="7544" spans="1:26" x14ac:dyDescent="0.25">
      <c r="D7544" s="35" t="s">
        <v>1629</v>
      </c>
      <c r="E7544" s="34"/>
      <c r="H7544" s="34"/>
      <c r="K7544" s="36">
        <f>SUM(K7542:K7543)</f>
        <v>8.5024900000000017</v>
      </c>
    </row>
    <row r="7546" spans="1:26" ht="45" customHeight="1" x14ac:dyDescent="0.25">
      <c r="A7546" s="27" t="s">
        <v>3259</v>
      </c>
      <c r="B7546" s="27" t="s">
        <v>360</v>
      </c>
      <c r="C7546" s="28" t="s">
        <v>14</v>
      </c>
      <c r="D7546" s="7" t="s">
        <v>361</v>
      </c>
      <c r="E7546" s="6"/>
      <c r="F7546" s="6"/>
      <c r="G7546" s="28"/>
      <c r="H7546" s="29" t="s">
        <v>1599</v>
      </c>
      <c r="I7546" s="5">
        <v>1</v>
      </c>
      <c r="J7546" s="4"/>
      <c r="K7546" s="30">
        <f>ROUND(K7561,2)</f>
        <v>13.91</v>
      </c>
      <c r="L7546" s="28"/>
      <c r="M7546" s="28"/>
      <c r="N7546" s="28"/>
      <c r="O7546" s="28"/>
      <c r="P7546" s="28"/>
      <c r="Q7546" s="28"/>
      <c r="R7546" s="28"/>
      <c r="S7546" s="28"/>
      <c r="T7546" s="28"/>
      <c r="U7546" s="28"/>
      <c r="V7546" s="28"/>
      <c r="W7546" s="28"/>
      <c r="X7546" s="28"/>
      <c r="Y7546" s="28"/>
      <c r="Z7546" s="28"/>
    </row>
    <row r="7547" spans="1:26" x14ac:dyDescent="0.25">
      <c r="B7547" s="23" t="s">
        <v>1600</v>
      </c>
    </row>
    <row r="7548" spans="1:26" x14ac:dyDescent="0.25">
      <c r="B7548" t="s">
        <v>3248</v>
      </c>
      <c r="C7548" t="s">
        <v>1602</v>
      </c>
      <c r="D7548" t="s">
        <v>3249</v>
      </c>
      <c r="E7548" s="31">
        <v>0.01</v>
      </c>
      <c r="F7548" t="s">
        <v>1604</v>
      </c>
      <c r="G7548" t="s">
        <v>1605</v>
      </c>
      <c r="H7548" s="32">
        <v>25.4</v>
      </c>
      <c r="I7548" t="s">
        <v>1606</v>
      </c>
      <c r="J7548" s="33">
        <f>ROUND(E7548/I7546* H7548,5)</f>
        <v>0.254</v>
      </c>
      <c r="K7548" s="34"/>
    </row>
    <row r="7549" spans="1:26" x14ac:dyDescent="0.25">
      <c r="B7549" t="s">
        <v>3250</v>
      </c>
      <c r="C7549" t="s">
        <v>1602</v>
      </c>
      <c r="D7549" t="s">
        <v>3251</v>
      </c>
      <c r="E7549" s="31">
        <v>0.1</v>
      </c>
      <c r="F7549" t="s">
        <v>1604</v>
      </c>
      <c r="G7549" t="s">
        <v>1605</v>
      </c>
      <c r="H7549" s="32">
        <v>28.61</v>
      </c>
      <c r="I7549" t="s">
        <v>1606</v>
      </c>
      <c r="J7549" s="33">
        <f>ROUND(E7549/I7546* H7549,5)</f>
        <v>2.8610000000000002</v>
      </c>
      <c r="K7549" s="34"/>
    </row>
    <row r="7550" spans="1:26" x14ac:dyDescent="0.25">
      <c r="D7550" s="35" t="s">
        <v>1607</v>
      </c>
      <c r="E7550" s="34"/>
      <c r="H7550" s="34"/>
      <c r="K7550" s="32">
        <f>SUM(J7548:J7549)</f>
        <v>3.1150000000000002</v>
      </c>
    </row>
    <row r="7551" spans="1:26" x14ac:dyDescent="0.25">
      <c r="B7551" s="23" t="s">
        <v>1612</v>
      </c>
      <c r="E7551" s="34"/>
      <c r="H7551" s="34"/>
      <c r="K7551" s="34"/>
    </row>
    <row r="7552" spans="1:26" x14ac:dyDescent="0.25">
      <c r="B7552" t="s">
        <v>3260</v>
      </c>
      <c r="C7552" t="s">
        <v>94</v>
      </c>
      <c r="D7552" t="s">
        <v>3261</v>
      </c>
      <c r="E7552" s="31">
        <v>0.15</v>
      </c>
      <c r="G7552" t="s">
        <v>1605</v>
      </c>
      <c r="H7552" s="32">
        <v>32.81</v>
      </c>
      <c r="I7552" t="s">
        <v>1606</v>
      </c>
      <c r="J7552" s="33">
        <f>ROUND(E7552* H7552,5)</f>
        <v>4.9215</v>
      </c>
      <c r="K7552" s="34"/>
    </row>
    <row r="7553" spans="1:26" x14ac:dyDescent="0.25">
      <c r="B7553" t="s">
        <v>3262</v>
      </c>
      <c r="C7553" t="s">
        <v>94</v>
      </c>
      <c r="D7553" t="s">
        <v>3263</v>
      </c>
      <c r="E7553" s="31">
        <v>0.35699999999999998</v>
      </c>
      <c r="G7553" t="s">
        <v>1605</v>
      </c>
      <c r="H7553" s="32">
        <v>9.7200000000000006</v>
      </c>
      <c r="I7553" t="s">
        <v>1606</v>
      </c>
      <c r="J7553" s="33">
        <f>ROUND(E7553* H7553,5)</f>
        <v>3.47004</v>
      </c>
      <c r="K7553" s="34"/>
    </row>
    <row r="7554" spans="1:26" x14ac:dyDescent="0.25">
      <c r="B7554" t="s">
        <v>3264</v>
      </c>
      <c r="C7554" t="s">
        <v>94</v>
      </c>
      <c r="D7554" t="s">
        <v>3265</v>
      </c>
      <c r="E7554" s="31">
        <v>0.1</v>
      </c>
      <c r="G7554" t="s">
        <v>1605</v>
      </c>
      <c r="H7554" s="32">
        <v>10.91</v>
      </c>
      <c r="I7554" t="s">
        <v>1606</v>
      </c>
      <c r="J7554" s="33">
        <f>ROUND(E7554* H7554,5)</f>
        <v>1.091</v>
      </c>
      <c r="K7554" s="34"/>
    </row>
    <row r="7555" spans="1:26" x14ac:dyDescent="0.25">
      <c r="D7555" s="35" t="s">
        <v>1622</v>
      </c>
      <c r="E7555" s="34"/>
      <c r="H7555" s="34"/>
      <c r="K7555" s="32">
        <f>SUM(J7552:J7554)</f>
        <v>9.4825399999999984</v>
      </c>
    </row>
    <row r="7556" spans="1:26" x14ac:dyDescent="0.25">
      <c r="B7556" s="23" t="s">
        <v>1623</v>
      </c>
      <c r="E7556" s="34"/>
      <c r="H7556" s="34"/>
      <c r="K7556" s="34"/>
    </row>
    <row r="7557" spans="1:26" x14ac:dyDescent="0.25">
      <c r="B7557" t="s">
        <v>1624</v>
      </c>
      <c r="C7557" t="s">
        <v>1625</v>
      </c>
      <c r="D7557" t="s">
        <v>1626</v>
      </c>
      <c r="E7557" s="31">
        <v>1.5</v>
      </c>
      <c r="G7557" t="s">
        <v>1625</v>
      </c>
      <c r="H7557" s="32">
        <v>3.11533333333333</v>
      </c>
      <c r="I7557" t="s">
        <v>1606</v>
      </c>
      <c r="J7557" s="33">
        <f>ROUND(E7557* H7557/100,5)</f>
        <v>4.6730000000000001E-2</v>
      </c>
      <c r="K7557" s="34"/>
    </row>
    <row r="7558" spans="1:26" x14ac:dyDescent="0.25">
      <c r="D7558" s="35" t="s">
        <v>1627</v>
      </c>
      <c r="E7558" s="34"/>
      <c r="H7558" s="34"/>
      <c r="K7558" s="32">
        <f>SUM(J7557:J7557)</f>
        <v>4.6730000000000001E-2</v>
      </c>
    </row>
    <row r="7559" spans="1:26" x14ac:dyDescent="0.25">
      <c r="D7559" s="35" t="s">
        <v>1628</v>
      </c>
      <c r="E7559" s="34"/>
      <c r="H7559" s="34"/>
      <c r="K7559" s="36">
        <f>SUM(J7547:J7558)</f>
        <v>12.644270000000001</v>
      </c>
    </row>
    <row r="7560" spans="1:26" x14ac:dyDescent="0.25">
      <c r="D7560" s="35" t="s">
        <v>1710</v>
      </c>
      <c r="E7560" s="34"/>
      <c r="H7560" s="34">
        <v>10</v>
      </c>
      <c r="I7560" t="s">
        <v>1625</v>
      </c>
      <c r="K7560" s="32">
        <f>ROUND(H7560/100*K7559,5)</f>
        <v>1.2644299999999999</v>
      </c>
    </row>
    <row r="7561" spans="1:26" x14ac:dyDescent="0.25">
      <c r="D7561" s="35" t="s">
        <v>1629</v>
      </c>
      <c r="E7561" s="34"/>
      <c r="H7561" s="34"/>
      <c r="K7561" s="36">
        <f>SUM(K7559:K7560)</f>
        <v>13.9087</v>
      </c>
    </row>
    <row r="7563" spans="1:26" ht="45" customHeight="1" x14ac:dyDescent="0.25">
      <c r="A7563" s="27" t="s">
        <v>3266</v>
      </c>
      <c r="B7563" s="27" t="s">
        <v>368</v>
      </c>
      <c r="C7563" s="28" t="s">
        <v>14</v>
      </c>
      <c r="D7563" s="7" t="s">
        <v>369</v>
      </c>
      <c r="E7563" s="6"/>
      <c r="F7563" s="6"/>
      <c r="G7563" s="28"/>
      <c r="H7563" s="29" t="s">
        <v>1599</v>
      </c>
      <c r="I7563" s="5">
        <v>1</v>
      </c>
      <c r="J7563" s="4"/>
      <c r="K7563" s="30">
        <f>ROUND(K7576,2)</f>
        <v>12.01</v>
      </c>
      <c r="L7563" s="28"/>
      <c r="M7563" s="28"/>
      <c r="N7563" s="28"/>
      <c r="O7563" s="28"/>
      <c r="P7563" s="28"/>
      <c r="Q7563" s="28"/>
      <c r="R7563" s="28"/>
      <c r="S7563" s="28"/>
      <c r="T7563" s="28"/>
      <c r="U7563" s="28"/>
      <c r="V7563" s="28"/>
      <c r="W7563" s="28"/>
      <c r="X7563" s="28"/>
      <c r="Y7563" s="28"/>
      <c r="Z7563" s="28"/>
    </row>
    <row r="7564" spans="1:26" x14ac:dyDescent="0.25">
      <c r="B7564" s="23" t="s">
        <v>1600</v>
      </c>
    </row>
    <row r="7565" spans="1:26" x14ac:dyDescent="0.25">
      <c r="B7565" t="s">
        <v>3250</v>
      </c>
      <c r="C7565" t="s">
        <v>1602</v>
      </c>
      <c r="D7565" t="s">
        <v>3251</v>
      </c>
      <c r="E7565" s="31">
        <v>0.14000000000000001</v>
      </c>
      <c r="F7565" t="s">
        <v>1604</v>
      </c>
      <c r="G7565" t="s">
        <v>1605</v>
      </c>
      <c r="H7565" s="32">
        <v>28.61</v>
      </c>
      <c r="I7565" t="s">
        <v>1606</v>
      </c>
      <c r="J7565" s="33">
        <f>ROUND(E7565/I7563* H7565,5)</f>
        <v>4.0053999999999998</v>
      </c>
      <c r="K7565" s="34"/>
    </row>
    <row r="7566" spans="1:26" x14ac:dyDescent="0.25">
      <c r="B7566" t="s">
        <v>3248</v>
      </c>
      <c r="C7566" t="s">
        <v>1602</v>
      </c>
      <c r="D7566" t="s">
        <v>3249</v>
      </c>
      <c r="E7566" s="31">
        <v>0.2</v>
      </c>
      <c r="F7566" t="s">
        <v>1604</v>
      </c>
      <c r="G7566" t="s">
        <v>1605</v>
      </c>
      <c r="H7566" s="32">
        <v>25.4</v>
      </c>
      <c r="I7566" t="s">
        <v>1606</v>
      </c>
      <c r="J7566" s="33">
        <f>ROUND(E7566/I7563* H7566,5)</f>
        <v>5.08</v>
      </c>
      <c r="K7566" s="34"/>
    </row>
    <row r="7567" spans="1:26" x14ac:dyDescent="0.25">
      <c r="D7567" s="35" t="s">
        <v>1607</v>
      </c>
      <c r="E7567" s="34"/>
      <c r="H7567" s="34"/>
      <c r="K7567" s="32">
        <f>SUM(J7565:J7566)</f>
        <v>9.0853999999999999</v>
      </c>
    </row>
    <row r="7568" spans="1:26" x14ac:dyDescent="0.25">
      <c r="B7568" s="23" t="s">
        <v>1612</v>
      </c>
      <c r="E7568" s="34"/>
      <c r="H7568" s="34"/>
      <c r="K7568" s="34"/>
    </row>
    <row r="7569" spans="1:26" x14ac:dyDescent="0.25">
      <c r="B7569" t="s">
        <v>3257</v>
      </c>
      <c r="C7569" t="s">
        <v>32</v>
      </c>
      <c r="D7569" t="s">
        <v>3258</v>
      </c>
      <c r="E7569" s="31">
        <v>0.49980000000000002</v>
      </c>
      <c r="G7569" t="s">
        <v>1605</v>
      </c>
      <c r="H7569" s="32">
        <v>3.4</v>
      </c>
      <c r="I7569" t="s">
        <v>1606</v>
      </c>
      <c r="J7569" s="33">
        <f>ROUND(E7569* H7569,5)</f>
        <v>1.6993199999999999</v>
      </c>
      <c r="K7569" s="34"/>
    </row>
    <row r="7570" spans="1:26" x14ac:dyDescent="0.25">
      <c r="D7570" s="35" t="s">
        <v>1622</v>
      </c>
      <c r="E7570" s="34"/>
      <c r="H7570" s="34"/>
      <c r="K7570" s="32">
        <f>SUM(J7569:J7569)</f>
        <v>1.6993199999999999</v>
      </c>
    </row>
    <row r="7571" spans="1:26" x14ac:dyDescent="0.25">
      <c r="B7571" s="23" t="s">
        <v>1623</v>
      </c>
      <c r="E7571" s="34"/>
      <c r="H7571" s="34"/>
      <c r="K7571" s="34"/>
    </row>
    <row r="7572" spans="1:26" x14ac:dyDescent="0.25">
      <c r="B7572" t="s">
        <v>1624</v>
      </c>
      <c r="C7572" t="s">
        <v>1625</v>
      </c>
      <c r="D7572" t="s">
        <v>1626</v>
      </c>
      <c r="E7572" s="31">
        <v>1.5</v>
      </c>
      <c r="G7572" t="s">
        <v>1625</v>
      </c>
      <c r="H7572" s="32">
        <v>9.0853333333333293</v>
      </c>
      <c r="I7572" t="s">
        <v>1606</v>
      </c>
      <c r="J7572" s="33">
        <f>ROUND(E7572* H7572/100,5)</f>
        <v>0.13628000000000001</v>
      </c>
      <c r="K7572" s="34"/>
    </row>
    <row r="7573" spans="1:26" x14ac:dyDescent="0.25">
      <c r="D7573" s="35" t="s">
        <v>1627</v>
      </c>
      <c r="E7573" s="34"/>
      <c r="H7573" s="34"/>
      <c r="K7573" s="32">
        <f>SUM(J7572:J7572)</f>
        <v>0.13628000000000001</v>
      </c>
    </row>
    <row r="7574" spans="1:26" x14ac:dyDescent="0.25">
      <c r="D7574" s="35" t="s">
        <v>1628</v>
      </c>
      <c r="E7574" s="34"/>
      <c r="H7574" s="34"/>
      <c r="K7574" s="36">
        <f>SUM(J7564:J7573)</f>
        <v>10.920999999999999</v>
      </c>
    </row>
    <row r="7575" spans="1:26" x14ac:dyDescent="0.25">
      <c r="D7575" s="35" t="s">
        <v>1710</v>
      </c>
      <c r="E7575" s="34"/>
      <c r="H7575" s="34">
        <v>10</v>
      </c>
      <c r="I7575" t="s">
        <v>1625</v>
      </c>
      <c r="K7575" s="32">
        <f>ROUND(H7575/100*K7574,5)</f>
        <v>1.0921000000000001</v>
      </c>
    </row>
    <row r="7576" spans="1:26" x14ac:dyDescent="0.25">
      <c r="D7576" s="35" t="s">
        <v>1629</v>
      </c>
      <c r="E7576" s="34"/>
      <c r="H7576" s="34"/>
      <c r="K7576" s="36">
        <f>SUM(K7574:K7575)</f>
        <v>12.0131</v>
      </c>
    </row>
    <row r="7578" spans="1:26" ht="45" customHeight="1" x14ac:dyDescent="0.25">
      <c r="A7578" s="27" t="s">
        <v>3267</v>
      </c>
      <c r="B7578" s="27" t="s">
        <v>362</v>
      </c>
      <c r="C7578" s="28" t="s">
        <v>14</v>
      </c>
      <c r="D7578" s="7" t="s">
        <v>363</v>
      </c>
      <c r="E7578" s="6"/>
      <c r="F7578" s="6"/>
      <c r="G7578" s="28"/>
      <c r="H7578" s="29" t="s">
        <v>1599</v>
      </c>
      <c r="I7578" s="5">
        <v>1</v>
      </c>
      <c r="J7578" s="4"/>
      <c r="K7578" s="30">
        <f>ROUND(K7592,2)</f>
        <v>11.89</v>
      </c>
      <c r="L7578" s="28"/>
      <c r="M7578" s="28"/>
      <c r="N7578" s="28"/>
      <c r="O7578" s="28"/>
      <c r="P7578" s="28"/>
      <c r="Q7578" s="28"/>
      <c r="R7578" s="28"/>
      <c r="S7578" s="28"/>
      <c r="T7578" s="28"/>
      <c r="U7578" s="28"/>
      <c r="V7578" s="28"/>
      <c r="W7578" s="28"/>
      <c r="X7578" s="28"/>
      <c r="Y7578" s="28"/>
      <c r="Z7578" s="28"/>
    </row>
    <row r="7579" spans="1:26" x14ac:dyDescent="0.25">
      <c r="B7579" s="23" t="s">
        <v>1600</v>
      </c>
    </row>
    <row r="7580" spans="1:26" x14ac:dyDescent="0.25">
      <c r="B7580" t="s">
        <v>3250</v>
      </c>
      <c r="C7580" t="s">
        <v>1602</v>
      </c>
      <c r="D7580" t="s">
        <v>3251</v>
      </c>
      <c r="E7580" s="31">
        <v>0.15</v>
      </c>
      <c r="F7580" t="s">
        <v>1604</v>
      </c>
      <c r="G7580" t="s">
        <v>1605</v>
      </c>
      <c r="H7580" s="32">
        <v>28.61</v>
      </c>
      <c r="I7580" t="s">
        <v>1606</v>
      </c>
      <c r="J7580" s="33">
        <f>ROUND(E7580/I7578* H7580,5)</f>
        <v>4.2915000000000001</v>
      </c>
      <c r="K7580" s="34"/>
    </row>
    <row r="7581" spans="1:26" x14ac:dyDescent="0.25">
      <c r="B7581" t="s">
        <v>3248</v>
      </c>
      <c r="C7581" t="s">
        <v>1602</v>
      </c>
      <c r="D7581" t="s">
        <v>3249</v>
      </c>
      <c r="E7581" s="31">
        <v>1.4999999999999999E-2</v>
      </c>
      <c r="F7581" t="s">
        <v>1604</v>
      </c>
      <c r="G7581" t="s">
        <v>1605</v>
      </c>
      <c r="H7581" s="32">
        <v>25.4</v>
      </c>
      <c r="I7581" t="s">
        <v>1606</v>
      </c>
      <c r="J7581" s="33">
        <f>ROUND(E7581/I7578* H7581,5)</f>
        <v>0.38100000000000001</v>
      </c>
      <c r="K7581" s="34"/>
    </row>
    <row r="7582" spans="1:26" x14ac:dyDescent="0.25">
      <c r="D7582" s="35" t="s">
        <v>1607</v>
      </c>
      <c r="E7582" s="34"/>
      <c r="H7582" s="34"/>
      <c r="K7582" s="32">
        <f>SUM(J7580:J7581)</f>
        <v>4.6725000000000003</v>
      </c>
    </row>
    <row r="7583" spans="1:26" x14ac:dyDescent="0.25">
      <c r="B7583" s="23" t="s">
        <v>1612</v>
      </c>
      <c r="E7583" s="34"/>
      <c r="H7583" s="34"/>
      <c r="K7583" s="34"/>
    </row>
    <row r="7584" spans="1:26" x14ac:dyDescent="0.25">
      <c r="B7584" t="s">
        <v>3268</v>
      </c>
      <c r="C7584" t="s">
        <v>32</v>
      </c>
      <c r="D7584" t="s">
        <v>3269</v>
      </c>
      <c r="E7584" s="31">
        <v>0.39779999999999999</v>
      </c>
      <c r="G7584" t="s">
        <v>1605</v>
      </c>
      <c r="H7584" s="32">
        <v>12.47</v>
      </c>
      <c r="I7584" t="s">
        <v>1606</v>
      </c>
      <c r="J7584" s="33">
        <f>ROUND(E7584* H7584,5)</f>
        <v>4.9605699999999997</v>
      </c>
      <c r="K7584" s="34"/>
    </row>
    <row r="7585" spans="1:26" x14ac:dyDescent="0.25">
      <c r="B7585" t="s">
        <v>3270</v>
      </c>
      <c r="C7585" t="s">
        <v>32</v>
      </c>
      <c r="D7585" t="s">
        <v>3271</v>
      </c>
      <c r="E7585" s="31">
        <v>0.14280000000000001</v>
      </c>
      <c r="G7585" t="s">
        <v>1605</v>
      </c>
      <c r="H7585" s="32">
        <v>7.72</v>
      </c>
      <c r="I7585" t="s">
        <v>1606</v>
      </c>
      <c r="J7585" s="33">
        <f>ROUND(E7585* H7585,5)</f>
        <v>1.10242</v>
      </c>
      <c r="K7585" s="34"/>
    </row>
    <row r="7586" spans="1:26" x14ac:dyDescent="0.25">
      <c r="D7586" s="35" t="s">
        <v>1622</v>
      </c>
      <c r="E7586" s="34"/>
      <c r="H7586" s="34"/>
      <c r="K7586" s="32">
        <f>SUM(J7584:J7585)</f>
        <v>6.0629899999999992</v>
      </c>
    </row>
    <row r="7587" spans="1:26" x14ac:dyDescent="0.25">
      <c r="B7587" s="23" t="s">
        <v>1623</v>
      </c>
      <c r="E7587" s="34"/>
      <c r="H7587" s="34"/>
      <c r="K7587" s="34"/>
    </row>
    <row r="7588" spans="1:26" x14ac:dyDescent="0.25">
      <c r="B7588" t="s">
        <v>1624</v>
      </c>
      <c r="C7588" t="s">
        <v>1625</v>
      </c>
      <c r="D7588" t="s">
        <v>1626</v>
      </c>
      <c r="E7588" s="31">
        <v>1.5</v>
      </c>
      <c r="G7588" t="s">
        <v>1625</v>
      </c>
      <c r="H7588" s="32">
        <v>4.6726666666666699</v>
      </c>
      <c r="I7588" t="s">
        <v>1606</v>
      </c>
      <c r="J7588" s="33">
        <f>ROUND(E7588* H7588/100,5)</f>
        <v>7.009E-2</v>
      </c>
      <c r="K7588" s="34"/>
    </row>
    <row r="7589" spans="1:26" x14ac:dyDescent="0.25">
      <c r="D7589" s="35" t="s">
        <v>1627</v>
      </c>
      <c r="E7589" s="34"/>
      <c r="H7589" s="34"/>
      <c r="K7589" s="32">
        <f>SUM(J7588:J7588)</f>
        <v>7.009E-2</v>
      </c>
    </row>
    <row r="7590" spans="1:26" x14ac:dyDescent="0.25">
      <c r="D7590" s="35" t="s">
        <v>1628</v>
      </c>
      <c r="E7590" s="34"/>
      <c r="H7590" s="34"/>
      <c r="K7590" s="36">
        <f>SUM(J7579:J7589)</f>
        <v>10.805580000000001</v>
      </c>
    </row>
    <row r="7591" spans="1:26" x14ac:dyDescent="0.25">
      <c r="D7591" s="35" t="s">
        <v>1710</v>
      </c>
      <c r="E7591" s="34"/>
      <c r="H7591" s="34">
        <v>10</v>
      </c>
      <c r="I7591" t="s">
        <v>1625</v>
      </c>
      <c r="K7591" s="32">
        <f>ROUND(H7591/100*K7590,5)</f>
        <v>1.08056</v>
      </c>
    </row>
    <row r="7592" spans="1:26" x14ac:dyDescent="0.25">
      <c r="D7592" s="35" t="s">
        <v>1629</v>
      </c>
      <c r="E7592" s="34"/>
      <c r="H7592" s="34"/>
      <c r="K7592" s="36">
        <f>SUM(K7590:K7591)</f>
        <v>11.886140000000001</v>
      </c>
    </row>
    <row r="7594" spans="1:26" ht="45" customHeight="1" x14ac:dyDescent="0.25">
      <c r="A7594" s="27" t="s">
        <v>3272</v>
      </c>
      <c r="B7594" s="27" t="s">
        <v>380</v>
      </c>
      <c r="C7594" s="28" t="s">
        <v>14</v>
      </c>
      <c r="D7594" s="7" t="s">
        <v>381</v>
      </c>
      <c r="E7594" s="6"/>
      <c r="F7594" s="6"/>
      <c r="G7594" s="28"/>
      <c r="H7594" s="29" t="s">
        <v>1599</v>
      </c>
      <c r="I7594" s="5">
        <v>1</v>
      </c>
      <c r="J7594" s="4"/>
      <c r="K7594" s="30">
        <f>ROUND(K7608,2)</f>
        <v>6.64</v>
      </c>
      <c r="L7594" s="28"/>
      <c r="M7594" s="28"/>
      <c r="N7594" s="28"/>
      <c r="O7594" s="28"/>
      <c r="P7594" s="28"/>
      <c r="Q7594" s="28"/>
      <c r="R7594" s="28"/>
      <c r="S7594" s="28"/>
      <c r="T7594" s="28"/>
      <c r="U7594" s="28"/>
      <c r="V7594" s="28"/>
      <c r="W7594" s="28"/>
      <c r="X7594" s="28"/>
      <c r="Y7594" s="28"/>
      <c r="Z7594" s="28"/>
    </row>
    <row r="7595" spans="1:26" x14ac:dyDescent="0.25">
      <c r="B7595" s="23" t="s">
        <v>1600</v>
      </c>
    </row>
    <row r="7596" spans="1:26" x14ac:dyDescent="0.25">
      <c r="B7596" t="s">
        <v>3250</v>
      </c>
      <c r="C7596" t="s">
        <v>1602</v>
      </c>
      <c r="D7596" t="s">
        <v>3251</v>
      </c>
      <c r="E7596" s="31">
        <v>0.125</v>
      </c>
      <c r="F7596" t="s">
        <v>1604</v>
      </c>
      <c r="G7596" t="s">
        <v>1605</v>
      </c>
      <c r="H7596" s="32">
        <v>28.61</v>
      </c>
      <c r="I7596" t="s">
        <v>1606</v>
      </c>
      <c r="J7596" s="33">
        <f>ROUND(E7596/I7594* H7596,5)</f>
        <v>3.5762499999999999</v>
      </c>
      <c r="K7596" s="34"/>
    </row>
    <row r="7597" spans="1:26" x14ac:dyDescent="0.25">
      <c r="B7597" t="s">
        <v>3248</v>
      </c>
      <c r="C7597" t="s">
        <v>1602</v>
      </c>
      <c r="D7597" t="s">
        <v>3249</v>
      </c>
      <c r="E7597" s="31">
        <v>1.4999999999999999E-2</v>
      </c>
      <c r="F7597" t="s">
        <v>1604</v>
      </c>
      <c r="G7597" t="s">
        <v>1605</v>
      </c>
      <c r="H7597" s="32">
        <v>25.4</v>
      </c>
      <c r="I7597" t="s">
        <v>1606</v>
      </c>
      <c r="J7597" s="33">
        <f>ROUND(E7597/I7594* H7597,5)</f>
        <v>0.38100000000000001</v>
      </c>
      <c r="K7597" s="34"/>
    </row>
    <row r="7598" spans="1:26" x14ac:dyDescent="0.25">
      <c r="D7598" s="35" t="s">
        <v>1607</v>
      </c>
      <c r="E7598" s="34"/>
      <c r="H7598" s="34"/>
      <c r="K7598" s="32">
        <f>SUM(J7596:J7597)</f>
        <v>3.9572500000000002</v>
      </c>
    </row>
    <row r="7599" spans="1:26" x14ac:dyDescent="0.25">
      <c r="B7599" s="23" t="s">
        <v>1612</v>
      </c>
      <c r="E7599" s="34"/>
      <c r="H7599" s="34"/>
      <c r="K7599" s="34"/>
    </row>
    <row r="7600" spans="1:26" x14ac:dyDescent="0.25">
      <c r="B7600" t="s">
        <v>3257</v>
      </c>
      <c r="C7600" t="s">
        <v>32</v>
      </c>
      <c r="D7600" t="s">
        <v>3258</v>
      </c>
      <c r="E7600" s="31">
        <v>0.39779999999999999</v>
      </c>
      <c r="G7600" t="s">
        <v>1605</v>
      </c>
      <c r="H7600" s="32">
        <v>3.4</v>
      </c>
      <c r="I7600" t="s">
        <v>1606</v>
      </c>
      <c r="J7600" s="33">
        <f>ROUND(E7600* H7600,5)</f>
        <v>1.3525199999999999</v>
      </c>
      <c r="K7600" s="34"/>
    </row>
    <row r="7601" spans="1:26" x14ac:dyDescent="0.25">
      <c r="B7601" t="s">
        <v>3273</v>
      </c>
      <c r="C7601" t="s">
        <v>32</v>
      </c>
      <c r="D7601" t="s">
        <v>3274</v>
      </c>
      <c r="E7601" s="31">
        <v>0.153</v>
      </c>
      <c r="G7601" t="s">
        <v>1605</v>
      </c>
      <c r="H7601" s="32">
        <v>4.38</v>
      </c>
      <c r="I7601" t="s">
        <v>1606</v>
      </c>
      <c r="J7601" s="33">
        <f>ROUND(E7601* H7601,5)</f>
        <v>0.67013999999999996</v>
      </c>
      <c r="K7601" s="34"/>
    </row>
    <row r="7602" spans="1:26" x14ac:dyDescent="0.25">
      <c r="D7602" s="35" t="s">
        <v>1622</v>
      </c>
      <c r="E7602" s="34"/>
      <c r="H7602" s="34"/>
      <c r="K7602" s="32">
        <f>SUM(J7600:J7601)</f>
        <v>2.0226600000000001</v>
      </c>
    </row>
    <row r="7603" spans="1:26" x14ac:dyDescent="0.25">
      <c r="B7603" s="23" t="s">
        <v>1623</v>
      </c>
      <c r="E7603" s="34"/>
      <c r="H7603" s="34"/>
      <c r="K7603" s="34"/>
    </row>
    <row r="7604" spans="1:26" x14ac:dyDescent="0.25">
      <c r="B7604" t="s">
        <v>1624</v>
      </c>
      <c r="C7604" t="s">
        <v>1625</v>
      </c>
      <c r="D7604" t="s">
        <v>1626</v>
      </c>
      <c r="E7604" s="31">
        <v>1.5</v>
      </c>
      <c r="G7604" t="s">
        <v>1625</v>
      </c>
      <c r="H7604" s="32">
        <v>3.95733333333333</v>
      </c>
      <c r="I7604" t="s">
        <v>1606</v>
      </c>
      <c r="J7604" s="33">
        <f>ROUND(E7604* H7604/100,5)</f>
        <v>5.9360000000000003E-2</v>
      </c>
      <c r="K7604" s="34"/>
    </row>
    <row r="7605" spans="1:26" x14ac:dyDescent="0.25">
      <c r="D7605" s="35" t="s">
        <v>1627</v>
      </c>
      <c r="E7605" s="34"/>
      <c r="H7605" s="34"/>
      <c r="K7605" s="32">
        <f>SUM(J7604:J7604)</f>
        <v>5.9360000000000003E-2</v>
      </c>
    </row>
    <row r="7606" spans="1:26" x14ac:dyDescent="0.25">
      <c r="D7606" s="35" t="s">
        <v>1628</v>
      </c>
      <c r="E7606" s="34"/>
      <c r="H7606" s="34"/>
      <c r="K7606" s="36">
        <f>SUM(J7595:J7605)</f>
        <v>6.0392700000000001</v>
      </c>
    </row>
    <row r="7607" spans="1:26" x14ac:dyDescent="0.25">
      <c r="D7607" s="35" t="s">
        <v>1710</v>
      </c>
      <c r="E7607" s="34"/>
      <c r="H7607" s="34">
        <v>10</v>
      </c>
      <c r="I7607" t="s">
        <v>1625</v>
      </c>
      <c r="K7607" s="32">
        <f>ROUND(H7607/100*K7606,5)</f>
        <v>0.60392999999999997</v>
      </c>
    </row>
    <row r="7608" spans="1:26" x14ac:dyDescent="0.25">
      <c r="D7608" s="35" t="s">
        <v>1629</v>
      </c>
      <c r="E7608" s="34"/>
      <c r="H7608" s="34"/>
      <c r="K7608" s="36">
        <f>SUM(K7606:K7607)</f>
        <v>6.6432000000000002</v>
      </c>
    </row>
    <row r="7610" spans="1:26" ht="45" customHeight="1" x14ac:dyDescent="0.25">
      <c r="A7610" s="27" t="s">
        <v>3275</v>
      </c>
      <c r="B7610" s="27" t="s">
        <v>384</v>
      </c>
      <c r="C7610" s="28" t="s">
        <v>14</v>
      </c>
      <c r="D7610" s="7" t="s">
        <v>385</v>
      </c>
      <c r="E7610" s="6"/>
      <c r="F7610" s="6"/>
      <c r="G7610" s="28"/>
      <c r="H7610" s="29" t="s">
        <v>1599</v>
      </c>
      <c r="I7610" s="5">
        <v>1</v>
      </c>
      <c r="J7610" s="4"/>
      <c r="K7610" s="30">
        <f>ROUND(K7624,2)</f>
        <v>5.7</v>
      </c>
      <c r="L7610" s="28"/>
      <c r="M7610" s="28"/>
      <c r="N7610" s="28"/>
      <c r="O7610" s="28"/>
      <c r="P7610" s="28"/>
      <c r="Q7610" s="28"/>
      <c r="R7610" s="28"/>
      <c r="S7610" s="28"/>
      <c r="T7610" s="28"/>
      <c r="U7610" s="28"/>
      <c r="V7610" s="28"/>
      <c r="W7610" s="28"/>
      <c r="X7610" s="28"/>
      <c r="Y7610" s="28"/>
      <c r="Z7610" s="28"/>
    </row>
    <row r="7611" spans="1:26" x14ac:dyDescent="0.25">
      <c r="B7611" s="23" t="s">
        <v>1600</v>
      </c>
    </row>
    <row r="7612" spans="1:26" x14ac:dyDescent="0.25">
      <c r="B7612" t="s">
        <v>3248</v>
      </c>
      <c r="C7612" t="s">
        <v>1602</v>
      </c>
      <c r="D7612" t="s">
        <v>3249</v>
      </c>
      <c r="E7612" s="31">
        <v>0.01</v>
      </c>
      <c r="F7612" t="s">
        <v>1604</v>
      </c>
      <c r="G7612" t="s">
        <v>1605</v>
      </c>
      <c r="H7612" s="32">
        <v>25.4</v>
      </c>
      <c r="I7612" t="s">
        <v>1606</v>
      </c>
      <c r="J7612" s="33">
        <f>ROUND(E7612/I7610* H7612,5)</f>
        <v>0.254</v>
      </c>
      <c r="K7612" s="34"/>
    </row>
    <row r="7613" spans="1:26" x14ac:dyDescent="0.25">
      <c r="B7613" t="s">
        <v>3250</v>
      </c>
      <c r="C7613" t="s">
        <v>1602</v>
      </c>
      <c r="D7613" t="s">
        <v>3251</v>
      </c>
      <c r="E7613" s="31">
        <v>0.1</v>
      </c>
      <c r="F7613" t="s">
        <v>1604</v>
      </c>
      <c r="G7613" t="s">
        <v>1605</v>
      </c>
      <c r="H7613" s="32">
        <v>28.61</v>
      </c>
      <c r="I7613" t="s">
        <v>1606</v>
      </c>
      <c r="J7613" s="33">
        <f>ROUND(E7613/I7610* H7613,5)</f>
        <v>2.8610000000000002</v>
      </c>
      <c r="K7613" s="34"/>
    </row>
    <row r="7614" spans="1:26" x14ac:dyDescent="0.25">
      <c r="D7614" s="35" t="s">
        <v>1607</v>
      </c>
      <c r="E7614" s="34"/>
      <c r="H7614" s="34"/>
      <c r="K7614" s="32">
        <f>SUM(J7612:J7613)</f>
        <v>3.1150000000000002</v>
      </c>
    </row>
    <row r="7615" spans="1:26" x14ac:dyDescent="0.25">
      <c r="B7615" s="23" t="s">
        <v>1612</v>
      </c>
      <c r="E7615" s="34"/>
      <c r="H7615" s="34"/>
      <c r="K7615" s="34"/>
    </row>
    <row r="7616" spans="1:26" x14ac:dyDescent="0.25">
      <c r="B7616" t="s">
        <v>3273</v>
      </c>
      <c r="C7616" t="s">
        <v>32</v>
      </c>
      <c r="D7616" t="s">
        <v>3274</v>
      </c>
      <c r="E7616" s="31">
        <v>0.153</v>
      </c>
      <c r="G7616" t="s">
        <v>1605</v>
      </c>
      <c r="H7616" s="32">
        <v>4.38</v>
      </c>
      <c r="I7616" t="s">
        <v>1606</v>
      </c>
      <c r="J7616" s="33">
        <f>ROUND(E7616* H7616,5)</f>
        <v>0.67013999999999996</v>
      </c>
      <c r="K7616" s="34"/>
    </row>
    <row r="7617" spans="1:26" x14ac:dyDescent="0.25">
      <c r="B7617" t="s">
        <v>3257</v>
      </c>
      <c r="C7617" t="s">
        <v>32</v>
      </c>
      <c r="D7617" t="s">
        <v>3258</v>
      </c>
      <c r="E7617" s="31">
        <v>0.39779999999999999</v>
      </c>
      <c r="G7617" t="s">
        <v>1605</v>
      </c>
      <c r="H7617" s="32">
        <v>3.4</v>
      </c>
      <c r="I7617" t="s">
        <v>1606</v>
      </c>
      <c r="J7617" s="33">
        <f>ROUND(E7617* H7617,5)</f>
        <v>1.3525199999999999</v>
      </c>
      <c r="K7617" s="34"/>
    </row>
    <row r="7618" spans="1:26" x14ac:dyDescent="0.25">
      <c r="D7618" s="35" t="s">
        <v>1622</v>
      </c>
      <c r="E7618" s="34"/>
      <c r="H7618" s="34"/>
      <c r="K7618" s="32">
        <f>SUM(J7616:J7617)</f>
        <v>2.0226600000000001</v>
      </c>
    </row>
    <row r="7619" spans="1:26" x14ac:dyDescent="0.25">
      <c r="B7619" s="23" t="s">
        <v>1623</v>
      </c>
      <c r="E7619" s="34"/>
      <c r="H7619" s="34"/>
      <c r="K7619" s="34"/>
    </row>
    <row r="7620" spans="1:26" x14ac:dyDescent="0.25">
      <c r="B7620" t="s">
        <v>1624</v>
      </c>
      <c r="C7620" t="s">
        <v>1625</v>
      </c>
      <c r="D7620" t="s">
        <v>1626</v>
      </c>
      <c r="E7620" s="31">
        <v>1.5</v>
      </c>
      <c r="G7620" t="s">
        <v>1625</v>
      </c>
      <c r="H7620" s="32">
        <v>3.11533333333333</v>
      </c>
      <c r="I7620" t="s">
        <v>1606</v>
      </c>
      <c r="J7620" s="33">
        <f>ROUND(E7620* H7620/100,5)</f>
        <v>4.6730000000000001E-2</v>
      </c>
      <c r="K7620" s="34"/>
    </row>
    <row r="7621" spans="1:26" x14ac:dyDescent="0.25">
      <c r="D7621" s="35" t="s">
        <v>1627</v>
      </c>
      <c r="E7621" s="34"/>
      <c r="H7621" s="34"/>
      <c r="K7621" s="32">
        <f>SUM(J7620:J7620)</f>
        <v>4.6730000000000001E-2</v>
      </c>
    </row>
    <row r="7622" spans="1:26" x14ac:dyDescent="0.25">
      <c r="D7622" s="35" t="s">
        <v>1628</v>
      </c>
      <c r="E7622" s="34"/>
      <c r="H7622" s="34"/>
      <c r="K7622" s="36">
        <f>SUM(J7611:J7621)</f>
        <v>5.1843900000000005</v>
      </c>
    </row>
    <row r="7623" spans="1:26" x14ac:dyDescent="0.25">
      <c r="D7623" s="35" t="s">
        <v>1710</v>
      </c>
      <c r="E7623" s="34"/>
      <c r="H7623" s="34">
        <v>10</v>
      </c>
      <c r="I7623" t="s">
        <v>1625</v>
      </c>
      <c r="K7623" s="32">
        <f>ROUND(H7623/100*K7622,5)</f>
        <v>0.51844000000000001</v>
      </c>
    </row>
    <row r="7624" spans="1:26" x14ac:dyDescent="0.25">
      <c r="D7624" s="35" t="s">
        <v>1629</v>
      </c>
      <c r="E7624" s="34"/>
      <c r="H7624" s="34"/>
      <c r="K7624" s="36">
        <f>SUM(K7622:K7623)</f>
        <v>5.7028300000000005</v>
      </c>
    </row>
    <row r="7626" spans="1:26" ht="45" customHeight="1" x14ac:dyDescent="0.25">
      <c r="A7626" s="27" t="s">
        <v>3276</v>
      </c>
      <c r="B7626" s="27" t="s">
        <v>388</v>
      </c>
      <c r="C7626" s="28" t="s">
        <v>14</v>
      </c>
      <c r="D7626" s="7" t="s">
        <v>389</v>
      </c>
      <c r="E7626" s="6"/>
      <c r="F7626" s="6"/>
      <c r="G7626" s="28"/>
      <c r="H7626" s="29" t="s">
        <v>1599</v>
      </c>
      <c r="I7626" s="5">
        <v>1</v>
      </c>
      <c r="J7626" s="4"/>
      <c r="K7626" s="30">
        <f>ROUND(K7640,2)</f>
        <v>11.25</v>
      </c>
      <c r="L7626" s="28"/>
      <c r="M7626" s="28"/>
      <c r="N7626" s="28"/>
      <c r="O7626" s="28"/>
      <c r="P7626" s="28"/>
      <c r="Q7626" s="28"/>
      <c r="R7626" s="28"/>
      <c r="S7626" s="28"/>
      <c r="T7626" s="28"/>
      <c r="U7626" s="28"/>
      <c r="V7626" s="28"/>
      <c r="W7626" s="28"/>
      <c r="X7626" s="28"/>
      <c r="Y7626" s="28"/>
      <c r="Z7626" s="28"/>
    </row>
    <row r="7627" spans="1:26" x14ac:dyDescent="0.25">
      <c r="B7627" s="23" t="s">
        <v>1600</v>
      </c>
    </row>
    <row r="7628" spans="1:26" x14ac:dyDescent="0.25">
      <c r="B7628" t="s">
        <v>3250</v>
      </c>
      <c r="C7628" t="s">
        <v>1602</v>
      </c>
      <c r="D7628" t="s">
        <v>3251</v>
      </c>
      <c r="E7628" s="31">
        <v>0.15</v>
      </c>
      <c r="F7628" t="s">
        <v>1604</v>
      </c>
      <c r="G7628" t="s">
        <v>1605</v>
      </c>
      <c r="H7628" s="32">
        <v>28.61</v>
      </c>
      <c r="I7628" t="s">
        <v>1606</v>
      </c>
      <c r="J7628" s="33">
        <f>ROUND(E7628/I7626* H7628,5)</f>
        <v>4.2915000000000001</v>
      </c>
      <c r="K7628" s="34"/>
    </row>
    <row r="7629" spans="1:26" x14ac:dyDescent="0.25">
      <c r="B7629" t="s">
        <v>3248</v>
      </c>
      <c r="C7629" t="s">
        <v>1602</v>
      </c>
      <c r="D7629" t="s">
        <v>3249</v>
      </c>
      <c r="E7629" s="31">
        <v>1.4999999999999999E-2</v>
      </c>
      <c r="F7629" t="s">
        <v>1604</v>
      </c>
      <c r="G7629" t="s">
        <v>1605</v>
      </c>
      <c r="H7629" s="32">
        <v>25.4</v>
      </c>
      <c r="I7629" t="s">
        <v>1606</v>
      </c>
      <c r="J7629" s="33">
        <f>ROUND(E7629/I7626* H7629,5)</f>
        <v>0.38100000000000001</v>
      </c>
      <c r="K7629" s="34"/>
    </row>
    <row r="7630" spans="1:26" x14ac:dyDescent="0.25">
      <c r="D7630" s="35" t="s">
        <v>1607</v>
      </c>
      <c r="E7630" s="34"/>
      <c r="H7630" s="34"/>
      <c r="K7630" s="32">
        <f>SUM(J7628:J7629)</f>
        <v>4.6725000000000003</v>
      </c>
    </row>
    <row r="7631" spans="1:26" x14ac:dyDescent="0.25">
      <c r="B7631" s="23" t="s">
        <v>1612</v>
      </c>
      <c r="E7631" s="34"/>
      <c r="H7631" s="34"/>
      <c r="K7631" s="34"/>
    </row>
    <row r="7632" spans="1:26" x14ac:dyDescent="0.25">
      <c r="B7632" t="s">
        <v>3254</v>
      </c>
      <c r="C7632" t="s">
        <v>32</v>
      </c>
      <c r="D7632" t="s">
        <v>3255</v>
      </c>
      <c r="E7632" s="31">
        <v>0.3468</v>
      </c>
      <c r="G7632" t="s">
        <v>1605</v>
      </c>
      <c r="H7632" s="32">
        <v>13.89</v>
      </c>
      <c r="I7632" t="s">
        <v>1606</v>
      </c>
      <c r="J7632" s="33">
        <f>ROUND(E7632* H7632,5)</f>
        <v>4.8170500000000001</v>
      </c>
      <c r="K7632" s="34"/>
    </row>
    <row r="7633" spans="1:26" x14ac:dyDescent="0.25">
      <c r="B7633" t="s">
        <v>3273</v>
      </c>
      <c r="C7633" t="s">
        <v>32</v>
      </c>
      <c r="D7633" t="s">
        <v>3274</v>
      </c>
      <c r="E7633" s="31">
        <v>0.153</v>
      </c>
      <c r="G7633" t="s">
        <v>1605</v>
      </c>
      <c r="H7633" s="32">
        <v>4.38</v>
      </c>
      <c r="I7633" t="s">
        <v>1606</v>
      </c>
      <c r="J7633" s="33">
        <f>ROUND(E7633* H7633,5)</f>
        <v>0.67013999999999996</v>
      </c>
      <c r="K7633" s="34"/>
    </row>
    <row r="7634" spans="1:26" x14ac:dyDescent="0.25">
      <c r="D7634" s="35" t="s">
        <v>1622</v>
      </c>
      <c r="E7634" s="34"/>
      <c r="H7634" s="34"/>
      <c r="K7634" s="32">
        <f>SUM(J7632:J7633)</f>
        <v>5.48719</v>
      </c>
    </row>
    <row r="7635" spans="1:26" x14ac:dyDescent="0.25">
      <c r="B7635" s="23" t="s">
        <v>1623</v>
      </c>
      <c r="E7635" s="34"/>
      <c r="H7635" s="34"/>
      <c r="K7635" s="34"/>
    </row>
    <row r="7636" spans="1:26" x14ac:dyDescent="0.25">
      <c r="B7636" t="s">
        <v>1624</v>
      </c>
      <c r="C7636" t="s">
        <v>1625</v>
      </c>
      <c r="D7636" t="s">
        <v>1626</v>
      </c>
      <c r="E7636" s="31">
        <v>1.5</v>
      </c>
      <c r="G7636" t="s">
        <v>1625</v>
      </c>
      <c r="H7636" s="32">
        <v>4.6726666666666699</v>
      </c>
      <c r="I7636" t="s">
        <v>1606</v>
      </c>
      <c r="J7636" s="33">
        <f>ROUND(E7636* H7636/100,5)</f>
        <v>7.009E-2</v>
      </c>
      <c r="K7636" s="34"/>
    </row>
    <row r="7637" spans="1:26" x14ac:dyDescent="0.25">
      <c r="D7637" s="35" t="s">
        <v>1627</v>
      </c>
      <c r="E7637" s="34"/>
      <c r="H7637" s="34"/>
      <c r="K7637" s="32">
        <f>SUM(J7636:J7636)</f>
        <v>7.009E-2</v>
      </c>
    </row>
    <row r="7638" spans="1:26" x14ac:dyDescent="0.25">
      <c r="D7638" s="35" t="s">
        <v>1628</v>
      </c>
      <c r="E7638" s="34"/>
      <c r="H7638" s="34"/>
      <c r="K7638" s="36">
        <f>SUM(J7627:J7637)</f>
        <v>10.229780000000002</v>
      </c>
    </row>
    <row r="7639" spans="1:26" x14ac:dyDescent="0.25">
      <c r="D7639" s="35" t="s">
        <v>1710</v>
      </c>
      <c r="E7639" s="34"/>
      <c r="H7639" s="34">
        <v>10</v>
      </c>
      <c r="I7639" t="s">
        <v>1625</v>
      </c>
      <c r="K7639" s="32">
        <f>ROUND(H7639/100*K7638,5)</f>
        <v>1.02298</v>
      </c>
    </row>
    <row r="7640" spans="1:26" x14ac:dyDescent="0.25">
      <c r="D7640" s="35" t="s">
        <v>1629</v>
      </c>
      <c r="E7640" s="34"/>
      <c r="H7640" s="34"/>
      <c r="K7640" s="36">
        <f>SUM(K7638:K7639)</f>
        <v>11.252760000000002</v>
      </c>
    </row>
    <row r="7642" spans="1:26" ht="45" customHeight="1" x14ac:dyDescent="0.25">
      <c r="A7642" s="27" t="s">
        <v>3277</v>
      </c>
      <c r="B7642" s="27" t="s">
        <v>382</v>
      </c>
      <c r="C7642" s="28" t="s">
        <v>14</v>
      </c>
      <c r="D7642" s="7" t="s">
        <v>383</v>
      </c>
      <c r="E7642" s="6"/>
      <c r="F7642" s="6"/>
      <c r="G7642" s="28"/>
      <c r="H7642" s="29" t="s">
        <v>1599</v>
      </c>
      <c r="I7642" s="5">
        <v>1</v>
      </c>
      <c r="J7642" s="4"/>
      <c r="K7642" s="30">
        <f>ROUND(K7655,2)</f>
        <v>9.59</v>
      </c>
      <c r="L7642" s="28"/>
      <c r="M7642" s="28"/>
      <c r="N7642" s="28"/>
      <c r="O7642" s="28"/>
      <c r="P7642" s="28"/>
      <c r="Q7642" s="28"/>
      <c r="R7642" s="28"/>
      <c r="S7642" s="28"/>
      <c r="T7642" s="28"/>
      <c r="U7642" s="28"/>
      <c r="V7642" s="28"/>
      <c r="W7642" s="28"/>
      <c r="X7642" s="28"/>
      <c r="Y7642" s="28"/>
      <c r="Z7642" s="28"/>
    </row>
    <row r="7643" spans="1:26" x14ac:dyDescent="0.25">
      <c r="B7643" s="23" t="s">
        <v>1600</v>
      </c>
    </row>
    <row r="7644" spans="1:26" x14ac:dyDescent="0.25">
      <c r="B7644" t="s">
        <v>3248</v>
      </c>
      <c r="C7644" t="s">
        <v>1602</v>
      </c>
      <c r="D7644" t="s">
        <v>3249</v>
      </c>
      <c r="E7644" s="31">
        <v>1.4999999999999999E-2</v>
      </c>
      <c r="F7644" t="s">
        <v>1604</v>
      </c>
      <c r="G7644" t="s">
        <v>1605</v>
      </c>
      <c r="H7644" s="32">
        <v>25.4</v>
      </c>
      <c r="I7644" t="s">
        <v>1606</v>
      </c>
      <c r="J7644" s="33">
        <f>ROUND(E7644/I7642* H7644,5)</f>
        <v>0.38100000000000001</v>
      </c>
      <c r="K7644" s="34"/>
    </row>
    <row r="7645" spans="1:26" x14ac:dyDescent="0.25">
      <c r="B7645" t="s">
        <v>3250</v>
      </c>
      <c r="C7645" t="s">
        <v>1602</v>
      </c>
      <c r="D7645" t="s">
        <v>3251</v>
      </c>
      <c r="E7645" s="31">
        <v>0.15</v>
      </c>
      <c r="F7645" t="s">
        <v>1604</v>
      </c>
      <c r="G7645" t="s">
        <v>1605</v>
      </c>
      <c r="H7645" s="32">
        <v>28.61</v>
      </c>
      <c r="I7645" t="s">
        <v>1606</v>
      </c>
      <c r="J7645" s="33">
        <f>ROUND(E7645/I7642* H7645,5)</f>
        <v>4.2915000000000001</v>
      </c>
      <c r="K7645" s="34"/>
    </row>
    <row r="7646" spans="1:26" x14ac:dyDescent="0.25">
      <c r="D7646" s="35" t="s">
        <v>1607</v>
      </c>
      <c r="E7646" s="34"/>
      <c r="H7646" s="34"/>
      <c r="K7646" s="32">
        <f>SUM(J7644:J7645)</f>
        <v>4.6725000000000003</v>
      </c>
    </row>
    <row r="7647" spans="1:26" x14ac:dyDescent="0.25">
      <c r="B7647" s="23" t="s">
        <v>1612</v>
      </c>
      <c r="E7647" s="34"/>
      <c r="H7647" s="34"/>
      <c r="K7647" s="34"/>
    </row>
    <row r="7648" spans="1:26" x14ac:dyDescent="0.25">
      <c r="B7648" t="s">
        <v>3278</v>
      </c>
      <c r="C7648" t="s">
        <v>32</v>
      </c>
      <c r="D7648" t="s">
        <v>3279</v>
      </c>
      <c r="E7648" s="31">
        <v>0.7</v>
      </c>
      <c r="G7648" t="s">
        <v>1605</v>
      </c>
      <c r="H7648" s="32">
        <v>5.68</v>
      </c>
      <c r="I7648" t="s">
        <v>1606</v>
      </c>
      <c r="J7648" s="33">
        <f>ROUND(E7648* H7648,5)</f>
        <v>3.976</v>
      </c>
      <c r="K7648" s="34"/>
    </row>
    <row r="7649" spans="1:26" x14ac:dyDescent="0.25">
      <c r="D7649" s="35" t="s">
        <v>1622</v>
      </c>
      <c r="E7649" s="34"/>
      <c r="H7649" s="34"/>
      <c r="K7649" s="32">
        <f>SUM(J7648:J7648)</f>
        <v>3.976</v>
      </c>
    </row>
    <row r="7650" spans="1:26" x14ac:dyDescent="0.25">
      <c r="B7650" s="23" t="s">
        <v>1623</v>
      </c>
      <c r="E7650" s="34"/>
      <c r="H7650" s="34"/>
      <c r="K7650" s="34"/>
    </row>
    <row r="7651" spans="1:26" x14ac:dyDescent="0.25">
      <c r="B7651" t="s">
        <v>1624</v>
      </c>
      <c r="C7651" t="s">
        <v>1625</v>
      </c>
      <c r="D7651" t="s">
        <v>1626</v>
      </c>
      <c r="E7651" s="31">
        <v>1.5</v>
      </c>
      <c r="G7651" t="s">
        <v>1625</v>
      </c>
      <c r="H7651" s="32">
        <v>4.6726666666666699</v>
      </c>
      <c r="I7651" t="s">
        <v>1606</v>
      </c>
      <c r="J7651" s="33">
        <f>ROUND(E7651* H7651/100,5)</f>
        <v>7.009E-2</v>
      </c>
      <c r="K7651" s="34"/>
    </row>
    <row r="7652" spans="1:26" x14ac:dyDescent="0.25">
      <c r="D7652" s="35" t="s">
        <v>1627</v>
      </c>
      <c r="E7652" s="34"/>
      <c r="H7652" s="34"/>
      <c r="K7652" s="32">
        <f>SUM(J7651:J7651)</f>
        <v>7.009E-2</v>
      </c>
    </row>
    <row r="7653" spans="1:26" x14ac:dyDescent="0.25">
      <c r="D7653" s="35" t="s">
        <v>1628</v>
      </c>
      <c r="E7653" s="34"/>
      <c r="H7653" s="34"/>
      <c r="K7653" s="36">
        <f>SUM(J7643:J7652)</f>
        <v>8.7185900000000007</v>
      </c>
    </row>
    <row r="7654" spans="1:26" x14ac:dyDescent="0.25">
      <c r="D7654" s="35" t="s">
        <v>1710</v>
      </c>
      <c r="E7654" s="34"/>
      <c r="H7654" s="34">
        <v>10</v>
      </c>
      <c r="I7654" t="s">
        <v>1625</v>
      </c>
      <c r="K7654" s="32">
        <f>ROUND(H7654/100*K7653,5)</f>
        <v>0.87185999999999997</v>
      </c>
    </row>
    <row r="7655" spans="1:26" x14ac:dyDescent="0.25">
      <c r="D7655" s="35" t="s">
        <v>1629</v>
      </c>
      <c r="E7655" s="34"/>
      <c r="H7655" s="34"/>
      <c r="K7655" s="36">
        <f>SUM(K7653:K7654)</f>
        <v>9.5904500000000006</v>
      </c>
    </row>
    <row r="7657" spans="1:26" ht="45" customHeight="1" x14ac:dyDescent="0.25">
      <c r="A7657" s="27" t="s">
        <v>3280</v>
      </c>
      <c r="B7657" s="27" t="s">
        <v>592</v>
      </c>
      <c r="C7657" s="28" t="s">
        <v>17</v>
      </c>
      <c r="D7657" s="7" t="s">
        <v>593</v>
      </c>
      <c r="E7657" s="6"/>
      <c r="F7657" s="6"/>
      <c r="G7657" s="28"/>
      <c r="H7657" s="29" t="s">
        <v>1599</v>
      </c>
      <c r="I7657" s="5">
        <v>1</v>
      </c>
      <c r="J7657" s="4"/>
      <c r="K7657" s="30">
        <f>ROUND(K7672,2)</f>
        <v>44.72</v>
      </c>
      <c r="L7657" s="28"/>
      <c r="M7657" s="28"/>
      <c r="N7657" s="28"/>
      <c r="O7657" s="28"/>
      <c r="P7657" s="28"/>
      <c r="Q7657" s="28"/>
      <c r="R7657" s="28"/>
      <c r="S7657" s="28"/>
      <c r="T7657" s="28"/>
      <c r="U7657" s="28"/>
      <c r="V7657" s="28"/>
      <c r="W7657" s="28"/>
      <c r="X7657" s="28"/>
      <c r="Y7657" s="28"/>
      <c r="Z7657" s="28"/>
    </row>
    <row r="7658" spans="1:26" x14ac:dyDescent="0.25">
      <c r="B7658" s="23" t="s">
        <v>1600</v>
      </c>
    </row>
    <row r="7659" spans="1:26" x14ac:dyDescent="0.25">
      <c r="B7659" t="s">
        <v>1766</v>
      </c>
      <c r="C7659" t="s">
        <v>1602</v>
      </c>
      <c r="D7659" t="s">
        <v>1767</v>
      </c>
      <c r="E7659" s="31">
        <v>0.24099999999999999</v>
      </c>
      <c r="F7659" t="s">
        <v>1604</v>
      </c>
      <c r="G7659" t="s">
        <v>1605</v>
      </c>
      <c r="H7659" s="32">
        <v>29.57</v>
      </c>
      <c r="I7659" t="s">
        <v>1606</v>
      </c>
      <c r="J7659" s="33">
        <f>ROUND(E7659/I7657* H7659,5)</f>
        <v>7.1263699999999996</v>
      </c>
      <c r="K7659" s="34"/>
    </row>
    <row r="7660" spans="1:26" x14ac:dyDescent="0.25">
      <c r="B7660" t="s">
        <v>1845</v>
      </c>
      <c r="C7660" t="s">
        <v>1602</v>
      </c>
      <c r="D7660" t="s">
        <v>1846</v>
      </c>
      <c r="E7660" s="31">
        <v>0.12</v>
      </c>
      <c r="F7660" t="s">
        <v>1604</v>
      </c>
      <c r="G7660" t="s">
        <v>1605</v>
      </c>
      <c r="H7660" s="32">
        <v>25.4</v>
      </c>
      <c r="I7660" t="s">
        <v>1606</v>
      </c>
      <c r="J7660" s="33">
        <f>ROUND(E7660/I7657* H7660,5)</f>
        <v>3.048</v>
      </c>
      <c r="K7660" s="34"/>
    </row>
    <row r="7661" spans="1:26" x14ac:dyDescent="0.25">
      <c r="D7661" s="35" t="s">
        <v>1607</v>
      </c>
      <c r="E7661" s="34"/>
      <c r="H7661" s="34"/>
      <c r="K7661" s="32">
        <f>SUM(J7659:J7660)</f>
        <v>10.17437</v>
      </c>
    </row>
    <row r="7662" spans="1:26" x14ac:dyDescent="0.25">
      <c r="B7662" s="23" t="s">
        <v>1612</v>
      </c>
      <c r="E7662" s="34"/>
      <c r="H7662" s="34"/>
      <c r="K7662" s="34"/>
    </row>
    <row r="7663" spans="1:26" x14ac:dyDescent="0.25">
      <c r="B7663" t="s">
        <v>3281</v>
      </c>
      <c r="C7663" t="s">
        <v>2996</v>
      </c>
      <c r="D7663" t="s">
        <v>3282</v>
      </c>
      <c r="E7663" s="31">
        <v>0.3125</v>
      </c>
      <c r="G7663" t="s">
        <v>1605</v>
      </c>
      <c r="H7663" s="32">
        <v>19.97</v>
      </c>
      <c r="I7663" t="s">
        <v>1606</v>
      </c>
      <c r="J7663" s="33">
        <f>ROUND(E7663* H7663,5)</f>
        <v>6.2406300000000003</v>
      </c>
      <c r="K7663" s="34"/>
    </row>
    <row r="7664" spans="1:26" x14ac:dyDescent="0.25">
      <c r="B7664" t="s">
        <v>3040</v>
      </c>
      <c r="C7664" t="s">
        <v>1803</v>
      </c>
      <c r="D7664" t="s">
        <v>3041</v>
      </c>
      <c r="E7664" s="31">
        <v>3.9600000000000003E-2</v>
      </c>
      <c r="G7664" t="s">
        <v>1605</v>
      </c>
      <c r="H7664" s="32">
        <v>5.65</v>
      </c>
      <c r="I7664" t="s">
        <v>1606</v>
      </c>
      <c r="J7664" s="33">
        <f>ROUND(E7664* H7664,5)</f>
        <v>0.22373999999999999</v>
      </c>
      <c r="K7664" s="34"/>
    </row>
    <row r="7665" spans="1:26" x14ac:dyDescent="0.25">
      <c r="B7665" t="s">
        <v>3283</v>
      </c>
      <c r="C7665" t="s">
        <v>17</v>
      </c>
      <c r="D7665" t="s">
        <v>3284</v>
      </c>
      <c r="E7665" s="31">
        <v>1.1000000000000001</v>
      </c>
      <c r="G7665" t="s">
        <v>1605</v>
      </c>
      <c r="H7665" s="32">
        <v>21.69</v>
      </c>
      <c r="I7665" t="s">
        <v>1606</v>
      </c>
      <c r="J7665" s="33">
        <f>ROUND(E7665* H7665,5)</f>
        <v>23.859000000000002</v>
      </c>
      <c r="K7665" s="34"/>
    </row>
    <row r="7666" spans="1:26" x14ac:dyDescent="0.25">
      <c r="D7666" s="35" t="s">
        <v>1622</v>
      </c>
      <c r="E7666" s="34"/>
      <c r="H7666" s="34"/>
      <c r="K7666" s="32">
        <f>SUM(J7663:J7665)</f>
        <v>30.323370000000004</v>
      </c>
    </row>
    <row r="7667" spans="1:26" x14ac:dyDescent="0.25">
      <c r="B7667" s="23" t="s">
        <v>1623</v>
      </c>
      <c r="E7667" s="34"/>
      <c r="H7667" s="34"/>
      <c r="K7667" s="34"/>
    </row>
    <row r="7668" spans="1:26" x14ac:dyDescent="0.25">
      <c r="B7668" t="s">
        <v>1624</v>
      </c>
      <c r="C7668" t="s">
        <v>1625</v>
      </c>
      <c r="D7668" t="s">
        <v>1626</v>
      </c>
      <c r="E7668" s="31">
        <v>1.5</v>
      </c>
      <c r="G7668" t="s">
        <v>1625</v>
      </c>
      <c r="H7668" s="32">
        <v>10.174666666666701</v>
      </c>
      <c r="I7668" t="s">
        <v>1606</v>
      </c>
      <c r="J7668" s="33">
        <f>ROUND(E7668* H7668/100,5)</f>
        <v>0.15262000000000001</v>
      </c>
      <c r="K7668" s="34"/>
    </row>
    <row r="7669" spans="1:26" x14ac:dyDescent="0.25">
      <c r="D7669" s="35" t="s">
        <v>1627</v>
      </c>
      <c r="E7669" s="34"/>
      <c r="H7669" s="34"/>
      <c r="K7669" s="32">
        <f>SUM(J7668:J7668)</f>
        <v>0.15262000000000001</v>
      </c>
    </row>
    <row r="7670" spans="1:26" x14ac:dyDescent="0.25">
      <c r="D7670" s="35" t="s">
        <v>1628</v>
      </c>
      <c r="E7670" s="34"/>
      <c r="H7670" s="34"/>
      <c r="K7670" s="36">
        <f>SUM(J7658:J7669)</f>
        <v>40.650359999999999</v>
      </c>
    </row>
    <row r="7671" spans="1:26" x14ac:dyDescent="0.25">
      <c r="D7671" s="35" t="s">
        <v>1710</v>
      </c>
      <c r="E7671" s="34"/>
      <c r="H7671" s="34">
        <v>10</v>
      </c>
      <c r="I7671" t="s">
        <v>1625</v>
      </c>
      <c r="K7671" s="32">
        <f>ROUND(H7671/100*K7670,5)</f>
        <v>4.0650399999999998</v>
      </c>
    </row>
    <row r="7672" spans="1:26" x14ac:dyDescent="0.25">
      <c r="D7672" s="35" t="s">
        <v>1629</v>
      </c>
      <c r="E7672" s="34"/>
      <c r="H7672" s="34"/>
      <c r="K7672" s="36">
        <f>SUM(K7670:K7671)</f>
        <v>44.715400000000002</v>
      </c>
    </row>
    <row r="7674" spans="1:26" ht="45" customHeight="1" x14ac:dyDescent="0.25">
      <c r="A7674" s="27" t="s">
        <v>3285</v>
      </c>
      <c r="B7674" s="27" t="s">
        <v>552</v>
      </c>
      <c r="C7674" s="28" t="s">
        <v>17</v>
      </c>
      <c r="D7674" s="7" t="s">
        <v>553</v>
      </c>
      <c r="E7674" s="6"/>
      <c r="F7674" s="6"/>
      <c r="G7674" s="28"/>
      <c r="H7674" s="29" t="s">
        <v>1599</v>
      </c>
      <c r="I7674" s="5">
        <v>0.78400000000000003</v>
      </c>
      <c r="J7674" s="4"/>
      <c r="K7674" s="30">
        <f>ROUND(K7689,2)</f>
        <v>72.180000000000007</v>
      </c>
      <c r="L7674" s="28"/>
      <c r="M7674" s="28"/>
      <c r="N7674" s="28"/>
      <c r="O7674" s="28"/>
      <c r="P7674" s="28"/>
      <c r="Q7674" s="28"/>
      <c r="R7674" s="28"/>
      <c r="S7674" s="28"/>
      <c r="T7674" s="28"/>
      <c r="U7674" s="28"/>
      <c r="V7674" s="28"/>
      <c r="W7674" s="28"/>
      <c r="X7674" s="28"/>
      <c r="Y7674" s="28"/>
      <c r="Z7674" s="28"/>
    </row>
    <row r="7675" spans="1:26" x14ac:dyDescent="0.25">
      <c r="B7675" s="23" t="s">
        <v>1600</v>
      </c>
    </row>
    <row r="7676" spans="1:26" x14ac:dyDescent="0.25">
      <c r="B7676" t="s">
        <v>1845</v>
      </c>
      <c r="C7676" t="s">
        <v>1602</v>
      </c>
      <c r="D7676" t="s">
        <v>1846</v>
      </c>
      <c r="E7676" s="31">
        <v>0.14000000000000001</v>
      </c>
      <c r="F7676" t="s">
        <v>1604</v>
      </c>
      <c r="G7676" t="s">
        <v>1605</v>
      </c>
      <c r="H7676" s="32">
        <v>25.4</v>
      </c>
      <c r="I7676" t="s">
        <v>1606</v>
      </c>
      <c r="J7676" s="33">
        <f>ROUND(E7676/I7674* H7676,5)</f>
        <v>4.5357099999999999</v>
      </c>
      <c r="K7676" s="34"/>
    </row>
    <row r="7677" spans="1:26" x14ac:dyDescent="0.25">
      <c r="B7677" t="s">
        <v>1766</v>
      </c>
      <c r="C7677" t="s">
        <v>1602</v>
      </c>
      <c r="D7677" t="s">
        <v>1767</v>
      </c>
      <c r="E7677" s="31">
        <v>0.28100000000000003</v>
      </c>
      <c r="F7677" t="s">
        <v>1604</v>
      </c>
      <c r="G7677" t="s">
        <v>1605</v>
      </c>
      <c r="H7677" s="32">
        <v>29.57</v>
      </c>
      <c r="I7677" t="s">
        <v>1606</v>
      </c>
      <c r="J7677" s="33">
        <f>ROUND(E7677/I7674* H7677,5)</f>
        <v>10.59843</v>
      </c>
      <c r="K7677" s="34"/>
    </row>
    <row r="7678" spans="1:26" x14ac:dyDescent="0.25">
      <c r="D7678" s="35" t="s">
        <v>1607</v>
      </c>
      <c r="E7678" s="34"/>
      <c r="H7678" s="34"/>
      <c r="K7678" s="32">
        <f>SUM(J7676:J7677)</f>
        <v>15.13414</v>
      </c>
    </row>
    <row r="7679" spans="1:26" x14ac:dyDescent="0.25">
      <c r="B7679" s="23" t="s">
        <v>1612</v>
      </c>
      <c r="E7679" s="34"/>
      <c r="H7679" s="34"/>
      <c r="K7679" s="34"/>
    </row>
    <row r="7680" spans="1:26" x14ac:dyDescent="0.25">
      <c r="B7680" t="s">
        <v>3286</v>
      </c>
      <c r="C7680" t="s">
        <v>17</v>
      </c>
      <c r="D7680" t="s">
        <v>3287</v>
      </c>
      <c r="E7680" s="31">
        <v>1.1000000000000001</v>
      </c>
      <c r="G7680" t="s">
        <v>1605</v>
      </c>
      <c r="H7680" s="32">
        <v>37.090000000000003</v>
      </c>
      <c r="I7680" t="s">
        <v>1606</v>
      </c>
      <c r="J7680" s="33">
        <f>ROUND(E7680* H7680,5)</f>
        <v>40.798999999999999</v>
      </c>
      <c r="K7680" s="34"/>
    </row>
    <row r="7681" spans="1:26" x14ac:dyDescent="0.25">
      <c r="B7681" t="s">
        <v>3281</v>
      </c>
      <c r="C7681" t="s">
        <v>2996</v>
      </c>
      <c r="D7681" t="s">
        <v>3282</v>
      </c>
      <c r="E7681" s="31">
        <v>0.46250000000000002</v>
      </c>
      <c r="G7681" t="s">
        <v>1605</v>
      </c>
      <c r="H7681" s="32">
        <v>19.97</v>
      </c>
      <c r="I7681" t="s">
        <v>1606</v>
      </c>
      <c r="J7681" s="33">
        <f>ROUND(E7681* H7681,5)</f>
        <v>9.2361299999999993</v>
      </c>
      <c r="K7681" s="34"/>
    </row>
    <row r="7682" spans="1:26" x14ac:dyDescent="0.25">
      <c r="B7682" t="s">
        <v>3040</v>
      </c>
      <c r="C7682" t="s">
        <v>1803</v>
      </c>
      <c r="D7682" t="s">
        <v>3041</v>
      </c>
      <c r="E7682" s="31">
        <v>3.9600000000000003E-2</v>
      </c>
      <c r="G7682" t="s">
        <v>1605</v>
      </c>
      <c r="H7682" s="32">
        <v>5.65</v>
      </c>
      <c r="I7682" t="s">
        <v>1606</v>
      </c>
      <c r="J7682" s="33">
        <f>ROUND(E7682* H7682,5)</f>
        <v>0.22373999999999999</v>
      </c>
      <c r="K7682" s="34"/>
    </row>
    <row r="7683" spans="1:26" x14ac:dyDescent="0.25">
      <c r="D7683" s="35" t="s">
        <v>1622</v>
      </c>
      <c r="E7683" s="34"/>
      <c r="H7683" s="34"/>
      <c r="K7683" s="32">
        <f>SUM(J7680:J7682)</f>
        <v>50.258869999999995</v>
      </c>
    </row>
    <row r="7684" spans="1:26" x14ac:dyDescent="0.25">
      <c r="B7684" s="23" t="s">
        <v>1623</v>
      </c>
      <c r="E7684" s="34"/>
      <c r="H7684" s="34"/>
      <c r="K7684" s="34"/>
    </row>
    <row r="7685" spans="1:26" x14ac:dyDescent="0.25">
      <c r="B7685" t="s">
        <v>1624</v>
      </c>
      <c r="C7685" t="s">
        <v>1625</v>
      </c>
      <c r="D7685" t="s">
        <v>1626</v>
      </c>
      <c r="E7685" s="31">
        <v>1.5</v>
      </c>
      <c r="G7685" t="s">
        <v>1625</v>
      </c>
      <c r="H7685" s="32">
        <v>15.134</v>
      </c>
      <c r="I7685" t="s">
        <v>1606</v>
      </c>
      <c r="J7685" s="33">
        <f>ROUND(E7685* H7685/100,5)</f>
        <v>0.22700999999999999</v>
      </c>
      <c r="K7685" s="34"/>
    </row>
    <row r="7686" spans="1:26" x14ac:dyDescent="0.25">
      <c r="D7686" s="35" t="s">
        <v>1627</v>
      </c>
      <c r="E7686" s="34"/>
      <c r="H7686" s="34"/>
      <c r="K7686" s="32">
        <f>SUM(J7685:J7685)</f>
        <v>0.22700999999999999</v>
      </c>
    </row>
    <row r="7687" spans="1:26" x14ac:dyDescent="0.25">
      <c r="D7687" s="35" t="s">
        <v>1628</v>
      </c>
      <c r="E7687" s="34"/>
      <c r="H7687" s="34"/>
      <c r="K7687" s="36">
        <f>SUM(J7675:J7686)</f>
        <v>65.620020000000011</v>
      </c>
    </row>
    <row r="7688" spans="1:26" x14ac:dyDescent="0.25">
      <c r="D7688" s="35" t="s">
        <v>1710</v>
      </c>
      <c r="E7688" s="34"/>
      <c r="H7688" s="34">
        <v>10</v>
      </c>
      <c r="I7688" t="s">
        <v>1625</v>
      </c>
      <c r="K7688" s="32">
        <f>ROUND(H7688/100*K7687,5)</f>
        <v>6.5620000000000003</v>
      </c>
    </row>
    <row r="7689" spans="1:26" x14ac:dyDescent="0.25">
      <c r="D7689" s="35" t="s">
        <v>1629</v>
      </c>
      <c r="E7689" s="34"/>
      <c r="H7689" s="34"/>
      <c r="K7689" s="36">
        <f>SUM(K7687:K7688)</f>
        <v>72.182020000000009</v>
      </c>
    </row>
    <row r="7691" spans="1:26" ht="45" customHeight="1" x14ac:dyDescent="0.25">
      <c r="A7691" s="27" t="s">
        <v>3288</v>
      </c>
      <c r="B7691" s="27" t="s">
        <v>622</v>
      </c>
      <c r="C7691" s="28" t="s">
        <v>17</v>
      </c>
      <c r="D7691" s="7" t="s">
        <v>623</v>
      </c>
      <c r="E7691" s="6"/>
      <c r="F7691" s="6"/>
      <c r="G7691" s="28"/>
      <c r="H7691" s="29" t="s">
        <v>1599</v>
      </c>
      <c r="I7691" s="5">
        <v>0.78400000000000003</v>
      </c>
      <c r="J7691" s="4"/>
      <c r="K7691" s="30">
        <f>ROUND(K7705,2)</f>
        <v>99.34</v>
      </c>
      <c r="L7691" s="28"/>
      <c r="M7691" s="28"/>
      <c r="N7691" s="28"/>
      <c r="O7691" s="28"/>
      <c r="P7691" s="28"/>
      <c r="Q7691" s="28"/>
      <c r="R7691" s="28"/>
      <c r="S7691" s="28"/>
      <c r="T7691" s="28"/>
      <c r="U7691" s="28"/>
      <c r="V7691" s="28"/>
      <c r="W7691" s="28"/>
      <c r="X7691" s="28"/>
      <c r="Y7691" s="28"/>
      <c r="Z7691" s="28"/>
    </row>
    <row r="7692" spans="1:26" x14ac:dyDescent="0.25">
      <c r="B7692" s="23" t="s">
        <v>1600</v>
      </c>
    </row>
    <row r="7693" spans="1:26" x14ac:dyDescent="0.25">
      <c r="B7693" t="s">
        <v>1845</v>
      </c>
      <c r="C7693" t="s">
        <v>1602</v>
      </c>
      <c r="D7693" t="s">
        <v>1846</v>
      </c>
      <c r="E7693" s="31">
        <v>0.158</v>
      </c>
      <c r="F7693" t="s">
        <v>1604</v>
      </c>
      <c r="G7693" t="s">
        <v>1605</v>
      </c>
      <c r="H7693" s="32">
        <v>25.4</v>
      </c>
      <c r="I7693" t="s">
        <v>1606</v>
      </c>
      <c r="J7693" s="33">
        <f>ROUND(E7693/I7691* H7693,5)</f>
        <v>5.1188799999999999</v>
      </c>
      <c r="K7693" s="34"/>
    </row>
    <row r="7694" spans="1:26" x14ac:dyDescent="0.25">
      <c r="B7694" t="s">
        <v>1766</v>
      </c>
      <c r="C7694" t="s">
        <v>1602</v>
      </c>
      <c r="D7694" t="s">
        <v>1767</v>
      </c>
      <c r="E7694" s="31">
        <v>0.316</v>
      </c>
      <c r="F7694" t="s">
        <v>1604</v>
      </c>
      <c r="G7694" t="s">
        <v>1605</v>
      </c>
      <c r="H7694" s="32">
        <v>29.57</v>
      </c>
      <c r="I7694" t="s">
        <v>1606</v>
      </c>
      <c r="J7694" s="33">
        <f>ROUND(E7694/I7691* H7694,5)</f>
        <v>11.918519999999999</v>
      </c>
      <c r="K7694" s="34"/>
    </row>
    <row r="7695" spans="1:26" x14ac:dyDescent="0.25">
      <c r="D7695" s="35" t="s">
        <v>1607</v>
      </c>
      <c r="E7695" s="34"/>
      <c r="H7695" s="34"/>
      <c r="K7695" s="32">
        <f>SUM(J7693:J7694)</f>
        <v>17.037399999999998</v>
      </c>
    </row>
    <row r="7696" spans="1:26" x14ac:dyDescent="0.25">
      <c r="B7696" s="23" t="s">
        <v>1612</v>
      </c>
      <c r="E7696" s="34"/>
      <c r="H7696" s="34"/>
      <c r="K7696" s="34"/>
    </row>
    <row r="7697" spans="1:26" x14ac:dyDescent="0.25">
      <c r="B7697" t="s">
        <v>3040</v>
      </c>
      <c r="C7697" t="s">
        <v>1803</v>
      </c>
      <c r="D7697" t="s">
        <v>3041</v>
      </c>
      <c r="E7697" s="31">
        <v>3.9600000000000003E-2</v>
      </c>
      <c r="G7697" t="s">
        <v>1605</v>
      </c>
      <c r="H7697" s="32">
        <v>5.65</v>
      </c>
      <c r="I7697" t="s">
        <v>1606</v>
      </c>
      <c r="J7697" s="33">
        <f>ROUND(E7697* H7697,5)</f>
        <v>0.22373999999999999</v>
      </c>
      <c r="K7697" s="34"/>
    </row>
    <row r="7698" spans="1:26" x14ac:dyDescent="0.25">
      <c r="B7698" t="s">
        <v>3281</v>
      </c>
      <c r="C7698" t="s">
        <v>2996</v>
      </c>
      <c r="D7698" t="s">
        <v>3282</v>
      </c>
      <c r="E7698" s="31">
        <v>0.6875</v>
      </c>
      <c r="G7698" t="s">
        <v>1605</v>
      </c>
      <c r="H7698" s="32">
        <v>19.97</v>
      </c>
      <c r="I7698" t="s">
        <v>1606</v>
      </c>
      <c r="J7698" s="33">
        <f>ROUND(E7698* H7698,5)</f>
        <v>13.729380000000001</v>
      </c>
      <c r="K7698" s="34"/>
    </row>
    <row r="7699" spans="1:26" x14ac:dyDescent="0.25">
      <c r="B7699" t="s">
        <v>3289</v>
      </c>
      <c r="C7699" t="s">
        <v>17</v>
      </c>
      <c r="D7699" t="s">
        <v>3290</v>
      </c>
      <c r="E7699" s="31">
        <v>1.1000000000000001</v>
      </c>
      <c r="G7699" t="s">
        <v>1605</v>
      </c>
      <c r="H7699" s="32">
        <v>53.69</v>
      </c>
      <c r="I7699" t="s">
        <v>1606</v>
      </c>
      <c r="J7699" s="33">
        <f>ROUND(E7699* H7699,5)</f>
        <v>59.058999999999997</v>
      </c>
      <c r="K7699" s="34"/>
    </row>
    <row r="7700" spans="1:26" x14ac:dyDescent="0.25">
      <c r="D7700" s="35" t="s">
        <v>1622</v>
      </c>
      <c r="E7700" s="34"/>
      <c r="H7700" s="34"/>
      <c r="K7700" s="32">
        <f>SUM(J7697:J7699)</f>
        <v>73.012119999999996</v>
      </c>
    </row>
    <row r="7701" spans="1:26" x14ac:dyDescent="0.25">
      <c r="E7701" s="34"/>
      <c r="H7701" s="34"/>
      <c r="K7701" s="34"/>
    </row>
    <row r="7702" spans="1:26" x14ac:dyDescent="0.25">
      <c r="D7702" s="35" t="s">
        <v>1702</v>
      </c>
      <c r="E7702" s="34"/>
      <c r="H7702" s="34">
        <v>1.5</v>
      </c>
      <c r="I7702" t="s">
        <v>1625</v>
      </c>
      <c r="J7702">
        <f>ROUND(H7702/100*K7695,5)</f>
        <v>0.25556000000000001</v>
      </c>
      <c r="K7702" s="34"/>
    </row>
    <row r="7703" spans="1:26" x14ac:dyDescent="0.25">
      <c r="D7703" s="35" t="s">
        <v>1628</v>
      </c>
      <c r="E7703" s="34"/>
      <c r="H7703" s="34"/>
      <c r="K7703" s="36">
        <f>SUM(J7692:J7702)</f>
        <v>90.305080000000004</v>
      </c>
    </row>
    <row r="7704" spans="1:26" x14ac:dyDescent="0.25">
      <c r="D7704" s="35" t="s">
        <v>1710</v>
      </c>
      <c r="E7704" s="34"/>
      <c r="H7704" s="34">
        <v>10</v>
      </c>
      <c r="I7704" t="s">
        <v>1625</v>
      </c>
      <c r="K7704" s="32">
        <f>ROUND(H7704/100*K7703,5)</f>
        <v>9.0305099999999996</v>
      </c>
    </row>
    <row r="7705" spans="1:26" x14ac:dyDescent="0.25">
      <c r="D7705" s="35" t="s">
        <v>1629</v>
      </c>
      <c r="E7705" s="34"/>
      <c r="H7705" s="34"/>
      <c r="K7705" s="36">
        <f>SUM(K7703:K7704)</f>
        <v>99.335589999999996</v>
      </c>
    </row>
    <row r="7707" spans="1:26" ht="45" customHeight="1" x14ac:dyDescent="0.25">
      <c r="A7707" s="27" t="s">
        <v>3291</v>
      </c>
      <c r="B7707" s="27" t="s">
        <v>574</v>
      </c>
      <c r="C7707" s="28" t="s">
        <v>17</v>
      </c>
      <c r="D7707" s="7" t="s">
        <v>575</v>
      </c>
      <c r="E7707" s="6"/>
      <c r="F7707" s="6"/>
      <c r="G7707" s="28"/>
      <c r="H7707" s="29" t="s">
        <v>1599</v>
      </c>
      <c r="I7707" s="5">
        <v>1</v>
      </c>
      <c r="J7707" s="4"/>
      <c r="K7707" s="30">
        <f>ROUND(K7721,2)</f>
        <v>18.77</v>
      </c>
      <c r="L7707" s="28"/>
      <c r="M7707" s="28"/>
      <c r="N7707" s="28"/>
      <c r="O7707" s="28"/>
      <c r="P7707" s="28"/>
      <c r="Q7707" s="28"/>
      <c r="R7707" s="28"/>
      <c r="S7707" s="28"/>
      <c r="T7707" s="28"/>
      <c r="U7707" s="28"/>
      <c r="V7707" s="28"/>
      <c r="W7707" s="28"/>
      <c r="X7707" s="28"/>
      <c r="Y7707" s="28"/>
      <c r="Z7707" s="28"/>
    </row>
    <row r="7708" spans="1:26" x14ac:dyDescent="0.25">
      <c r="B7708" s="23" t="s">
        <v>1600</v>
      </c>
    </row>
    <row r="7709" spans="1:26" x14ac:dyDescent="0.25">
      <c r="B7709" t="s">
        <v>2967</v>
      </c>
      <c r="C7709" t="s">
        <v>1602</v>
      </c>
      <c r="D7709" t="s">
        <v>1944</v>
      </c>
      <c r="E7709" s="31">
        <v>0.125</v>
      </c>
      <c r="F7709" t="s">
        <v>1604</v>
      </c>
      <c r="G7709" t="s">
        <v>1605</v>
      </c>
      <c r="H7709" s="32">
        <v>25.4</v>
      </c>
      <c r="I7709" t="s">
        <v>1606</v>
      </c>
      <c r="J7709" s="33">
        <f>ROUND(E7709/I7707* H7709,5)</f>
        <v>3.1749999999999998</v>
      </c>
      <c r="K7709" s="34"/>
    </row>
    <row r="7710" spans="1:26" x14ac:dyDescent="0.25">
      <c r="B7710" t="s">
        <v>1745</v>
      </c>
      <c r="C7710" t="s">
        <v>1602</v>
      </c>
      <c r="D7710" t="s">
        <v>1746</v>
      </c>
      <c r="E7710" s="31">
        <v>0.25</v>
      </c>
      <c r="F7710" t="s">
        <v>1604</v>
      </c>
      <c r="G7710" t="s">
        <v>1605</v>
      </c>
      <c r="H7710" s="32">
        <v>28.61</v>
      </c>
      <c r="I7710" t="s">
        <v>1606</v>
      </c>
      <c r="J7710" s="33">
        <f>ROUND(E7710/I7707* H7710,5)</f>
        <v>7.1524999999999999</v>
      </c>
      <c r="K7710" s="34"/>
    </row>
    <row r="7711" spans="1:26" x14ac:dyDescent="0.25">
      <c r="D7711" s="35" t="s">
        <v>1607</v>
      </c>
      <c r="E7711" s="34"/>
      <c r="H7711" s="34"/>
      <c r="K7711" s="32">
        <f>SUM(J7709:J7710)</f>
        <v>10.327500000000001</v>
      </c>
    </row>
    <row r="7712" spans="1:26" x14ac:dyDescent="0.25">
      <c r="B7712" s="23" t="s">
        <v>1612</v>
      </c>
      <c r="E7712" s="34"/>
      <c r="H7712" s="34"/>
      <c r="K7712" s="34"/>
    </row>
    <row r="7713" spans="1:26" x14ac:dyDescent="0.25">
      <c r="B7713" t="s">
        <v>2975</v>
      </c>
      <c r="C7713" t="s">
        <v>23</v>
      </c>
      <c r="D7713" t="s">
        <v>2976</v>
      </c>
      <c r="E7713" s="31">
        <v>6</v>
      </c>
      <c r="G7713" t="s">
        <v>1605</v>
      </c>
      <c r="H7713" s="32">
        <v>0.18</v>
      </c>
      <c r="I7713" t="s">
        <v>1606</v>
      </c>
      <c r="J7713" s="33">
        <f>ROUND(E7713* H7713,5)</f>
        <v>1.08</v>
      </c>
      <c r="K7713" s="34"/>
    </row>
    <row r="7714" spans="1:26" x14ac:dyDescent="0.25">
      <c r="B7714" t="s">
        <v>3292</v>
      </c>
      <c r="C7714" t="s">
        <v>17</v>
      </c>
      <c r="D7714" t="s">
        <v>3293</v>
      </c>
      <c r="E7714" s="31">
        <v>1.071</v>
      </c>
      <c r="G7714" t="s">
        <v>1605</v>
      </c>
      <c r="H7714" s="32">
        <v>5.14</v>
      </c>
      <c r="I7714" t="s">
        <v>1606</v>
      </c>
      <c r="J7714" s="33">
        <f>ROUND(E7714* H7714,5)</f>
        <v>5.5049400000000004</v>
      </c>
      <c r="K7714" s="34"/>
    </row>
    <row r="7715" spans="1:26" x14ac:dyDescent="0.25">
      <c r="D7715" s="35" t="s">
        <v>1622</v>
      </c>
      <c r="E7715" s="34"/>
      <c r="H7715" s="34"/>
      <c r="K7715" s="32">
        <f>SUM(J7713:J7714)</f>
        <v>6.5849400000000005</v>
      </c>
    </row>
    <row r="7716" spans="1:26" x14ac:dyDescent="0.25">
      <c r="B7716" s="23" t="s">
        <v>1623</v>
      </c>
      <c r="E7716" s="34"/>
      <c r="H7716" s="34"/>
      <c r="K7716" s="34"/>
    </row>
    <row r="7717" spans="1:26" x14ac:dyDescent="0.25">
      <c r="B7717" t="s">
        <v>1624</v>
      </c>
      <c r="C7717" t="s">
        <v>1625</v>
      </c>
      <c r="D7717" t="s">
        <v>1626</v>
      </c>
      <c r="E7717" s="31">
        <v>1.5</v>
      </c>
      <c r="G7717" t="s">
        <v>1625</v>
      </c>
      <c r="H7717" s="32">
        <v>10.3273333333333</v>
      </c>
      <c r="I7717" t="s">
        <v>1606</v>
      </c>
      <c r="J7717" s="33">
        <f>ROUND(E7717* H7717/100,5)</f>
        <v>0.15490999999999999</v>
      </c>
      <c r="K7717" s="34"/>
    </row>
    <row r="7718" spans="1:26" x14ac:dyDescent="0.25">
      <c r="D7718" s="35" t="s">
        <v>1627</v>
      </c>
      <c r="E7718" s="34"/>
      <c r="H7718" s="34"/>
      <c r="K7718" s="32">
        <f>SUM(J7717:J7717)</f>
        <v>0.15490999999999999</v>
      </c>
    </row>
    <row r="7719" spans="1:26" x14ac:dyDescent="0.25">
      <c r="D7719" s="35" t="s">
        <v>1628</v>
      </c>
      <c r="E7719" s="34"/>
      <c r="H7719" s="34"/>
      <c r="K7719" s="36">
        <f>SUM(J7708:J7718)</f>
        <v>17.067350000000001</v>
      </c>
    </row>
    <row r="7720" spans="1:26" x14ac:dyDescent="0.25">
      <c r="D7720" s="35" t="s">
        <v>1710</v>
      </c>
      <c r="E7720" s="34"/>
      <c r="H7720" s="34">
        <v>10</v>
      </c>
      <c r="I7720" t="s">
        <v>1625</v>
      </c>
      <c r="K7720" s="32">
        <f>ROUND(H7720/100*K7719,5)</f>
        <v>1.7067399999999999</v>
      </c>
    </row>
    <row r="7721" spans="1:26" x14ac:dyDescent="0.25">
      <c r="D7721" s="35" t="s">
        <v>1629</v>
      </c>
      <c r="E7721" s="34"/>
      <c r="H7721" s="34"/>
      <c r="K7721" s="36">
        <f>SUM(K7719:K7720)</f>
        <v>18.774090000000001</v>
      </c>
    </row>
    <row r="7723" spans="1:26" ht="45" customHeight="1" x14ac:dyDescent="0.25">
      <c r="A7723" s="27" t="s">
        <v>3294</v>
      </c>
      <c r="B7723" s="27" t="s">
        <v>182</v>
      </c>
      <c r="C7723" s="28" t="s">
        <v>17</v>
      </c>
      <c r="D7723" s="7" t="s">
        <v>183</v>
      </c>
      <c r="E7723" s="6"/>
      <c r="F7723" s="6"/>
      <c r="G7723" s="28"/>
      <c r="H7723" s="29" t="s">
        <v>1599</v>
      </c>
      <c r="I7723" s="5">
        <v>1</v>
      </c>
      <c r="J7723" s="4"/>
      <c r="K7723" s="30">
        <f>ROUND(K7737,2)</f>
        <v>28.37</v>
      </c>
      <c r="L7723" s="28"/>
      <c r="M7723" s="28"/>
      <c r="N7723" s="28"/>
      <c r="O7723" s="28"/>
      <c r="P7723" s="28"/>
      <c r="Q7723" s="28"/>
      <c r="R7723" s="28"/>
      <c r="S7723" s="28"/>
      <c r="T7723" s="28"/>
      <c r="U7723" s="28"/>
      <c r="V7723" s="28"/>
      <c r="W7723" s="28"/>
      <c r="X7723" s="28"/>
      <c r="Y7723" s="28"/>
      <c r="Z7723" s="28"/>
    </row>
    <row r="7724" spans="1:26" x14ac:dyDescent="0.25">
      <c r="B7724" s="23" t="s">
        <v>1600</v>
      </c>
    </row>
    <row r="7725" spans="1:26" x14ac:dyDescent="0.25">
      <c r="B7725" t="s">
        <v>1745</v>
      </c>
      <c r="C7725" t="s">
        <v>1602</v>
      </c>
      <c r="D7725" t="s">
        <v>1746</v>
      </c>
      <c r="E7725" s="31">
        <v>0.3</v>
      </c>
      <c r="F7725" t="s">
        <v>1604</v>
      </c>
      <c r="G7725" t="s">
        <v>1605</v>
      </c>
      <c r="H7725" s="32">
        <v>28.61</v>
      </c>
      <c r="I7725" t="s">
        <v>1606</v>
      </c>
      <c r="J7725" s="33">
        <f>ROUND(E7725/I7723* H7725,5)</f>
        <v>8.5830000000000002</v>
      </c>
      <c r="K7725" s="34"/>
    </row>
    <row r="7726" spans="1:26" x14ac:dyDescent="0.25">
      <c r="B7726" t="s">
        <v>2967</v>
      </c>
      <c r="C7726" t="s">
        <v>1602</v>
      </c>
      <c r="D7726" t="s">
        <v>1944</v>
      </c>
      <c r="E7726" s="31">
        <v>0.3</v>
      </c>
      <c r="F7726" t="s">
        <v>1604</v>
      </c>
      <c r="G7726" t="s">
        <v>1605</v>
      </c>
      <c r="H7726" s="32">
        <v>25.4</v>
      </c>
      <c r="I7726" t="s">
        <v>1606</v>
      </c>
      <c r="J7726" s="33">
        <f>ROUND(E7726/I7723* H7726,5)</f>
        <v>7.62</v>
      </c>
      <c r="K7726" s="34"/>
    </row>
    <row r="7727" spans="1:26" x14ac:dyDescent="0.25">
      <c r="D7727" s="35" t="s">
        <v>1607</v>
      </c>
      <c r="E7727" s="34"/>
      <c r="H7727" s="34"/>
      <c r="K7727" s="32">
        <f>SUM(J7725:J7726)</f>
        <v>16.202999999999999</v>
      </c>
    </row>
    <row r="7728" spans="1:26" x14ac:dyDescent="0.25">
      <c r="B7728" s="23" t="s">
        <v>1612</v>
      </c>
      <c r="E7728" s="34"/>
      <c r="H7728" s="34"/>
      <c r="K7728" s="34"/>
    </row>
    <row r="7729" spans="1:26" x14ac:dyDescent="0.25">
      <c r="B7729" t="s">
        <v>2995</v>
      </c>
      <c r="C7729" t="s">
        <v>2996</v>
      </c>
      <c r="D7729" t="s">
        <v>2997</v>
      </c>
      <c r="E7729" s="31">
        <v>0.05</v>
      </c>
      <c r="G7729" t="s">
        <v>1605</v>
      </c>
      <c r="H7729" s="32">
        <v>24.75</v>
      </c>
      <c r="I7729" t="s">
        <v>1606</v>
      </c>
      <c r="J7729" s="33">
        <f>ROUND(E7729* H7729,5)</f>
        <v>1.2375</v>
      </c>
      <c r="K7729" s="34"/>
    </row>
    <row r="7730" spans="1:26" x14ac:dyDescent="0.25">
      <c r="B7730" t="s">
        <v>3295</v>
      </c>
      <c r="C7730" t="s">
        <v>17</v>
      </c>
      <c r="D7730" t="s">
        <v>3296</v>
      </c>
      <c r="E7730" s="31">
        <v>1.071</v>
      </c>
      <c r="G7730" t="s">
        <v>1605</v>
      </c>
      <c r="H7730" s="32">
        <v>7.57</v>
      </c>
      <c r="I7730" t="s">
        <v>1606</v>
      </c>
      <c r="J7730" s="33">
        <f>ROUND(E7730* H7730,5)</f>
        <v>8.1074699999999993</v>
      </c>
      <c r="K7730" s="34"/>
    </row>
    <row r="7731" spans="1:26" x14ac:dyDescent="0.25">
      <c r="D7731" s="35" t="s">
        <v>1622</v>
      </c>
      <c r="E7731" s="34"/>
      <c r="H7731" s="34"/>
      <c r="K7731" s="32">
        <f>SUM(J7729:J7730)</f>
        <v>9.34497</v>
      </c>
    </row>
    <row r="7732" spans="1:26" x14ac:dyDescent="0.25">
      <c r="B7732" s="23" t="s">
        <v>1623</v>
      </c>
      <c r="E7732" s="34"/>
      <c r="H7732" s="34"/>
      <c r="K7732" s="34"/>
    </row>
    <row r="7733" spans="1:26" x14ac:dyDescent="0.25">
      <c r="B7733" t="s">
        <v>1624</v>
      </c>
      <c r="C7733" t="s">
        <v>1625</v>
      </c>
      <c r="D7733" t="s">
        <v>1626</v>
      </c>
      <c r="E7733" s="31">
        <v>1.5</v>
      </c>
      <c r="G7733" t="s">
        <v>1625</v>
      </c>
      <c r="H7733" s="32">
        <v>16.203333333333301</v>
      </c>
      <c r="I7733" t="s">
        <v>1606</v>
      </c>
      <c r="J7733" s="33">
        <f>ROUND(E7733* H7733/100,5)</f>
        <v>0.24304999999999999</v>
      </c>
      <c r="K7733" s="34"/>
    </row>
    <row r="7734" spans="1:26" x14ac:dyDescent="0.25">
      <c r="D7734" s="35" t="s">
        <v>1627</v>
      </c>
      <c r="E7734" s="34"/>
      <c r="H7734" s="34"/>
      <c r="K7734" s="32">
        <f>SUM(J7733:J7733)</f>
        <v>0.24304999999999999</v>
      </c>
    </row>
    <row r="7735" spans="1:26" x14ac:dyDescent="0.25">
      <c r="D7735" s="35" t="s">
        <v>1628</v>
      </c>
      <c r="E7735" s="34"/>
      <c r="H7735" s="34"/>
      <c r="K7735" s="36">
        <f>SUM(J7724:J7734)</f>
        <v>25.79102</v>
      </c>
    </row>
    <row r="7736" spans="1:26" x14ac:dyDescent="0.25">
      <c r="D7736" s="35" t="s">
        <v>1710</v>
      </c>
      <c r="E7736" s="34"/>
      <c r="H7736" s="34">
        <v>10</v>
      </c>
      <c r="I7736" t="s">
        <v>1625</v>
      </c>
      <c r="K7736" s="32">
        <f>ROUND(H7736/100*K7735,5)</f>
        <v>2.5790999999999999</v>
      </c>
    </row>
    <row r="7737" spans="1:26" x14ac:dyDescent="0.25">
      <c r="D7737" s="35" t="s">
        <v>1629</v>
      </c>
      <c r="E7737" s="34"/>
      <c r="H7737" s="34"/>
      <c r="K7737" s="36">
        <f>SUM(K7735:K7736)</f>
        <v>28.37012</v>
      </c>
    </row>
    <row r="7739" spans="1:26" ht="45" customHeight="1" x14ac:dyDescent="0.25">
      <c r="A7739" s="27" t="s">
        <v>3297</v>
      </c>
      <c r="B7739" s="27" t="s">
        <v>594</v>
      </c>
      <c r="C7739" s="28" t="s">
        <v>17</v>
      </c>
      <c r="D7739" s="7" t="s">
        <v>595</v>
      </c>
      <c r="E7739" s="6"/>
      <c r="F7739" s="6"/>
      <c r="G7739" s="28"/>
      <c r="H7739" s="29" t="s">
        <v>1599</v>
      </c>
      <c r="I7739" s="5">
        <v>1</v>
      </c>
      <c r="J7739" s="4"/>
      <c r="K7739" s="30">
        <f>ROUND(K7754,2)</f>
        <v>26.34</v>
      </c>
      <c r="L7739" s="28"/>
      <c r="M7739" s="28"/>
      <c r="N7739" s="28"/>
      <c r="O7739" s="28"/>
      <c r="P7739" s="28"/>
      <c r="Q7739" s="28"/>
      <c r="R7739" s="28"/>
      <c r="S7739" s="28"/>
      <c r="T7739" s="28"/>
      <c r="U7739" s="28"/>
      <c r="V7739" s="28"/>
      <c r="W7739" s="28"/>
      <c r="X7739" s="28"/>
      <c r="Y7739" s="28"/>
      <c r="Z7739" s="28"/>
    </row>
    <row r="7740" spans="1:26" x14ac:dyDescent="0.25">
      <c r="B7740" s="23" t="s">
        <v>1600</v>
      </c>
    </row>
    <row r="7741" spans="1:26" x14ac:dyDescent="0.25">
      <c r="B7741" t="s">
        <v>1745</v>
      </c>
      <c r="C7741" t="s">
        <v>1602</v>
      </c>
      <c r="D7741" t="s">
        <v>1746</v>
      </c>
      <c r="E7741" s="31">
        <v>0.3</v>
      </c>
      <c r="F7741" t="s">
        <v>1604</v>
      </c>
      <c r="G7741" t="s">
        <v>1605</v>
      </c>
      <c r="H7741" s="32">
        <v>28.61</v>
      </c>
      <c r="I7741" t="s">
        <v>1606</v>
      </c>
      <c r="J7741" s="33">
        <f>ROUND(E7741/I7739* H7741,5)</f>
        <v>8.5830000000000002</v>
      </c>
      <c r="K7741" s="34"/>
    </row>
    <row r="7742" spans="1:26" x14ac:dyDescent="0.25">
      <c r="B7742" t="s">
        <v>2967</v>
      </c>
      <c r="C7742" t="s">
        <v>1602</v>
      </c>
      <c r="D7742" t="s">
        <v>1944</v>
      </c>
      <c r="E7742" s="31">
        <v>0.3</v>
      </c>
      <c r="F7742" t="s">
        <v>1604</v>
      </c>
      <c r="G7742" t="s">
        <v>1605</v>
      </c>
      <c r="H7742" s="32">
        <v>25.4</v>
      </c>
      <c r="I7742" t="s">
        <v>1606</v>
      </c>
      <c r="J7742" s="33">
        <f>ROUND(E7742/I7739* H7742,5)</f>
        <v>7.62</v>
      </c>
      <c r="K7742" s="34"/>
    </row>
    <row r="7743" spans="1:26" x14ac:dyDescent="0.25">
      <c r="D7743" s="35" t="s">
        <v>1607</v>
      </c>
      <c r="E7743" s="34"/>
      <c r="H7743" s="34"/>
      <c r="K7743" s="32">
        <f>SUM(J7741:J7742)</f>
        <v>16.202999999999999</v>
      </c>
    </row>
    <row r="7744" spans="1:26" x14ac:dyDescent="0.25">
      <c r="B7744" s="23" t="s">
        <v>1612</v>
      </c>
      <c r="E7744" s="34"/>
      <c r="H7744" s="34"/>
      <c r="K7744" s="34"/>
    </row>
    <row r="7745" spans="1:26" x14ac:dyDescent="0.25">
      <c r="B7745" t="s">
        <v>2975</v>
      </c>
      <c r="C7745" t="s">
        <v>23</v>
      </c>
      <c r="D7745" t="s">
        <v>2976</v>
      </c>
      <c r="E7745" s="31">
        <v>6</v>
      </c>
      <c r="G7745" t="s">
        <v>1605</v>
      </c>
      <c r="H7745" s="32">
        <v>0.18</v>
      </c>
      <c r="I7745" t="s">
        <v>1606</v>
      </c>
      <c r="J7745" s="33">
        <f>ROUND(E7745* H7745,5)</f>
        <v>1.08</v>
      </c>
      <c r="K7745" s="34"/>
    </row>
    <row r="7746" spans="1:26" x14ac:dyDescent="0.25">
      <c r="B7746" t="s">
        <v>2995</v>
      </c>
      <c r="C7746" t="s">
        <v>2996</v>
      </c>
      <c r="D7746" t="s">
        <v>2997</v>
      </c>
      <c r="E7746" s="31">
        <v>0.05</v>
      </c>
      <c r="G7746" t="s">
        <v>1605</v>
      </c>
      <c r="H7746" s="32">
        <v>24.75</v>
      </c>
      <c r="I7746" t="s">
        <v>1606</v>
      </c>
      <c r="J7746" s="33">
        <f>ROUND(E7746* H7746,5)</f>
        <v>1.2375</v>
      </c>
      <c r="K7746" s="34"/>
    </row>
    <row r="7747" spans="1:26" x14ac:dyDescent="0.25">
      <c r="B7747" t="s">
        <v>3298</v>
      </c>
      <c r="C7747" t="s">
        <v>17</v>
      </c>
      <c r="D7747" t="s">
        <v>3299</v>
      </c>
      <c r="E7747" s="31">
        <v>1.071</v>
      </c>
      <c r="G7747" t="s">
        <v>1605</v>
      </c>
      <c r="H7747" s="32">
        <v>4.84</v>
      </c>
      <c r="I7747" t="s">
        <v>1606</v>
      </c>
      <c r="J7747" s="33">
        <f>ROUND(E7747* H7747,5)</f>
        <v>5.1836399999999996</v>
      </c>
      <c r="K7747" s="34"/>
    </row>
    <row r="7748" spans="1:26" x14ac:dyDescent="0.25">
      <c r="D7748" s="35" t="s">
        <v>1622</v>
      </c>
      <c r="E7748" s="34"/>
      <c r="H7748" s="34"/>
      <c r="K7748" s="32">
        <f>SUM(J7745:J7747)</f>
        <v>7.5011399999999995</v>
      </c>
    </row>
    <row r="7749" spans="1:26" x14ac:dyDescent="0.25">
      <c r="B7749" s="23" t="s">
        <v>1623</v>
      </c>
      <c r="E7749" s="34"/>
      <c r="H7749" s="34"/>
      <c r="K7749" s="34"/>
    </row>
    <row r="7750" spans="1:26" x14ac:dyDescent="0.25">
      <c r="B7750" t="s">
        <v>1624</v>
      </c>
      <c r="C7750" t="s">
        <v>1625</v>
      </c>
      <c r="D7750" t="s">
        <v>1626</v>
      </c>
      <c r="E7750" s="31">
        <v>1.5</v>
      </c>
      <c r="G7750" t="s">
        <v>1625</v>
      </c>
      <c r="H7750" s="32">
        <v>16.203333333333301</v>
      </c>
      <c r="I7750" t="s">
        <v>1606</v>
      </c>
      <c r="J7750" s="33">
        <f>ROUND(E7750* H7750/100,5)</f>
        <v>0.24304999999999999</v>
      </c>
      <c r="K7750" s="34"/>
    </row>
    <row r="7751" spans="1:26" x14ac:dyDescent="0.25">
      <c r="D7751" s="35" t="s">
        <v>1627</v>
      </c>
      <c r="E7751" s="34"/>
      <c r="H7751" s="34"/>
      <c r="K7751" s="32">
        <f>SUM(J7750:J7750)</f>
        <v>0.24304999999999999</v>
      </c>
    </row>
    <row r="7752" spans="1:26" x14ac:dyDescent="0.25">
      <c r="D7752" s="35" t="s">
        <v>1628</v>
      </c>
      <c r="E7752" s="34"/>
      <c r="H7752" s="34"/>
      <c r="K7752" s="36">
        <f>SUM(J7740:J7751)</f>
        <v>23.947190000000003</v>
      </c>
    </row>
    <row r="7753" spans="1:26" x14ac:dyDescent="0.25">
      <c r="D7753" s="35" t="s">
        <v>1710</v>
      </c>
      <c r="E7753" s="34"/>
      <c r="H7753" s="34">
        <v>10</v>
      </c>
      <c r="I7753" t="s">
        <v>1625</v>
      </c>
      <c r="K7753" s="32">
        <f>ROUND(H7753/100*K7752,5)</f>
        <v>2.39472</v>
      </c>
    </row>
    <row r="7754" spans="1:26" x14ac:dyDescent="0.25">
      <c r="D7754" s="35" t="s">
        <v>1629</v>
      </c>
      <c r="E7754" s="34"/>
      <c r="H7754" s="34"/>
      <c r="K7754" s="36">
        <f>SUM(K7752:K7753)</f>
        <v>26.341910000000002</v>
      </c>
    </row>
    <row r="7756" spans="1:26" ht="45" customHeight="1" x14ac:dyDescent="0.25">
      <c r="A7756" s="27" t="s">
        <v>3300</v>
      </c>
      <c r="B7756" s="27" t="s">
        <v>546</v>
      </c>
      <c r="C7756" s="28" t="s">
        <v>17</v>
      </c>
      <c r="D7756" s="7" t="s">
        <v>547</v>
      </c>
      <c r="E7756" s="6"/>
      <c r="F7756" s="6"/>
      <c r="G7756" s="28"/>
      <c r="H7756" s="29" t="s">
        <v>1599</v>
      </c>
      <c r="I7756" s="5">
        <v>1.012</v>
      </c>
      <c r="J7756" s="4"/>
      <c r="K7756" s="30">
        <f>ROUND(K7771,2)</f>
        <v>30.9</v>
      </c>
      <c r="L7756" s="28"/>
      <c r="M7756" s="28"/>
      <c r="N7756" s="28"/>
      <c r="O7756" s="28"/>
      <c r="P7756" s="28"/>
      <c r="Q7756" s="28"/>
      <c r="R7756" s="28"/>
      <c r="S7756" s="28"/>
      <c r="T7756" s="28"/>
      <c r="U7756" s="28"/>
      <c r="V7756" s="28"/>
      <c r="W7756" s="28"/>
      <c r="X7756" s="28"/>
      <c r="Y7756" s="28"/>
      <c r="Z7756" s="28"/>
    </row>
    <row r="7757" spans="1:26" x14ac:dyDescent="0.25">
      <c r="B7757" s="23" t="s">
        <v>1600</v>
      </c>
    </row>
    <row r="7758" spans="1:26" x14ac:dyDescent="0.25">
      <c r="B7758" t="s">
        <v>1745</v>
      </c>
      <c r="C7758" t="s">
        <v>1602</v>
      </c>
      <c r="D7758" t="s">
        <v>1746</v>
      </c>
      <c r="E7758" s="31">
        <v>0.3</v>
      </c>
      <c r="F7758" t="s">
        <v>1604</v>
      </c>
      <c r="G7758" t="s">
        <v>1605</v>
      </c>
      <c r="H7758" s="32">
        <v>28.61</v>
      </c>
      <c r="I7758" t="s">
        <v>1606</v>
      </c>
      <c r="J7758" s="33">
        <f>ROUND(E7758/I7756* H7758,5)</f>
        <v>8.48123</v>
      </c>
      <c r="K7758" s="34"/>
    </row>
    <row r="7759" spans="1:26" x14ac:dyDescent="0.25">
      <c r="B7759" t="s">
        <v>2967</v>
      </c>
      <c r="C7759" t="s">
        <v>1602</v>
      </c>
      <c r="D7759" t="s">
        <v>1944</v>
      </c>
      <c r="E7759" s="31">
        <v>0.3</v>
      </c>
      <c r="F7759" t="s">
        <v>1604</v>
      </c>
      <c r="G7759" t="s">
        <v>1605</v>
      </c>
      <c r="H7759" s="32">
        <v>25.4</v>
      </c>
      <c r="I7759" t="s">
        <v>1606</v>
      </c>
      <c r="J7759" s="33">
        <f>ROUND(E7759/I7756* H7759,5)</f>
        <v>7.5296399999999997</v>
      </c>
      <c r="K7759" s="34"/>
    </row>
    <row r="7760" spans="1:26" x14ac:dyDescent="0.25">
      <c r="D7760" s="35" t="s">
        <v>1607</v>
      </c>
      <c r="E7760" s="34"/>
      <c r="H7760" s="34"/>
      <c r="K7760" s="32">
        <f>SUM(J7758:J7759)</f>
        <v>16.010870000000001</v>
      </c>
    </row>
    <row r="7761" spans="1:26" x14ac:dyDescent="0.25">
      <c r="B7761" s="23" t="s">
        <v>1612</v>
      </c>
      <c r="E7761" s="34"/>
      <c r="H7761" s="34"/>
      <c r="K7761" s="34"/>
    </row>
    <row r="7762" spans="1:26" x14ac:dyDescent="0.25">
      <c r="B7762" t="s">
        <v>3301</v>
      </c>
      <c r="C7762" t="s">
        <v>17</v>
      </c>
      <c r="D7762" t="s">
        <v>3302</v>
      </c>
      <c r="E7762" s="31">
        <v>1.071</v>
      </c>
      <c r="G7762" t="s">
        <v>1605</v>
      </c>
      <c r="H7762" s="32">
        <v>8.89</v>
      </c>
      <c r="I7762" t="s">
        <v>1606</v>
      </c>
      <c r="J7762" s="33">
        <f>ROUND(E7762* H7762,5)</f>
        <v>9.5211900000000007</v>
      </c>
      <c r="K7762" s="34"/>
    </row>
    <row r="7763" spans="1:26" x14ac:dyDescent="0.25">
      <c r="B7763" t="s">
        <v>2995</v>
      </c>
      <c r="C7763" t="s">
        <v>2996</v>
      </c>
      <c r="D7763" t="s">
        <v>2997</v>
      </c>
      <c r="E7763" s="31">
        <v>0.05</v>
      </c>
      <c r="G7763" t="s">
        <v>1605</v>
      </c>
      <c r="H7763" s="32">
        <v>24.75</v>
      </c>
      <c r="I7763" t="s">
        <v>1606</v>
      </c>
      <c r="J7763" s="33">
        <f>ROUND(E7763* H7763,5)</f>
        <v>1.2375</v>
      </c>
      <c r="K7763" s="34"/>
    </row>
    <row r="7764" spans="1:26" x14ac:dyDescent="0.25">
      <c r="B7764" t="s">
        <v>2975</v>
      </c>
      <c r="C7764" t="s">
        <v>23</v>
      </c>
      <c r="D7764" t="s">
        <v>2976</v>
      </c>
      <c r="E7764" s="31">
        <v>6</v>
      </c>
      <c r="G7764" t="s">
        <v>1605</v>
      </c>
      <c r="H7764" s="32">
        <v>0.18</v>
      </c>
      <c r="I7764" t="s">
        <v>1606</v>
      </c>
      <c r="J7764" s="33">
        <f>ROUND(E7764* H7764,5)</f>
        <v>1.08</v>
      </c>
      <c r="K7764" s="34"/>
    </row>
    <row r="7765" spans="1:26" x14ac:dyDescent="0.25">
      <c r="D7765" s="35" t="s">
        <v>1622</v>
      </c>
      <c r="E7765" s="34"/>
      <c r="H7765" s="34"/>
      <c r="K7765" s="32">
        <f>SUM(J7762:J7764)</f>
        <v>11.838690000000001</v>
      </c>
    </row>
    <row r="7766" spans="1:26" x14ac:dyDescent="0.25">
      <c r="B7766" s="23" t="s">
        <v>1623</v>
      </c>
      <c r="E7766" s="34"/>
      <c r="H7766" s="34"/>
      <c r="K7766" s="34"/>
    </row>
    <row r="7767" spans="1:26" x14ac:dyDescent="0.25">
      <c r="B7767" t="s">
        <v>1624</v>
      </c>
      <c r="C7767" t="s">
        <v>1625</v>
      </c>
      <c r="D7767" t="s">
        <v>1626</v>
      </c>
      <c r="E7767" s="31">
        <v>1.5</v>
      </c>
      <c r="G7767" t="s">
        <v>1625</v>
      </c>
      <c r="H7767" s="32">
        <v>16.010666666666701</v>
      </c>
      <c r="I7767" t="s">
        <v>1606</v>
      </c>
      <c r="J7767" s="33">
        <f>ROUND(E7767* H7767/100,5)</f>
        <v>0.24016000000000001</v>
      </c>
      <c r="K7767" s="34"/>
    </row>
    <row r="7768" spans="1:26" x14ac:dyDescent="0.25">
      <c r="D7768" s="35" t="s">
        <v>1627</v>
      </c>
      <c r="E7768" s="34"/>
      <c r="H7768" s="34"/>
      <c r="K7768" s="32">
        <f>SUM(J7767:J7767)</f>
        <v>0.24016000000000001</v>
      </c>
    </row>
    <row r="7769" spans="1:26" x14ac:dyDescent="0.25">
      <c r="D7769" s="35" t="s">
        <v>1628</v>
      </c>
      <c r="E7769" s="34"/>
      <c r="H7769" s="34"/>
      <c r="K7769" s="36">
        <f>SUM(J7757:J7768)</f>
        <v>28.089720000000003</v>
      </c>
    </row>
    <row r="7770" spans="1:26" x14ac:dyDescent="0.25">
      <c r="D7770" s="35" t="s">
        <v>1710</v>
      </c>
      <c r="E7770" s="34"/>
      <c r="H7770" s="34">
        <v>10</v>
      </c>
      <c r="I7770" t="s">
        <v>1625</v>
      </c>
      <c r="K7770" s="32">
        <f>ROUND(H7770/100*K7769,5)</f>
        <v>2.80897</v>
      </c>
    </row>
    <row r="7771" spans="1:26" x14ac:dyDescent="0.25">
      <c r="D7771" s="35" t="s">
        <v>1629</v>
      </c>
      <c r="E7771" s="34"/>
      <c r="H7771" s="34"/>
      <c r="K7771" s="36">
        <f>SUM(K7769:K7770)</f>
        <v>30.898690000000002</v>
      </c>
    </row>
    <row r="7773" spans="1:26" ht="45" customHeight="1" x14ac:dyDescent="0.25">
      <c r="A7773" s="27" t="s">
        <v>3303</v>
      </c>
      <c r="B7773" s="27" t="s">
        <v>542</v>
      </c>
      <c r="C7773" s="28" t="s">
        <v>17</v>
      </c>
      <c r="D7773" s="7" t="s">
        <v>543</v>
      </c>
      <c r="E7773" s="6"/>
      <c r="F7773" s="6"/>
      <c r="G7773" s="28"/>
      <c r="H7773" s="29" t="s">
        <v>1599</v>
      </c>
      <c r="I7773" s="5">
        <v>1</v>
      </c>
      <c r="J7773" s="4"/>
      <c r="K7773" s="30">
        <f>ROUND(K7788,2)</f>
        <v>27.83</v>
      </c>
      <c r="L7773" s="28"/>
      <c r="M7773" s="28"/>
      <c r="N7773" s="28"/>
      <c r="O7773" s="28"/>
      <c r="P7773" s="28"/>
      <c r="Q7773" s="28"/>
      <c r="R7773" s="28"/>
      <c r="S7773" s="28"/>
      <c r="T7773" s="28"/>
      <c r="U7773" s="28"/>
      <c r="V7773" s="28"/>
      <c r="W7773" s="28"/>
      <c r="X7773" s="28"/>
      <c r="Y7773" s="28"/>
      <c r="Z7773" s="28"/>
    </row>
    <row r="7774" spans="1:26" x14ac:dyDescent="0.25">
      <c r="B7774" s="23" t="s">
        <v>1600</v>
      </c>
    </row>
    <row r="7775" spans="1:26" x14ac:dyDescent="0.25">
      <c r="B7775" t="s">
        <v>2967</v>
      </c>
      <c r="C7775" t="s">
        <v>1602</v>
      </c>
      <c r="D7775" t="s">
        <v>1944</v>
      </c>
      <c r="E7775" s="31">
        <v>0.3</v>
      </c>
      <c r="F7775" t="s">
        <v>1604</v>
      </c>
      <c r="G7775" t="s">
        <v>1605</v>
      </c>
      <c r="H7775" s="32">
        <v>25.4</v>
      </c>
      <c r="I7775" t="s">
        <v>1606</v>
      </c>
      <c r="J7775" s="33">
        <f>ROUND(E7775/I7773* H7775,5)</f>
        <v>7.62</v>
      </c>
      <c r="K7775" s="34"/>
    </row>
    <row r="7776" spans="1:26" x14ac:dyDescent="0.25">
      <c r="B7776" t="s">
        <v>1745</v>
      </c>
      <c r="C7776" t="s">
        <v>1602</v>
      </c>
      <c r="D7776" t="s">
        <v>1746</v>
      </c>
      <c r="E7776" s="31">
        <v>0.3</v>
      </c>
      <c r="F7776" t="s">
        <v>1604</v>
      </c>
      <c r="G7776" t="s">
        <v>1605</v>
      </c>
      <c r="H7776" s="32">
        <v>28.61</v>
      </c>
      <c r="I7776" t="s">
        <v>1606</v>
      </c>
      <c r="J7776" s="33">
        <f>ROUND(E7776/I7773* H7776,5)</f>
        <v>8.5830000000000002</v>
      </c>
      <c r="K7776" s="34"/>
    </row>
    <row r="7777" spans="1:26" x14ac:dyDescent="0.25">
      <c r="D7777" s="35" t="s">
        <v>1607</v>
      </c>
      <c r="E7777" s="34"/>
      <c r="H7777" s="34"/>
      <c r="K7777" s="32">
        <f>SUM(J7775:J7776)</f>
        <v>16.202999999999999</v>
      </c>
    </row>
    <row r="7778" spans="1:26" x14ac:dyDescent="0.25">
      <c r="B7778" s="23" t="s">
        <v>1612</v>
      </c>
      <c r="E7778" s="34"/>
      <c r="H7778" s="34"/>
      <c r="K7778" s="34"/>
    </row>
    <row r="7779" spans="1:26" x14ac:dyDescent="0.25">
      <c r="B7779" t="s">
        <v>2975</v>
      </c>
      <c r="C7779" t="s">
        <v>23</v>
      </c>
      <c r="D7779" t="s">
        <v>2976</v>
      </c>
      <c r="E7779" s="31">
        <v>6</v>
      </c>
      <c r="G7779" t="s">
        <v>1605</v>
      </c>
      <c r="H7779" s="32">
        <v>0.18</v>
      </c>
      <c r="I7779" t="s">
        <v>1606</v>
      </c>
      <c r="J7779" s="33">
        <f>ROUND(E7779* H7779,5)</f>
        <v>1.08</v>
      </c>
      <c r="K7779" s="34"/>
    </row>
    <row r="7780" spans="1:26" x14ac:dyDescent="0.25">
      <c r="B7780" t="s">
        <v>2995</v>
      </c>
      <c r="C7780" t="s">
        <v>2996</v>
      </c>
      <c r="D7780" t="s">
        <v>2997</v>
      </c>
      <c r="E7780" s="31">
        <v>0.05</v>
      </c>
      <c r="G7780" t="s">
        <v>1605</v>
      </c>
      <c r="H7780" s="32">
        <v>24.75</v>
      </c>
      <c r="I7780" t="s">
        <v>1606</v>
      </c>
      <c r="J7780" s="33">
        <f>ROUND(E7780* H7780,5)</f>
        <v>1.2375</v>
      </c>
      <c r="K7780" s="34"/>
    </row>
    <row r="7781" spans="1:26" x14ac:dyDescent="0.25">
      <c r="B7781" t="s">
        <v>3304</v>
      </c>
      <c r="C7781" t="s">
        <v>17</v>
      </c>
      <c r="D7781" t="s">
        <v>3305</v>
      </c>
      <c r="E7781" s="31">
        <v>1.071</v>
      </c>
      <c r="G7781" t="s">
        <v>1605</v>
      </c>
      <c r="H7781" s="32">
        <v>6.1</v>
      </c>
      <c r="I7781" t="s">
        <v>1606</v>
      </c>
      <c r="J7781" s="33">
        <f>ROUND(E7781* H7781,5)</f>
        <v>6.5331000000000001</v>
      </c>
      <c r="K7781" s="34"/>
    </row>
    <row r="7782" spans="1:26" x14ac:dyDescent="0.25">
      <c r="D7782" s="35" t="s">
        <v>1622</v>
      </c>
      <c r="E7782" s="34"/>
      <c r="H7782" s="34"/>
      <c r="K7782" s="32">
        <f>SUM(J7779:J7781)</f>
        <v>8.8506</v>
      </c>
    </row>
    <row r="7783" spans="1:26" x14ac:dyDescent="0.25">
      <c r="B7783" s="23" t="s">
        <v>1623</v>
      </c>
      <c r="E7783" s="34"/>
      <c r="H7783" s="34"/>
      <c r="K7783" s="34"/>
    </row>
    <row r="7784" spans="1:26" x14ac:dyDescent="0.25">
      <c r="B7784" t="s">
        <v>1624</v>
      </c>
      <c r="C7784" t="s">
        <v>1625</v>
      </c>
      <c r="D7784" t="s">
        <v>1626</v>
      </c>
      <c r="E7784" s="31">
        <v>1.5</v>
      </c>
      <c r="G7784" t="s">
        <v>1625</v>
      </c>
      <c r="H7784" s="32">
        <v>16.203333333333301</v>
      </c>
      <c r="I7784" t="s">
        <v>1606</v>
      </c>
      <c r="J7784" s="33">
        <f>ROUND(E7784* H7784/100,5)</f>
        <v>0.24304999999999999</v>
      </c>
      <c r="K7784" s="34"/>
    </row>
    <row r="7785" spans="1:26" x14ac:dyDescent="0.25">
      <c r="D7785" s="35" t="s">
        <v>1627</v>
      </c>
      <c r="E7785" s="34"/>
      <c r="H7785" s="34"/>
      <c r="K7785" s="32">
        <f>SUM(J7784:J7784)</f>
        <v>0.24304999999999999</v>
      </c>
    </row>
    <row r="7786" spans="1:26" x14ac:dyDescent="0.25">
      <c r="D7786" s="35" t="s">
        <v>1628</v>
      </c>
      <c r="E7786" s="34"/>
      <c r="H7786" s="34"/>
      <c r="K7786" s="36">
        <f>SUM(J7774:J7785)</f>
        <v>25.296650000000003</v>
      </c>
    </row>
    <row r="7787" spans="1:26" x14ac:dyDescent="0.25">
      <c r="D7787" s="35" t="s">
        <v>1710</v>
      </c>
      <c r="E7787" s="34"/>
      <c r="H7787" s="34">
        <v>10</v>
      </c>
      <c r="I7787" t="s">
        <v>1625</v>
      </c>
      <c r="K7787" s="32">
        <f>ROUND(H7787/100*K7786,5)</f>
        <v>2.5296699999999999</v>
      </c>
    </row>
    <row r="7788" spans="1:26" x14ac:dyDescent="0.25">
      <c r="D7788" s="35" t="s">
        <v>1629</v>
      </c>
      <c r="E7788" s="34"/>
      <c r="H7788" s="34"/>
      <c r="K7788" s="36">
        <f>SUM(K7786:K7787)</f>
        <v>27.826320000000003</v>
      </c>
    </row>
    <row r="7790" spans="1:26" ht="45" customHeight="1" x14ac:dyDescent="0.25">
      <c r="A7790" s="27" t="s">
        <v>3306</v>
      </c>
      <c r="B7790" s="27" t="s">
        <v>548</v>
      </c>
      <c r="C7790" s="28" t="s">
        <v>17</v>
      </c>
      <c r="D7790" s="7" t="s">
        <v>549</v>
      </c>
      <c r="E7790" s="6"/>
      <c r="F7790" s="6"/>
      <c r="G7790" s="28"/>
      <c r="H7790" s="29" t="s">
        <v>1599</v>
      </c>
      <c r="I7790" s="5">
        <v>1.0229999999999999</v>
      </c>
      <c r="J7790" s="4"/>
      <c r="K7790" s="30">
        <f>ROUND(K7805,2)</f>
        <v>27.89</v>
      </c>
      <c r="L7790" s="28"/>
      <c r="M7790" s="28"/>
      <c r="N7790" s="28"/>
      <c r="O7790" s="28"/>
      <c r="P7790" s="28"/>
      <c r="Q7790" s="28"/>
      <c r="R7790" s="28"/>
      <c r="S7790" s="28"/>
      <c r="T7790" s="28"/>
      <c r="U7790" s="28"/>
      <c r="V7790" s="28"/>
      <c r="W7790" s="28"/>
      <c r="X7790" s="28"/>
      <c r="Y7790" s="28"/>
      <c r="Z7790" s="28"/>
    </row>
    <row r="7791" spans="1:26" x14ac:dyDescent="0.25">
      <c r="B7791" s="23" t="s">
        <v>1600</v>
      </c>
    </row>
    <row r="7792" spans="1:26" x14ac:dyDescent="0.25">
      <c r="B7792" t="s">
        <v>2967</v>
      </c>
      <c r="C7792" t="s">
        <v>1602</v>
      </c>
      <c r="D7792" t="s">
        <v>1944</v>
      </c>
      <c r="E7792" s="31">
        <v>0.3</v>
      </c>
      <c r="F7792" t="s">
        <v>1604</v>
      </c>
      <c r="G7792" t="s">
        <v>1605</v>
      </c>
      <c r="H7792" s="32">
        <v>25.4</v>
      </c>
      <c r="I7792" t="s">
        <v>1606</v>
      </c>
      <c r="J7792" s="33">
        <f>ROUND(E7792/I7790* H7792,5)</f>
        <v>7.4486800000000004</v>
      </c>
      <c r="K7792" s="34"/>
    </row>
    <row r="7793" spans="1:26" x14ac:dyDescent="0.25">
      <c r="B7793" t="s">
        <v>1745</v>
      </c>
      <c r="C7793" t="s">
        <v>1602</v>
      </c>
      <c r="D7793" t="s">
        <v>1746</v>
      </c>
      <c r="E7793" s="31">
        <v>0.3</v>
      </c>
      <c r="F7793" t="s">
        <v>1604</v>
      </c>
      <c r="G7793" t="s">
        <v>1605</v>
      </c>
      <c r="H7793" s="32">
        <v>28.61</v>
      </c>
      <c r="I7793" t="s">
        <v>1606</v>
      </c>
      <c r="J7793" s="33">
        <f>ROUND(E7793/I7790* H7793,5)</f>
        <v>8.3900299999999994</v>
      </c>
      <c r="K7793" s="34"/>
    </row>
    <row r="7794" spans="1:26" x14ac:dyDescent="0.25">
      <c r="D7794" s="35" t="s">
        <v>1607</v>
      </c>
      <c r="E7794" s="34"/>
      <c r="H7794" s="34"/>
      <c r="K7794" s="32">
        <f>SUM(J7792:J7793)</f>
        <v>15.838709999999999</v>
      </c>
    </row>
    <row r="7795" spans="1:26" x14ac:dyDescent="0.25">
      <c r="B7795" s="23" t="s">
        <v>1612</v>
      </c>
      <c r="E7795" s="34"/>
      <c r="H7795" s="34"/>
      <c r="K7795" s="34"/>
    </row>
    <row r="7796" spans="1:26" x14ac:dyDescent="0.25">
      <c r="B7796" t="s">
        <v>2995</v>
      </c>
      <c r="C7796" t="s">
        <v>2996</v>
      </c>
      <c r="D7796" t="s">
        <v>2997</v>
      </c>
      <c r="E7796" s="31">
        <v>0.05</v>
      </c>
      <c r="G7796" t="s">
        <v>1605</v>
      </c>
      <c r="H7796" s="32">
        <v>24.75</v>
      </c>
      <c r="I7796" t="s">
        <v>1606</v>
      </c>
      <c r="J7796" s="33">
        <f>ROUND(E7796* H7796,5)</f>
        <v>1.2375</v>
      </c>
      <c r="K7796" s="34"/>
    </row>
    <row r="7797" spans="1:26" x14ac:dyDescent="0.25">
      <c r="B7797" t="s">
        <v>2975</v>
      </c>
      <c r="C7797" t="s">
        <v>23</v>
      </c>
      <c r="D7797" t="s">
        <v>2976</v>
      </c>
      <c r="E7797" s="31">
        <v>6</v>
      </c>
      <c r="G7797" t="s">
        <v>1605</v>
      </c>
      <c r="H7797" s="32">
        <v>0.18</v>
      </c>
      <c r="I7797" t="s">
        <v>1606</v>
      </c>
      <c r="J7797" s="33">
        <f>ROUND(E7797* H7797,5)</f>
        <v>1.08</v>
      </c>
      <c r="K7797" s="34"/>
    </row>
    <row r="7798" spans="1:26" x14ac:dyDescent="0.25">
      <c r="B7798" t="s">
        <v>3307</v>
      </c>
      <c r="C7798" t="s">
        <v>17</v>
      </c>
      <c r="D7798" t="s">
        <v>3308</v>
      </c>
      <c r="E7798" s="31">
        <v>1.071</v>
      </c>
      <c r="G7798" t="s">
        <v>1605</v>
      </c>
      <c r="H7798" s="32">
        <v>6.5</v>
      </c>
      <c r="I7798" t="s">
        <v>1606</v>
      </c>
      <c r="J7798" s="33">
        <f>ROUND(E7798* H7798,5)</f>
        <v>6.9615</v>
      </c>
      <c r="K7798" s="34"/>
    </row>
    <row r="7799" spans="1:26" x14ac:dyDescent="0.25">
      <c r="D7799" s="35" t="s">
        <v>1622</v>
      </c>
      <c r="E7799" s="34"/>
      <c r="H7799" s="34"/>
      <c r="K7799" s="32">
        <f>SUM(J7796:J7798)</f>
        <v>9.2789999999999999</v>
      </c>
    </row>
    <row r="7800" spans="1:26" x14ac:dyDescent="0.25">
      <c r="B7800" s="23" t="s">
        <v>1623</v>
      </c>
      <c r="E7800" s="34"/>
      <c r="H7800" s="34"/>
      <c r="K7800" s="34"/>
    </row>
    <row r="7801" spans="1:26" x14ac:dyDescent="0.25">
      <c r="B7801" t="s">
        <v>1624</v>
      </c>
      <c r="C7801" t="s">
        <v>1625</v>
      </c>
      <c r="D7801" t="s">
        <v>1626</v>
      </c>
      <c r="E7801" s="31">
        <v>1.5</v>
      </c>
      <c r="G7801" t="s">
        <v>1625</v>
      </c>
      <c r="H7801" s="32">
        <v>15.8386666666667</v>
      </c>
      <c r="I7801" t="s">
        <v>1606</v>
      </c>
      <c r="J7801" s="33">
        <f>ROUND(E7801* H7801/100,5)</f>
        <v>0.23758000000000001</v>
      </c>
      <c r="K7801" s="34"/>
    </row>
    <row r="7802" spans="1:26" x14ac:dyDescent="0.25">
      <c r="D7802" s="35" t="s">
        <v>1627</v>
      </c>
      <c r="E7802" s="34"/>
      <c r="H7802" s="34"/>
      <c r="K7802" s="32">
        <f>SUM(J7801:J7801)</f>
        <v>0.23758000000000001</v>
      </c>
    </row>
    <row r="7803" spans="1:26" x14ac:dyDescent="0.25">
      <c r="D7803" s="35" t="s">
        <v>1628</v>
      </c>
      <c r="E7803" s="34"/>
      <c r="H7803" s="34"/>
      <c r="K7803" s="36">
        <f>SUM(J7791:J7802)</f>
        <v>25.355290000000004</v>
      </c>
    </row>
    <row r="7804" spans="1:26" x14ac:dyDescent="0.25">
      <c r="D7804" s="35" t="s">
        <v>1710</v>
      </c>
      <c r="E7804" s="34"/>
      <c r="H7804" s="34">
        <v>10</v>
      </c>
      <c r="I7804" t="s">
        <v>1625</v>
      </c>
      <c r="K7804" s="32">
        <f>ROUND(H7804/100*K7803,5)</f>
        <v>2.5355300000000001</v>
      </c>
    </row>
    <row r="7805" spans="1:26" x14ac:dyDescent="0.25">
      <c r="D7805" s="35" t="s">
        <v>1629</v>
      </c>
      <c r="E7805" s="34"/>
      <c r="H7805" s="34"/>
      <c r="K7805" s="36">
        <f>SUM(K7803:K7804)</f>
        <v>27.890820000000005</v>
      </c>
    </row>
    <row r="7807" spans="1:26" ht="45" customHeight="1" x14ac:dyDescent="0.25">
      <c r="A7807" s="27" t="s">
        <v>3309</v>
      </c>
      <c r="B7807" s="27" t="s">
        <v>550</v>
      </c>
      <c r="C7807" s="28" t="s">
        <v>17</v>
      </c>
      <c r="D7807" s="7" t="s">
        <v>551</v>
      </c>
      <c r="E7807" s="6"/>
      <c r="F7807" s="6"/>
      <c r="G7807" s="28"/>
      <c r="H7807" s="29" t="s">
        <v>1599</v>
      </c>
      <c r="I7807" s="5">
        <v>1.0089999999999999</v>
      </c>
      <c r="J7807" s="4"/>
      <c r="K7807" s="30">
        <f>ROUND(K7822,2)</f>
        <v>28.31</v>
      </c>
      <c r="L7807" s="28"/>
      <c r="M7807" s="28"/>
      <c r="N7807" s="28"/>
      <c r="O7807" s="28"/>
      <c r="P7807" s="28"/>
      <c r="Q7807" s="28"/>
      <c r="R7807" s="28"/>
      <c r="S7807" s="28"/>
      <c r="T7807" s="28"/>
      <c r="U7807" s="28"/>
      <c r="V7807" s="28"/>
      <c r="W7807" s="28"/>
      <c r="X7807" s="28"/>
      <c r="Y7807" s="28"/>
      <c r="Z7807" s="28"/>
    </row>
    <row r="7808" spans="1:26" x14ac:dyDescent="0.25">
      <c r="B7808" s="23" t="s">
        <v>1600</v>
      </c>
    </row>
    <row r="7809" spans="1:26" x14ac:dyDescent="0.25">
      <c r="B7809" t="s">
        <v>1745</v>
      </c>
      <c r="C7809" t="s">
        <v>1602</v>
      </c>
      <c r="D7809" t="s">
        <v>1746</v>
      </c>
      <c r="E7809" s="31">
        <v>0.3</v>
      </c>
      <c r="F7809" t="s">
        <v>1604</v>
      </c>
      <c r="G7809" t="s">
        <v>1605</v>
      </c>
      <c r="H7809" s="32">
        <v>28.61</v>
      </c>
      <c r="I7809" t="s">
        <v>1606</v>
      </c>
      <c r="J7809" s="33">
        <f>ROUND(E7809/I7807* H7809,5)</f>
        <v>8.5064399999999996</v>
      </c>
      <c r="K7809" s="34"/>
    </row>
    <row r="7810" spans="1:26" x14ac:dyDescent="0.25">
      <c r="B7810" t="s">
        <v>2967</v>
      </c>
      <c r="C7810" t="s">
        <v>1602</v>
      </c>
      <c r="D7810" t="s">
        <v>1944</v>
      </c>
      <c r="E7810" s="31">
        <v>0.3</v>
      </c>
      <c r="F7810" t="s">
        <v>1604</v>
      </c>
      <c r="G7810" t="s">
        <v>1605</v>
      </c>
      <c r="H7810" s="32">
        <v>25.4</v>
      </c>
      <c r="I7810" t="s">
        <v>1606</v>
      </c>
      <c r="J7810" s="33">
        <f>ROUND(E7810/I7807* H7810,5)</f>
        <v>7.5520300000000002</v>
      </c>
      <c r="K7810" s="34"/>
    </row>
    <row r="7811" spans="1:26" x14ac:dyDescent="0.25">
      <c r="D7811" s="35" t="s">
        <v>1607</v>
      </c>
      <c r="E7811" s="34"/>
      <c r="H7811" s="34"/>
      <c r="K7811" s="32">
        <f>SUM(J7809:J7810)</f>
        <v>16.05847</v>
      </c>
    </row>
    <row r="7812" spans="1:26" x14ac:dyDescent="0.25">
      <c r="B7812" s="23" t="s">
        <v>1612</v>
      </c>
      <c r="E7812" s="34"/>
      <c r="H7812" s="34"/>
      <c r="K7812" s="34"/>
    </row>
    <row r="7813" spans="1:26" x14ac:dyDescent="0.25">
      <c r="B7813" t="s">
        <v>2995</v>
      </c>
      <c r="C7813" t="s">
        <v>2996</v>
      </c>
      <c r="D7813" t="s">
        <v>2997</v>
      </c>
      <c r="E7813" s="31">
        <v>0.05</v>
      </c>
      <c r="G7813" t="s">
        <v>1605</v>
      </c>
      <c r="H7813" s="32">
        <v>24.75</v>
      </c>
      <c r="I7813" t="s">
        <v>1606</v>
      </c>
      <c r="J7813" s="33">
        <f>ROUND(E7813* H7813,5)</f>
        <v>1.2375</v>
      </c>
      <c r="K7813" s="34"/>
    </row>
    <row r="7814" spans="1:26" x14ac:dyDescent="0.25">
      <c r="B7814" t="s">
        <v>3310</v>
      </c>
      <c r="C7814" t="s">
        <v>17</v>
      </c>
      <c r="D7814" t="s">
        <v>3311</v>
      </c>
      <c r="E7814" s="31">
        <v>1.071</v>
      </c>
      <c r="G7814" t="s">
        <v>1605</v>
      </c>
      <c r="H7814" s="32">
        <v>6.65</v>
      </c>
      <c r="I7814" t="s">
        <v>1606</v>
      </c>
      <c r="J7814" s="33">
        <f>ROUND(E7814* H7814,5)</f>
        <v>7.1221500000000004</v>
      </c>
      <c r="K7814" s="34"/>
    </row>
    <row r="7815" spans="1:26" x14ac:dyDescent="0.25">
      <c r="B7815" t="s">
        <v>2975</v>
      </c>
      <c r="C7815" t="s">
        <v>23</v>
      </c>
      <c r="D7815" t="s">
        <v>2976</v>
      </c>
      <c r="E7815" s="31">
        <v>6</v>
      </c>
      <c r="G7815" t="s">
        <v>1605</v>
      </c>
      <c r="H7815" s="32">
        <v>0.18</v>
      </c>
      <c r="I7815" t="s">
        <v>1606</v>
      </c>
      <c r="J7815" s="33">
        <f>ROUND(E7815* H7815,5)</f>
        <v>1.08</v>
      </c>
      <c r="K7815" s="34"/>
    </row>
    <row r="7816" spans="1:26" x14ac:dyDescent="0.25">
      <c r="D7816" s="35" t="s">
        <v>1622</v>
      </c>
      <c r="E7816" s="34"/>
      <c r="H7816" s="34"/>
      <c r="K7816" s="32">
        <f>SUM(J7813:J7815)</f>
        <v>9.4396500000000003</v>
      </c>
    </row>
    <row r="7817" spans="1:26" x14ac:dyDescent="0.25">
      <c r="B7817" s="23" t="s">
        <v>1623</v>
      </c>
      <c r="E7817" s="34"/>
      <c r="H7817" s="34"/>
      <c r="K7817" s="34"/>
    </row>
    <row r="7818" spans="1:26" x14ac:dyDescent="0.25">
      <c r="B7818" t="s">
        <v>1624</v>
      </c>
      <c r="C7818" t="s">
        <v>1625</v>
      </c>
      <c r="D7818" t="s">
        <v>1626</v>
      </c>
      <c r="E7818" s="31">
        <v>1.5</v>
      </c>
      <c r="G7818" t="s">
        <v>1625</v>
      </c>
      <c r="H7818" s="32">
        <v>16.058666666666699</v>
      </c>
      <c r="I7818" t="s">
        <v>1606</v>
      </c>
      <c r="J7818" s="33">
        <f>ROUND(E7818* H7818/100,5)</f>
        <v>0.24088000000000001</v>
      </c>
      <c r="K7818" s="34"/>
    </row>
    <row r="7819" spans="1:26" x14ac:dyDescent="0.25">
      <c r="D7819" s="35" t="s">
        <v>1627</v>
      </c>
      <c r="E7819" s="34"/>
      <c r="H7819" s="34"/>
      <c r="K7819" s="32">
        <f>SUM(J7818:J7818)</f>
        <v>0.24088000000000001</v>
      </c>
    </row>
    <row r="7820" spans="1:26" x14ac:dyDescent="0.25">
      <c r="D7820" s="35" t="s">
        <v>1628</v>
      </c>
      <c r="E7820" s="34"/>
      <c r="H7820" s="34"/>
      <c r="K7820" s="36">
        <f>SUM(J7808:J7819)</f>
        <v>25.739000000000001</v>
      </c>
    </row>
    <row r="7821" spans="1:26" x14ac:dyDescent="0.25">
      <c r="D7821" s="35" t="s">
        <v>1710</v>
      </c>
      <c r="E7821" s="34"/>
      <c r="H7821" s="34">
        <v>10</v>
      </c>
      <c r="I7821" t="s">
        <v>1625</v>
      </c>
      <c r="K7821" s="32">
        <f>ROUND(H7821/100*K7820,5)</f>
        <v>2.5739000000000001</v>
      </c>
    </row>
    <row r="7822" spans="1:26" x14ac:dyDescent="0.25">
      <c r="D7822" s="35" t="s">
        <v>1629</v>
      </c>
      <c r="E7822" s="34"/>
      <c r="H7822" s="34"/>
      <c r="K7822" s="36">
        <f>SUM(K7820:K7821)</f>
        <v>28.312899999999999</v>
      </c>
    </row>
    <row r="7824" spans="1:26" ht="45" customHeight="1" x14ac:dyDescent="0.25">
      <c r="A7824" s="27" t="s">
        <v>3312</v>
      </c>
      <c r="B7824" s="27" t="s">
        <v>566</v>
      </c>
      <c r="C7824" s="28" t="s">
        <v>23</v>
      </c>
      <c r="D7824" s="7" t="s">
        <v>567</v>
      </c>
      <c r="E7824" s="6"/>
      <c r="F7824" s="6"/>
      <c r="G7824" s="28"/>
      <c r="H7824" s="29" t="s">
        <v>1599</v>
      </c>
      <c r="I7824" s="5">
        <v>1</v>
      </c>
      <c r="J7824" s="4"/>
      <c r="K7824" s="30">
        <v>250</v>
      </c>
      <c r="L7824" s="28"/>
      <c r="M7824" s="28"/>
      <c r="N7824" s="28"/>
      <c r="O7824" s="28"/>
      <c r="P7824" s="28"/>
      <c r="Q7824" s="28"/>
      <c r="R7824" s="28"/>
      <c r="S7824" s="28"/>
      <c r="T7824" s="28"/>
      <c r="U7824" s="28"/>
      <c r="V7824" s="28"/>
      <c r="W7824" s="28"/>
      <c r="X7824" s="28"/>
      <c r="Y7824" s="28"/>
      <c r="Z7824" s="28"/>
    </row>
    <row r="7825" spans="1:26" ht="45" customHeight="1" x14ac:dyDescent="0.25">
      <c r="A7825" s="27" t="s">
        <v>3313</v>
      </c>
      <c r="B7825" s="27" t="s">
        <v>562</v>
      </c>
      <c r="C7825" s="28" t="s">
        <v>17</v>
      </c>
      <c r="D7825" s="7" t="s">
        <v>563</v>
      </c>
      <c r="E7825" s="6"/>
      <c r="F7825" s="6"/>
      <c r="G7825" s="28"/>
      <c r="H7825" s="29" t="s">
        <v>1599</v>
      </c>
      <c r="I7825" s="5">
        <v>1</v>
      </c>
      <c r="J7825" s="4"/>
      <c r="K7825" s="30">
        <f>ROUND(K7840,2)</f>
        <v>30.02</v>
      </c>
      <c r="L7825" s="28"/>
      <c r="M7825" s="28"/>
      <c r="N7825" s="28"/>
      <c r="O7825" s="28"/>
      <c r="P7825" s="28"/>
      <c r="Q7825" s="28"/>
      <c r="R7825" s="28"/>
      <c r="S7825" s="28"/>
      <c r="T7825" s="28"/>
      <c r="U7825" s="28"/>
      <c r="V7825" s="28"/>
      <c r="W7825" s="28"/>
      <c r="X7825" s="28"/>
      <c r="Y7825" s="28"/>
      <c r="Z7825" s="28"/>
    </row>
    <row r="7826" spans="1:26" x14ac:dyDescent="0.25">
      <c r="B7826" s="23" t="s">
        <v>1600</v>
      </c>
    </row>
    <row r="7827" spans="1:26" x14ac:dyDescent="0.25">
      <c r="B7827" t="s">
        <v>2967</v>
      </c>
      <c r="C7827" t="s">
        <v>1602</v>
      </c>
      <c r="D7827" t="s">
        <v>1944</v>
      </c>
      <c r="E7827" s="31">
        <v>0.3</v>
      </c>
      <c r="F7827" t="s">
        <v>1604</v>
      </c>
      <c r="G7827" t="s">
        <v>1605</v>
      </c>
      <c r="H7827" s="32">
        <v>25.4</v>
      </c>
      <c r="I7827" t="s">
        <v>1606</v>
      </c>
      <c r="J7827" s="33">
        <f>ROUND(E7827/I7825* H7827,5)</f>
        <v>7.62</v>
      </c>
      <c r="K7827" s="34"/>
    </row>
    <row r="7828" spans="1:26" x14ac:dyDescent="0.25">
      <c r="B7828" t="s">
        <v>1745</v>
      </c>
      <c r="C7828" t="s">
        <v>1602</v>
      </c>
      <c r="D7828" t="s">
        <v>1746</v>
      </c>
      <c r="E7828" s="31">
        <v>0.3</v>
      </c>
      <c r="F7828" t="s">
        <v>1604</v>
      </c>
      <c r="G7828" t="s">
        <v>1605</v>
      </c>
      <c r="H7828" s="32">
        <v>28.61</v>
      </c>
      <c r="I7828" t="s">
        <v>1606</v>
      </c>
      <c r="J7828" s="33">
        <f>ROUND(E7828/I7825* H7828,5)</f>
        <v>8.5830000000000002</v>
      </c>
      <c r="K7828" s="34"/>
    </row>
    <row r="7829" spans="1:26" x14ac:dyDescent="0.25">
      <c r="D7829" s="35" t="s">
        <v>1607</v>
      </c>
      <c r="E7829" s="34"/>
      <c r="H7829" s="34"/>
      <c r="K7829" s="32">
        <f>SUM(J7827:J7828)</f>
        <v>16.202999999999999</v>
      </c>
    </row>
    <row r="7830" spans="1:26" x14ac:dyDescent="0.25">
      <c r="B7830" s="23" t="s">
        <v>1612</v>
      </c>
      <c r="E7830" s="34"/>
      <c r="H7830" s="34"/>
      <c r="K7830" s="34"/>
    </row>
    <row r="7831" spans="1:26" x14ac:dyDescent="0.25">
      <c r="B7831" t="s">
        <v>2975</v>
      </c>
      <c r="C7831" t="s">
        <v>23</v>
      </c>
      <c r="D7831" t="s">
        <v>2976</v>
      </c>
      <c r="E7831" s="31">
        <v>6</v>
      </c>
      <c r="G7831" t="s">
        <v>1605</v>
      </c>
      <c r="H7831" s="32">
        <v>0.18</v>
      </c>
      <c r="I7831" t="s">
        <v>1606</v>
      </c>
      <c r="J7831" s="33">
        <f>ROUND(E7831* H7831,5)</f>
        <v>1.08</v>
      </c>
      <c r="K7831" s="34"/>
    </row>
    <row r="7832" spans="1:26" x14ac:dyDescent="0.25">
      <c r="B7832" t="s">
        <v>2995</v>
      </c>
      <c r="C7832" t="s">
        <v>2996</v>
      </c>
      <c r="D7832" t="s">
        <v>2997</v>
      </c>
      <c r="E7832" s="31">
        <v>0.05</v>
      </c>
      <c r="G7832" t="s">
        <v>1605</v>
      </c>
      <c r="H7832" s="32">
        <v>24.75</v>
      </c>
      <c r="I7832" t="s">
        <v>1606</v>
      </c>
      <c r="J7832" s="33">
        <f>ROUND(E7832* H7832,5)</f>
        <v>1.2375</v>
      </c>
      <c r="K7832" s="34"/>
    </row>
    <row r="7833" spans="1:26" x14ac:dyDescent="0.25">
      <c r="B7833" t="s">
        <v>3314</v>
      </c>
      <c r="C7833" t="s">
        <v>17</v>
      </c>
      <c r="D7833" t="s">
        <v>3315</v>
      </c>
      <c r="E7833" s="31">
        <v>1.071</v>
      </c>
      <c r="G7833" t="s">
        <v>1605</v>
      </c>
      <c r="H7833" s="32">
        <v>7.96</v>
      </c>
      <c r="I7833" t="s">
        <v>1606</v>
      </c>
      <c r="J7833" s="33">
        <f>ROUND(E7833* H7833,5)</f>
        <v>8.5251599999999996</v>
      </c>
      <c r="K7833" s="34"/>
    </row>
    <row r="7834" spans="1:26" x14ac:dyDescent="0.25">
      <c r="D7834" s="35" t="s">
        <v>1622</v>
      </c>
      <c r="E7834" s="34"/>
      <c r="H7834" s="34"/>
      <c r="K7834" s="32">
        <f>SUM(J7831:J7833)</f>
        <v>10.842659999999999</v>
      </c>
    </row>
    <row r="7835" spans="1:26" x14ac:dyDescent="0.25">
      <c r="B7835" s="23" t="s">
        <v>1623</v>
      </c>
      <c r="E7835" s="34"/>
      <c r="H7835" s="34"/>
      <c r="K7835" s="34"/>
    </row>
    <row r="7836" spans="1:26" x14ac:dyDescent="0.25">
      <c r="B7836" t="s">
        <v>1624</v>
      </c>
      <c r="C7836" t="s">
        <v>1625</v>
      </c>
      <c r="D7836" t="s">
        <v>1626</v>
      </c>
      <c r="E7836" s="31">
        <v>1.5</v>
      </c>
      <c r="G7836" t="s">
        <v>1625</v>
      </c>
      <c r="H7836" s="32">
        <v>16.203333333333301</v>
      </c>
      <c r="I7836" t="s">
        <v>1606</v>
      </c>
      <c r="J7836" s="33">
        <f>ROUND(E7836* H7836/100,5)</f>
        <v>0.24304999999999999</v>
      </c>
      <c r="K7836" s="34"/>
    </row>
    <row r="7837" spans="1:26" x14ac:dyDescent="0.25">
      <c r="D7837" s="35" t="s">
        <v>1627</v>
      </c>
      <c r="E7837" s="34"/>
      <c r="H7837" s="34"/>
      <c r="K7837" s="32">
        <f>SUM(J7836:J7836)</f>
        <v>0.24304999999999999</v>
      </c>
    </row>
    <row r="7838" spans="1:26" x14ac:dyDescent="0.25">
      <c r="D7838" s="35" t="s">
        <v>1628</v>
      </c>
      <c r="E7838" s="34"/>
      <c r="H7838" s="34"/>
      <c r="K7838" s="36">
        <f>SUM(J7826:J7837)</f>
        <v>27.288710000000002</v>
      </c>
    </row>
    <row r="7839" spans="1:26" x14ac:dyDescent="0.25">
      <c r="D7839" s="35" t="s">
        <v>1710</v>
      </c>
      <c r="E7839" s="34"/>
      <c r="H7839" s="34">
        <v>10</v>
      </c>
      <c r="I7839" t="s">
        <v>1625</v>
      </c>
      <c r="K7839" s="32">
        <f>ROUND(H7839/100*K7838,5)</f>
        <v>2.7288700000000001</v>
      </c>
    </row>
    <row r="7840" spans="1:26" x14ac:dyDescent="0.25">
      <c r="D7840" s="35" t="s">
        <v>1629</v>
      </c>
      <c r="E7840" s="34"/>
      <c r="H7840" s="34"/>
      <c r="K7840" s="36">
        <f>SUM(K7838:K7839)</f>
        <v>30.017580000000002</v>
      </c>
    </row>
    <row r="7842" spans="1:26" ht="45" customHeight="1" x14ac:dyDescent="0.25">
      <c r="A7842" s="27" t="s">
        <v>3316</v>
      </c>
      <c r="B7842" s="27" t="s">
        <v>544</v>
      </c>
      <c r="C7842" s="28" t="s">
        <v>17</v>
      </c>
      <c r="D7842" s="7" t="s">
        <v>545</v>
      </c>
      <c r="E7842" s="6"/>
      <c r="F7842" s="6"/>
      <c r="G7842" s="28"/>
      <c r="H7842" s="29" t="s">
        <v>1599</v>
      </c>
      <c r="I7842" s="5">
        <v>0.98599999999999999</v>
      </c>
      <c r="J7842" s="4"/>
      <c r="K7842" s="30">
        <f>ROUND(K7857,2)</f>
        <v>31.37</v>
      </c>
      <c r="L7842" s="28"/>
      <c r="M7842" s="28"/>
      <c r="N7842" s="28"/>
      <c r="O7842" s="28"/>
      <c r="P7842" s="28"/>
      <c r="Q7842" s="28"/>
      <c r="R7842" s="28"/>
      <c r="S7842" s="28"/>
      <c r="T7842" s="28"/>
      <c r="U7842" s="28"/>
      <c r="V7842" s="28"/>
      <c r="W7842" s="28"/>
      <c r="X7842" s="28"/>
      <c r="Y7842" s="28"/>
      <c r="Z7842" s="28"/>
    </row>
    <row r="7843" spans="1:26" x14ac:dyDescent="0.25">
      <c r="B7843" s="23" t="s">
        <v>1600</v>
      </c>
    </row>
    <row r="7844" spans="1:26" x14ac:dyDescent="0.25">
      <c r="B7844" t="s">
        <v>2967</v>
      </c>
      <c r="C7844" t="s">
        <v>1602</v>
      </c>
      <c r="D7844" t="s">
        <v>1944</v>
      </c>
      <c r="E7844" s="31">
        <v>0.3</v>
      </c>
      <c r="F7844" t="s">
        <v>1604</v>
      </c>
      <c r="G7844" t="s">
        <v>1605</v>
      </c>
      <c r="H7844" s="32">
        <v>25.4</v>
      </c>
      <c r="I7844" t="s">
        <v>1606</v>
      </c>
      <c r="J7844" s="33">
        <f>ROUND(E7844/I7842* H7844,5)</f>
        <v>7.7281899999999997</v>
      </c>
      <c r="K7844" s="34"/>
    </row>
    <row r="7845" spans="1:26" x14ac:dyDescent="0.25">
      <c r="B7845" t="s">
        <v>1745</v>
      </c>
      <c r="C7845" t="s">
        <v>1602</v>
      </c>
      <c r="D7845" t="s">
        <v>1746</v>
      </c>
      <c r="E7845" s="31">
        <v>0.3</v>
      </c>
      <c r="F7845" t="s">
        <v>1604</v>
      </c>
      <c r="G7845" t="s">
        <v>1605</v>
      </c>
      <c r="H7845" s="32">
        <v>28.61</v>
      </c>
      <c r="I7845" t="s">
        <v>1606</v>
      </c>
      <c r="J7845" s="33">
        <f>ROUND(E7845/I7842* H7845,5)</f>
        <v>8.7048699999999997</v>
      </c>
      <c r="K7845" s="34"/>
    </row>
    <row r="7846" spans="1:26" x14ac:dyDescent="0.25">
      <c r="D7846" s="35" t="s">
        <v>1607</v>
      </c>
      <c r="E7846" s="34"/>
      <c r="H7846" s="34"/>
      <c r="K7846" s="32">
        <f>SUM(J7844:J7845)</f>
        <v>16.433059999999998</v>
      </c>
    </row>
    <row r="7847" spans="1:26" x14ac:dyDescent="0.25">
      <c r="B7847" s="23" t="s">
        <v>1612</v>
      </c>
      <c r="E7847" s="34"/>
      <c r="H7847" s="34"/>
      <c r="K7847" s="34"/>
    </row>
    <row r="7848" spans="1:26" x14ac:dyDescent="0.25">
      <c r="B7848" t="s">
        <v>3317</v>
      </c>
      <c r="C7848" t="s">
        <v>17</v>
      </c>
      <c r="D7848" t="s">
        <v>3318</v>
      </c>
      <c r="E7848" s="31">
        <v>1.071</v>
      </c>
      <c r="G7848" t="s">
        <v>1605</v>
      </c>
      <c r="H7848" s="32">
        <v>8.89</v>
      </c>
      <c r="I7848" t="s">
        <v>1606</v>
      </c>
      <c r="J7848" s="33">
        <f>ROUND(E7848* H7848,5)</f>
        <v>9.5211900000000007</v>
      </c>
      <c r="K7848" s="34"/>
    </row>
    <row r="7849" spans="1:26" x14ac:dyDescent="0.25">
      <c r="B7849" t="s">
        <v>2995</v>
      </c>
      <c r="C7849" t="s">
        <v>2996</v>
      </c>
      <c r="D7849" t="s">
        <v>2997</v>
      </c>
      <c r="E7849" s="31">
        <v>0.05</v>
      </c>
      <c r="G7849" t="s">
        <v>1605</v>
      </c>
      <c r="H7849" s="32">
        <v>24.75</v>
      </c>
      <c r="I7849" t="s">
        <v>1606</v>
      </c>
      <c r="J7849" s="33">
        <f>ROUND(E7849* H7849,5)</f>
        <v>1.2375</v>
      </c>
      <c r="K7849" s="34"/>
    </row>
    <row r="7850" spans="1:26" x14ac:dyDescent="0.25">
      <c r="B7850" t="s">
        <v>2975</v>
      </c>
      <c r="C7850" t="s">
        <v>23</v>
      </c>
      <c r="D7850" t="s">
        <v>2976</v>
      </c>
      <c r="E7850" s="31">
        <v>6</v>
      </c>
      <c r="G7850" t="s">
        <v>1605</v>
      </c>
      <c r="H7850" s="32">
        <v>0.18</v>
      </c>
      <c r="I7850" t="s">
        <v>1606</v>
      </c>
      <c r="J7850" s="33">
        <f>ROUND(E7850* H7850,5)</f>
        <v>1.08</v>
      </c>
      <c r="K7850" s="34"/>
    </row>
    <row r="7851" spans="1:26" x14ac:dyDescent="0.25">
      <c r="D7851" s="35" t="s">
        <v>1622</v>
      </c>
      <c r="E7851" s="34"/>
      <c r="H7851" s="34"/>
      <c r="K7851" s="32">
        <f>SUM(J7848:J7850)</f>
        <v>11.838690000000001</v>
      </c>
    </row>
    <row r="7852" spans="1:26" x14ac:dyDescent="0.25">
      <c r="B7852" s="23" t="s">
        <v>1623</v>
      </c>
      <c r="E7852" s="34"/>
      <c r="H7852" s="34"/>
      <c r="K7852" s="34"/>
    </row>
    <row r="7853" spans="1:26" x14ac:dyDescent="0.25">
      <c r="B7853" t="s">
        <v>1624</v>
      </c>
      <c r="C7853" t="s">
        <v>1625</v>
      </c>
      <c r="D7853" t="s">
        <v>1626</v>
      </c>
      <c r="E7853" s="31">
        <v>1.5</v>
      </c>
      <c r="G7853" t="s">
        <v>1625</v>
      </c>
      <c r="H7853" s="32">
        <v>16.433333333333302</v>
      </c>
      <c r="I7853" t="s">
        <v>1606</v>
      </c>
      <c r="J7853" s="33">
        <f>ROUND(E7853* H7853/100,5)</f>
        <v>0.2465</v>
      </c>
      <c r="K7853" s="34"/>
    </row>
    <row r="7854" spans="1:26" x14ac:dyDescent="0.25">
      <c r="D7854" s="35" t="s">
        <v>1627</v>
      </c>
      <c r="E7854" s="34"/>
      <c r="H7854" s="34"/>
      <c r="K7854" s="32">
        <f>SUM(J7853:J7853)</f>
        <v>0.2465</v>
      </c>
    </row>
    <row r="7855" spans="1:26" x14ac:dyDescent="0.25">
      <c r="D7855" s="35" t="s">
        <v>1628</v>
      </c>
      <c r="E7855" s="34"/>
      <c r="H7855" s="34"/>
      <c r="K7855" s="36">
        <f>SUM(J7843:J7854)</f>
        <v>28.518249999999998</v>
      </c>
    </row>
    <row r="7856" spans="1:26" x14ac:dyDescent="0.25">
      <c r="D7856" s="35" t="s">
        <v>1710</v>
      </c>
      <c r="E7856" s="34"/>
      <c r="H7856" s="34">
        <v>10</v>
      </c>
      <c r="I7856" t="s">
        <v>1625</v>
      </c>
      <c r="K7856" s="32">
        <f>ROUND(H7856/100*K7855,5)</f>
        <v>2.8518300000000001</v>
      </c>
    </row>
    <row r="7857" spans="1:26" x14ac:dyDescent="0.25">
      <c r="D7857" s="35" t="s">
        <v>1629</v>
      </c>
      <c r="E7857" s="34"/>
      <c r="H7857" s="34"/>
      <c r="K7857" s="36">
        <f>SUM(K7855:K7856)</f>
        <v>31.370079999999998</v>
      </c>
    </row>
    <row r="7859" spans="1:26" ht="45" customHeight="1" x14ac:dyDescent="0.25">
      <c r="A7859" s="27" t="s">
        <v>3319</v>
      </c>
      <c r="B7859" s="27" t="s">
        <v>399</v>
      </c>
      <c r="C7859" s="28" t="s">
        <v>14</v>
      </c>
      <c r="D7859" s="7" t="s">
        <v>400</v>
      </c>
      <c r="E7859" s="6"/>
      <c r="F7859" s="6"/>
      <c r="G7859" s="28"/>
      <c r="H7859" s="29" t="s">
        <v>1599</v>
      </c>
      <c r="I7859" s="5">
        <v>1</v>
      </c>
      <c r="J7859" s="4"/>
      <c r="K7859" s="30">
        <f>ROUND(K7875,2)</f>
        <v>10.220000000000001</v>
      </c>
      <c r="L7859" s="28"/>
      <c r="M7859" s="28"/>
      <c r="N7859" s="28"/>
      <c r="O7859" s="28"/>
      <c r="P7859" s="28"/>
      <c r="Q7859" s="28"/>
      <c r="R7859" s="28"/>
      <c r="S7859" s="28"/>
      <c r="T7859" s="28"/>
      <c r="U7859" s="28"/>
      <c r="V7859" s="28"/>
      <c r="W7859" s="28"/>
      <c r="X7859" s="28"/>
      <c r="Y7859" s="28"/>
      <c r="Z7859" s="28"/>
    </row>
    <row r="7860" spans="1:26" x14ac:dyDescent="0.25">
      <c r="B7860" s="23" t="s">
        <v>1600</v>
      </c>
    </row>
    <row r="7861" spans="1:26" x14ac:dyDescent="0.25">
      <c r="B7861" t="s">
        <v>1636</v>
      </c>
      <c r="C7861" t="s">
        <v>1602</v>
      </c>
      <c r="D7861" t="s">
        <v>1603</v>
      </c>
      <c r="E7861" s="31">
        <v>0.1</v>
      </c>
      <c r="F7861" t="s">
        <v>1604</v>
      </c>
      <c r="G7861" t="s">
        <v>1605</v>
      </c>
      <c r="H7861" s="32">
        <v>24.69</v>
      </c>
      <c r="I7861" t="s">
        <v>1606</v>
      </c>
      <c r="J7861" s="33">
        <f>ROUND(E7861/I7859* H7861,5)</f>
        <v>2.4689999999999999</v>
      </c>
      <c r="K7861" s="34"/>
    </row>
    <row r="7862" spans="1:26" x14ac:dyDescent="0.25">
      <c r="B7862" t="s">
        <v>1649</v>
      </c>
      <c r="C7862" t="s">
        <v>1602</v>
      </c>
      <c r="D7862" t="s">
        <v>1650</v>
      </c>
      <c r="E7862" s="31">
        <v>0.05</v>
      </c>
      <c r="F7862" t="s">
        <v>1604</v>
      </c>
      <c r="G7862" t="s">
        <v>1605</v>
      </c>
      <c r="H7862" s="32">
        <v>23.88</v>
      </c>
      <c r="I7862" t="s">
        <v>1606</v>
      </c>
      <c r="J7862" s="33">
        <f>ROUND(E7862/I7859* H7862,5)</f>
        <v>1.194</v>
      </c>
      <c r="K7862" s="34"/>
    </row>
    <row r="7863" spans="1:26" x14ac:dyDescent="0.25">
      <c r="D7863" s="35" t="s">
        <v>1607</v>
      </c>
      <c r="E7863" s="34"/>
      <c r="H7863" s="34"/>
      <c r="K7863" s="32">
        <f>SUM(J7861:J7862)</f>
        <v>3.6629999999999998</v>
      </c>
    </row>
    <row r="7864" spans="1:26" x14ac:dyDescent="0.25">
      <c r="B7864" s="23" t="s">
        <v>1608</v>
      </c>
      <c r="E7864" s="34"/>
      <c r="H7864" s="34"/>
      <c r="K7864" s="34"/>
    </row>
    <row r="7865" spans="1:26" x14ac:dyDescent="0.25">
      <c r="B7865" t="s">
        <v>3320</v>
      </c>
      <c r="C7865" t="s">
        <v>1602</v>
      </c>
      <c r="D7865" t="s">
        <v>3321</v>
      </c>
      <c r="E7865" s="31">
        <v>0.05</v>
      </c>
      <c r="F7865" t="s">
        <v>1604</v>
      </c>
      <c r="G7865" t="s">
        <v>1605</v>
      </c>
      <c r="H7865" s="32">
        <v>7.77</v>
      </c>
      <c r="I7865" t="s">
        <v>1606</v>
      </c>
      <c r="J7865" s="33">
        <f>ROUND(E7865/I7859* H7865,5)</f>
        <v>0.38850000000000001</v>
      </c>
      <c r="K7865" s="34"/>
    </row>
    <row r="7866" spans="1:26" x14ac:dyDescent="0.25">
      <c r="D7866" s="35" t="s">
        <v>1611</v>
      </c>
      <c r="E7866" s="34"/>
      <c r="H7866" s="34"/>
      <c r="K7866" s="32">
        <f>SUM(J7865:J7865)</f>
        <v>0.38850000000000001</v>
      </c>
    </row>
    <row r="7867" spans="1:26" x14ac:dyDescent="0.25">
      <c r="B7867" s="23" t="s">
        <v>1612</v>
      </c>
      <c r="E7867" s="34"/>
      <c r="H7867" s="34"/>
      <c r="K7867" s="34"/>
    </row>
    <row r="7868" spans="1:26" x14ac:dyDescent="0.25">
      <c r="B7868" t="s">
        <v>3322</v>
      </c>
      <c r="C7868" t="s">
        <v>1614</v>
      </c>
      <c r="D7868" t="s">
        <v>3323</v>
      </c>
      <c r="E7868" s="31">
        <v>0.26779999999999998</v>
      </c>
      <c r="G7868" t="s">
        <v>1605</v>
      </c>
      <c r="H7868" s="32">
        <v>19.37</v>
      </c>
      <c r="I7868" t="s">
        <v>1606</v>
      </c>
      <c r="J7868" s="33">
        <f>ROUND(E7868* H7868,5)</f>
        <v>5.18729</v>
      </c>
      <c r="K7868" s="34"/>
    </row>
    <row r="7869" spans="1:26" x14ac:dyDescent="0.25">
      <c r="D7869" s="35" t="s">
        <v>1622</v>
      </c>
      <c r="E7869" s="34"/>
      <c r="H7869" s="34"/>
      <c r="K7869" s="32">
        <f>SUM(J7868:J7868)</f>
        <v>5.18729</v>
      </c>
    </row>
    <row r="7870" spans="1:26" x14ac:dyDescent="0.25">
      <c r="B7870" s="23" t="s">
        <v>1623</v>
      </c>
      <c r="E7870" s="34"/>
      <c r="H7870" s="34"/>
      <c r="K7870" s="34"/>
    </row>
    <row r="7871" spans="1:26" x14ac:dyDescent="0.25">
      <c r="B7871" t="s">
        <v>1624</v>
      </c>
      <c r="C7871" t="s">
        <v>1625</v>
      </c>
      <c r="D7871" t="s">
        <v>1626</v>
      </c>
      <c r="E7871" s="31">
        <v>1.5</v>
      </c>
      <c r="G7871" t="s">
        <v>1625</v>
      </c>
      <c r="H7871" s="32">
        <v>3.66333333333333</v>
      </c>
      <c r="I7871" t="s">
        <v>1606</v>
      </c>
      <c r="J7871" s="33">
        <f>ROUND(E7871* H7871/100,5)</f>
        <v>5.4949999999999999E-2</v>
      </c>
      <c r="K7871" s="34"/>
    </row>
    <row r="7872" spans="1:26" x14ac:dyDescent="0.25">
      <c r="D7872" s="35" t="s">
        <v>1627</v>
      </c>
      <c r="E7872" s="34"/>
      <c r="H7872" s="34"/>
      <c r="K7872" s="32">
        <f>SUM(J7871:J7871)</f>
        <v>5.4949999999999999E-2</v>
      </c>
    </row>
    <row r="7873" spans="1:26" x14ac:dyDescent="0.25">
      <c r="D7873" s="35" t="s">
        <v>1628</v>
      </c>
      <c r="E7873" s="34"/>
      <c r="H7873" s="34"/>
      <c r="K7873" s="36">
        <f>SUM(J7860:J7872)</f>
        <v>9.2937399999999997</v>
      </c>
    </row>
    <row r="7874" spans="1:26" x14ac:dyDescent="0.25">
      <c r="D7874" s="35" t="s">
        <v>1710</v>
      </c>
      <c r="E7874" s="34"/>
      <c r="H7874" s="34">
        <v>10</v>
      </c>
      <c r="I7874" t="s">
        <v>1625</v>
      </c>
      <c r="K7874" s="32">
        <f>ROUND(H7874/100*K7873,5)</f>
        <v>0.92937000000000003</v>
      </c>
    </row>
    <row r="7875" spans="1:26" x14ac:dyDescent="0.25">
      <c r="D7875" s="35" t="s">
        <v>1629</v>
      </c>
      <c r="E7875" s="34"/>
      <c r="H7875" s="34"/>
      <c r="K7875" s="36">
        <f>SUM(K7873:K7874)</f>
        <v>10.22311</v>
      </c>
    </row>
    <row r="7877" spans="1:26" ht="45" customHeight="1" x14ac:dyDescent="0.25">
      <c r="A7877" s="27" t="s">
        <v>3324</v>
      </c>
      <c r="B7877" s="27" t="s">
        <v>435</v>
      </c>
      <c r="C7877" s="28" t="s">
        <v>14</v>
      </c>
      <c r="D7877" s="7" t="s">
        <v>436</v>
      </c>
      <c r="E7877" s="6"/>
      <c r="F7877" s="6"/>
      <c r="G7877" s="28"/>
      <c r="H7877" s="29" t="s">
        <v>1599</v>
      </c>
      <c r="I7877" s="5">
        <v>1</v>
      </c>
      <c r="J7877" s="4"/>
      <c r="K7877" s="30">
        <f>ROUND(K7890,2)</f>
        <v>16.29</v>
      </c>
      <c r="L7877" s="28"/>
      <c r="M7877" s="28"/>
      <c r="N7877" s="28"/>
      <c r="O7877" s="28"/>
      <c r="P7877" s="28"/>
      <c r="Q7877" s="28"/>
      <c r="R7877" s="28"/>
      <c r="S7877" s="28"/>
      <c r="T7877" s="28"/>
      <c r="U7877" s="28"/>
      <c r="V7877" s="28"/>
      <c r="W7877" s="28"/>
      <c r="X7877" s="28"/>
      <c r="Y7877" s="28"/>
      <c r="Z7877" s="28"/>
    </row>
    <row r="7878" spans="1:26" x14ac:dyDescent="0.25">
      <c r="B7878" s="23" t="s">
        <v>1600</v>
      </c>
    </row>
    <row r="7879" spans="1:26" x14ac:dyDescent="0.25">
      <c r="B7879" t="s">
        <v>1649</v>
      </c>
      <c r="C7879" t="s">
        <v>1602</v>
      </c>
      <c r="D7879" t="s">
        <v>1650</v>
      </c>
      <c r="E7879" s="31">
        <v>0.17</v>
      </c>
      <c r="F7879" t="s">
        <v>1604</v>
      </c>
      <c r="G7879" t="s">
        <v>1605</v>
      </c>
      <c r="H7879" s="32">
        <v>23.88</v>
      </c>
      <c r="I7879" t="s">
        <v>1606</v>
      </c>
      <c r="J7879" s="33">
        <f>ROUND(E7879/I7877* H7879,5)</f>
        <v>4.0595999999999997</v>
      </c>
      <c r="K7879" s="34"/>
    </row>
    <row r="7880" spans="1:26" x14ac:dyDescent="0.25">
      <c r="B7880" t="s">
        <v>1737</v>
      </c>
      <c r="C7880" t="s">
        <v>1602</v>
      </c>
      <c r="D7880" t="s">
        <v>1738</v>
      </c>
      <c r="E7880" s="31">
        <v>0.15</v>
      </c>
      <c r="F7880" t="s">
        <v>1604</v>
      </c>
      <c r="G7880" t="s">
        <v>1605</v>
      </c>
      <c r="H7880" s="32">
        <v>28.61</v>
      </c>
      <c r="I7880" t="s">
        <v>1606</v>
      </c>
      <c r="J7880" s="33">
        <f>ROUND(E7880/I7877* H7880,5)</f>
        <v>4.2915000000000001</v>
      </c>
      <c r="K7880" s="34"/>
    </row>
    <row r="7881" spans="1:26" x14ac:dyDescent="0.25">
      <c r="D7881" s="35" t="s">
        <v>1607</v>
      </c>
      <c r="E7881" s="34"/>
      <c r="H7881" s="34"/>
      <c r="K7881" s="32">
        <f>SUM(J7879:J7880)</f>
        <v>8.3510999999999989</v>
      </c>
    </row>
    <row r="7882" spans="1:26" x14ac:dyDescent="0.25">
      <c r="B7882" s="23" t="s">
        <v>1596</v>
      </c>
      <c r="E7882" s="34"/>
      <c r="H7882" s="34"/>
      <c r="K7882" s="34"/>
    </row>
    <row r="7883" spans="1:26" x14ac:dyDescent="0.25">
      <c r="B7883" t="s">
        <v>1634</v>
      </c>
      <c r="C7883" t="s">
        <v>20</v>
      </c>
      <c r="D7883" t="s">
        <v>1635</v>
      </c>
      <c r="E7883" s="31">
        <v>6.5000000000000002E-2</v>
      </c>
      <c r="G7883" t="s">
        <v>1605</v>
      </c>
      <c r="H7883" s="32">
        <v>97.416200000000003</v>
      </c>
      <c r="I7883" t="s">
        <v>1606</v>
      </c>
      <c r="J7883" s="33">
        <f>ROUND(E7883* H7883,5)</f>
        <v>6.3320499999999997</v>
      </c>
      <c r="K7883" s="34"/>
    </row>
    <row r="7884" spans="1:26" x14ac:dyDescent="0.25">
      <c r="D7884" s="35" t="s">
        <v>1751</v>
      </c>
      <c r="E7884" s="34"/>
      <c r="H7884" s="34"/>
      <c r="K7884" s="32">
        <f>SUM(J7883:J7883)</f>
        <v>6.3320499999999997</v>
      </c>
    </row>
    <row r="7885" spans="1:26" x14ac:dyDescent="0.25">
      <c r="B7885" s="23" t="s">
        <v>1623</v>
      </c>
      <c r="E7885" s="34"/>
      <c r="H7885" s="34"/>
      <c r="K7885" s="34"/>
    </row>
    <row r="7886" spans="1:26" x14ac:dyDescent="0.25">
      <c r="B7886" t="s">
        <v>1624</v>
      </c>
      <c r="C7886" t="s">
        <v>1625</v>
      </c>
      <c r="D7886" t="s">
        <v>1626</v>
      </c>
      <c r="E7886" s="31">
        <v>1.5</v>
      </c>
      <c r="G7886" t="s">
        <v>1625</v>
      </c>
      <c r="H7886" s="32">
        <v>8.3513333333333293</v>
      </c>
      <c r="I7886" t="s">
        <v>1606</v>
      </c>
      <c r="J7886" s="33">
        <f>ROUND(E7886* H7886/100,5)</f>
        <v>0.12526999999999999</v>
      </c>
      <c r="K7886" s="34"/>
    </row>
    <row r="7887" spans="1:26" x14ac:dyDescent="0.25">
      <c r="D7887" s="35" t="s">
        <v>1627</v>
      </c>
      <c r="E7887" s="34"/>
      <c r="H7887" s="34"/>
      <c r="K7887" s="32">
        <f>SUM(J7886:J7886)</f>
        <v>0.12526999999999999</v>
      </c>
    </row>
    <row r="7888" spans="1:26" x14ac:dyDescent="0.25">
      <c r="D7888" s="35" t="s">
        <v>1628</v>
      </c>
      <c r="E7888" s="34"/>
      <c r="H7888" s="34"/>
      <c r="K7888" s="36">
        <f>SUM(J7878:J7887)</f>
        <v>14.808419999999998</v>
      </c>
    </row>
    <row r="7889" spans="1:26" x14ac:dyDescent="0.25">
      <c r="D7889" s="35" t="s">
        <v>1710</v>
      </c>
      <c r="E7889" s="34"/>
      <c r="H7889" s="34">
        <v>10</v>
      </c>
      <c r="I7889" t="s">
        <v>1625</v>
      </c>
      <c r="K7889" s="32">
        <f>ROUND(H7889/100*K7888,5)</f>
        <v>1.4808399999999999</v>
      </c>
    </row>
    <row r="7890" spans="1:26" x14ac:dyDescent="0.25">
      <c r="D7890" s="35" t="s">
        <v>1629</v>
      </c>
      <c r="E7890" s="34"/>
      <c r="H7890" s="34"/>
      <c r="K7890" s="36">
        <f>SUM(K7888:K7889)</f>
        <v>16.289259999999999</v>
      </c>
    </row>
    <row r="7892" spans="1:26" ht="45" customHeight="1" x14ac:dyDescent="0.25">
      <c r="A7892" s="27" t="s">
        <v>3325</v>
      </c>
      <c r="B7892" s="27" t="s">
        <v>433</v>
      </c>
      <c r="C7892" s="28" t="s">
        <v>14</v>
      </c>
      <c r="D7892" s="7" t="s">
        <v>434</v>
      </c>
      <c r="E7892" s="6"/>
      <c r="F7892" s="6"/>
      <c r="G7892" s="28"/>
      <c r="H7892" s="29" t="s">
        <v>1599</v>
      </c>
      <c r="I7892" s="5">
        <v>1</v>
      </c>
      <c r="J7892" s="4"/>
      <c r="K7892" s="30">
        <f>ROUND(K7905,2)</f>
        <v>14.63</v>
      </c>
      <c r="L7892" s="28"/>
      <c r="M7892" s="28"/>
      <c r="N7892" s="28"/>
      <c r="O7892" s="28"/>
      <c r="P7892" s="28"/>
      <c r="Q7892" s="28"/>
      <c r="R7892" s="28"/>
      <c r="S7892" s="28"/>
      <c r="T7892" s="28"/>
      <c r="U7892" s="28"/>
      <c r="V7892" s="28"/>
      <c r="W7892" s="28"/>
      <c r="X7892" s="28"/>
      <c r="Y7892" s="28"/>
      <c r="Z7892" s="28"/>
    </row>
    <row r="7893" spans="1:26" x14ac:dyDescent="0.25">
      <c r="B7893" s="23" t="s">
        <v>1600</v>
      </c>
    </row>
    <row r="7894" spans="1:26" x14ac:dyDescent="0.25">
      <c r="B7894" t="s">
        <v>1737</v>
      </c>
      <c r="C7894" t="s">
        <v>1602</v>
      </c>
      <c r="D7894" t="s">
        <v>1738</v>
      </c>
      <c r="E7894" s="31">
        <v>0.14000000000000001</v>
      </c>
      <c r="F7894" t="s">
        <v>1604</v>
      </c>
      <c r="G7894" t="s">
        <v>1605</v>
      </c>
      <c r="H7894" s="32">
        <v>28.61</v>
      </c>
      <c r="I7894" t="s">
        <v>1606</v>
      </c>
      <c r="J7894" s="33">
        <f>ROUND(E7894/I7892* H7894,5)</f>
        <v>4.0053999999999998</v>
      </c>
      <c r="K7894" s="34"/>
    </row>
    <row r="7895" spans="1:26" x14ac:dyDescent="0.25">
      <c r="B7895" t="s">
        <v>1649</v>
      </c>
      <c r="C7895" t="s">
        <v>1602</v>
      </c>
      <c r="D7895" t="s">
        <v>1650</v>
      </c>
      <c r="E7895" s="31">
        <v>0.16</v>
      </c>
      <c r="F7895" t="s">
        <v>1604</v>
      </c>
      <c r="G7895" t="s">
        <v>1605</v>
      </c>
      <c r="H7895" s="32">
        <v>23.88</v>
      </c>
      <c r="I7895" t="s">
        <v>1606</v>
      </c>
      <c r="J7895" s="33">
        <f>ROUND(E7895/I7892* H7895,5)</f>
        <v>3.8208000000000002</v>
      </c>
      <c r="K7895" s="34"/>
    </row>
    <row r="7896" spans="1:26" x14ac:dyDescent="0.25">
      <c r="D7896" s="35" t="s">
        <v>1607</v>
      </c>
      <c r="E7896" s="34"/>
      <c r="H7896" s="34"/>
      <c r="K7896" s="32">
        <f>SUM(J7894:J7895)</f>
        <v>7.8262</v>
      </c>
    </row>
    <row r="7897" spans="1:26" x14ac:dyDescent="0.25">
      <c r="B7897" s="23" t="s">
        <v>1596</v>
      </c>
      <c r="E7897" s="34"/>
      <c r="H7897" s="34"/>
      <c r="K7897" s="34"/>
    </row>
    <row r="7898" spans="1:26" x14ac:dyDescent="0.25">
      <c r="B7898" t="s">
        <v>1634</v>
      </c>
      <c r="C7898" t="s">
        <v>20</v>
      </c>
      <c r="D7898" t="s">
        <v>1635</v>
      </c>
      <c r="E7898" s="31">
        <v>5.5E-2</v>
      </c>
      <c r="G7898" t="s">
        <v>1605</v>
      </c>
      <c r="H7898" s="32">
        <v>97.416200000000003</v>
      </c>
      <c r="I7898" t="s">
        <v>1606</v>
      </c>
      <c r="J7898" s="33">
        <f>ROUND(E7898* H7898,5)</f>
        <v>5.3578900000000003</v>
      </c>
      <c r="K7898" s="34"/>
    </row>
    <row r="7899" spans="1:26" x14ac:dyDescent="0.25">
      <c r="D7899" s="35" t="s">
        <v>1751</v>
      </c>
      <c r="E7899" s="34"/>
      <c r="H7899" s="34"/>
      <c r="K7899" s="32">
        <f>SUM(J7898:J7898)</f>
        <v>5.3578900000000003</v>
      </c>
    </row>
    <row r="7900" spans="1:26" x14ac:dyDescent="0.25">
      <c r="B7900" s="23" t="s">
        <v>1623</v>
      </c>
      <c r="E7900" s="34"/>
      <c r="H7900" s="34"/>
      <c r="K7900" s="34"/>
    </row>
    <row r="7901" spans="1:26" x14ac:dyDescent="0.25">
      <c r="B7901" t="s">
        <v>1624</v>
      </c>
      <c r="C7901" t="s">
        <v>1625</v>
      </c>
      <c r="D7901" t="s">
        <v>1626</v>
      </c>
      <c r="E7901" s="31">
        <v>1.5</v>
      </c>
      <c r="G7901" t="s">
        <v>1625</v>
      </c>
      <c r="H7901" s="32">
        <v>7.8259999999999996</v>
      </c>
      <c r="I7901" t="s">
        <v>1606</v>
      </c>
      <c r="J7901" s="33">
        <f>ROUND(E7901* H7901/100,5)</f>
        <v>0.11738999999999999</v>
      </c>
      <c r="K7901" s="34"/>
    </row>
    <row r="7902" spans="1:26" x14ac:dyDescent="0.25">
      <c r="D7902" s="35" t="s">
        <v>1627</v>
      </c>
      <c r="E7902" s="34"/>
      <c r="H7902" s="34"/>
      <c r="K7902" s="32">
        <f>SUM(J7901:J7901)</f>
        <v>0.11738999999999999</v>
      </c>
    </row>
    <row r="7903" spans="1:26" x14ac:dyDescent="0.25">
      <c r="D7903" s="35" t="s">
        <v>1628</v>
      </c>
      <c r="E7903" s="34"/>
      <c r="H7903" s="34"/>
      <c r="K7903" s="36">
        <f>SUM(J7893:J7902)</f>
        <v>13.301480000000002</v>
      </c>
    </row>
    <row r="7904" spans="1:26" x14ac:dyDescent="0.25">
      <c r="D7904" s="35" t="s">
        <v>1710</v>
      </c>
      <c r="E7904" s="34"/>
      <c r="H7904" s="34">
        <v>10</v>
      </c>
      <c r="I7904" t="s">
        <v>1625</v>
      </c>
      <c r="K7904" s="32">
        <f>ROUND(H7904/100*K7903,5)</f>
        <v>1.3301499999999999</v>
      </c>
    </row>
    <row r="7905" spans="1:26" x14ac:dyDescent="0.25">
      <c r="D7905" s="35" t="s">
        <v>1629</v>
      </c>
      <c r="E7905" s="34"/>
      <c r="H7905" s="34"/>
      <c r="K7905" s="36">
        <f>SUM(K7903:K7904)</f>
        <v>14.631630000000001</v>
      </c>
    </row>
    <row r="7907" spans="1:26" ht="45" customHeight="1" x14ac:dyDescent="0.25">
      <c r="A7907" s="27" t="s">
        <v>3326</v>
      </c>
      <c r="B7907" s="27" t="s">
        <v>170</v>
      </c>
      <c r="C7907" s="28" t="s">
        <v>14</v>
      </c>
      <c r="D7907" s="7" t="s">
        <v>171</v>
      </c>
      <c r="E7907" s="6"/>
      <c r="F7907" s="6"/>
      <c r="G7907" s="28"/>
      <c r="H7907" s="29" t="s">
        <v>1599</v>
      </c>
      <c r="I7907" s="5">
        <v>1</v>
      </c>
      <c r="J7907" s="4"/>
      <c r="K7907" s="30">
        <f>ROUND(K7923,2)</f>
        <v>23.16</v>
      </c>
      <c r="L7907" s="28"/>
      <c r="M7907" s="28"/>
      <c r="N7907" s="28"/>
      <c r="O7907" s="28"/>
      <c r="P7907" s="28"/>
      <c r="Q7907" s="28"/>
      <c r="R7907" s="28"/>
      <c r="S7907" s="28"/>
      <c r="T7907" s="28"/>
      <c r="U7907" s="28"/>
      <c r="V7907" s="28"/>
      <c r="W7907" s="28"/>
      <c r="X7907" s="28"/>
      <c r="Y7907" s="28"/>
      <c r="Z7907" s="28"/>
    </row>
    <row r="7908" spans="1:26" x14ac:dyDescent="0.25">
      <c r="B7908" s="23" t="s">
        <v>1600</v>
      </c>
    </row>
    <row r="7909" spans="1:26" x14ac:dyDescent="0.25">
      <c r="B7909" t="s">
        <v>1745</v>
      </c>
      <c r="C7909" t="s">
        <v>1602</v>
      </c>
      <c r="D7909" t="s">
        <v>1746</v>
      </c>
      <c r="E7909" s="31">
        <v>2.5999999999999999E-2</v>
      </c>
      <c r="F7909" t="s">
        <v>1604</v>
      </c>
      <c r="G7909" t="s">
        <v>1605</v>
      </c>
      <c r="H7909" s="32">
        <v>28.61</v>
      </c>
      <c r="I7909" t="s">
        <v>1606</v>
      </c>
      <c r="J7909" s="33">
        <f>ROUND(E7909/I7907* H7909,5)</f>
        <v>0.74385999999999997</v>
      </c>
      <c r="K7909" s="34"/>
    </row>
    <row r="7910" spans="1:26" x14ac:dyDescent="0.25">
      <c r="B7910" t="s">
        <v>1649</v>
      </c>
      <c r="C7910" t="s">
        <v>1602</v>
      </c>
      <c r="D7910" t="s">
        <v>1650</v>
      </c>
      <c r="E7910" s="31">
        <v>2.5999999999999999E-3</v>
      </c>
      <c r="F7910" t="s">
        <v>1604</v>
      </c>
      <c r="G7910" t="s">
        <v>1605</v>
      </c>
      <c r="H7910" s="32">
        <v>23.88</v>
      </c>
      <c r="I7910" t="s">
        <v>1606</v>
      </c>
      <c r="J7910" s="33">
        <f>ROUND(E7910/I7907* H7910,5)</f>
        <v>6.2089999999999999E-2</v>
      </c>
      <c r="K7910" s="34"/>
    </row>
    <row r="7911" spans="1:26" x14ac:dyDescent="0.25">
      <c r="D7911" s="35" t="s">
        <v>1607</v>
      </c>
      <c r="E7911" s="34"/>
      <c r="H7911" s="34"/>
      <c r="K7911" s="32">
        <f>SUM(J7909:J7910)</f>
        <v>0.80594999999999994</v>
      </c>
    </row>
    <row r="7912" spans="1:26" x14ac:dyDescent="0.25">
      <c r="B7912" s="23" t="s">
        <v>1608</v>
      </c>
      <c r="E7912" s="34"/>
      <c r="H7912" s="34"/>
      <c r="K7912" s="34"/>
    </row>
    <row r="7913" spans="1:26" x14ac:dyDescent="0.25">
      <c r="B7913" t="s">
        <v>1739</v>
      </c>
      <c r="C7913" t="s">
        <v>1602</v>
      </c>
      <c r="D7913" t="s">
        <v>1740</v>
      </c>
      <c r="E7913" s="31">
        <v>2.5999999999999999E-3</v>
      </c>
      <c r="F7913" t="s">
        <v>1604</v>
      </c>
      <c r="G7913" t="s">
        <v>1605</v>
      </c>
      <c r="H7913" s="32">
        <v>168.25</v>
      </c>
      <c r="I7913" t="s">
        <v>1606</v>
      </c>
      <c r="J7913" s="33">
        <f>ROUND(E7913/I7907* H7913,5)</f>
        <v>0.43745000000000001</v>
      </c>
      <c r="K7913" s="34"/>
    </row>
    <row r="7914" spans="1:26" x14ac:dyDescent="0.25">
      <c r="D7914" s="35" t="s">
        <v>1611</v>
      </c>
      <c r="E7914" s="34"/>
      <c r="H7914" s="34"/>
      <c r="K7914" s="32">
        <f>SUM(J7913:J7913)</f>
        <v>0.43745000000000001</v>
      </c>
    </row>
    <row r="7915" spans="1:26" x14ac:dyDescent="0.25">
      <c r="B7915" s="23" t="s">
        <v>1612</v>
      </c>
      <c r="E7915" s="34"/>
      <c r="H7915" s="34"/>
      <c r="K7915" s="34"/>
    </row>
    <row r="7916" spans="1:26" x14ac:dyDescent="0.25">
      <c r="B7916" t="s">
        <v>3327</v>
      </c>
      <c r="C7916" t="s">
        <v>32</v>
      </c>
      <c r="D7916" t="s">
        <v>3328</v>
      </c>
      <c r="E7916" s="31">
        <v>66</v>
      </c>
      <c r="G7916" t="s">
        <v>1605</v>
      </c>
      <c r="H7916" s="32">
        <v>0.3</v>
      </c>
      <c r="I7916" t="s">
        <v>1606</v>
      </c>
      <c r="J7916" s="33">
        <f>ROUND(E7916* H7916,5)</f>
        <v>19.8</v>
      </c>
      <c r="K7916" s="34"/>
    </row>
    <row r="7917" spans="1:26" x14ac:dyDescent="0.25">
      <c r="D7917" s="35" t="s">
        <v>1622</v>
      </c>
      <c r="E7917" s="34"/>
      <c r="H7917" s="34"/>
      <c r="K7917" s="32">
        <f>SUM(J7916:J7916)</f>
        <v>19.8</v>
      </c>
    </row>
    <row r="7918" spans="1:26" x14ac:dyDescent="0.25">
      <c r="B7918" s="23" t="s">
        <v>1623</v>
      </c>
      <c r="E7918" s="34"/>
      <c r="H7918" s="34"/>
      <c r="K7918" s="34"/>
    </row>
    <row r="7919" spans="1:26" x14ac:dyDescent="0.25">
      <c r="B7919" t="s">
        <v>1624</v>
      </c>
      <c r="C7919" t="s">
        <v>1625</v>
      </c>
      <c r="D7919" t="s">
        <v>1626</v>
      </c>
      <c r="E7919" s="31">
        <v>1.5</v>
      </c>
      <c r="G7919" t="s">
        <v>1625</v>
      </c>
      <c r="H7919" s="32">
        <v>0.80600000000000005</v>
      </c>
      <c r="I7919" t="s">
        <v>1606</v>
      </c>
      <c r="J7919" s="33">
        <f>ROUND(E7919* H7919/100,5)</f>
        <v>1.209E-2</v>
      </c>
      <c r="K7919" s="34"/>
    </row>
    <row r="7920" spans="1:26" x14ac:dyDescent="0.25">
      <c r="D7920" s="35" t="s">
        <v>1627</v>
      </c>
      <c r="E7920" s="34"/>
      <c r="H7920" s="34"/>
      <c r="K7920" s="32">
        <f>SUM(J7919:J7919)</f>
        <v>1.209E-2</v>
      </c>
    </row>
    <row r="7921" spans="1:26" x14ac:dyDescent="0.25">
      <c r="D7921" s="35" t="s">
        <v>1628</v>
      </c>
      <c r="E7921" s="34"/>
      <c r="H7921" s="34"/>
      <c r="K7921" s="36">
        <f>SUM(J7908:J7920)</f>
        <v>21.055490000000002</v>
      </c>
    </row>
    <row r="7922" spans="1:26" x14ac:dyDescent="0.25">
      <c r="D7922" s="35" t="s">
        <v>1710</v>
      </c>
      <c r="E7922" s="34"/>
      <c r="H7922" s="34">
        <v>10</v>
      </c>
      <c r="I7922" t="s">
        <v>1625</v>
      </c>
      <c r="K7922" s="32">
        <f>ROUND(H7922/100*K7921,5)</f>
        <v>2.10555</v>
      </c>
    </row>
    <row r="7923" spans="1:26" x14ac:dyDescent="0.25">
      <c r="D7923" s="35" t="s">
        <v>1629</v>
      </c>
      <c r="E7923" s="34"/>
      <c r="H7923" s="34"/>
      <c r="K7923" s="36">
        <f>SUM(K7921:K7922)</f>
        <v>23.161040000000003</v>
      </c>
    </row>
    <row r="7925" spans="1:26" ht="45" customHeight="1" x14ac:dyDescent="0.25">
      <c r="A7925" s="27" t="s">
        <v>3329</v>
      </c>
      <c r="B7925" s="27" t="s">
        <v>401</v>
      </c>
      <c r="C7925" s="28" t="s">
        <v>14</v>
      </c>
      <c r="D7925" s="7" t="s">
        <v>402</v>
      </c>
      <c r="E7925" s="6"/>
      <c r="F7925" s="6"/>
      <c r="G7925" s="28"/>
      <c r="H7925" s="29" t="s">
        <v>1599</v>
      </c>
      <c r="I7925" s="5">
        <v>1</v>
      </c>
      <c r="J7925" s="4"/>
      <c r="K7925" s="30">
        <f>ROUND(K7941,2)</f>
        <v>37.950000000000003</v>
      </c>
      <c r="L7925" s="28"/>
      <c r="M7925" s="28"/>
      <c r="N7925" s="28"/>
      <c r="O7925" s="28"/>
      <c r="P7925" s="28"/>
      <c r="Q7925" s="28"/>
      <c r="R7925" s="28"/>
      <c r="S7925" s="28"/>
      <c r="T7925" s="28"/>
      <c r="U7925" s="28"/>
      <c r="V7925" s="28"/>
      <c r="W7925" s="28"/>
      <c r="X7925" s="28"/>
      <c r="Y7925" s="28"/>
      <c r="Z7925" s="28"/>
    </row>
    <row r="7926" spans="1:26" x14ac:dyDescent="0.25">
      <c r="B7926" s="23" t="s">
        <v>1600</v>
      </c>
    </row>
    <row r="7927" spans="1:26" x14ac:dyDescent="0.25">
      <c r="B7927" t="s">
        <v>1649</v>
      </c>
      <c r="C7927" t="s">
        <v>1602</v>
      </c>
      <c r="D7927" t="s">
        <v>1650</v>
      </c>
      <c r="E7927" s="31">
        <v>0.16</v>
      </c>
      <c r="F7927" t="s">
        <v>1604</v>
      </c>
      <c r="G7927" t="s">
        <v>1605</v>
      </c>
      <c r="H7927" s="32">
        <v>23.88</v>
      </c>
      <c r="I7927" t="s">
        <v>1606</v>
      </c>
      <c r="J7927" s="33">
        <f>ROUND(E7927/I7925* H7927,5)</f>
        <v>3.8208000000000002</v>
      </c>
      <c r="K7927" s="34"/>
    </row>
    <row r="7928" spans="1:26" x14ac:dyDescent="0.25">
      <c r="B7928" t="s">
        <v>1737</v>
      </c>
      <c r="C7928" t="s">
        <v>1602</v>
      </c>
      <c r="D7928" t="s">
        <v>1738</v>
      </c>
      <c r="E7928" s="31">
        <v>0.08</v>
      </c>
      <c r="F7928" t="s">
        <v>1604</v>
      </c>
      <c r="G7928" t="s">
        <v>1605</v>
      </c>
      <c r="H7928" s="32">
        <v>28.61</v>
      </c>
      <c r="I7928" t="s">
        <v>1606</v>
      </c>
      <c r="J7928" s="33">
        <f>ROUND(E7928/I7925* H7928,5)</f>
        <v>2.2888000000000002</v>
      </c>
      <c r="K7928" s="34"/>
    </row>
    <row r="7929" spans="1:26" x14ac:dyDescent="0.25">
      <c r="D7929" s="35" t="s">
        <v>1607</v>
      </c>
      <c r="E7929" s="34"/>
      <c r="H7929" s="34"/>
      <c r="K7929" s="32">
        <f>SUM(J7927:J7928)</f>
        <v>6.1096000000000004</v>
      </c>
    </row>
    <row r="7930" spans="1:26" x14ac:dyDescent="0.25">
      <c r="B7930" s="23" t="s">
        <v>1608</v>
      </c>
      <c r="E7930" s="34"/>
      <c r="H7930" s="34"/>
      <c r="K7930" s="34"/>
    </row>
    <row r="7931" spans="1:26" x14ac:dyDescent="0.25">
      <c r="B7931" t="s">
        <v>1739</v>
      </c>
      <c r="C7931" t="s">
        <v>1602</v>
      </c>
      <c r="D7931" t="s">
        <v>1740</v>
      </c>
      <c r="E7931" s="31">
        <v>0.08</v>
      </c>
      <c r="F7931" t="s">
        <v>1604</v>
      </c>
      <c r="G7931" t="s">
        <v>1605</v>
      </c>
      <c r="H7931" s="32">
        <v>168.25</v>
      </c>
      <c r="I7931" t="s">
        <v>1606</v>
      </c>
      <c r="J7931" s="33">
        <f>ROUND(E7931/I7925* H7931,5)</f>
        <v>13.46</v>
      </c>
      <c r="K7931" s="34"/>
    </row>
    <row r="7932" spans="1:26" x14ac:dyDescent="0.25">
      <c r="D7932" s="35" t="s">
        <v>1611</v>
      </c>
      <c r="E7932" s="34"/>
      <c r="H7932" s="34"/>
      <c r="K7932" s="32">
        <f>SUM(J7931:J7931)</f>
        <v>13.46</v>
      </c>
    </row>
    <row r="7933" spans="1:26" x14ac:dyDescent="0.25">
      <c r="B7933" s="23" t="s">
        <v>1612</v>
      </c>
      <c r="E7933" s="34"/>
      <c r="H7933" s="34"/>
      <c r="K7933" s="34"/>
    </row>
    <row r="7934" spans="1:26" x14ac:dyDescent="0.25">
      <c r="B7934" t="s">
        <v>3330</v>
      </c>
      <c r="C7934" t="s">
        <v>20</v>
      </c>
      <c r="D7934" t="s">
        <v>3331</v>
      </c>
      <c r="E7934" s="31">
        <v>0.1545</v>
      </c>
      <c r="G7934" t="s">
        <v>1605</v>
      </c>
      <c r="H7934" s="32">
        <v>96.07</v>
      </c>
      <c r="I7934" t="s">
        <v>1606</v>
      </c>
      <c r="J7934" s="33">
        <f>ROUND(E7934* H7934,5)</f>
        <v>14.84282</v>
      </c>
      <c r="K7934" s="34"/>
    </row>
    <row r="7935" spans="1:26" x14ac:dyDescent="0.25">
      <c r="D7935" s="35" t="s">
        <v>1622</v>
      </c>
      <c r="E7935" s="34"/>
      <c r="H7935" s="34"/>
      <c r="K7935" s="32">
        <f>SUM(J7934:J7934)</f>
        <v>14.84282</v>
      </c>
    </row>
    <row r="7936" spans="1:26" x14ac:dyDescent="0.25">
      <c r="B7936" s="23" t="s">
        <v>1623</v>
      </c>
      <c r="E7936" s="34"/>
      <c r="H7936" s="34"/>
      <c r="K7936" s="34"/>
    </row>
    <row r="7937" spans="1:26" x14ac:dyDescent="0.25">
      <c r="B7937" t="s">
        <v>1624</v>
      </c>
      <c r="C7937" t="s">
        <v>1625</v>
      </c>
      <c r="D7937" t="s">
        <v>1626</v>
      </c>
      <c r="E7937" s="31">
        <v>1.5</v>
      </c>
      <c r="G7937" t="s">
        <v>1625</v>
      </c>
      <c r="H7937" s="32">
        <v>6.1093333333333302</v>
      </c>
      <c r="I7937" t="s">
        <v>1606</v>
      </c>
      <c r="J7937" s="33">
        <f>ROUND(E7937* H7937/100,5)</f>
        <v>9.1639999999999999E-2</v>
      </c>
      <c r="K7937" s="34"/>
    </row>
    <row r="7938" spans="1:26" x14ac:dyDescent="0.25">
      <c r="D7938" s="35" t="s">
        <v>1627</v>
      </c>
      <c r="E7938" s="34"/>
      <c r="H7938" s="34"/>
      <c r="K7938" s="32">
        <f>SUM(J7937:J7937)</f>
        <v>9.1639999999999999E-2</v>
      </c>
    </row>
    <row r="7939" spans="1:26" x14ac:dyDescent="0.25">
      <c r="D7939" s="35" t="s">
        <v>1628</v>
      </c>
      <c r="E7939" s="34"/>
      <c r="H7939" s="34"/>
      <c r="K7939" s="36">
        <f>SUM(J7926:J7938)</f>
        <v>34.504059999999996</v>
      </c>
    </row>
    <row r="7940" spans="1:26" x14ac:dyDescent="0.25">
      <c r="D7940" s="35" t="s">
        <v>1710</v>
      </c>
      <c r="E7940" s="34"/>
      <c r="H7940" s="34">
        <v>10</v>
      </c>
      <c r="I7940" t="s">
        <v>1625</v>
      </c>
      <c r="K7940" s="32">
        <f>ROUND(H7940/100*K7939,5)</f>
        <v>3.4504100000000002</v>
      </c>
    </row>
    <row r="7941" spans="1:26" x14ac:dyDescent="0.25">
      <c r="D7941" s="35" t="s">
        <v>1629</v>
      </c>
      <c r="E7941" s="34"/>
      <c r="H7941" s="34"/>
      <c r="K7941" s="36">
        <f>SUM(K7939:K7940)</f>
        <v>37.954469999999993</v>
      </c>
    </row>
    <row r="7943" spans="1:26" ht="45" customHeight="1" x14ac:dyDescent="0.25">
      <c r="A7943" s="27" t="s">
        <v>3332</v>
      </c>
      <c r="B7943" s="27" t="s">
        <v>152</v>
      </c>
      <c r="C7943" s="28" t="s">
        <v>14</v>
      </c>
      <c r="D7943" s="7" t="s">
        <v>153</v>
      </c>
      <c r="E7943" s="6"/>
      <c r="F7943" s="6"/>
      <c r="G7943" s="28"/>
      <c r="H7943" s="29" t="s">
        <v>1599</v>
      </c>
      <c r="I7943" s="5">
        <v>1</v>
      </c>
      <c r="J7943" s="4"/>
      <c r="K7943" s="30">
        <f>ROUND(K7956,2)</f>
        <v>12.8</v>
      </c>
      <c r="L7943" s="28"/>
      <c r="M7943" s="28"/>
      <c r="N7943" s="28"/>
      <c r="O7943" s="28"/>
      <c r="P7943" s="28"/>
      <c r="Q7943" s="28"/>
      <c r="R7943" s="28"/>
      <c r="S7943" s="28"/>
      <c r="T7943" s="28"/>
      <c r="U7943" s="28"/>
      <c r="V7943" s="28"/>
      <c r="W7943" s="28"/>
      <c r="X7943" s="28"/>
      <c r="Y7943" s="28"/>
      <c r="Z7943" s="28"/>
    </row>
    <row r="7944" spans="1:26" x14ac:dyDescent="0.25">
      <c r="B7944" s="23" t="s">
        <v>1600</v>
      </c>
    </row>
    <row r="7945" spans="1:26" x14ac:dyDescent="0.25">
      <c r="B7945" t="s">
        <v>1737</v>
      </c>
      <c r="C7945" t="s">
        <v>1602</v>
      </c>
      <c r="D7945" t="s">
        <v>1738</v>
      </c>
      <c r="E7945" s="31">
        <v>0.08</v>
      </c>
      <c r="F7945" t="s">
        <v>1604</v>
      </c>
      <c r="G7945" t="s">
        <v>1605</v>
      </c>
      <c r="H7945" s="32">
        <v>28.61</v>
      </c>
      <c r="I7945" t="s">
        <v>1606</v>
      </c>
      <c r="J7945" s="33">
        <f>ROUND(E7945/I7943* H7945,5)</f>
        <v>2.2888000000000002</v>
      </c>
      <c r="K7945" s="34"/>
    </row>
    <row r="7946" spans="1:26" x14ac:dyDescent="0.25">
      <c r="B7946" t="s">
        <v>1649</v>
      </c>
      <c r="C7946" t="s">
        <v>1602</v>
      </c>
      <c r="D7946" t="s">
        <v>1650</v>
      </c>
      <c r="E7946" s="31">
        <v>0.16</v>
      </c>
      <c r="F7946" t="s">
        <v>1604</v>
      </c>
      <c r="G7946" t="s">
        <v>1605</v>
      </c>
      <c r="H7946" s="32">
        <v>23.88</v>
      </c>
      <c r="I7946" t="s">
        <v>1606</v>
      </c>
      <c r="J7946" s="33">
        <f>ROUND(E7946/I7943* H7946,5)</f>
        <v>3.8208000000000002</v>
      </c>
      <c r="K7946" s="34"/>
    </row>
    <row r="7947" spans="1:26" x14ac:dyDescent="0.25">
      <c r="D7947" s="35" t="s">
        <v>1607</v>
      </c>
      <c r="E7947" s="34"/>
      <c r="H7947" s="34"/>
      <c r="K7947" s="32">
        <f>SUM(J7945:J7946)</f>
        <v>6.1096000000000004</v>
      </c>
    </row>
    <row r="7948" spans="1:26" x14ac:dyDescent="0.25">
      <c r="B7948" s="23" t="s">
        <v>1612</v>
      </c>
      <c r="E7948" s="34"/>
      <c r="H7948" s="34"/>
      <c r="K7948" s="34"/>
    </row>
    <row r="7949" spans="1:26" x14ac:dyDescent="0.25">
      <c r="B7949" t="s">
        <v>3333</v>
      </c>
      <c r="C7949" t="s">
        <v>20</v>
      </c>
      <c r="D7949" t="s">
        <v>3334</v>
      </c>
      <c r="E7949" s="31">
        <v>5.1499999999999997E-2</v>
      </c>
      <c r="G7949" t="s">
        <v>1605</v>
      </c>
      <c r="H7949" s="32">
        <v>105.55</v>
      </c>
      <c r="I7949" t="s">
        <v>1606</v>
      </c>
      <c r="J7949" s="33">
        <f>ROUND(E7949* H7949,5)</f>
        <v>5.4358300000000002</v>
      </c>
      <c r="K7949" s="34"/>
    </row>
    <row r="7950" spans="1:26" x14ac:dyDescent="0.25">
      <c r="D7950" s="35" t="s">
        <v>1622</v>
      </c>
      <c r="E7950" s="34"/>
      <c r="H7950" s="34"/>
      <c r="K7950" s="32">
        <f>SUM(J7949:J7949)</f>
        <v>5.4358300000000002</v>
      </c>
    </row>
    <row r="7951" spans="1:26" x14ac:dyDescent="0.25">
      <c r="B7951" s="23" t="s">
        <v>1623</v>
      </c>
      <c r="E7951" s="34"/>
      <c r="H7951" s="34"/>
      <c r="K7951" s="34"/>
    </row>
    <row r="7952" spans="1:26" x14ac:dyDescent="0.25">
      <c r="B7952" t="s">
        <v>1624</v>
      </c>
      <c r="C7952" t="s">
        <v>1625</v>
      </c>
      <c r="D7952" t="s">
        <v>1626</v>
      </c>
      <c r="E7952" s="31">
        <v>1.5</v>
      </c>
      <c r="G7952" t="s">
        <v>1625</v>
      </c>
      <c r="H7952" s="32">
        <v>6.1093333333333302</v>
      </c>
      <c r="I7952" t="s">
        <v>1606</v>
      </c>
      <c r="J7952" s="33">
        <f>ROUND(E7952* H7952/100,5)</f>
        <v>9.1639999999999999E-2</v>
      </c>
      <c r="K7952" s="34"/>
    </row>
    <row r="7953" spans="1:26" x14ac:dyDescent="0.25">
      <c r="D7953" s="35" t="s">
        <v>1627</v>
      </c>
      <c r="E7953" s="34"/>
      <c r="H7953" s="34"/>
      <c r="K7953" s="32">
        <f>SUM(J7952:J7952)</f>
        <v>9.1639999999999999E-2</v>
      </c>
    </row>
    <row r="7954" spans="1:26" x14ac:dyDescent="0.25">
      <c r="D7954" s="35" t="s">
        <v>1628</v>
      </c>
      <c r="E7954" s="34"/>
      <c r="H7954" s="34"/>
      <c r="K7954" s="36">
        <f>SUM(J7944:J7953)</f>
        <v>11.63707</v>
      </c>
    </row>
    <row r="7955" spans="1:26" x14ac:dyDescent="0.25">
      <c r="D7955" s="35" t="s">
        <v>1710</v>
      </c>
      <c r="E7955" s="34"/>
      <c r="H7955" s="34">
        <v>10</v>
      </c>
      <c r="I7955" t="s">
        <v>1625</v>
      </c>
      <c r="K7955" s="32">
        <f>ROUND(H7955/100*K7954,5)</f>
        <v>1.16371</v>
      </c>
    </row>
    <row r="7956" spans="1:26" x14ac:dyDescent="0.25">
      <c r="D7956" s="35" t="s">
        <v>1629</v>
      </c>
      <c r="E7956" s="34"/>
      <c r="H7956" s="34"/>
      <c r="K7956" s="36">
        <f>SUM(K7954:K7955)</f>
        <v>12.80078</v>
      </c>
    </row>
    <row r="7958" spans="1:26" ht="45" customHeight="1" x14ac:dyDescent="0.25">
      <c r="A7958" s="27" t="s">
        <v>3335</v>
      </c>
      <c r="B7958" s="27" t="s">
        <v>156</v>
      </c>
      <c r="C7958" s="28" t="s">
        <v>14</v>
      </c>
      <c r="D7958" s="7" t="s">
        <v>157</v>
      </c>
      <c r="E7958" s="6"/>
      <c r="F7958" s="6"/>
      <c r="G7958" s="28"/>
      <c r="H7958" s="29" t="s">
        <v>1599</v>
      </c>
      <c r="I7958" s="5">
        <v>1</v>
      </c>
      <c r="J7958" s="4"/>
      <c r="K7958" s="30">
        <f>ROUND(K7971,2)</f>
        <v>25.04</v>
      </c>
      <c r="L7958" s="28"/>
      <c r="M7958" s="28"/>
      <c r="N7958" s="28"/>
      <c r="O7958" s="28"/>
      <c r="P7958" s="28"/>
      <c r="Q7958" s="28"/>
      <c r="R7958" s="28"/>
      <c r="S7958" s="28"/>
      <c r="T7958" s="28"/>
      <c r="U7958" s="28"/>
      <c r="V7958" s="28"/>
      <c r="W7958" s="28"/>
      <c r="X7958" s="28"/>
      <c r="Y7958" s="28"/>
      <c r="Z7958" s="28"/>
    </row>
    <row r="7959" spans="1:26" x14ac:dyDescent="0.25">
      <c r="B7959" s="23" t="s">
        <v>1600</v>
      </c>
    </row>
    <row r="7960" spans="1:26" x14ac:dyDescent="0.25">
      <c r="B7960" t="s">
        <v>1649</v>
      </c>
      <c r="C7960" t="s">
        <v>1602</v>
      </c>
      <c r="D7960" t="s">
        <v>1650</v>
      </c>
      <c r="E7960" s="31">
        <v>0.192</v>
      </c>
      <c r="F7960" t="s">
        <v>1604</v>
      </c>
      <c r="G7960" t="s">
        <v>1605</v>
      </c>
      <c r="H7960" s="32">
        <v>23.88</v>
      </c>
      <c r="I7960" t="s">
        <v>1606</v>
      </c>
      <c r="J7960" s="33">
        <f>ROUND(E7960/I7958* H7960,5)</f>
        <v>4.5849599999999997</v>
      </c>
      <c r="K7960" s="34"/>
    </row>
    <row r="7961" spans="1:26" x14ac:dyDescent="0.25">
      <c r="B7961" t="s">
        <v>1737</v>
      </c>
      <c r="C7961" t="s">
        <v>1602</v>
      </c>
      <c r="D7961" t="s">
        <v>1738</v>
      </c>
      <c r="E7961" s="31">
        <v>9.6000000000000002E-2</v>
      </c>
      <c r="F7961" t="s">
        <v>1604</v>
      </c>
      <c r="G7961" t="s">
        <v>1605</v>
      </c>
      <c r="H7961" s="32">
        <v>28.61</v>
      </c>
      <c r="I7961" t="s">
        <v>1606</v>
      </c>
      <c r="J7961" s="33">
        <f>ROUND(E7961/I7958* H7961,5)</f>
        <v>2.7465600000000001</v>
      </c>
      <c r="K7961" s="34"/>
    </row>
    <row r="7962" spans="1:26" x14ac:dyDescent="0.25">
      <c r="D7962" s="35" t="s">
        <v>1607</v>
      </c>
      <c r="E7962" s="34"/>
      <c r="H7962" s="34"/>
      <c r="K7962" s="32">
        <f>SUM(J7960:J7961)</f>
        <v>7.3315199999999994</v>
      </c>
    </row>
    <row r="7963" spans="1:26" x14ac:dyDescent="0.25">
      <c r="B7963" s="23" t="s">
        <v>1612</v>
      </c>
      <c r="E7963" s="34"/>
      <c r="H7963" s="34"/>
      <c r="K7963" s="34"/>
    </row>
    <row r="7964" spans="1:26" x14ac:dyDescent="0.25">
      <c r="B7964" t="s">
        <v>3336</v>
      </c>
      <c r="C7964" t="s">
        <v>20</v>
      </c>
      <c r="D7964" t="s">
        <v>3337</v>
      </c>
      <c r="E7964" s="31">
        <v>0.1545</v>
      </c>
      <c r="G7964" t="s">
        <v>1605</v>
      </c>
      <c r="H7964" s="32">
        <v>99.16</v>
      </c>
      <c r="I7964" t="s">
        <v>1606</v>
      </c>
      <c r="J7964" s="33">
        <f>ROUND(E7964* H7964,5)</f>
        <v>15.320220000000001</v>
      </c>
      <c r="K7964" s="34"/>
    </row>
    <row r="7965" spans="1:26" x14ac:dyDescent="0.25">
      <c r="D7965" s="35" t="s">
        <v>1622</v>
      </c>
      <c r="E7965" s="34"/>
      <c r="H7965" s="34"/>
      <c r="K7965" s="32">
        <f>SUM(J7964:J7964)</f>
        <v>15.320220000000001</v>
      </c>
    </row>
    <row r="7966" spans="1:26" x14ac:dyDescent="0.25">
      <c r="B7966" s="23" t="s">
        <v>1623</v>
      </c>
      <c r="E7966" s="34"/>
      <c r="H7966" s="34"/>
      <c r="K7966" s="34"/>
    </row>
    <row r="7967" spans="1:26" x14ac:dyDescent="0.25">
      <c r="B7967" t="s">
        <v>1624</v>
      </c>
      <c r="C7967" t="s">
        <v>1625</v>
      </c>
      <c r="D7967" t="s">
        <v>1626</v>
      </c>
      <c r="E7967" s="31">
        <v>1.5</v>
      </c>
      <c r="G7967" t="s">
        <v>1625</v>
      </c>
      <c r="H7967" s="32">
        <v>7.3313333333333297</v>
      </c>
      <c r="I7967" t="s">
        <v>1606</v>
      </c>
      <c r="J7967" s="33">
        <f>ROUND(E7967* H7967/100,5)</f>
        <v>0.10997</v>
      </c>
      <c r="K7967" s="34"/>
    </row>
    <row r="7968" spans="1:26" x14ac:dyDescent="0.25">
      <c r="D7968" s="35" t="s">
        <v>1627</v>
      </c>
      <c r="E7968" s="34"/>
      <c r="H7968" s="34"/>
      <c r="K7968" s="32">
        <f>SUM(J7967:J7967)</f>
        <v>0.10997</v>
      </c>
    </row>
    <row r="7969" spans="1:26" x14ac:dyDescent="0.25">
      <c r="D7969" s="35" t="s">
        <v>1628</v>
      </c>
      <c r="E7969" s="34"/>
      <c r="H7969" s="34"/>
      <c r="K7969" s="36">
        <f>SUM(J7959:J7968)</f>
        <v>22.761710000000001</v>
      </c>
    </row>
    <row r="7970" spans="1:26" x14ac:dyDescent="0.25">
      <c r="D7970" s="35" t="s">
        <v>1710</v>
      </c>
      <c r="E7970" s="34"/>
      <c r="H7970" s="34">
        <v>10</v>
      </c>
      <c r="I7970" t="s">
        <v>1625</v>
      </c>
      <c r="K7970" s="32">
        <f>ROUND(H7970/100*K7969,5)</f>
        <v>2.27617</v>
      </c>
    </row>
    <row r="7971" spans="1:26" x14ac:dyDescent="0.25">
      <c r="D7971" s="35" t="s">
        <v>1629</v>
      </c>
      <c r="E7971" s="34"/>
      <c r="H7971" s="34"/>
      <c r="K7971" s="36">
        <f>SUM(K7969:K7970)</f>
        <v>25.037880000000001</v>
      </c>
    </row>
    <row r="7973" spans="1:26" ht="45" customHeight="1" x14ac:dyDescent="0.25">
      <c r="A7973" s="27" t="s">
        <v>3338</v>
      </c>
      <c r="B7973" s="27" t="s">
        <v>154</v>
      </c>
      <c r="C7973" s="28" t="s">
        <v>14</v>
      </c>
      <c r="D7973" s="7" t="s">
        <v>155</v>
      </c>
      <c r="E7973" s="6"/>
      <c r="F7973" s="6"/>
      <c r="G7973" s="28"/>
      <c r="H7973" s="29" t="s">
        <v>1599</v>
      </c>
      <c r="I7973" s="5">
        <v>1</v>
      </c>
      <c r="J7973" s="4"/>
      <c r="K7973" s="30">
        <f>ROUND(K7986,2)</f>
        <v>24.69</v>
      </c>
      <c r="L7973" s="28"/>
      <c r="M7973" s="28"/>
      <c r="N7973" s="28"/>
      <c r="O7973" s="28"/>
      <c r="P7973" s="28"/>
      <c r="Q7973" s="28"/>
      <c r="R7973" s="28"/>
      <c r="S7973" s="28"/>
      <c r="T7973" s="28"/>
      <c r="U7973" s="28"/>
      <c r="V7973" s="28"/>
      <c r="W7973" s="28"/>
      <c r="X7973" s="28"/>
      <c r="Y7973" s="28"/>
      <c r="Z7973" s="28"/>
    </row>
    <row r="7974" spans="1:26" x14ac:dyDescent="0.25">
      <c r="B7974" s="23" t="s">
        <v>1600</v>
      </c>
    </row>
    <row r="7975" spans="1:26" x14ac:dyDescent="0.25">
      <c r="B7975" t="s">
        <v>1737</v>
      </c>
      <c r="C7975" t="s">
        <v>1602</v>
      </c>
      <c r="D7975" t="s">
        <v>1738</v>
      </c>
      <c r="E7975" s="31">
        <v>9.6000000000000002E-2</v>
      </c>
      <c r="F7975" t="s">
        <v>1604</v>
      </c>
      <c r="G7975" t="s">
        <v>1605</v>
      </c>
      <c r="H7975" s="32">
        <v>28.61</v>
      </c>
      <c r="I7975" t="s">
        <v>1606</v>
      </c>
      <c r="J7975" s="33">
        <f>ROUND(E7975/I7973* H7975,5)</f>
        <v>2.7465600000000001</v>
      </c>
      <c r="K7975" s="34"/>
    </row>
    <row r="7976" spans="1:26" x14ac:dyDescent="0.25">
      <c r="B7976" t="s">
        <v>1649</v>
      </c>
      <c r="C7976" t="s">
        <v>1602</v>
      </c>
      <c r="D7976" t="s">
        <v>1650</v>
      </c>
      <c r="E7976" s="31">
        <v>0.192</v>
      </c>
      <c r="F7976" t="s">
        <v>1604</v>
      </c>
      <c r="G7976" t="s">
        <v>1605</v>
      </c>
      <c r="H7976" s="32">
        <v>23.88</v>
      </c>
      <c r="I7976" t="s">
        <v>1606</v>
      </c>
      <c r="J7976" s="33">
        <f>ROUND(E7976/I7973* H7976,5)</f>
        <v>4.5849599999999997</v>
      </c>
      <c r="K7976" s="34"/>
    </row>
    <row r="7977" spans="1:26" x14ac:dyDescent="0.25">
      <c r="D7977" s="35" t="s">
        <v>1607</v>
      </c>
      <c r="E7977" s="34"/>
      <c r="H7977" s="34"/>
      <c r="K7977" s="32">
        <f>SUM(J7975:J7976)</f>
        <v>7.3315199999999994</v>
      </c>
    </row>
    <row r="7978" spans="1:26" x14ac:dyDescent="0.25">
      <c r="B7978" s="23" t="s">
        <v>1612</v>
      </c>
      <c r="E7978" s="34"/>
      <c r="H7978" s="34"/>
      <c r="K7978" s="34"/>
    </row>
    <row r="7979" spans="1:26" x14ac:dyDescent="0.25">
      <c r="B7979" t="s">
        <v>3339</v>
      </c>
      <c r="C7979" t="s">
        <v>20</v>
      </c>
      <c r="D7979" t="s">
        <v>3340</v>
      </c>
      <c r="E7979" s="31">
        <v>0.1545</v>
      </c>
      <c r="G7979" t="s">
        <v>1605</v>
      </c>
      <c r="H7979" s="32">
        <v>97.11</v>
      </c>
      <c r="I7979" t="s">
        <v>1606</v>
      </c>
      <c r="J7979" s="33">
        <f>ROUND(E7979* H7979,5)</f>
        <v>15.003500000000001</v>
      </c>
      <c r="K7979" s="34"/>
    </row>
    <row r="7980" spans="1:26" x14ac:dyDescent="0.25">
      <c r="D7980" s="35" t="s">
        <v>1622</v>
      </c>
      <c r="E7980" s="34"/>
      <c r="H7980" s="34"/>
      <c r="K7980" s="32">
        <f>SUM(J7979:J7979)</f>
        <v>15.003500000000001</v>
      </c>
    </row>
    <row r="7981" spans="1:26" x14ac:dyDescent="0.25">
      <c r="B7981" s="23" t="s">
        <v>1623</v>
      </c>
      <c r="E7981" s="34"/>
      <c r="H7981" s="34"/>
      <c r="K7981" s="34"/>
    </row>
    <row r="7982" spans="1:26" x14ac:dyDescent="0.25">
      <c r="B7982" t="s">
        <v>1624</v>
      </c>
      <c r="C7982" t="s">
        <v>1625</v>
      </c>
      <c r="D7982" t="s">
        <v>1626</v>
      </c>
      <c r="E7982" s="31">
        <v>1.5</v>
      </c>
      <c r="G7982" t="s">
        <v>1625</v>
      </c>
      <c r="H7982" s="32">
        <v>7.3313333333333297</v>
      </c>
      <c r="I7982" t="s">
        <v>1606</v>
      </c>
      <c r="J7982" s="33">
        <f>ROUND(E7982* H7982/100,5)</f>
        <v>0.10997</v>
      </c>
      <c r="K7982" s="34"/>
    </row>
    <row r="7983" spans="1:26" x14ac:dyDescent="0.25">
      <c r="D7983" s="35" t="s">
        <v>1627</v>
      </c>
      <c r="E7983" s="34"/>
      <c r="H7983" s="34"/>
      <c r="K7983" s="32">
        <f>SUM(J7982:J7982)</f>
        <v>0.10997</v>
      </c>
    </row>
    <row r="7984" spans="1:26" x14ac:dyDescent="0.25">
      <c r="D7984" s="35" t="s">
        <v>1628</v>
      </c>
      <c r="E7984" s="34"/>
      <c r="H7984" s="34"/>
      <c r="K7984" s="36">
        <f>SUM(J7974:J7983)</f>
        <v>22.444990000000001</v>
      </c>
    </row>
    <row r="7985" spans="1:26" x14ac:dyDescent="0.25">
      <c r="D7985" s="35" t="s">
        <v>1710</v>
      </c>
      <c r="E7985" s="34"/>
      <c r="H7985" s="34">
        <v>10</v>
      </c>
      <c r="I7985" t="s">
        <v>1625</v>
      </c>
      <c r="K7985" s="32">
        <f>ROUND(H7985/100*K7984,5)</f>
        <v>2.2444999999999999</v>
      </c>
    </row>
    <row r="7986" spans="1:26" x14ac:dyDescent="0.25">
      <c r="D7986" s="35" t="s">
        <v>1629</v>
      </c>
      <c r="E7986" s="34"/>
      <c r="H7986" s="34"/>
      <c r="K7986" s="36">
        <f>SUM(K7984:K7985)</f>
        <v>24.689489999999999</v>
      </c>
    </row>
    <row r="7988" spans="1:26" ht="45" customHeight="1" x14ac:dyDescent="0.25">
      <c r="A7988" s="27" t="s">
        <v>3341</v>
      </c>
      <c r="B7988" s="27" t="s">
        <v>411</v>
      </c>
      <c r="C7988" s="28" t="s">
        <v>14</v>
      </c>
      <c r="D7988" s="7" t="s">
        <v>412</v>
      </c>
      <c r="E7988" s="6"/>
      <c r="F7988" s="6"/>
      <c r="G7988" s="28"/>
      <c r="H7988" s="29" t="s">
        <v>1599</v>
      </c>
      <c r="I7988" s="5">
        <v>1</v>
      </c>
      <c r="J7988" s="4"/>
      <c r="K7988" s="30">
        <f>ROUND(K8005,2)</f>
        <v>138.19</v>
      </c>
      <c r="L7988" s="28"/>
      <c r="M7988" s="28"/>
      <c r="N7988" s="28"/>
      <c r="O7988" s="28"/>
      <c r="P7988" s="28"/>
      <c r="Q7988" s="28"/>
      <c r="R7988" s="28"/>
      <c r="S7988" s="28"/>
      <c r="T7988" s="28"/>
      <c r="U7988" s="28"/>
      <c r="V7988" s="28"/>
      <c r="W7988" s="28"/>
      <c r="X7988" s="28"/>
      <c r="Y7988" s="28"/>
      <c r="Z7988" s="28"/>
    </row>
    <row r="7989" spans="1:26" x14ac:dyDescent="0.25">
      <c r="B7989" s="23" t="s">
        <v>1600</v>
      </c>
    </row>
    <row r="7990" spans="1:26" x14ac:dyDescent="0.25">
      <c r="B7990" t="s">
        <v>1649</v>
      </c>
      <c r="C7990" t="s">
        <v>1602</v>
      </c>
      <c r="D7990" t="s">
        <v>1650</v>
      </c>
      <c r="E7990" s="31">
        <v>0.3</v>
      </c>
      <c r="F7990" t="s">
        <v>1604</v>
      </c>
      <c r="G7990" t="s">
        <v>1605</v>
      </c>
      <c r="H7990" s="32">
        <v>23.88</v>
      </c>
      <c r="I7990" t="s">
        <v>1606</v>
      </c>
      <c r="J7990" s="33">
        <f>ROUND(E7990/I7988* H7990,5)</f>
        <v>7.1639999999999997</v>
      </c>
      <c r="K7990" s="34"/>
    </row>
    <row r="7991" spans="1:26" x14ac:dyDescent="0.25">
      <c r="B7991" t="s">
        <v>1745</v>
      </c>
      <c r="C7991" t="s">
        <v>1602</v>
      </c>
      <c r="D7991" t="s">
        <v>1746</v>
      </c>
      <c r="E7991" s="31">
        <v>0.6</v>
      </c>
      <c r="F7991" t="s">
        <v>1604</v>
      </c>
      <c r="G7991" t="s">
        <v>1605</v>
      </c>
      <c r="H7991" s="32">
        <v>28.61</v>
      </c>
      <c r="I7991" t="s">
        <v>1606</v>
      </c>
      <c r="J7991" s="33">
        <f>ROUND(E7991/I7988* H7991,5)</f>
        <v>17.166</v>
      </c>
      <c r="K7991" s="34"/>
    </row>
    <row r="7992" spans="1:26" x14ac:dyDescent="0.25">
      <c r="D7992" s="35" t="s">
        <v>1607</v>
      </c>
      <c r="E7992" s="34"/>
      <c r="H7992" s="34"/>
      <c r="K7992" s="32">
        <f>SUM(J7990:J7991)</f>
        <v>24.33</v>
      </c>
    </row>
    <row r="7993" spans="1:26" x14ac:dyDescent="0.25">
      <c r="B7993" s="23" t="s">
        <v>1612</v>
      </c>
      <c r="E7993" s="34"/>
      <c r="H7993" s="34"/>
      <c r="K7993" s="34"/>
    </row>
    <row r="7994" spans="1:26" x14ac:dyDescent="0.25">
      <c r="B7994" t="s">
        <v>3342</v>
      </c>
      <c r="C7994" t="s">
        <v>14</v>
      </c>
      <c r="D7994" t="s">
        <v>3343</v>
      </c>
      <c r="E7994" s="31">
        <v>1.01</v>
      </c>
      <c r="G7994" t="s">
        <v>1605</v>
      </c>
      <c r="H7994" s="32">
        <v>93.93</v>
      </c>
      <c r="I7994" t="s">
        <v>1606</v>
      </c>
      <c r="J7994" s="33">
        <f>ROUND(E7994* H7994,5)</f>
        <v>94.869299999999996</v>
      </c>
      <c r="K7994" s="34"/>
    </row>
    <row r="7995" spans="1:26" x14ac:dyDescent="0.25">
      <c r="B7995" t="s">
        <v>1749</v>
      </c>
      <c r="C7995" t="s">
        <v>32</v>
      </c>
      <c r="D7995" t="s">
        <v>1750</v>
      </c>
      <c r="E7995" s="31">
        <v>0.6</v>
      </c>
      <c r="G7995" t="s">
        <v>1605</v>
      </c>
      <c r="H7995" s="32">
        <v>0.98</v>
      </c>
      <c r="I7995" t="s">
        <v>1606</v>
      </c>
      <c r="J7995" s="33">
        <f>ROUND(E7995* H7995,5)</f>
        <v>0.58799999999999997</v>
      </c>
      <c r="K7995" s="34"/>
    </row>
    <row r="7996" spans="1:26" x14ac:dyDescent="0.25">
      <c r="D7996" s="35" t="s">
        <v>1622</v>
      </c>
      <c r="E7996" s="34"/>
      <c r="H7996" s="34"/>
      <c r="K7996" s="32">
        <f>SUM(J7994:J7995)</f>
        <v>95.457299999999989</v>
      </c>
    </row>
    <row r="7997" spans="1:26" x14ac:dyDescent="0.25">
      <c r="B7997" s="23" t="s">
        <v>1596</v>
      </c>
      <c r="E7997" s="34"/>
      <c r="H7997" s="34"/>
      <c r="K7997" s="34"/>
    </row>
    <row r="7998" spans="1:26" x14ac:dyDescent="0.25">
      <c r="B7998" t="s">
        <v>1639</v>
      </c>
      <c r="C7998" t="s">
        <v>20</v>
      </c>
      <c r="D7998" t="s">
        <v>1640</v>
      </c>
      <c r="E7998" s="31">
        <v>2.52E-2</v>
      </c>
      <c r="G7998" t="s">
        <v>1605</v>
      </c>
      <c r="H7998" s="32">
        <v>217.34354999999999</v>
      </c>
      <c r="I7998" t="s">
        <v>1606</v>
      </c>
      <c r="J7998" s="33">
        <f>ROUND(E7998* H7998,5)</f>
        <v>5.4770599999999998</v>
      </c>
      <c r="K7998" s="34"/>
    </row>
    <row r="7999" spans="1:26" x14ac:dyDescent="0.25">
      <c r="D7999" s="35" t="s">
        <v>1751</v>
      </c>
      <c r="E7999" s="34"/>
      <c r="H7999" s="34"/>
      <c r="K7999" s="32">
        <f>SUM(J7998:J7998)</f>
        <v>5.4770599999999998</v>
      </c>
    </row>
    <row r="8000" spans="1:26" x14ac:dyDescent="0.25">
      <c r="B8000" s="23" t="s">
        <v>1623</v>
      </c>
      <c r="E8000" s="34"/>
      <c r="H8000" s="34"/>
      <c r="K8000" s="34"/>
    </row>
    <row r="8001" spans="1:26" x14ac:dyDescent="0.25">
      <c r="B8001" t="s">
        <v>1624</v>
      </c>
      <c r="C8001" t="s">
        <v>1625</v>
      </c>
      <c r="D8001" t="s">
        <v>1626</v>
      </c>
      <c r="E8001" s="31">
        <v>1.5</v>
      </c>
      <c r="G8001" t="s">
        <v>1625</v>
      </c>
      <c r="H8001" s="32">
        <v>24.33</v>
      </c>
      <c r="I8001" t="s">
        <v>1606</v>
      </c>
      <c r="J8001" s="33">
        <f>ROUND(E8001* H8001/100,5)</f>
        <v>0.36495</v>
      </c>
      <c r="K8001" s="34"/>
    </row>
    <row r="8002" spans="1:26" x14ac:dyDescent="0.25">
      <c r="D8002" s="35" t="s">
        <v>1627</v>
      </c>
      <c r="E8002" s="34"/>
      <c r="H8002" s="34"/>
      <c r="K8002" s="32">
        <f>SUM(J8001:J8001)</f>
        <v>0.36495</v>
      </c>
    </row>
    <row r="8003" spans="1:26" x14ac:dyDescent="0.25">
      <c r="D8003" s="35" t="s">
        <v>1628</v>
      </c>
      <c r="E8003" s="34"/>
      <c r="H8003" s="34"/>
      <c r="K8003" s="36">
        <f>SUM(J7989:J8002)</f>
        <v>125.62930999999998</v>
      </c>
    </row>
    <row r="8004" spans="1:26" x14ac:dyDescent="0.25">
      <c r="D8004" s="35" t="s">
        <v>1710</v>
      </c>
      <c r="E8004" s="34"/>
      <c r="H8004" s="34">
        <v>10</v>
      </c>
      <c r="I8004" t="s">
        <v>1625</v>
      </c>
      <c r="K8004" s="32">
        <f>ROUND(H8004/100*K8003,5)</f>
        <v>12.56293</v>
      </c>
    </row>
    <row r="8005" spans="1:26" x14ac:dyDescent="0.25">
      <c r="D8005" s="35" t="s">
        <v>1629</v>
      </c>
      <c r="E8005" s="34"/>
      <c r="H8005" s="34"/>
      <c r="K8005" s="36">
        <f>SUM(K8003:K8004)</f>
        <v>138.19223999999997</v>
      </c>
    </row>
    <row r="8007" spans="1:26" ht="45" customHeight="1" x14ac:dyDescent="0.25">
      <c r="A8007" s="27" t="s">
        <v>3344</v>
      </c>
      <c r="B8007" s="27" t="s">
        <v>421</v>
      </c>
      <c r="C8007" s="28" t="s">
        <v>14</v>
      </c>
      <c r="D8007" s="7" t="s">
        <v>422</v>
      </c>
      <c r="E8007" s="6"/>
      <c r="F8007" s="6"/>
      <c r="G8007" s="28"/>
      <c r="H8007" s="29" t="s">
        <v>1599</v>
      </c>
      <c r="I8007" s="5">
        <v>1</v>
      </c>
      <c r="J8007" s="4"/>
      <c r="K8007" s="30">
        <f>ROUND(K8024,2)</f>
        <v>165.45</v>
      </c>
      <c r="L8007" s="28"/>
      <c r="M8007" s="28"/>
      <c r="N8007" s="28"/>
      <c r="O8007" s="28"/>
      <c r="P8007" s="28"/>
      <c r="Q8007" s="28"/>
      <c r="R8007" s="28"/>
      <c r="S8007" s="28"/>
      <c r="T8007" s="28"/>
      <c r="U8007" s="28"/>
      <c r="V8007" s="28"/>
      <c r="W8007" s="28"/>
      <c r="X8007" s="28"/>
      <c r="Y8007" s="28"/>
      <c r="Z8007" s="28"/>
    </row>
    <row r="8008" spans="1:26" x14ac:dyDescent="0.25">
      <c r="B8008" s="23" t="s">
        <v>1600</v>
      </c>
    </row>
    <row r="8009" spans="1:26" x14ac:dyDescent="0.25">
      <c r="B8009" t="s">
        <v>1649</v>
      </c>
      <c r="C8009" t="s">
        <v>1602</v>
      </c>
      <c r="D8009" t="s">
        <v>1650</v>
      </c>
      <c r="E8009" s="31">
        <v>0.27500000000000002</v>
      </c>
      <c r="F8009" t="s">
        <v>1604</v>
      </c>
      <c r="G8009" t="s">
        <v>1605</v>
      </c>
      <c r="H8009" s="32">
        <v>23.88</v>
      </c>
      <c r="I8009" t="s">
        <v>1606</v>
      </c>
      <c r="J8009" s="33">
        <f>ROUND(E8009/I8007* H8009,5)</f>
        <v>6.5670000000000002</v>
      </c>
      <c r="K8009" s="34"/>
    </row>
    <row r="8010" spans="1:26" x14ac:dyDescent="0.25">
      <c r="B8010" t="s">
        <v>1745</v>
      </c>
      <c r="C8010" t="s">
        <v>1602</v>
      </c>
      <c r="D8010" t="s">
        <v>1746</v>
      </c>
      <c r="E8010" s="31">
        <v>0.55000000000000004</v>
      </c>
      <c r="F8010" t="s">
        <v>1604</v>
      </c>
      <c r="G8010" t="s">
        <v>1605</v>
      </c>
      <c r="H8010" s="32">
        <v>28.61</v>
      </c>
      <c r="I8010" t="s">
        <v>1606</v>
      </c>
      <c r="J8010" s="33">
        <f>ROUND(E8010/I8007* H8010,5)</f>
        <v>15.7355</v>
      </c>
      <c r="K8010" s="34"/>
    </row>
    <row r="8011" spans="1:26" x14ac:dyDescent="0.25">
      <c r="D8011" s="35" t="s">
        <v>1607</v>
      </c>
      <c r="E8011" s="34"/>
      <c r="H8011" s="34"/>
      <c r="K8011" s="32">
        <f>SUM(J8009:J8010)</f>
        <v>22.302500000000002</v>
      </c>
    </row>
    <row r="8012" spans="1:26" x14ac:dyDescent="0.25">
      <c r="B8012" s="23" t="s">
        <v>1612</v>
      </c>
      <c r="E8012" s="34"/>
      <c r="H8012" s="34"/>
      <c r="K8012" s="34"/>
    </row>
    <row r="8013" spans="1:26" x14ac:dyDescent="0.25">
      <c r="B8013" t="s">
        <v>1749</v>
      </c>
      <c r="C8013" t="s">
        <v>32</v>
      </c>
      <c r="D8013" t="s">
        <v>1750</v>
      </c>
      <c r="E8013" s="31">
        <v>0.6</v>
      </c>
      <c r="G8013" t="s">
        <v>1605</v>
      </c>
      <c r="H8013" s="32">
        <v>0.98</v>
      </c>
      <c r="I8013" t="s">
        <v>1606</v>
      </c>
      <c r="J8013" s="33">
        <f>ROUND(E8013* H8013,5)</f>
        <v>0.58799999999999997</v>
      </c>
      <c r="K8013" s="34"/>
    </row>
    <row r="8014" spans="1:26" x14ac:dyDescent="0.25">
      <c r="B8014" t="s">
        <v>3345</v>
      </c>
      <c r="C8014" t="s">
        <v>14</v>
      </c>
      <c r="D8014" t="s">
        <v>3346</v>
      </c>
      <c r="E8014" s="31">
        <v>1.01</v>
      </c>
      <c r="G8014" t="s">
        <v>1605</v>
      </c>
      <c r="H8014" s="32">
        <v>120.5</v>
      </c>
      <c r="I8014" t="s">
        <v>1606</v>
      </c>
      <c r="J8014" s="33">
        <f>ROUND(E8014* H8014,5)</f>
        <v>121.705</v>
      </c>
      <c r="K8014" s="34"/>
    </row>
    <row r="8015" spans="1:26" x14ac:dyDescent="0.25">
      <c r="D8015" s="35" t="s">
        <v>1622</v>
      </c>
      <c r="E8015" s="34"/>
      <c r="H8015" s="34"/>
      <c r="K8015" s="32">
        <f>SUM(J8013:J8014)</f>
        <v>122.29299999999999</v>
      </c>
    </row>
    <row r="8016" spans="1:26" x14ac:dyDescent="0.25">
      <c r="B8016" s="23" t="s">
        <v>1596</v>
      </c>
      <c r="E8016" s="34"/>
      <c r="H8016" s="34"/>
      <c r="K8016" s="34"/>
    </row>
    <row r="8017" spans="1:26" x14ac:dyDescent="0.25">
      <c r="B8017" t="s">
        <v>1639</v>
      </c>
      <c r="C8017" t="s">
        <v>20</v>
      </c>
      <c r="D8017" t="s">
        <v>1640</v>
      </c>
      <c r="E8017" s="31">
        <v>2.52E-2</v>
      </c>
      <c r="G8017" t="s">
        <v>1605</v>
      </c>
      <c r="H8017" s="32">
        <v>217.34354999999999</v>
      </c>
      <c r="I8017" t="s">
        <v>1606</v>
      </c>
      <c r="J8017" s="33">
        <f>ROUND(E8017* H8017,5)</f>
        <v>5.4770599999999998</v>
      </c>
      <c r="K8017" s="34"/>
    </row>
    <row r="8018" spans="1:26" x14ac:dyDescent="0.25">
      <c r="D8018" s="35" t="s">
        <v>1751</v>
      </c>
      <c r="E8018" s="34"/>
      <c r="H8018" s="34"/>
      <c r="K8018" s="32">
        <f>SUM(J8017:J8017)</f>
        <v>5.4770599999999998</v>
      </c>
    </row>
    <row r="8019" spans="1:26" x14ac:dyDescent="0.25">
      <c r="B8019" s="23" t="s">
        <v>1623</v>
      </c>
      <c r="E8019" s="34"/>
      <c r="H8019" s="34"/>
      <c r="K8019" s="34"/>
    </row>
    <row r="8020" spans="1:26" x14ac:dyDescent="0.25">
      <c r="B8020" t="s">
        <v>1624</v>
      </c>
      <c r="C8020" t="s">
        <v>1625</v>
      </c>
      <c r="D8020" t="s">
        <v>1626</v>
      </c>
      <c r="E8020" s="31">
        <v>1.5</v>
      </c>
      <c r="G8020" t="s">
        <v>1625</v>
      </c>
      <c r="H8020" s="32">
        <v>22.302666666666699</v>
      </c>
      <c r="I8020" t="s">
        <v>1606</v>
      </c>
      <c r="J8020" s="33">
        <f>ROUND(E8020* H8020/100,5)</f>
        <v>0.33454</v>
      </c>
      <c r="K8020" s="34"/>
    </row>
    <row r="8021" spans="1:26" x14ac:dyDescent="0.25">
      <c r="D8021" s="35" t="s">
        <v>1627</v>
      </c>
      <c r="E8021" s="34"/>
      <c r="H8021" s="34"/>
      <c r="K8021" s="32">
        <f>SUM(J8020:J8020)</f>
        <v>0.33454</v>
      </c>
    </row>
    <row r="8022" spans="1:26" x14ac:dyDescent="0.25">
      <c r="D8022" s="35" t="s">
        <v>1628</v>
      </c>
      <c r="E8022" s="34"/>
      <c r="H8022" s="34"/>
      <c r="K8022" s="36">
        <f>SUM(J8008:J8021)</f>
        <v>150.40710000000001</v>
      </c>
    </row>
    <row r="8023" spans="1:26" x14ac:dyDescent="0.25">
      <c r="D8023" s="35" t="s">
        <v>1710</v>
      </c>
      <c r="E8023" s="34"/>
      <c r="H8023" s="34">
        <v>10</v>
      </c>
      <c r="I8023" t="s">
        <v>1625</v>
      </c>
      <c r="K8023" s="32">
        <f>ROUND(H8023/100*K8022,5)</f>
        <v>15.040710000000001</v>
      </c>
    </row>
    <row r="8024" spans="1:26" x14ac:dyDescent="0.25">
      <c r="D8024" s="35" t="s">
        <v>1629</v>
      </c>
      <c r="E8024" s="34"/>
      <c r="H8024" s="34"/>
      <c r="K8024" s="36">
        <f>SUM(K8022:K8023)</f>
        <v>165.44781</v>
      </c>
    </row>
    <row r="8026" spans="1:26" ht="45" customHeight="1" x14ac:dyDescent="0.25">
      <c r="A8026" s="27" t="s">
        <v>3347</v>
      </c>
      <c r="B8026" s="27" t="s">
        <v>419</v>
      </c>
      <c r="C8026" s="28" t="s">
        <v>14</v>
      </c>
      <c r="D8026" s="7" t="s">
        <v>420</v>
      </c>
      <c r="E8026" s="6"/>
      <c r="F8026" s="6"/>
      <c r="G8026" s="28"/>
      <c r="H8026" s="29" t="s">
        <v>1599</v>
      </c>
      <c r="I8026" s="5">
        <v>1</v>
      </c>
      <c r="J8026" s="4"/>
      <c r="K8026" s="30">
        <f>ROUND(K8042,2)</f>
        <v>56.31</v>
      </c>
      <c r="L8026" s="28"/>
      <c r="M8026" s="28"/>
      <c r="N8026" s="28"/>
      <c r="O8026" s="28"/>
      <c r="P8026" s="28"/>
      <c r="Q8026" s="28"/>
      <c r="R8026" s="28"/>
      <c r="S8026" s="28"/>
      <c r="T8026" s="28"/>
      <c r="U8026" s="28"/>
      <c r="V8026" s="28"/>
      <c r="W8026" s="28"/>
      <c r="X8026" s="28"/>
      <c r="Y8026" s="28"/>
      <c r="Z8026" s="28"/>
    </row>
    <row r="8027" spans="1:26" x14ac:dyDescent="0.25">
      <c r="B8027" s="23" t="s">
        <v>1600</v>
      </c>
    </row>
    <row r="8028" spans="1:26" x14ac:dyDescent="0.25">
      <c r="B8028" t="s">
        <v>1649</v>
      </c>
      <c r="C8028" t="s">
        <v>1602</v>
      </c>
      <c r="D8028" t="s">
        <v>1650</v>
      </c>
      <c r="E8028" s="31">
        <v>0.03</v>
      </c>
      <c r="F8028" t="s">
        <v>1604</v>
      </c>
      <c r="G8028" t="s">
        <v>1605</v>
      </c>
      <c r="H8028" s="32">
        <v>23.88</v>
      </c>
      <c r="I8028" t="s">
        <v>1606</v>
      </c>
      <c r="J8028" s="33">
        <f>ROUND(E8028/I8026* H8028,5)</f>
        <v>0.71640000000000004</v>
      </c>
      <c r="K8028" s="34"/>
    </row>
    <row r="8029" spans="1:26" x14ac:dyDescent="0.25">
      <c r="B8029" t="s">
        <v>2967</v>
      </c>
      <c r="C8029" t="s">
        <v>1602</v>
      </c>
      <c r="D8029" t="s">
        <v>1944</v>
      </c>
      <c r="E8029" s="31">
        <v>0.2</v>
      </c>
      <c r="F8029" t="s">
        <v>1604</v>
      </c>
      <c r="G8029" t="s">
        <v>1605</v>
      </c>
      <c r="H8029" s="32">
        <v>25.4</v>
      </c>
      <c r="I8029" t="s">
        <v>1606</v>
      </c>
      <c r="J8029" s="33">
        <f>ROUND(E8029/I8026* H8029,5)</f>
        <v>5.08</v>
      </c>
      <c r="K8029" s="34"/>
    </row>
    <row r="8030" spans="1:26" x14ac:dyDescent="0.25">
      <c r="B8030" t="s">
        <v>1745</v>
      </c>
      <c r="C8030" t="s">
        <v>1602</v>
      </c>
      <c r="D8030" t="s">
        <v>1746</v>
      </c>
      <c r="E8030" s="31">
        <v>0.45</v>
      </c>
      <c r="F8030" t="s">
        <v>1604</v>
      </c>
      <c r="G8030" t="s">
        <v>1605</v>
      </c>
      <c r="H8030" s="32">
        <v>28.61</v>
      </c>
      <c r="I8030" t="s">
        <v>1606</v>
      </c>
      <c r="J8030" s="33">
        <f>ROUND(E8030/I8026* H8030,5)</f>
        <v>12.874499999999999</v>
      </c>
      <c r="K8030" s="34"/>
    </row>
    <row r="8031" spans="1:26" x14ac:dyDescent="0.25">
      <c r="D8031" s="35" t="s">
        <v>1607</v>
      </c>
      <c r="E8031" s="34"/>
      <c r="H8031" s="34"/>
      <c r="K8031" s="32">
        <f>SUM(J8028:J8030)</f>
        <v>18.6709</v>
      </c>
    </row>
    <row r="8032" spans="1:26" x14ac:dyDescent="0.25">
      <c r="B8032" s="23" t="s">
        <v>1612</v>
      </c>
      <c r="E8032" s="34"/>
      <c r="H8032" s="34"/>
      <c r="K8032" s="34"/>
    </row>
    <row r="8033" spans="1:26" x14ac:dyDescent="0.25">
      <c r="B8033" t="s">
        <v>3197</v>
      </c>
      <c r="C8033" t="s">
        <v>32</v>
      </c>
      <c r="D8033" t="s">
        <v>3198</v>
      </c>
      <c r="E8033" s="31">
        <v>7.0034999999999998</v>
      </c>
      <c r="G8033" t="s">
        <v>1605</v>
      </c>
      <c r="H8033" s="32">
        <v>0.79</v>
      </c>
      <c r="I8033" t="s">
        <v>1606</v>
      </c>
      <c r="J8033" s="33">
        <f>ROUND(E8033* H8033,5)</f>
        <v>5.5327700000000002</v>
      </c>
      <c r="K8033" s="34"/>
    </row>
    <row r="8034" spans="1:26" x14ac:dyDescent="0.25">
      <c r="B8034" t="s">
        <v>3199</v>
      </c>
      <c r="C8034" t="s">
        <v>32</v>
      </c>
      <c r="D8034" t="s">
        <v>3200</v>
      </c>
      <c r="E8034" s="31">
        <v>1.425</v>
      </c>
      <c r="G8034" t="s">
        <v>1605</v>
      </c>
      <c r="H8034" s="32">
        <v>1.22</v>
      </c>
      <c r="I8034" t="s">
        <v>1606</v>
      </c>
      <c r="J8034" s="33">
        <f>ROUND(E8034* H8034,5)</f>
        <v>1.7384999999999999</v>
      </c>
      <c r="K8034" s="34"/>
    </row>
    <row r="8035" spans="1:26" x14ac:dyDescent="0.25">
      <c r="B8035" t="s">
        <v>3348</v>
      </c>
      <c r="C8035" t="s">
        <v>14</v>
      </c>
      <c r="D8035" t="s">
        <v>3349</v>
      </c>
      <c r="E8035" s="31">
        <v>1.02</v>
      </c>
      <c r="G8035" t="s">
        <v>1605</v>
      </c>
      <c r="H8035" s="32">
        <v>24.48</v>
      </c>
      <c r="I8035" t="s">
        <v>1606</v>
      </c>
      <c r="J8035" s="33">
        <f>ROUND(E8035* H8035,5)</f>
        <v>24.9696</v>
      </c>
      <c r="K8035" s="34"/>
    </row>
    <row r="8036" spans="1:26" x14ac:dyDescent="0.25">
      <c r="D8036" s="35" t="s">
        <v>1622</v>
      </c>
      <c r="E8036" s="34"/>
      <c r="H8036" s="34"/>
      <c r="K8036" s="32">
        <f>SUM(J8033:J8035)</f>
        <v>32.240870000000001</v>
      </c>
    </row>
    <row r="8037" spans="1:26" x14ac:dyDescent="0.25">
      <c r="B8037" s="23" t="s">
        <v>1623</v>
      </c>
      <c r="E8037" s="34"/>
      <c r="H8037" s="34"/>
      <c r="K8037" s="34"/>
    </row>
    <row r="8038" spans="1:26" x14ac:dyDescent="0.25">
      <c r="B8038" t="s">
        <v>1624</v>
      </c>
      <c r="C8038" t="s">
        <v>1625</v>
      </c>
      <c r="D8038" t="s">
        <v>1626</v>
      </c>
      <c r="E8038" s="31">
        <v>1.5</v>
      </c>
      <c r="G8038" t="s">
        <v>1625</v>
      </c>
      <c r="H8038" s="32">
        <v>18.670666666666701</v>
      </c>
      <c r="I8038" t="s">
        <v>1606</v>
      </c>
      <c r="J8038" s="33">
        <f>ROUND(E8038* H8038/100,5)</f>
        <v>0.28005999999999998</v>
      </c>
      <c r="K8038" s="34"/>
    </row>
    <row r="8039" spans="1:26" x14ac:dyDescent="0.25">
      <c r="D8039" s="35" t="s">
        <v>1627</v>
      </c>
      <c r="E8039" s="34"/>
      <c r="H8039" s="34"/>
      <c r="K8039" s="32">
        <f>SUM(J8038:J8038)</f>
        <v>0.28005999999999998</v>
      </c>
    </row>
    <row r="8040" spans="1:26" x14ac:dyDescent="0.25">
      <c r="D8040" s="35" t="s">
        <v>1628</v>
      </c>
      <c r="E8040" s="34"/>
      <c r="H8040" s="34"/>
      <c r="K8040" s="36">
        <f>SUM(J8027:J8039)</f>
        <v>51.191829999999996</v>
      </c>
    </row>
    <row r="8041" spans="1:26" x14ac:dyDescent="0.25">
      <c r="D8041" s="35" t="s">
        <v>1710</v>
      </c>
      <c r="E8041" s="34"/>
      <c r="H8041" s="34">
        <v>10</v>
      </c>
      <c r="I8041" t="s">
        <v>1625</v>
      </c>
      <c r="K8041" s="32">
        <f>ROUND(H8041/100*K8040,5)</f>
        <v>5.1191800000000001</v>
      </c>
    </row>
    <row r="8042" spans="1:26" x14ac:dyDescent="0.25">
      <c r="D8042" s="35" t="s">
        <v>1629</v>
      </c>
      <c r="E8042" s="34"/>
      <c r="H8042" s="34"/>
      <c r="K8042" s="36">
        <f>SUM(K8040:K8041)</f>
        <v>56.311009999999996</v>
      </c>
    </row>
    <row r="8044" spans="1:26" ht="45" customHeight="1" x14ac:dyDescent="0.25">
      <c r="A8044" s="27" t="s">
        <v>3350</v>
      </c>
      <c r="B8044" s="27" t="s">
        <v>405</v>
      </c>
      <c r="C8044" s="28" t="s">
        <v>14</v>
      </c>
      <c r="D8044" s="7" t="s">
        <v>406</v>
      </c>
      <c r="E8044" s="6"/>
      <c r="F8044" s="6"/>
      <c r="G8044" s="28"/>
      <c r="H8044" s="29" t="s">
        <v>1599</v>
      </c>
      <c r="I8044" s="5">
        <v>1</v>
      </c>
      <c r="J8044" s="4"/>
      <c r="K8044" s="30">
        <f>ROUND(K8060,2)</f>
        <v>48.09</v>
      </c>
      <c r="L8044" s="28"/>
      <c r="M8044" s="28"/>
      <c r="N8044" s="28"/>
      <c r="O8044" s="28"/>
      <c r="P8044" s="28"/>
      <c r="Q8044" s="28"/>
      <c r="R8044" s="28"/>
      <c r="S8044" s="28"/>
      <c r="T8044" s="28"/>
      <c r="U8044" s="28"/>
      <c r="V8044" s="28"/>
      <c r="W8044" s="28"/>
      <c r="X8044" s="28"/>
      <c r="Y8044" s="28"/>
      <c r="Z8044" s="28"/>
    </row>
    <row r="8045" spans="1:26" x14ac:dyDescent="0.25">
      <c r="B8045" s="23" t="s">
        <v>1600</v>
      </c>
    </row>
    <row r="8046" spans="1:26" x14ac:dyDescent="0.25">
      <c r="B8046" t="s">
        <v>1649</v>
      </c>
      <c r="C8046" t="s">
        <v>1602</v>
      </c>
      <c r="D8046" t="s">
        <v>1650</v>
      </c>
      <c r="E8046" s="31">
        <v>0.03</v>
      </c>
      <c r="F8046" t="s">
        <v>1604</v>
      </c>
      <c r="G8046" t="s">
        <v>1605</v>
      </c>
      <c r="H8046" s="32">
        <v>23.88</v>
      </c>
      <c r="I8046" t="s">
        <v>1606</v>
      </c>
      <c r="J8046" s="33">
        <f>ROUND(E8046/I8044* H8046,5)</f>
        <v>0.71640000000000004</v>
      </c>
      <c r="K8046" s="34"/>
    </row>
    <row r="8047" spans="1:26" x14ac:dyDescent="0.25">
      <c r="B8047" t="s">
        <v>2967</v>
      </c>
      <c r="C8047" t="s">
        <v>1602</v>
      </c>
      <c r="D8047" t="s">
        <v>1944</v>
      </c>
      <c r="E8047" s="31">
        <v>0.2</v>
      </c>
      <c r="F8047" t="s">
        <v>1604</v>
      </c>
      <c r="G8047" t="s">
        <v>1605</v>
      </c>
      <c r="H8047" s="32">
        <v>25.4</v>
      </c>
      <c r="I8047" t="s">
        <v>1606</v>
      </c>
      <c r="J8047" s="33">
        <f>ROUND(E8047/I8044* H8047,5)</f>
        <v>5.08</v>
      </c>
      <c r="K8047" s="34"/>
    </row>
    <row r="8048" spans="1:26" x14ac:dyDescent="0.25">
      <c r="B8048" t="s">
        <v>1745</v>
      </c>
      <c r="C8048" t="s">
        <v>1602</v>
      </c>
      <c r="D8048" t="s">
        <v>1746</v>
      </c>
      <c r="E8048" s="31">
        <v>0.5</v>
      </c>
      <c r="F8048" t="s">
        <v>1604</v>
      </c>
      <c r="G8048" t="s">
        <v>1605</v>
      </c>
      <c r="H8048" s="32">
        <v>28.61</v>
      </c>
      <c r="I8048" t="s">
        <v>1606</v>
      </c>
      <c r="J8048" s="33">
        <f>ROUND(E8048/I8044* H8048,5)</f>
        <v>14.305</v>
      </c>
      <c r="K8048" s="34"/>
    </row>
    <row r="8049" spans="1:26" x14ac:dyDescent="0.25">
      <c r="D8049" s="35" t="s">
        <v>1607</v>
      </c>
      <c r="E8049" s="34"/>
      <c r="H8049" s="34"/>
      <c r="K8049" s="32">
        <f>SUM(J8046:J8048)</f>
        <v>20.101399999999998</v>
      </c>
    </row>
    <row r="8050" spans="1:26" x14ac:dyDescent="0.25">
      <c r="B8050" s="23" t="s">
        <v>1612</v>
      </c>
      <c r="E8050" s="34"/>
      <c r="H8050" s="34"/>
      <c r="K8050" s="34"/>
    </row>
    <row r="8051" spans="1:26" x14ac:dyDescent="0.25">
      <c r="B8051" t="s">
        <v>3351</v>
      </c>
      <c r="C8051" t="s">
        <v>14</v>
      </c>
      <c r="D8051" t="s">
        <v>3352</v>
      </c>
      <c r="E8051" s="31">
        <v>1.02</v>
      </c>
      <c r="G8051" t="s">
        <v>1605</v>
      </c>
      <c r="H8051" s="32">
        <v>19.739999999999998</v>
      </c>
      <c r="I8051" t="s">
        <v>1606</v>
      </c>
      <c r="J8051" s="33">
        <f>ROUND(E8051* H8051,5)</f>
        <v>20.134799999999998</v>
      </c>
      <c r="K8051" s="34"/>
    </row>
    <row r="8052" spans="1:26" x14ac:dyDescent="0.25">
      <c r="B8052" t="s">
        <v>3353</v>
      </c>
      <c r="C8052" t="s">
        <v>32</v>
      </c>
      <c r="D8052" t="s">
        <v>3354</v>
      </c>
      <c r="E8052" s="31">
        <v>1.425</v>
      </c>
      <c r="G8052" t="s">
        <v>1605</v>
      </c>
      <c r="H8052" s="32">
        <v>0.46</v>
      </c>
      <c r="I8052" t="s">
        <v>1606</v>
      </c>
      <c r="J8052" s="33">
        <f>ROUND(E8052* H8052,5)</f>
        <v>0.65549999999999997</v>
      </c>
      <c r="K8052" s="34"/>
    </row>
    <row r="8053" spans="1:26" x14ac:dyDescent="0.25">
      <c r="B8053" t="s">
        <v>3355</v>
      </c>
      <c r="C8053" t="s">
        <v>32</v>
      </c>
      <c r="D8053" t="s">
        <v>3356</v>
      </c>
      <c r="E8053" s="31">
        <v>7.0034999999999998</v>
      </c>
      <c r="G8053" t="s">
        <v>1605</v>
      </c>
      <c r="H8053" s="32">
        <v>0.36</v>
      </c>
      <c r="I8053" t="s">
        <v>1606</v>
      </c>
      <c r="J8053" s="33">
        <f>ROUND(E8053* H8053,5)</f>
        <v>2.5212599999999998</v>
      </c>
      <c r="K8053" s="34"/>
    </row>
    <row r="8054" spans="1:26" x14ac:dyDescent="0.25">
      <c r="D8054" s="35" t="s">
        <v>1622</v>
      </c>
      <c r="E8054" s="34"/>
      <c r="H8054" s="34"/>
      <c r="K8054" s="32">
        <f>SUM(J8051:J8053)</f>
        <v>23.31156</v>
      </c>
    </row>
    <row r="8055" spans="1:26" x14ac:dyDescent="0.25">
      <c r="B8055" s="23" t="s">
        <v>1623</v>
      </c>
      <c r="E8055" s="34"/>
      <c r="H8055" s="34"/>
      <c r="K8055" s="34"/>
    </row>
    <row r="8056" spans="1:26" x14ac:dyDescent="0.25">
      <c r="B8056" t="s">
        <v>1624</v>
      </c>
      <c r="C8056" t="s">
        <v>1625</v>
      </c>
      <c r="D8056" t="s">
        <v>1626</v>
      </c>
      <c r="E8056" s="31">
        <v>1.5</v>
      </c>
      <c r="G8056" t="s">
        <v>1625</v>
      </c>
      <c r="H8056" s="32">
        <v>20.101333333333301</v>
      </c>
      <c r="I8056" t="s">
        <v>1606</v>
      </c>
      <c r="J8056" s="33">
        <f>ROUND(E8056* H8056/100,5)</f>
        <v>0.30152000000000001</v>
      </c>
      <c r="K8056" s="34"/>
    </row>
    <row r="8057" spans="1:26" x14ac:dyDescent="0.25">
      <c r="D8057" s="35" t="s">
        <v>1627</v>
      </c>
      <c r="E8057" s="34"/>
      <c r="H8057" s="34"/>
      <c r="K8057" s="32">
        <f>SUM(J8056:J8056)</f>
        <v>0.30152000000000001</v>
      </c>
    </row>
    <row r="8058" spans="1:26" x14ac:dyDescent="0.25">
      <c r="D8058" s="35" t="s">
        <v>1628</v>
      </c>
      <c r="E8058" s="34"/>
      <c r="H8058" s="34"/>
      <c r="K8058" s="36">
        <f>SUM(J8045:J8057)</f>
        <v>43.714479999999995</v>
      </c>
    </row>
    <row r="8059" spans="1:26" x14ac:dyDescent="0.25">
      <c r="D8059" s="35" t="s">
        <v>1710</v>
      </c>
      <c r="E8059" s="34"/>
      <c r="H8059" s="34">
        <v>10</v>
      </c>
      <c r="I8059" t="s">
        <v>1625</v>
      </c>
      <c r="K8059" s="32">
        <f>ROUND(H8059/100*K8058,5)</f>
        <v>4.3714500000000003</v>
      </c>
    </row>
    <row r="8060" spans="1:26" x14ac:dyDescent="0.25">
      <c r="D8060" s="35" t="s">
        <v>1629</v>
      </c>
      <c r="E8060" s="34"/>
      <c r="H8060" s="34"/>
      <c r="K8060" s="36">
        <f>SUM(K8058:K8059)</f>
        <v>48.085929999999998</v>
      </c>
    </row>
    <row r="8062" spans="1:26" ht="45" customHeight="1" x14ac:dyDescent="0.25">
      <c r="A8062" s="27" t="s">
        <v>3357</v>
      </c>
      <c r="B8062" s="27" t="s">
        <v>447</v>
      </c>
      <c r="C8062" s="28" t="s">
        <v>14</v>
      </c>
      <c r="D8062" s="7" t="s">
        <v>448</v>
      </c>
      <c r="E8062" s="6"/>
      <c r="F8062" s="6"/>
      <c r="G8062" s="28"/>
      <c r="H8062" s="29" t="s">
        <v>1599</v>
      </c>
      <c r="I8062" s="5">
        <v>1</v>
      </c>
      <c r="J8062" s="4"/>
      <c r="K8062" s="30">
        <f>ROUND(K8078,2)</f>
        <v>56.96</v>
      </c>
      <c r="L8062" s="28"/>
      <c r="M8062" s="28"/>
      <c r="N8062" s="28"/>
      <c r="O8062" s="28"/>
      <c r="P8062" s="28"/>
      <c r="Q8062" s="28"/>
      <c r="R8062" s="28"/>
      <c r="S8062" s="28"/>
      <c r="T8062" s="28"/>
      <c r="U8062" s="28"/>
      <c r="V8062" s="28"/>
      <c r="W8062" s="28"/>
      <c r="X8062" s="28"/>
      <c r="Y8062" s="28"/>
      <c r="Z8062" s="28"/>
    </row>
    <row r="8063" spans="1:26" x14ac:dyDescent="0.25">
      <c r="B8063" s="23" t="s">
        <v>1600</v>
      </c>
    </row>
    <row r="8064" spans="1:26" x14ac:dyDescent="0.25">
      <c r="B8064" t="s">
        <v>1745</v>
      </c>
      <c r="C8064" t="s">
        <v>1602</v>
      </c>
      <c r="D8064" t="s">
        <v>1746</v>
      </c>
      <c r="E8064" s="31">
        <v>0.45</v>
      </c>
      <c r="F8064" t="s">
        <v>1604</v>
      </c>
      <c r="G8064" t="s">
        <v>1605</v>
      </c>
      <c r="H8064" s="32">
        <v>28.61</v>
      </c>
      <c r="I8064" t="s">
        <v>1606</v>
      </c>
      <c r="J8064" s="33">
        <f>ROUND(E8064/I8062* H8064,5)</f>
        <v>12.874499999999999</v>
      </c>
      <c r="K8064" s="34"/>
    </row>
    <row r="8065" spans="1:26" x14ac:dyDescent="0.25">
      <c r="B8065" t="s">
        <v>1649</v>
      </c>
      <c r="C8065" t="s">
        <v>1602</v>
      </c>
      <c r="D8065" t="s">
        <v>1650</v>
      </c>
      <c r="E8065" s="31">
        <v>0.03</v>
      </c>
      <c r="F8065" t="s">
        <v>1604</v>
      </c>
      <c r="G8065" t="s">
        <v>1605</v>
      </c>
      <c r="H8065" s="32">
        <v>23.88</v>
      </c>
      <c r="I8065" t="s">
        <v>1606</v>
      </c>
      <c r="J8065" s="33">
        <f>ROUND(E8065/I8062* H8065,5)</f>
        <v>0.71640000000000004</v>
      </c>
      <c r="K8065" s="34"/>
    </row>
    <row r="8066" spans="1:26" x14ac:dyDescent="0.25">
      <c r="B8066" t="s">
        <v>2967</v>
      </c>
      <c r="C8066" t="s">
        <v>1602</v>
      </c>
      <c r="D8066" t="s">
        <v>1944</v>
      </c>
      <c r="E8066" s="31">
        <v>0.2</v>
      </c>
      <c r="F8066" t="s">
        <v>1604</v>
      </c>
      <c r="G8066" t="s">
        <v>1605</v>
      </c>
      <c r="H8066" s="32">
        <v>25.4</v>
      </c>
      <c r="I8066" t="s">
        <v>1606</v>
      </c>
      <c r="J8066" s="33">
        <f>ROUND(E8066/I8062* H8066,5)</f>
        <v>5.08</v>
      </c>
      <c r="K8066" s="34"/>
    </row>
    <row r="8067" spans="1:26" x14ac:dyDescent="0.25">
      <c r="D8067" s="35" t="s">
        <v>1607</v>
      </c>
      <c r="E8067" s="34"/>
      <c r="H8067" s="34"/>
      <c r="K8067" s="32">
        <f>SUM(J8064:J8066)</f>
        <v>18.6709</v>
      </c>
    </row>
    <row r="8068" spans="1:26" x14ac:dyDescent="0.25">
      <c r="B8068" s="23" t="s">
        <v>1612</v>
      </c>
      <c r="E8068" s="34"/>
      <c r="H8068" s="34"/>
      <c r="K8068" s="34"/>
    </row>
    <row r="8069" spans="1:26" x14ac:dyDescent="0.25">
      <c r="B8069" t="s">
        <v>3353</v>
      </c>
      <c r="C8069" t="s">
        <v>32</v>
      </c>
      <c r="D8069" t="s">
        <v>3354</v>
      </c>
      <c r="E8069" s="31">
        <v>1.425</v>
      </c>
      <c r="G8069" t="s">
        <v>1605</v>
      </c>
      <c r="H8069" s="32">
        <v>0.46</v>
      </c>
      <c r="I8069" t="s">
        <v>1606</v>
      </c>
      <c r="J8069" s="33">
        <f>ROUND(E8069* H8069,5)</f>
        <v>0.65549999999999997</v>
      </c>
      <c r="K8069" s="34"/>
    </row>
    <row r="8070" spans="1:26" x14ac:dyDescent="0.25">
      <c r="B8070" t="s">
        <v>3355</v>
      </c>
      <c r="C8070" t="s">
        <v>32</v>
      </c>
      <c r="D8070" t="s">
        <v>3356</v>
      </c>
      <c r="E8070" s="31">
        <v>7.0034999999999998</v>
      </c>
      <c r="G8070" t="s">
        <v>1605</v>
      </c>
      <c r="H8070" s="32">
        <v>0.36</v>
      </c>
      <c r="I8070" t="s">
        <v>1606</v>
      </c>
      <c r="J8070" s="33">
        <f>ROUND(E8070* H8070,5)</f>
        <v>2.5212599999999998</v>
      </c>
      <c r="K8070" s="34"/>
    </row>
    <row r="8071" spans="1:26" x14ac:dyDescent="0.25">
      <c r="B8071" t="s">
        <v>3358</v>
      </c>
      <c r="C8071" t="s">
        <v>14</v>
      </c>
      <c r="D8071" t="s">
        <v>3359</v>
      </c>
      <c r="E8071" s="31">
        <v>1.02</v>
      </c>
      <c r="G8071" t="s">
        <v>1605</v>
      </c>
      <c r="H8071" s="32">
        <v>29.07</v>
      </c>
      <c r="I8071" t="s">
        <v>1606</v>
      </c>
      <c r="J8071" s="33">
        <f>ROUND(E8071* H8071,5)</f>
        <v>29.651399999999999</v>
      </c>
      <c r="K8071" s="34"/>
    </row>
    <row r="8072" spans="1:26" x14ac:dyDescent="0.25">
      <c r="D8072" s="35" t="s">
        <v>1622</v>
      </c>
      <c r="E8072" s="34"/>
      <c r="H8072" s="34"/>
      <c r="K8072" s="32">
        <f>SUM(J8069:J8071)</f>
        <v>32.828159999999997</v>
      </c>
    </row>
    <row r="8073" spans="1:26" x14ac:dyDescent="0.25">
      <c r="B8073" s="23" t="s">
        <v>1623</v>
      </c>
      <c r="E8073" s="34"/>
      <c r="H8073" s="34"/>
      <c r="K8073" s="34"/>
    </row>
    <row r="8074" spans="1:26" x14ac:dyDescent="0.25">
      <c r="B8074" t="s">
        <v>1624</v>
      </c>
      <c r="C8074" t="s">
        <v>1625</v>
      </c>
      <c r="D8074" t="s">
        <v>1626</v>
      </c>
      <c r="E8074" s="31">
        <v>1.5</v>
      </c>
      <c r="G8074" t="s">
        <v>1625</v>
      </c>
      <c r="H8074" s="32">
        <v>18.670666666666701</v>
      </c>
      <c r="I8074" t="s">
        <v>1606</v>
      </c>
      <c r="J8074" s="33">
        <f>ROUND(E8074* H8074/100,5)</f>
        <v>0.28005999999999998</v>
      </c>
      <c r="K8074" s="34"/>
    </row>
    <row r="8075" spans="1:26" x14ac:dyDescent="0.25">
      <c r="D8075" s="35" t="s">
        <v>1627</v>
      </c>
      <c r="E8075" s="34"/>
      <c r="H8075" s="34"/>
      <c r="K8075" s="32">
        <f>SUM(J8074:J8074)</f>
        <v>0.28005999999999998</v>
      </c>
    </row>
    <row r="8076" spans="1:26" x14ac:dyDescent="0.25">
      <c r="D8076" s="35" t="s">
        <v>1628</v>
      </c>
      <c r="E8076" s="34"/>
      <c r="H8076" s="34"/>
      <c r="K8076" s="36">
        <f>SUM(J8063:J8075)</f>
        <v>51.779119999999999</v>
      </c>
    </row>
    <row r="8077" spans="1:26" x14ac:dyDescent="0.25">
      <c r="D8077" s="35" t="s">
        <v>1710</v>
      </c>
      <c r="E8077" s="34"/>
      <c r="H8077" s="34">
        <v>10</v>
      </c>
      <c r="I8077" t="s">
        <v>1625</v>
      </c>
      <c r="K8077" s="32">
        <f>ROUND(H8077/100*K8076,5)</f>
        <v>5.1779099999999998</v>
      </c>
    </row>
    <row r="8078" spans="1:26" x14ac:dyDescent="0.25">
      <c r="D8078" s="35" t="s">
        <v>1629</v>
      </c>
      <c r="E8078" s="34"/>
      <c r="H8078" s="34"/>
      <c r="K8078" s="36">
        <f>SUM(K8076:K8077)</f>
        <v>56.957029999999996</v>
      </c>
    </row>
    <row r="8080" spans="1:26" ht="45" customHeight="1" x14ac:dyDescent="0.25">
      <c r="A8080" s="27" t="s">
        <v>3360</v>
      </c>
      <c r="B8080" s="27" t="s">
        <v>417</v>
      </c>
      <c r="C8080" s="28" t="s">
        <v>14</v>
      </c>
      <c r="D8080" s="7" t="s">
        <v>418</v>
      </c>
      <c r="E8080" s="6"/>
      <c r="F8080" s="6"/>
      <c r="G8080" s="28"/>
      <c r="H8080" s="29" t="s">
        <v>1599</v>
      </c>
      <c r="I8080" s="5">
        <v>1</v>
      </c>
      <c r="J8080" s="4"/>
      <c r="K8080" s="30">
        <f>ROUND(K8096,2)</f>
        <v>42.11</v>
      </c>
      <c r="L8080" s="28"/>
      <c r="M8080" s="28"/>
      <c r="N8080" s="28"/>
      <c r="O8080" s="28"/>
      <c r="P8080" s="28"/>
      <c r="Q8080" s="28"/>
      <c r="R8080" s="28"/>
      <c r="S8080" s="28"/>
      <c r="T8080" s="28"/>
      <c r="U8080" s="28"/>
      <c r="V8080" s="28"/>
      <c r="W8080" s="28"/>
      <c r="X8080" s="28"/>
      <c r="Y8080" s="28"/>
      <c r="Z8080" s="28"/>
    </row>
    <row r="8081" spans="2:11" x14ac:dyDescent="0.25">
      <c r="B8081" s="23" t="s">
        <v>1600</v>
      </c>
    </row>
    <row r="8082" spans="2:11" x14ac:dyDescent="0.25">
      <c r="B8082" t="s">
        <v>1649</v>
      </c>
      <c r="C8082" t="s">
        <v>1602</v>
      </c>
      <c r="D8082" t="s">
        <v>1650</v>
      </c>
      <c r="E8082" s="31">
        <v>0.03</v>
      </c>
      <c r="F8082" t="s">
        <v>1604</v>
      </c>
      <c r="G8082" t="s">
        <v>1605</v>
      </c>
      <c r="H8082" s="32">
        <v>23.88</v>
      </c>
      <c r="I8082" t="s">
        <v>1606</v>
      </c>
      <c r="J8082" s="33">
        <f>ROUND(E8082/I8080* H8082,5)</f>
        <v>0.71640000000000004</v>
      </c>
      <c r="K8082" s="34"/>
    </row>
    <row r="8083" spans="2:11" x14ac:dyDescent="0.25">
      <c r="B8083" t="s">
        <v>2967</v>
      </c>
      <c r="C8083" t="s">
        <v>1602</v>
      </c>
      <c r="D8083" t="s">
        <v>1944</v>
      </c>
      <c r="E8083" s="31">
        <v>0.2</v>
      </c>
      <c r="F8083" t="s">
        <v>1604</v>
      </c>
      <c r="G8083" t="s">
        <v>1605</v>
      </c>
      <c r="H8083" s="32">
        <v>25.4</v>
      </c>
      <c r="I8083" t="s">
        <v>1606</v>
      </c>
      <c r="J8083" s="33">
        <f>ROUND(E8083/I8080* H8083,5)</f>
        <v>5.08</v>
      </c>
      <c r="K8083" s="34"/>
    </row>
    <row r="8084" spans="2:11" x14ac:dyDescent="0.25">
      <c r="B8084" t="s">
        <v>1745</v>
      </c>
      <c r="C8084" t="s">
        <v>1602</v>
      </c>
      <c r="D8084" t="s">
        <v>1746</v>
      </c>
      <c r="E8084" s="31">
        <v>0.45</v>
      </c>
      <c r="F8084" t="s">
        <v>1604</v>
      </c>
      <c r="G8084" t="s">
        <v>1605</v>
      </c>
      <c r="H8084" s="32">
        <v>28.61</v>
      </c>
      <c r="I8084" t="s">
        <v>1606</v>
      </c>
      <c r="J8084" s="33">
        <f>ROUND(E8084/I8080* H8084,5)</f>
        <v>12.874499999999999</v>
      </c>
      <c r="K8084" s="34"/>
    </row>
    <row r="8085" spans="2:11" x14ac:dyDescent="0.25">
      <c r="D8085" s="35" t="s">
        <v>1607</v>
      </c>
      <c r="E8085" s="34"/>
      <c r="H8085" s="34"/>
      <c r="K8085" s="32">
        <f>SUM(J8082:J8084)</f>
        <v>18.6709</v>
      </c>
    </row>
    <row r="8086" spans="2:11" x14ac:dyDescent="0.25">
      <c r="B8086" s="23" t="s">
        <v>1612</v>
      </c>
      <c r="E8086" s="34"/>
      <c r="H8086" s="34"/>
      <c r="K8086" s="34"/>
    </row>
    <row r="8087" spans="2:11" x14ac:dyDescent="0.25">
      <c r="B8087" t="s">
        <v>3353</v>
      </c>
      <c r="C8087" t="s">
        <v>32</v>
      </c>
      <c r="D8087" t="s">
        <v>3354</v>
      </c>
      <c r="E8087" s="31">
        <v>1.425</v>
      </c>
      <c r="G8087" t="s">
        <v>1605</v>
      </c>
      <c r="H8087" s="32">
        <v>0.46</v>
      </c>
      <c r="I8087" t="s">
        <v>1606</v>
      </c>
      <c r="J8087" s="33">
        <f>ROUND(E8087* H8087,5)</f>
        <v>0.65549999999999997</v>
      </c>
      <c r="K8087" s="34"/>
    </row>
    <row r="8088" spans="2:11" x14ac:dyDescent="0.25">
      <c r="B8088" t="s">
        <v>3355</v>
      </c>
      <c r="C8088" t="s">
        <v>32</v>
      </c>
      <c r="D8088" t="s">
        <v>3356</v>
      </c>
      <c r="E8088" s="31">
        <v>7.0034999999999998</v>
      </c>
      <c r="G8088" t="s">
        <v>1605</v>
      </c>
      <c r="H8088" s="32">
        <v>0.36</v>
      </c>
      <c r="I8088" t="s">
        <v>1606</v>
      </c>
      <c r="J8088" s="33">
        <f>ROUND(E8088* H8088,5)</f>
        <v>2.5212599999999998</v>
      </c>
      <c r="K8088" s="34"/>
    </row>
    <row r="8089" spans="2:11" x14ac:dyDescent="0.25">
      <c r="B8089" t="s">
        <v>3361</v>
      </c>
      <c r="C8089" t="s">
        <v>14</v>
      </c>
      <c r="D8089" t="s">
        <v>3362</v>
      </c>
      <c r="E8089" s="31">
        <v>1.02</v>
      </c>
      <c r="G8089" t="s">
        <v>1605</v>
      </c>
      <c r="H8089" s="32">
        <v>15.84</v>
      </c>
      <c r="I8089" t="s">
        <v>1606</v>
      </c>
      <c r="J8089" s="33">
        <f>ROUND(E8089* H8089,5)</f>
        <v>16.1568</v>
      </c>
      <c r="K8089" s="34"/>
    </row>
    <row r="8090" spans="2:11" x14ac:dyDescent="0.25">
      <c r="D8090" s="35" t="s">
        <v>1622</v>
      </c>
      <c r="E8090" s="34"/>
      <c r="H8090" s="34"/>
      <c r="K8090" s="32">
        <f>SUM(J8087:J8089)</f>
        <v>19.333559999999999</v>
      </c>
    </row>
    <row r="8091" spans="2:11" x14ac:dyDescent="0.25">
      <c r="B8091" s="23" t="s">
        <v>1623</v>
      </c>
      <c r="E8091" s="34"/>
      <c r="H8091" s="34"/>
      <c r="K8091" s="34"/>
    </row>
    <row r="8092" spans="2:11" x14ac:dyDescent="0.25">
      <c r="B8092" t="s">
        <v>1624</v>
      </c>
      <c r="C8092" t="s">
        <v>1625</v>
      </c>
      <c r="D8092" t="s">
        <v>1626</v>
      </c>
      <c r="E8092" s="31">
        <v>1.5</v>
      </c>
      <c r="G8092" t="s">
        <v>1625</v>
      </c>
      <c r="H8092" s="32">
        <v>18.670666666666701</v>
      </c>
      <c r="I8092" t="s">
        <v>1606</v>
      </c>
      <c r="J8092" s="33">
        <f>ROUND(E8092* H8092/100,5)</f>
        <v>0.28005999999999998</v>
      </c>
      <c r="K8092" s="34"/>
    </row>
    <row r="8093" spans="2:11" x14ac:dyDescent="0.25">
      <c r="D8093" s="35" t="s">
        <v>1627</v>
      </c>
      <c r="E8093" s="34"/>
      <c r="H8093" s="34"/>
      <c r="K8093" s="32">
        <f>SUM(J8092:J8092)</f>
        <v>0.28005999999999998</v>
      </c>
    </row>
    <row r="8094" spans="2:11" x14ac:dyDescent="0.25">
      <c r="D8094" s="35" t="s">
        <v>1628</v>
      </c>
      <c r="E8094" s="34"/>
      <c r="H8094" s="34"/>
      <c r="K8094" s="36">
        <f>SUM(J8081:J8093)</f>
        <v>38.284519999999993</v>
      </c>
    </row>
    <row r="8095" spans="2:11" x14ac:dyDescent="0.25">
      <c r="D8095" s="35" t="s">
        <v>1710</v>
      </c>
      <c r="E8095" s="34"/>
      <c r="H8095" s="34">
        <v>10</v>
      </c>
      <c r="I8095" t="s">
        <v>1625</v>
      </c>
      <c r="K8095" s="32">
        <f>ROUND(H8095/100*K8094,5)</f>
        <v>3.8284500000000001</v>
      </c>
    </row>
    <row r="8096" spans="2:11" x14ac:dyDescent="0.25">
      <c r="D8096" s="35" t="s">
        <v>1629</v>
      </c>
      <c r="E8096" s="34"/>
      <c r="H8096" s="34"/>
      <c r="K8096" s="36">
        <f>SUM(K8094:K8095)</f>
        <v>42.11296999999999</v>
      </c>
    </row>
    <row r="8098" spans="1:26" ht="45" customHeight="1" x14ac:dyDescent="0.25">
      <c r="A8098" s="27" t="s">
        <v>3363</v>
      </c>
      <c r="B8098" s="27" t="s">
        <v>459</v>
      </c>
      <c r="C8098" s="28" t="s">
        <v>14</v>
      </c>
      <c r="D8098" s="7" t="s">
        <v>460</v>
      </c>
      <c r="E8098" s="6"/>
      <c r="F8098" s="6"/>
      <c r="G8098" s="28"/>
      <c r="H8098" s="29" t="s">
        <v>1599</v>
      </c>
      <c r="I8098" s="5">
        <v>1</v>
      </c>
      <c r="J8098" s="4"/>
      <c r="K8098" s="30">
        <f>ROUND(K8116,2)</f>
        <v>40.29</v>
      </c>
      <c r="L8098" s="28"/>
      <c r="M8098" s="28"/>
      <c r="N8098" s="28"/>
      <c r="O8098" s="28"/>
      <c r="P8098" s="28"/>
      <c r="Q8098" s="28"/>
      <c r="R8098" s="28"/>
      <c r="S8098" s="28"/>
      <c r="T8098" s="28"/>
      <c r="U8098" s="28"/>
      <c r="V8098" s="28"/>
      <c r="W8098" s="28"/>
      <c r="X8098" s="28"/>
      <c r="Y8098" s="28"/>
      <c r="Z8098" s="28"/>
    </row>
    <row r="8099" spans="1:26" x14ac:dyDescent="0.25">
      <c r="B8099" s="23" t="s">
        <v>1600</v>
      </c>
    </row>
    <row r="8100" spans="1:26" x14ac:dyDescent="0.25">
      <c r="B8100" t="s">
        <v>1649</v>
      </c>
      <c r="C8100" t="s">
        <v>1602</v>
      </c>
      <c r="D8100" t="s">
        <v>1650</v>
      </c>
      <c r="E8100" s="31">
        <v>0.19</v>
      </c>
      <c r="F8100" t="s">
        <v>1604</v>
      </c>
      <c r="G8100" t="s">
        <v>1605</v>
      </c>
      <c r="H8100" s="32">
        <v>23.88</v>
      </c>
      <c r="I8100" t="s">
        <v>1606</v>
      </c>
      <c r="J8100" s="33">
        <f>ROUND(E8100/I8098* H8100,5)</f>
        <v>4.5372000000000003</v>
      </c>
      <c r="K8100" s="34"/>
    </row>
    <row r="8101" spans="1:26" x14ac:dyDescent="0.25">
      <c r="B8101" t="s">
        <v>1601</v>
      </c>
      <c r="C8101" t="s">
        <v>1602</v>
      </c>
      <c r="D8101" t="s">
        <v>1603</v>
      </c>
      <c r="E8101" s="31">
        <v>0.02</v>
      </c>
      <c r="F8101" t="s">
        <v>1604</v>
      </c>
      <c r="G8101" t="s">
        <v>1605</v>
      </c>
      <c r="H8101" s="32">
        <v>24.69</v>
      </c>
      <c r="I8101" t="s">
        <v>1606</v>
      </c>
      <c r="J8101" s="33">
        <f>ROUND(E8101/I8098* H8101,5)</f>
        <v>0.49380000000000002</v>
      </c>
      <c r="K8101" s="34"/>
    </row>
    <row r="8102" spans="1:26" x14ac:dyDescent="0.25">
      <c r="B8102" t="s">
        <v>2848</v>
      </c>
      <c r="C8102" t="s">
        <v>1602</v>
      </c>
      <c r="D8102" t="s">
        <v>2017</v>
      </c>
      <c r="E8102" s="31">
        <v>0.11</v>
      </c>
      <c r="F8102" t="s">
        <v>1604</v>
      </c>
      <c r="G8102" t="s">
        <v>1605</v>
      </c>
      <c r="H8102" s="32">
        <v>28.61</v>
      </c>
      <c r="I8102" t="s">
        <v>1606</v>
      </c>
      <c r="J8102" s="33">
        <f>ROUND(E8102/I8098* H8102,5)</f>
        <v>3.1471</v>
      </c>
      <c r="K8102" s="34"/>
    </row>
    <row r="8103" spans="1:26" x14ac:dyDescent="0.25">
      <c r="D8103" s="35" t="s">
        <v>1607</v>
      </c>
      <c r="E8103" s="34"/>
      <c r="H8103" s="34"/>
      <c r="K8103" s="32">
        <f>SUM(J8100:J8102)</f>
        <v>8.1781000000000006</v>
      </c>
    </row>
    <row r="8104" spans="1:26" x14ac:dyDescent="0.25">
      <c r="B8104" s="23" t="s">
        <v>1608</v>
      </c>
      <c r="E8104" s="34"/>
      <c r="H8104" s="34"/>
      <c r="K8104" s="34"/>
    </row>
    <row r="8105" spans="1:26" x14ac:dyDescent="0.25">
      <c r="B8105" t="s">
        <v>3364</v>
      </c>
      <c r="C8105" t="s">
        <v>1602</v>
      </c>
      <c r="D8105" t="s">
        <v>3365</v>
      </c>
      <c r="E8105" s="31">
        <v>0.02</v>
      </c>
      <c r="F8105" t="s">
        <v>1604</v>
      </c>
      <c r="G8105" t="s">
        <v>1605</v>
      </c>
      <c r="H8105" s="32">
        <v>5.49</v>
      </c>
      <c r="I8105" t="s">
        <v>1606</v>
      </c>
      <c r="J8105" s="33">
        <f>ROUND(E8105/I8098* H8105,5)</f>
        <v>0.10979999999999999</v>
      </c>
      <c r="K8105" s="34"/>
    </row>
    <row r="8106" spans="1:26" x14ac:dyDescent="0.25">
      <c r="D8106" s="35" t="s">
        <v>1611</v>
      </c>
      <c r="E8106" s="34"/>
      <c r="H8106" s="34"/>
      <c r="K8106" s="32">
        <f>SUM(J8105:J8105)</f>
        <v>0.10979999999999999</v>
      </c>
    </row>
    <row r="8107" spans="1:26" x14ac:dyDescent="0.25">
      <c r="B8107" s="23" t="s">
        <v>1612</v>
      </c>
      <c r="E8107" s="34"/>
      <c r="H8107" s="34"/>
      <c r="K8107" s="34"/>
    </row>
    <row r="8108" spans="1:26" x14ac:dyDescent="0.25">
      <c r="B8108" t="s">
        <v>3366</v>
      </c>
      <c r="C8108" t="s">
        <v>1614</v>
      </c>
      <c r="D8108" t="s">
        <v>2791</v>
      </c>
      <c r="E8108" s="31">
        <v>0.153</v>
      </c>
      <c r="G8108" t="s">
        <v>1605</v>
      </c>
      <c r="H8108" s="32">
        <v>20.57</v>
      </c>
      <c r="I8108" t="s">
        <v>1606</v>
      </c>
      <c r="J8108" s="33">
        <f>ROUND(E8108* H8108,5)</f>
        <v>3.1472099999999998</v>
      </c>
      <c r="K8108" s="34"/>
    </row>
    <row r="8109" spans="1:26" x14ac:dyDescent="0.25">
      <c r="B8109" t="s">
        <v>3367</v>
      </c>
      <c r="C8109" t="s">
        <v>14</v>
      </c>
      <c r="D8109" t="s">
        <v>3368</v>
      </c>
      <c r="E8109" s="31">
        <v>1.02</v>
      </c>
      <c r="G8109" t="s">
        <v>1605</v>
      </c>
      <c r="H8109" s="32">
        <v>24.58</v>
      </c>
      <c r="I8109" t="s">
        <v>1606</v>
      </c>
      <c r="J8109" s="33">
        <f>ROUND(E8109* H8109,5)</f>
        <v>25.0716</v>
      </c>
      <c r="K8109" s="34"/>
    </row>
    <row r="8110" spans="1:26" x14ac:dyDescent="0.25">
      <c r="D8110" s="35" t="s">
        <v>1622</v>
      </c>
      <c r="E8110" s="34"/>
      <c r="H8110" s="34"/>
      <c r="K8110" s="32">
        <f>SUM(J8108:J8109)</f>
        <v>28.218810000000001</v>
      </c>
    </row>
    <row r="8111" spans="1:26" x14ac:dyDescent="0.25">
      <c r="B8111" s="23" t="s">
        <v>1623</v>
      </c>
      <c r="E8111" s="34"/>
      <c r="H8111" s="34"/>
      <c r="K8111" s="34"/>
    </row>
    <row r="8112" spans="1:26" x14ac:dyDescent="0.25">
      <c r="B8112" t="s">
        <v>1624</v>
      </c>
      <c r="C8112" t="s">
        <v>1625</v>
      </c>
      <c r="D8112" t="s">
        <v>1626</v>
      </c>
      <c r="E8112" s="31">
        <v>1.5</v>
      </c>
      <c r="G8112" t="s">
        <v>1625</v>
      </c>
      <c r="H8112" s="32">
        <v>8.1780000000000008</v>
      </c>
      <c r="I8112" t="s">
        <v>1606</v>
      </c>
      <c r="J8112" s="33">
        <f>ROUND(E8112* H8112/100,5)</f>
        <v>0.12267</v>
      </c>
      <c r="K8112" s="34"/>
    </row>
    <row r="8113" spans="1:26" x14ac:dyDescent="0.25">
      <c r="D8113" s="35" t="s">
        <v>1627</v>
      </c>
      <c r="E8113" s="34"/>
      <c r="H8113" s="34"/>
      <c r="K8113" s="32">
        <f>SUM(J8112:J8112)</f>
        <v>0.12267</v>
      </c>
    </row>
    <row r="8114" spans="1:26" x14ac:dyDescent="0.25">
      <c r="D8114" s="35" t="s">
        <v>1628</v>
      </c>
      <c r="E8114" s="34"/>
      <c r="H8114" s="34"/>
      <c r="K8114" s="36">
        <f>SUM(J8099:J8113)</f>
        <v>36.629379999999998</v>
      </c>
    </row>
    <row r="8115" spans="1:26" x14ac:dyDescent="0.25">
      <c r="D8115" s="35" t="s">
        <v>1710</v>
      </c>
      <c r="E8115" s="34"/>
      <c r="H8115" s="34">
        <v>10</v>
      </c>
      <c r="I8115" t="s">
        <v>1625</v>
      </c>
      <c r="K8115" s="32">
        <f>ROUND(H8115/100*K8114,5)</f>
        <v>3.6629399999999999</v>
      </c>
    </row>
    <row r="8116" spans="1:26" x14ac:dyDescent="0.25">
      <c r="D8116" s="35" t="s">
        <v>1629</v>
      </c>
      <c r="E8116" s="34"/>
      <c r="H8116" s="34"/>
      <c r="K8116" s="36">
        <f>SUM(K8114:K8115)</f>
        <v>40.292319999999997</v>
      </c>
    </row>
    <row r="8118" spans="1:26" ht="45" customHeight="1" x14ac:dyDescent="0.25">
      <c r="A8118" s="27" t="s">
        <v>3369</v>
      </c>
      <c r="B8118" s="27" t="s">
        <v>427</v>
      </c>
      <c r="C8118" s="28" t="s">
        <v>14</v>
      </c>
      <c r="D8118" s="7" t="s">
        <v>428</v>
      </c>
      <c r="E8118" s="6"/>
      <c r="F8118" s="6"/>
      <c r="G8118" s="28"/>
      <c r="H8118" s="29" t="s">
        <v>1599</v>
      </c>
      <c r="I8118" s="5">
        <v>1</v>
      </c>
      <c r="J8118" s="4"/>
      <c r="K8118" s="30">
        <f>ROUND(K8127,2)</f>
        <v>3.19</v>
      </c>
      <c r="L8118" s="28"/>
      <c r="M8118" s="28"/>
      <c r="N8118" s="28"/>
      <c r="O8118" s="28"/>
      <c r="P8118" s="28"/>
      <c r="Q8118" s="28"/>
      <c r="R8118" s="28"/>
      <c r="S8118" s="28"/>
      <c r="T8118" s="28"/>
      <c r="U8118" s="28"/>
      <c r="V8118" s="28"/>
      <c r="W8118" s="28"/>
      <c r="X8118" s="28"/>
      <c r="Y8118" s="28"/>
      <c r="Z8118" s="28"/>
    </row>
    <row r="8119" spans="1:26" x14ac:dyDescent="0.25">
      <c r="B8119" s="23" t="s">
        <v>1600</v>
      </c>
    </row>
    <row r="8120" spans="1:26" x14ac:dyDescent="0.25">
      <c r="B8120" t="s">
        <v>1737</v>
      </c>
      <c r="C8120" t="s">
        <v>1602</v>
      </c>
      <c r="D8120" t="s">
        <v>1738</v>
      </c>
      <c r="E8120" s="31">
        <v>0.1</v>
      </c>
      <c r="F8120" t="s">
        <v>1604</v>
      </c>
      <c r="G8120" t="s">
        <v>1605</v>
      </c>
      <c r="H8120" s="32">
        <v>28.61</v>
      </c>
      <c r="I8120" t="s">
        <v>1606</v>
      </c>
      <c r="J8120" s="33">
        <f>ROUND(E8120/I8118* H8120,5)</f>
        <v>2.8610000000000002</v>
      </c>
      <c r="K8120" s="34"/>
    </row>
    <row r="8121" spans="1:26" x14ac:dyDescent="0.25">
      <c r="D8121" s="35" t="s">
        <v>1607</v>
      </c>
      <c r="E8121" s="34"/>
      <c r="H8121" s="34"/>
      <c r="K8121" s="32">
        <f>SUM(J8120:J8120)</f>
        <v>2.8610000000000002</v>
      </c>
    </row>
    <row r="8122" spans="1:26" x14ac:dyDescent="0.25">
      <c r="B8122" s="23" t="s">
        <v>1623</v>
      </c>
      <c r="E8122" s="34"/>
      <c r="H8122" s="34"/>
      <c r="K8122" s="34"/>
    </row>
    <row r="8123" spans="1:26" x14ac:dyDescent="0.25">
      <c r="B8123" t="s">
        <v>1624</v>
      </c>
      <c r="C8123" t="s">
        <v>1625</v>
      </c>
      <c r="D8123" t="s">
        <v>1626</v>
      </c>
      <c r="E8123" s="31">
        <v>1.5</v>
      </c>
      <c r="G8123" t="s">
        <v>1625</v>
      </c>
      <c r="H8123" s="32">
        <v>2.86133333333333</v>
      </c>
      <c r="I8123" t="s">
        <v>1606</v>
      </c>
      <c r="J8123" s="33">
        <f>ROUND(E8123* H8123/100,5)</f>
        <v>4.292E-2</v>
      </c>
      <c r="K8123" s="34"/>
    </row>
    <row r="8124" spans="1:26" x14ac:dyDescent="0.25">
      <c r="D8124" s="35" t="s">
        <v>1627</v>
      </c>
      <c r="E8124" s="34"/>
      <c r="H8124" s="34"/>
      <c r="K8124" s="32">
        <f>SUM(J8123:J8123)</f>
        <v>4.292E-2</v>
      </c>
    </row>
    <row r="8125" spans="1:26" x14ac:dyDescent="0.25">
      <c r="D8125" s="35" t="s">
        <v>1628</v>
      </c>
      <c r="E8125" s="34"/>
      <c r="H8125" s="34"/>
      <c r="K8125" s="36">
        <f>SUM(J8119:J8124)</f>
        <v>2.9039200000000003</v>
      </c>
    </row>
    <row r="8126" spans="1:26" x14ac:dyDescent="0.25">
      <c r="D8126" s="35" t="s">
        <v>1710</v>
      </c>
      <c r="E8126" s="34"/>
      <c r="H8126" s="34">
        <v>10</v>
      </c>
      <c r="I8126" t="s">
        <v>1625</v>
      </c>
      <c r="K8126" s="32">
        <f>ROUND(H8126/100*K8125,5)</f>
        <v>0.29038999999999998</v>
      </c>
    </row>
    <row r="8127" spans="1:26" x14ac:dyDescent="0.25">
      <c r="D8127" s="35" t="s">
        <v>1629</v>
      </c>
      <c r="E8127" s="34"/>
      <c r="H8127" s="34"/>
      <c r="K8127" s="36">
        <f>SUM(K8125:K8126)</f>
        <v>3.1943100000000002</v>
      </c>
    </row>
    <row r="8129" spans="1:26" ht="45" customHeight="1" x14ac:dyDescent="0.25">
      <c r="A8129" s="27" t="s">
        <v>3370</v>
      </c>
      <c r="B8129" s="27" t="s">
        <v>403</v>
      </c>
      <c r="C8129" s="28" t="s">
        <v>14</v>
      </c>
      <c r="D8129" s="7" t="s">
        <v>404</v>
      </c>
      <c r="E8129" s="6"/>
      <c r="F8129" s="6"/>
      <c r="G8129" s="28"/>
      <c r="H8129" s="29" t="s">
        <v>1599</v>
      </c>
      <c r="I8129" s="5">
        <v>1</v>
      </c>
      <c r="J8129" s="4"/>
      <c r="K8129" s="30">
        <f>ROUND(K8141,2)</f>
        <v>2.04</v>
      </c>
      <c r="L8129" s="28"/>
      <c r="M8129" s="28"/>
      <c r="N8129" s="28"/>
      <c r="O8129" s="28"/>
      <c r="P8129" s="28"/>
      <c r="Q8129" s="28"/>
      <c r="R8129" s="28"/>
      <c r="S8129" s="28"/>
      <c r="T8129" s="28"/>
      <c r="U8129" s="28"/>
      <c r="V8129" s="28"/>
      <c r="W8129" s="28"/>
      <c r="X8129" s="28"/>
      <c r="Y8129" s="28"/>
      <c r="Z8129" s="28"/>
    </row>
    <row r="8130" spans="1:26" x14ac:dyDescent="0.25">
      <c r="B8130" s="23" t="s">
        <v>1600</v>
      </c>
    </row>
    <row r="8131" spans="1:26" x14ac:dyDescent="0.25">
      <c r="B8131" t="s">
        <v>1737</v>
      </c>
      <c r="C8131" t="s">
        <v>1602</v>
      </c>
      <c r="D8131" t="s">
        <v>1738</v>
      </c>
      <c r="E8131" s="31">
        <v>0.05</v>
      </c>
      <c r="F8131" t="s">
        <v>1604</v>
      </c>
      <c r="G8131" t="s">
        <v>1605</v>
      </c>
      <c r="H8131" s="32">
        <v>28.61</v>
      </c>
      <c r="I8131" t="s">
        <v>1606</v>
      </c>
      <c r="J8131" s="33">
        <f>ROUND(E8131/I8129* H8131,5)</f>
        <v>1.4305000000000001</v>
      </c>
      <c r="K8131" s="34"/>
    </row>
    <row r="8132" spans="1:26" x14ac:dyDescent="0.25">
      <c r="D8132" s="35" t="s">
        <v>1607</v>
      </c>
      <c r="E8132" s="34"/>
      <c r="H8132" s="34"/>
      <c r="K8132" s="32">
        <f>SUM(J8131:J8131)</f>
        <v>1.4305000000000001</v>
      </c>
    </row>
    <row r="8133" spans="1:26" x14ac:dyDescent="0.25">
      <c r="B8133" s="23" t="s">
        <v>1612</v>
      </c>
      <c r="E8133" s="34"/>
      <c r="H8133" s="34"/>
      <c r="K8133" s="34"/>
    </row>
    <row r="8134" spans="1:26" x14ac:dyDescent="0.25">
      <c r="B8134" t="s">
        <v>3371</v>
      </c>
      <c r="C8134" t="s">
        <v>1614</v>
      </c>
      <c r="D8134" t="s">
        <v>3372</v>
      </c>
      <c r="E8134" s="31">
        <v>4.0000000000000001E-3</v>
      </c>
      <c r="G8134" t="s">
        <v>1605</v>
      </c>
      <c r="H8134" s="32">
        <v>100.05</v>
      </c>
      <c r="I8134" t="s">
        <v>1606</v>
      </c>
      <c r="J8134" s="33">
        <f>ROUND(E8134* H8134,5)</f>
        <v>0.4002</v>
      </c>
      <c r="K8134" s="34"/>
    </row>
    <row r="8135" spans="1:26" x14ac:dyDescent="0.25">
      <c r="D8135" s="35" t="s">
        <v>1622</v>
      </c>
      <c r="E8135" s="34"/>
      <c r="H8135" s="34"/>
      <c r="K8135" s="32">
        <f>SUM(J8134:J8134)</f>
        <v>0.4002</v>
      </c>
    </row>
    <row r="8136" spans="1:26" x14ac:dyDescent="0.25">
      <c r="B8136" s="23" t="s">
        <v>1623</v>
      </c>
      <c r="E8136" s="34"/>
      <c r="H8136" s="34"/>
      <c r="K8136" s="34"/>
    </row>
    <row r="8137" spans="1:26" x14ac:dyDescent="0.25">
      <c r="B8137" t="s">
        <v>1624</v>
      </c>
      <c r="C8137" t="s">
        <v>1625</v>
      </c>
      <c r="D8137" t="s">
        <v>1626</v>
      </c>
      <c r="E8137" s="31">
        <v>1.5</v>
      </c>
      <c r="G8137" t="s">
        <v>1625</v>
      </c>
      <c r="H8137" s="32">
        <v>1.4306666666666701</v>
      </c>
      <c r="I8137" t="s">
        <v>1606</v>
      </c>
      <c r="J8137" s="33">
        <f>ROUND(E8137* H8137/100,5)</f>
        <v>2.146E-2</v>
      </c>
      <c r="K8137" s="34"/>
    </row>
    <row r="8138" spans="1:26" x14ac:dyDescent="0.25">
      <c r="D8138" s="35" t="s">
        <v>1627</v>
      </c>
      <c r="E8138" s="34"/>
      <c r="H8138" s="34"/>
      <c r="K8138" s="32">
        <f>SUM(J8137:J8137)</f>
        <v>2.146E-2</v>
      </c>
    </row>
    <row r="8139" spans="1:26" x14ac:dyDescent="0.25">
      <c r="D8139" s="35" t="s">
        <v>1628</v>
      </c>
      <c r="E8139" s="34"/>
      <c r="H8139" s="34"/>
      <c r="K8139" s="36">
        <f>SUM(J8130:J8138)</f>
        <v>1.8521600000000003</v>
      </c>
    </row>
    <row r="8140" spans="1:26" x14ac:dyDescent="0.25">
      <c r="D8140" s="35" t="s">
        <v>1710</v>
      </c>
      <c r="E8140" s="34"/>
      <c r="H8140" s="34">
        <v>10</v>
      </c>
      <c r="I8140" t="s">
        <v>1625</v>
      </c>
      <c r="K8140" s="32">
        <f>ROUND(H8140/100*K8139,5)</f>
        <v>0.18522</v>
      </c>
    </row>
    <row r="8141" spans="1:26" x14ac:dyDescent="0.25">
      <c r="D8141" s="35" t="s">
        <v>1629</v>
      </c>
      <c r="E8141" s="34"/>
      <c r="H8141" s="34"/>
      <c r="K8141" s="36">
        <f>SUM(K8139:K8140)</f>
        <v>2.0373800000000002</v>
      </c>
    </row>
    <row r="8143" spans="1:26" ht="45" customHeight="1" x14ac:dyDescent="0.25">
      <c r="A8143" s="27" t="s">
        <v>3373</v>
      </c>
      <c r="B8143" s="27" t="s">
        <v>415</v>
      </c>
      <c r="C8143" s="28" t="s">
        <v>14</v>
      </c>
      <c r="D8143" s="7" t="s">
        <v>416</v>
      </c>
      <c r="E8143" s="6"/>
      <c r="F8143" s="6"/>
      <c r="G8143" s="28"/>
      <c r="H8143" s="29" t="s">
        <v>1599</v>
      </c>
      <c r="I8143" s="5">
        <v>1</v>
      </c>
      <c r="J8143" s="4"/>
      <c r="K8143" s="30">
        <f>ROUND(K8157,2)</f>
        <v>38.69</v>
      </c>
      <c r="L8143" s="28"/>
      <c r="M8143" s="28"/>
      <c r="N8143" s="28"/>
      <c r="O8143" s="28"/>
      <c r="P8143" s="28"/>
      <c r="Q8143" s="28"/>
      <c r="R8143" s="28"/>
      <c r="S8143" s="28"/>
      <c r="T8143" s="28"/>
      <c r="U8143" s="28"/>
      <c r="V8143" s="28"/>
      <c r="W8143" s="28"/>
      <c r="X8143" s="28"/>
      <c r="Y8143" s="28"/>
      <c r="Z8143" s="28"/>
    </row>
    <row r="8144" spans="1:26" x14ac:dyDescent="0.25">
      <c r="B8144" s="23" t="s">
        <v>1600</v>
      </c>
    </row>
    <row r="8145" spans="1:26" x14ac:dyDescent="0.25">
      <c r="B8145" t="s">
        <v>1745</v>
      </c>
      <c r="C8145" t="s">
        <v>1602</v>
      </c>
      <c r="D8145" t="s">
        <v>1746</v>
      </c>
      <c r="E8145" s="31">
        <v>7.0000000000000007E-2</v>
      </c>
      <c r="F8145" t="s">
        <v>1604</v>
      </c>
      <c r="G8145" t="s">
        <v>1605</v>
      </c>
      <c r="H8145" s="32">
        <v>28.61</v>
      </c>
      <c r="I8145" t="s">
        <v>1606</v>
      </c>
      <c r="J8145" s="33">
        <f>ROUND(E8145/I8143* H8145,5)</f>
        <v>2.0026999999999999</v>
      </c>
      <c r="K8145" s="34"/>
    </row>
    <row r="8146" spans="1:26" x14ac:dyDescent="0.25">
      <c r="B8146" t="s">
        <v>2967</v>
      </c>
      <c r="C8146" t="s">
        <v>1602</v>
      </c>
      <c r="D8146" t="s">
        <v>1944</v>
      </c>
      <c r="E8146" s="31">
        <v>7.0000000000000007E-2</v>
      </c>
      <c r="F8146" t="s">
        <v>1604</v>
      </c>
      <c r="G8146" t="s">
        <v>1605</v>
      </c>
      <c r="H8146" s="32">
        <v>25.4</v>
      </c>
      <c r="I8146" t="s">
        <v>1606</v>
      </c>
      <c r="J8146" s="33">
        <f>ROUND(E8146/I8143* H8146,5)</f>
        <v>1.778</v>
      </c>
      <c r="K8146" s="34"/>
    </row>
    <row r="8147" spans="1:26" x14ac:dyDescent="0.25">
      <c r="D8147" s="35" t="s">
        <v>1607</v>
      </c>
      <c r="E8147" s="34"/>
      <c r="H8147" s="34"/>
      <c r="K8147" s="32">
        <f>SUM(J8145:J8146)</f>
        <v>3.7806999999999999</v>
      </c>
    </row>
    <row r="8148" spans="1:26" x14ac:dyDescent="0.25">
      <c r="B8148" s="23" t="s">
        <v>1612</v>
      </c>
      <c r="E8148" s="34"/>
      <c r="H8148" s="34"/>
      <c r="K8148" s="34"/>
    </row>
    <row r="8149" spans="1:26" x14ac:dyDescent="0.25">
      <c r="B8149" t="s">
        <v>3374</v>
      </c>
      <c r="C8149" t="s">
        <v>14</v>
      </c>
      <c r="D8149" t="s">
        <v>3375</v>
      </c>
      <c r="E8149" s="31">
        <v>1.03</v>
      </c>
      <c r="G8149" t="s">
        <v>1605</v>
      </c>
      <c r="H8149" s="32">
        <v>30.03</v>
      </c>
      <c r="I8149" t="s">
        <v>1606</v>
      </c>
      <c r="J8149" s="33">
        <f>ROUND(E8149* H8149,5)</f>
        <v>30.930900000000001</v>
      </c>
      <c r="K8149" s="34"/>
    </row>
    <row r="8150" spans="1:26" x14ac:dyDescent="0.25">
      <c r="B8150" t="s">
        <v>3376</v>
      </c>
      <c r="C8150" t="s">
        <v>14</v>
      </c>
      <c r="D8150" t="s">
        <v>3377</v>
      </c>
      <c r="E8150" s="31">
        <v>1.03</v>
      </c>
      <c r="G8150" t="s">
        <v>1605</v>
      </c>
      <c r="H8150" s="32">
        <v>0.39</v>
      </c>
      <c r="I8150" t="s">
        <v>1606</v>
      </c>
      <c r="J8150" s="33">
        <f>ROUND(E8150* H8150,5)</f>
        <v>0.4017</v>
      </c>
      <c r="K8150" s="34"/>
    </row>
    <row r="8151" spans="1:26" x14ac:dyDescent="0.25">
      <c r="D8151" s="35" t="s">
        <v>1622</v>
      </c>
      <c r="E8151" s="34"/>
      <c r="H8151" s="34"/>
      <c r="K8151" s="32">
        <f>SUM(J8149:J8150)</f>
        <v>31.332600000000003</v>
      </c>
    </row>
    <row r="8152" spans="1:26" x14ac:dyDescent="0.25">
      <c r="B8152" s="23" t="s">
        <v>1623</v>
      </c>
      <c r="E8152" s="34"/>
      <c r="H8152" s="34"/>
      <c r="K8152" s="34"/>
    </row>
    <row r="8153" spans="1:26" x14ac:dyDescent="0.25">
      <c r="B8153" t="s">
        <v>1624</v>
      </c>
      <c r="C8153" t="s">
        <v>1625</v>
      </c>
      <c r="D8153" t="s">
        <v>1626</v>
      </c>
      <c r="E8153" s="31">
        <v>1.5</v>
      </c>
      <c r="G8153" t="s">
        <v>1625</v>
      </c>
      <c r="H8153" s="32">
        <v>3.78066666666667</v>
      </c>
      <c r="I8153" t="s">
        <v>1606</v>
      </c>
      <c r="J8153" s="33">
        <f>ROUND(E8153* H8153/100,5)</f>
        <v>5.6710000000000003E-2</v>
      </c>
      <c r="K8153" s="34"/>
    </row>
    <row r="8154" spans="1:26" x14ac:dyDescent="0.25">
      <c r="D8154" s="35" t="s">
        <v>1627</v>
      </c>
      <c r="E8154" s="34"/>
      <c r="H8154" s="34"/>
      <c r="K8154" s="32">
        <f>SUM(J8153:J8153)</f>
        <v>5.6710000000000003E-2</v>
      </c>
    </row>
    <row r="8155" spans="1:26" x14ac:dyDescent="0.25">
      <c r="D8155" s="35" t="s">
        <v>1628</v>
      </c>
      <c r="E8155" s="34"/>
      <c r="H8155" s="34"/>
      <c r="K8155" s="36">
        <f>SUM(J8144:J8154)</f>
        <v>35.170010000000005</v>
      </c>
    </row>
    <row r="8156" spans="1:26" x14ac:dyDescent="0.25">
      <c r="D8156" s="35" t="s">
        <v>1710</v>
      </c>
      <c r="E8156" s="34"/>
      <c r="H8156" s="34">
        <v>10</v>
      </c>
      <c r="I8156" t="s">
        <v>1625</v>
      </c>
      <c r="K8156" s="32">
        <f>ROUND(H8156/100*K8155,5)</f>
        <v>3.5169999999999999</v>
      </c>
    </row>
    <row r="8157" spans="1:26" x14ac:dyDescent="0.25">
      <c r="D8157" s="35" t="s">
        <v>1629</v>
      </c>
      <c r="E8157" s="34"/>
      <c r="H8157" s="34"/>
      <c r="K8157" s="36">
        <f>SUM(K8155:K8156)</f>
        <v>38.687010000000008</v>
      </c>
    </row>
    <row r="8159" spans="1:26" ht="45" customHeight="1" x14ac:dyDescent="0.25">
      <c r="A8159" s="27" t="s">
        <v>3378</v>
      </c>
      <c r="B8159" s="27" t="s">
        <v>437</v>
      </c>
      <c r="C8159" s="28" t="s">
        <v>17</v>
      </c>
      <c r="D8159" s="7" t="s">
        <v>438</v>
      </c>
      <c r="E8159" s="6"/>
      <c r="F8159" s="6"/>
      <c r="G8159" s="28"/>
      <c r="H8159" s="29" t="s">
        <v>1599</v>
      </c>
      <c r="I8159" s="5">
        <v>1</v>
      </c>
      <c r="J8159" s="4"/>
      <c r="K8159" s="30">
        <f>ROUND(K8173,2)</f>
        <v>9.43</v>
      </c>
      <c r="L8159" s="28"/>
      <c r="M8159" s="28"/>
      <c r="N8159" s="28"/>
      <c r="O8159" s="28"/>
      <c r="P8159" s="28"/>
      <c r="Q8159" s="28"/>
      <c r="R8159" s="28"/>
      <c r="S8159" s="28"/>
      <c r="T8159" s="28"/>
      <c r="U8159" s="28"/>
      <c r="V8159" s="28"/>
      <c r="W8159" s="28"/>
      <c r="X8159" s="28"/>
      <c r="Y8159" s="28"/>
      <c r="Z8159" s="28"/>
    </row>
    <row r="8160" spans="1:26" x14ac:dyDescent="0.25">
      <c r="B8160" s="23" t="s">
        <v>1600</v>
      </c>
    </row>
    <row r="8161" spans="1:26" x14ac:dyDescent="0.25">
      <c r="B8161" t="s">
        <v>1649</v>
      </c>
      <c r="C8161" t="s">
        <v>1602</v>
      </c>
      <c r="D8161" t="s">
        <v>1650</v>
      </c>
      <c r="E8161" s="31">
        <v>0.01</v>
      </c>
      <c r="F8161" t="s">
        <v>1604</v>
      </c>
      <c r="G8161" t="s">
        <v>1605</v>
      </c>
      <c r="H8161" s="32">
        <v>23.88</v>
      </c>
      <c r="I8161" t="s">
        <v>1606</v>
      </c>
      <c r="J8161" s="33">
        <f>ROUND(E8161/I8159* H8161,5)</f>
        <v>0.23880000000000001</v>
      </c>
      <c r="K8161" s="34"/>
    </row>
    <row r="8162" spans="1:26" x14ac:dyDescent="0.25">
      <c r="B8162" t="s">
        <v>1745</v>
      </c>
      <c r="C8162" t="s">
        <v>1602</v>
      </c>
      <c r="D8162" t="s">
        <v>1746</v>
      </c>
      <c r="E8162" s="31">
        <v>0.12</v>
      </c>
      <c r="F8162" t="s">
        <v>1604</v>
      </c>
      <c r="G8162" t="s">
        <v>1605</v>
      </c>
      <c r="H8162" s="32">
        <v>28.61</v>
      </c>
      <c r="I8162" t="s">
        <v>1606</v>
      </c>
      <c r="J8162" s="33">
        <f>ROUND(E8162/I8159* H8162,5)</f>
        <v>3.4331999999999998</v>
      </c>
      <c r="K8162" s="34"/>
    </row>
    <row r="8163" spans="1:26" x14ac:dyDescent="0.25">
      <c r="D8163" s="35" t="s">
        <v>1607</v>
      </c>
      <c r="E8163" s="34"/>
      <c r="H8163" s="34"/>
      <c r="K8163" s="32">
        <f>SUM(J8161:J8162)</f>
        <v>3.6719999999999997</v>
      </c>
    </row>
    <row r="8164" spans="1:26" x14ac:dyDescent="0.25">
      <c r="B8164" s="23" t="s">
        <v>1612</v>
      </c>
      <c r="E8164" s="34"/>
      <c r="H8164" s="34"/>
      <c r="K8164" s="34"/>
    </row>
    <row r="8165" spans="1:26" x14ac:dyDescent="0.25">
      <c r="B8165" t="s">
        <v>3379</v>
      </c>
      <c r="C8165" t="s">
        <v>23</v>
      </c>
      <c r="D8165" t="s">
        <v>3380</v>
      </c>
      <c r="E8165" s="31">
        <v>4</v>
      </c>
      <c r="G8165" t="s">
        <v>1605</v>
      </c>
      <c r="H8165" s="32">
        <v>0.13</v>
      </c>
      <c r="I8165" t="s">
        <v>1606</v>
      </c>
      <c r="J8165" s="33">
        <f>ROUND(E8165* H8165,5)</f>
        <v>0.52</v>
      </c>
      <c r="K8165" s="34"/>
    </row>
    <row r="8166" spans="1:26" x14ac:dyDescent="0.25">
      <c r="B8166" t="s">
        <v>3381</v>
      </c>
      <c r="C8166" t="s">
        <v>17</v>
      </c>
      <c r="D8166" t="s">
        <v>3382</v>
      </c>
      <c r="E8166" s="31">
        <v>1.02</v>
      </c>
      <c r="G8166" t="s">
        <v>1605</v>
      </c>
      <c r="H8166" s="32">
        <v>4.24</v>
      </c>
      <c r="I8166" t="s">
        <v>1606</v>
      </c>
      <c r="J8166" s="33">
        <f>ROUND(E8166* H8166,5)</f>
        <v>4.3247999999999998</v>
      </c>
      <c r="K8166" s="34"/>
    </row>
    <row r="8167" spans="1:26" x14ac:dyDescent="0.25">
      <c r="D8167" s="35" t="s">
        <v>1622</v>
      </c>
      <c r="E8167" s="34"/>
      <c r="H8167" s="34"/>
      <c r="K8167" s="32">
        <f>SUM(J8165:J8166)</f>
        <v>4.8447999999999993</v>
      </c>
    </row>
    <row r="8168" spans="1:26" x14ac:dyDescent="0.25">
      <c r="B8168" s="23" t="s">
        <v>1623</v>
      </c>
      <c r="E8168" s="34"/>
      <c r="H8168" s="34"/>
      <c r="K8168" s="34"/>
    </row>
    <row r="8169" spans="1:26" x14ac:dyDescent="0.25">
      <c r="B8169" t="s">
        <v>1624</v>
      </c>
      <c r="C8169" t="s">
        <v>1625</v>
      </c>
      <c r="D8169" t="s">
        <v>1626</v>
      </c>
      <c r="E8169" s="31">
        <v>1.5</v>
      </c>
      <c r="G8169" t="s">
        <v>1625</v>
      </c>
      <c r="H8169" s="32">
        <v>3.6720000000000002</v>
      </c>
      <c r="I8169" t="s">
        <v>1606</v>
      </c>
      <c r="J8169" s="33">
        <f>ROUND(E8169* H8169/100,5)</f>
        <v>5.5079999999999997E-2</v>
      </c>
      <c r="K8169" s="34"/>
    </row>
    <row r="8170" spans="1:26" x14ac:dyDescent="0.25">
      <c r="D8170" s="35" t="s">
        <v>1627</v>
      </c>
      <c r="E8170" s="34"/>
      <c r="H8170" s="34"/>
      <c r="K8170" s="32">
        <f>SUM(J8169:J8169)</f>
        <v>5.5079999999999997E-2</v>
      </c>
    </row>
    <row r="8171" spans="1:26" x14ac:dyDescent="0.25">
      <c r="D8171" s="35" t="s">
        <v>1628</v>
      </c>
      <c r="E8171" s="34"/>
      <c r="H8171" s="34"/>
      <c r="K8171" s="36">
        <f>SUM(J8160:J8170)</f>
        <v>8.5718800000000002</v>
      </c>
    </row>
    <row r="8172" spans="1:26" x14ac:dyDescent="0.25">
      <c r="D8172" s="35" t="s">
        <v>1710</v>
      </c>
      <c r="E8172" s="34"/>
      <c r="H8172" s="34">
        <v>10</v>
      </c>
      <c r="I8172" t="s">
        <v>1625</v>
      </c>
      <c r="K8172" s="32">
        <f>ROUND(H8172/100*K8171,5)</f>
        <v>0.85719000000000001</v>
      </c>
    </row>
    <row r="8173" spans="1:26" x14ac:dyDescent="0.25">
      <c r="D8173" s="35" t="s">
        <v>1629</v>
      </c>
      <c r="E8173" s="34"/>
      <c r="H8173" s="34"/>
      <c r="K8173" s="36">
        <f>SUM(K8171:K8172)</f>
        <v>9.4290699999999994</v>
      </c>
    </row>
    <row r="8175" spans="1:26" ht="45" customHeight="1" x14ac:dyDescent="0.25">
      <c r="A8175" s="27" t="s">
        <v>3383</v>
      </c>
      <c r="B8175" s="27" t="s">
        <v>443</v>
      </c>
      <c r="C8175" s="28" t="s">
        <v>17</v>
      </c>
      <c r="D8175" s="7" t="s">
        <v>444</v>
      </c>
      <c r="E8175" s="6"/>
      <c r="F8175" s="6"/>
      <c r="G8175" s="28"/>
      <c r="H8175" s="29" t="s">
        <v>1599</v>
      </c>
      <c r="I8175" s="5">
        <v>1</v>
      </c>
      <c r="J8175" s="4"/>
      <c r="K8175" s="30">
        <f>ROUND(K8192,2)</f>
        <v>13.38</v>
      </c>
      <c r="L8175" s="28"/>
      <c r="M8175" s="28"/>
      <c r="N8175" s="28"/>
      <c r="O8175" s="28"/>
      <c r="P8175" s="28"/>
      <c r="Q8175" s="28"/>
      <c r="R8175" s="28"/>
      <c r="S8175" s="28"/>
      <c r="T8175" s="28"/>
      <c r="U8175" s="28"/>
      <c r="V8175" s="28"/>
      <c r="W8175" s="28"/>
      <c r="X8175" s="28"/>
      <c r="Y8175" s="28"/>
      <c r="Z8175" s="28"/>
    </row>
    <row r="8176" spans="1:26" x14ac:dyDescent="0.25">
      <c r="B8176" s="23" t="s">
        <v>1600</v>
      </c>
    </row>
    <row r="8177" spans="2:11" x14ac:dyDescent="0.25">
      <c r="B8177" t="s">
        <v>1649</v>
      </c>
      <c r="C8177" t="s">
        <v>1602</v>
      </c>
      <c r="D8177" t="s">
        <v>1650</v>
      </c>
      <c r="E8177" s="31">
        <v>0.05</v>
      </c>
      <c r="F8177" t="s">
        <v>1604</v>
      </c>
      <c r="G8177" t="s">
        <v>1605</v>
      </c>
      <c r="H8177" s="32">
        <v>23.88</v>
      </c>
      <c r="I8177" t="s">
        <v>1606</v>
      </c>
      <c r="J8177" s="33">
        <f>ROUND(E8177/I8175* H8177,5)</f>
        <v>1.194</v>
      </c>
      <c r="K8177" s="34"/>
    </row>
    <row r="8178" spans="2:11" x14ac:dyDescent="0.25">
      <c r="B8178" t="s">
        <v>1745</v>
      </c>
      <c r="C8178" t="s">
        <v>1602</v>
      </c>
      <c r="D8178" t="s">
        <v>1746</v>
      </c>
      <c r="E8178" s="31">
        <v>0.13</v>
      </c>
      <c r="F8178" t="s">
        <v>1604</v>
      </c>
      <c r="G8178" t="s">
        <v>1605</v>
      </c>
      <c r="H8178" s="32">
        <v>28.61</v>
      </c>
      <c r="I8178" t="s">
        <v>1606</v>
      </c>
      <c r="J8178" s="33">
        <f>ROUND(E8178/I8175* H8178,5)</f>
        <v>3.7193000000000001</v>
      </c>
      <c r="K8178" s="34"/>
    </row>
    <row r="8179" spans="2:11" x14ac:dyDescent="0.25">
      <c r="D8179" s="35" t="s">
        <v>1607</v>
      </c>
      <c r="E8179" s="34"/>
      <c r="H8179" s="34"/>
      <c r="K8179" s="32">
        <f>SUM(J8177:J8178)</f>
        <v>4.9132999999999996</v>
      </c>
    </row>
    <row r="8180" spans="2:11" x14ac:dyDescent="0.25">
      <c r="B8180" s="23" t="s">
        <v>1612</v>
      </c>
      <c r="E8180" s="34"/>
      <c r="H8180" s="34"/>
      <c r="K8180" s="34"/>
    </row>
    <row r="8181" spans="2:11" x14ac:dyDescent="0.25">
      <c r="B8181" t="s">
        <v>3384</v>
      </c>
      <c r="C8181" t="s">
        <v>17</v>
      </c>
      <c r="D8181" t="s">
        <v>3385</v>
      </c>
      <c r="E8181" s="31">
        <v>1.02</v>
      </c>
      <c r="G8181" t="s">
        <v>1605</v>
      </c>
      <c r="H8181" s="32">
        <v>6.77</v>
      </c>
      <c r="I8181" t="s">
        <v>1606</v>
      </c>
      <c r="J8181" s="33">
        <f>ROUND(E8181* H8181,5)</f>
        <v>6.9054000000000002</v>
      </c>
      <c r="K8181" s="34"/>
    </row>
    <row r="8182" spans="2:11" x14ac:dyDescent="0.25">
      <c r="B8182" t="s">
        <v>1749</v>
      </c>
      <c r="C8182" t="s">
        <v>32</v>
      </c>
      <c r="D8182" t="s">
        <v>1750</v>
      </c>
      <c r="E8182" s="31">
        <v>0.16500000000000001</v>
      </c>
      <c r="G8182" t="s">
        <v>1605</v>
      </c>
      <c r="H8182" s="32">
        <v>0.98</v>
      </c>
      <c r="I8182" t="s">
        <v>1606</v>
      </c>
      <c r="J8182" s="33">
        <f>ROUND(E8182* H8182,5)</f>
        <v>0.16170000000000001</v>
      </c>
      <c r="K8182" s="34"/>
    </row>
    <row r="8183" spans="2:11" x14ac:dyDescent="0.25">
      <c r="D8183" s="35" t="s">
        <v>1622</v>
      </c>
      <c r="E8183" s="34"/>
      <c r="H8183" s="34"/>
      <c r="K8183" s="32">
        <f>SUM(J8181:J8182)</f>
        <v>7.0670999999999999</v>
      </c>
    </row>
    <row r="8184" spans="2:11" x14ac:dyDescent="0.25">
      <c r="B8184" s="23" t="s">
        <v>1596</v>
      </c>
      <c r="E8184" s="34"/>
      <c r="H8184" s="34"/>
      <c r="K8184" s="34"/>
    </row>
    <row r="8185" spans="2:11" x14ac:dyDescent="0.25">
      <c r="B8185" t="s">
        <v>1634</v>
      </c>
      <c r="C8185" t="s">
        <v>20</v>
      </c>
      <c r="D8185" t="s">
        <v>1635</v>
      </c>
      <c r="E8185" s="31">
        <v>1.1000000000000001E-3</v>
      </c>
      <c r="G8185" t="s">
        <v>1605</v>
      </c>
      <c r="H8185" s="32">
        <v>97.416200000000003</v>
      </c>
      <c r="I8185" t="s">
        <v>1606</v>
      </c>
      <c r="J8185" s="33">
        <f>ROUND(E8185* H8185,5)</f>
        <v>0.10716000000000001</v>
      </c>
      <c r="K8185" s="34"/>
    </row>
    <row r="8186" spans="2:11" x14ac:dyDescent="0.25">
      <c r="D8186" s="35" t="s">
        <v>1751</v>
      </c>
      <c r="E8186" s="34"/>
      <c r="H8186" s="34"/>
      <c r="K8186" s="32">
        <f>SUM(J8185:J8185)</f>
        <v>0.10716000000000001</v>
      </c>
    </row>
    <row r="8187" spans="2:11" x14ac:dyDescent="0.25">
      <c r="B8187" s="23" t="s">
        <v>1623</v>
      </c>
      <c r="E8187" s="34"/>
      <c r="H8187" s="34"/>
      <c r="K8187" s="34"/>
    </row>
    <row r="8188" spans="2:11" x14ac:dyDescent="0.25">
      <c r="B8188" t="s">
        <v>1624</v>
      </c>
      <c r="C8188" t="s">
        <v>1625</v>
      </c>
      <c r="D8188" t="s">
        <v>1626</v>
      </c>
      <c r="E8188" s="31">
        <v>1.5</v>
      </c>
      <c r="G8188" t="s">
        <v>1625</v>
      </c>
      <c r="H8188" s="32">
        <v>4.9133333333333304</v>
      </c>
      <c r="I8188" t="s">
        <v>1606</v>
      </c>
      <c r="J8188" s="33">
        <f>ROUND(E8188* H8188/100,5)</f>
        <v>7.3700000000000002E-2</v>
      </c>
      <c r="K8188" s="34"/>
    </row>
    <row r="8189" spans="2:11" x14ac:dyDescent="0.25">
      <c r="D8189" s="35" t="s">
        <v>1627</v>
      </c>
      <c r="E8189" s="34"/>
      <c r="H8189" s="34"/>
      <c r="K8189" s="32">
        <f>SUM(J8188:J8188)</f>
        <v>7.3700000000000002E-2</v>
      </c>
    </row>
    <row r="8190" spans="2:11" x14ac:dyDescent="0.25">
      <c r="D8190" s="35" t="s">
        <v>1628</v>
      </c>
      <c r="E8190" s="34"/>
      <c r="H8190" s="34"/>
      <c r="K8190" s="36">
        <f>SUM(J8176:J8189)</f>
        <v>12.16126</v>
      </c>
    </row>
    <row r="8191" spans="2:11" x14ac:dyDescent="0.25">
      <c r="D8191" s="35" t="s">
        <v>1710</v>
      </c>
      <c r="E8191" s="34"/>
      <c r="H8191" s="34">
        <v>10</v>
      </c>
      <c r="I8191" t="s">
        <v>1625</v>
      </c>
      <c r="K8191" s="32">
        <f>ROUND(H8191/100*K8190,5)</f>
        <v>1.2161299999999999</v>
      </c>
    </row>
    <row r="8192" spans="2:11" x14ac:dyDescent="0.25">
      <c r="D8192" s="35" t="s">
        <v>1629</v>
      </c>
      <c r="E8192" s="34"/>
      <c r="H8192" s="34"/>
      <c r="K8192" s="36">
        <f>SUM(K8190:K8191)</f>
        <v>13.37739</v>
      </c>
    </row>
    <row r="8194" spans="1:26" ht="45" customHeight="1" x14ac:dyDescent="0.25">
      <c r="A8194" s="27" t="s">
        <v>3386</v>
      </c>
      <c r="B8194" s="27" t="s">
        <v>451</v>
      </c>
      <c r="C8194" s="28" t="s">
        <v>17</v>
      </c>
      <c r="D8194" s="7" t="s">
        <v>452</v>
      </c>
      <c r="E8194" s="6"/>
      <c r="F8194" s="6"/>
      <c r="G8194" s="28"/>
      <c r="H8194" s="29" t="s">
        <v>1599</v>
      </c>
      <c r="I8194" s="5">
        <v>1</v>
      </c>
      <c r="J8194" s="4"/>
      <c r="K8194" s="30">
        <f>ROUND(K8211,2)</f>
        <v>18.809999999999999</v>
      </c>
      <c r="L8194" s="28"/>
      <c r="M8194" s="28"/>
      <c r="N8194" s="28"/>
      <c r="O8194" s="28"/>
      <c r="P8194" s="28"/>
      <c r="Q8194" s="28"/>
      <c r="R8194" s="28"/>
      <c r="S8194" s="28"/>
      <c r="T8194" s="28"/>
      <c r="U8194" s="28"/>
      <c r="V8194" s="28"/>
      <c r="W8194" s="28"/>
      <c r="X8194" s="28"/>
      <c r="Y8194" s="28"/>
      <c r="Z8194" s="28"/>
    </row>
    <row r="8195" spans="1:26" x14ac:dyDescent="0.25">
      <c r="B8195" s="23" t="s">
        <v>1600</v>
      </c>
    </row>
    <row r="8196" spans="1:26" x14ac:dyDescent="0.25">
      <c r="B8196" t="s">
        <v>1745</v>
      </c>
      <c r="C8196" t="s">
        <v>1602</v>
      </c>
      <c r="D8196" t="s">
        <v>1746</v>
      </c>
      <c r="E8196" s="31">
        <v>0.13</v>
      </c>
      <c r="F8196" t="s">
        <v>1604</v>
      </c>
      <c r="G8196" t="s">
        <v>1605</v>
      </c>
      <c r="H8196" s="32">
        <v>28.61</v>
      </c>
      <c r="I8196" t="s">
        <v>1606</v>
      </c>
      <c r="J8196" s="33">
        <f>ROUND(E8196/I8194* H8196,5)</f>
        <v>3.7193000000000001</v>
      </c>
      <c r="K8196" s="34"/>
    </row>
    <row r="8197" spans="1:26" x14ac:dyDescent="0.25">
      <c r="B8197" t="s">
        <v>1649</v>
      </c>
      <c r="C8197" t="s">
        <v>1602</v>
      </c>
      <c r="D8197" t="s">
        <v>1650</v>
      </c>
      <c r="E8197" s="31">
        <v>0.05</v>
      </c>
      <c r="F8197" t="s">
        <v>1604</v>
      </c>
      <c r="G8197" t="s">
        <v>1605</v>
      </c>
      <c r="H8197" s="32">
        <v>23.88</v>
      </c>
      <c r="I8197" t="s">
        <v>1606</v>
      </c>
      <c r="J8197" s="33">
        <f>ROUND(E8197/I8194* H8197,5)</f>
        <v>1.194</v>
      </c>
      <c r="K8197" s="34"/>
    </row>
    <row r="8198" spans="1:26" x14ac:dyDescent="0.25">
      <c r="D8198" s="35" t="s">
        <v>1607</v>
      </c>
      <c r="E8198" s="34"/>
      <c r="H8198" s="34"/>
      <c r="K8198" s="32">
        <f>SUM(J8196:J8197)</f>
        <v>4.9132999999999996</v>
      </c>
    </row>
    <row r="8199" spans="1:26" x14ac:dyDescent="0.25">
      <c r="B8199" s="23" t="s">
        <v>1612</v>
      </c>
      <c r="E8199" s="34"/>
      <c r="H8199" s="34"/>
      <c r="K8199" s="34"/>
    </row>
    <row r="8200" spans="1:26" x14ac:dyDescent="0.25">
      <c r="B8200" t="s">
        <v>3387</v>
      </c>
      <c r="C8200" t="s">
        <v>17</v>
      </c>
      <c r="D8200" t="s">
        <v>3388</v>
      </c>
      <c r="E8200" s="31">
        <v>1.02</v>
      </c>
      <c r="G8200" t="s">
        <v>1605</v>
      </c>
      <c r="H8200" s="32">
        <v>11.61</v>
      </c>
      <c r="I8200" t="s">
        <v>1606</v>
      </c>
      <c r="J8200" s="33">
        <f>ROUND(E8200* H8200,5)</f>
        <v>11.8422</v>
      </c>
      <c r="K8200" s="34"/>
    </row>
    <row r="8201" spans="1:26" x14ac:dyDescent="0.25">
      <c r="B8201" t="s">
        <v>1749</v>
      </c>
      <c r="C8201" t="s">
        <v>32</v>
      </c>
      <c r="D8201" t="s">
        <v>1750</v>
      </c>
      <c r="E8201" s="31">
        <v>0.16500000000000001</v>
      </c>
      <c r="G8201" t="s">
        <v>1605</v>
      </c>
      <c r="H8201" s="32">
        <v>0.98</v>
      </c>
      <c r="I8201" t="s">
        <v>1606</v>
      </c>
      <c r="J8201" s="33">
        <f>ROUND(E8201* H8201,5)</f>
        <v>0.16170000000000001</v>
      </c>
      <c r="K8201" s="34"/>
    </row>
    <row r="8202" spans="1:26" x14ac:dyDescent="0.25">
      <c r="D8202" s="35" t="s">
        <v>1622</v>
      </c>
      <c r="E8202" s="34"/>
      <c r="H8202" s="34"/>
      <c r="K8202" s="32">
        <f>SUM(J8200:J8201)</f>
        <v>12.0039</v>
      </c>
    </row>
    <row r="8203" spans="1:26" x14ac:dyDescent="0.25">
      <c r="B8203" s="23" t="s">
        <v>1596</v>
      </c>
      <c r="E8203" s="34"/>
      <c r="H8203" s="34"/>
      <c r="K8203" s="34"/>
    </row>
    <row r="8204" spans="1:26" x14ac:dyDescent="0.25">
      <c r="B8204" t="s">
        <v>1634</v>
      </c>
      <c r="C8204" t="s">
        <v>20</v>
      </c>
      <c r="D8204" t="s">
        <v>1635</v>
      </c>
      <c r="E8204" s="31">
        <v>1.1000000000000001E-3</v>
      </c>
      <c r="G8204" t="s">
        <v>1605</v>
      </c>
      <c r="H8204" s="32">
        <v>97.416200000000003</v>
      </c>
      <c r="I8204" t="s">
        <v>1606</v>
      </c>
      <c r="J8204" s="33">
        <f>ROUND(E8204* H8204,5)</f>
        <v>0.10716000000000001</v>
      </c>
      <c r="K8204" s="34"/>
    </row>
    <row r="8205" spans="1:26" x14ac:dyDescent="0.25">
      <c r="D8205" s="35" t="s">
        <v>1751</v>
      </c>
      <c r="E8205" s="34"/>
      <c r="H8205" s="34"/>
      <c r="K8205" s="32">
        <f>SUM(J8204:J8204)</f>
        <v>0.10716000000000001</v>
      </c>
    </row>
    <row r="8206" spans="1:26" x14ac:dyDescent="0.25">
      <c r="B8206" s="23" t="s">
        <v>1623</v>
      </c>
      <c r="E8206" s="34"/>
      <c r="H8206" s="34"/>
      <c r="K8206" s="34"/>
    </row>
    <row r="8207" spans="1:26" x14ac:dyDescent="0.25">
      <c r="B8207" t="s">
        <v>1624</v>
      </c>
      <c r="C8207" t="s">
        <v>1625</v>
      </c>
      <c r="D8207" t="s">
        <v>1626</v>
      </c>
      <c r="E8207" s="31">
        <v>1.5</v>
      </c>
      <c r="G8207" t="s">
        <v>1625</v>
      </c>
      <c r="H8207" s="32">
        <v>4.9133333333333304</v>
      </c>
      <c r="I8207" t="s">
        <v>1606</v>
      </c>
      <c r="J8207" s="33">
        <f>ROUND(E8207* H8207/100,5)</f>
        <v>7.3700000000000002E-2</v>
      </c>
      <c r="K8207" s="34"/>
    </row>
    <row r="8208" spans="1:26" x14ac:dyDescent="0.25">
      <c r="D8208" s="35" t="s">
        <v>1627</v>
      </c>
      <c r="E8208" s="34"/>
      <c r="H8208" s="34"/>
      <c r="K8208" s="32">
        <f>SUM(J8207:J8207)</f>
        <v>7.3700000000000002E-2</v>
      </c>
    </row>
    <row r="8209" spans="1:26" x14ac:dyDescent="0.25">
      <c r="D8209" s="35" t="s">
        <v>1628</v>
      </c>
      <c r="E8209" s="34"/>
      <c r="H8209" s="34"/>
      <c r="K8209" s="36">
        <f>SUM(J8195:J8208)</f>
        <v>17.098059999999997</v>
      </c>
    </row>
    <row r="8210" spans="1:26" x14ac:dyDescent="0.25">
      <c r="D8210" s="35" t="s">
        <v>1710</v>
      </c>
      <c r="E8210" s="34"/>
      <c r="H8210" s="34">
        <v>10</v>
      </c>
      <c r="I8210" t="s">
        <v>1625</v>
      </c>
      <c r="K8210" s="32">
        <f>ROUND(H8210/100*K8209,5)</f>
        <v>1.7098100000000001</v>
      </c>
    </row>
    <row r="8211" spans="1:26" x14ac:dyDescent="0.25">
      <c r="D8211" s="35" t="s">
        <v>1629</v>
      </c>
      <c r="E8211" s="34"/>
      <c r="H8211" s="34"/>
      <c r="K8211" s="36">
        <f>SUM(K8209:K8210)</f>
        <v>18.807869999999998</v>
      </c>
    </row>
    <row r="8213" spans="1:26" ht="45" customHeight="1" x14ac:dyDescent="0.25">
      <c r="A8213" s="27" t="s">
        <v>3389</v>
      </c>
      <c r="B8213" s="27" t="s">
        <v>441</v>
      </c>
      <c r="C8213" s="28" t="s">
        <v>17</v>
      </c>
      <c r="D8213" s="7" t="s">
        <v>442</v>
      </c>
      <c r="E8213" s="6"/>
      <c r="F8213" s="6"/>
      <c r="G8213" s="28"/>
      <c r="H8213" s="29" t="s">
        <v>1599</v>
      </c>
      <c r="I8213" s="5">
        <v>1</v>
      </c>
      <c r="J8213" s="4"/>
      <c r="K8213" s="30">
        <f>ROUND(K8228,2)</f>
        <v>9.01</v>
      </c>
      <c r="L8213" s="28"/>
      <c r="M8213" s="28"/>
      <c r="N8213" s="28"/>
      <c r="O8213" s="28"/>
      <c r="P8213" s="28"/>
      <c r="Q8213" s="28"/>
      <c r="R8213" s="28"/>
      <c r="S8213" s="28"/>
      <c r="T8213" s="28"/>
      <c r="U8213" s="28"/>
      <c r="V8213" s="28"/>
      <c r="W8213" s="28"/>
      <c r="X8213" s="28"/>
      <c r="Y8213" s="28"/>
      <c r="Z8213" s="28"/>
    </row>
    <row r="8214" spans="1:26" x14ac:dyDescent="0.25">
      <c r="B8214" s="23" t="s">
        <v>1600</v>
      </c>
    </row>
    <row r="8215" spans="1:26" x14ac:dyDescent="0.25">
      <c r="B8215" t="s">
        <v>2967</v>
      </c>
      <c r="C8215" t="s">
        <v>1602</v>
      </c>
      <c r="D8215" t="s">
        <v>1944</v>
      </c>
      <c r="E8215" s="31">
        <v>0.02</v>
      </c>
      <c r="F8215" t="s">
        <v>1604</v>
      </c>
      <c r="G8215" t="s">
        <v>1605</v>
      </c>
      <c r="H8215" s="32">
        <v>25.4</v>
      </c>
      <c r="I8215" t="s">
        <v>1606</v>
      </c>
      <c r="J8215" s="33">
        <f>ROUND(E8215/I8213* H8215,5)</f>
        <v>0.50800000000000001</v>
      </c>
      <c r="K8215" s="34"/>
    </row>
    <row r="8216" spans="1:26" x14ac:dyDescent="0.25">
      <c r="B8216" t="s">
        <v>1745</v>
      </c>
      <c r="C8216" t="s">
        <v>1602</v>
      </c>
      <c r="D8216" t="s">
        <v>1746</v>
      </c>
      <c r="E8216" s="31">
        <v>0.1</v>
      </c>
      <c r="F8216" t="s">
        <v>1604</v>
      </c>
      <c r="G8216" t="s">
        <v>1605</v>
      </c>
      <c r="H8216" s="32">
        <v>28.61</v>
      </c>
      <c r="I8216" t="s">
        <v>1606</v>
      </c>
      <c r="J8216" s="33">
        <f>ROUND(E8216/I8213* H8216,5)</f>
        <v>2.8610000000000002</v>
      </c>
      <c r="K8216" s="34"/>
    </row>
    <row r="8217" spans="1:26" x14ac:dyDescent="0.25">
      <c r="D8217" s="35" t="s">
        <v>1607</v>
      </c>
      <c r="E8217" s="34"/>
      <c r="H8217" s="34"/>
      <c r="K8217" s="32">
        <f>SUM(J8215:J8216)</f>
        <v>3.3690000000000002</v>
      </c>
    </row>
    <row r="8218" spans="1:26" x14ac:dyDescent="0.25">
      <c r="B8218" s="23" t="s">
        <v>1612</v>
      </c>
      <c r="E8218" s="34"/>
      <c r="H8218" s="34"/>
      <c r="K8218" s="34"/>
    </row>
    <row r="8219" spans="1:26" x14ac:dyDescent="0.25">
      <c r="B8219" t="s">
        <v>3390</v>
      </c>
      <c r="C8219" t="s">
        <v>17</v>
      </c>
      <c r="D8219" t="s">
        <v>3391</v>
      </c>
      <c r="E8219" s="31">
        <v>1.02</v>
      </c>
      <c r="G8219" t="s">
        <v>1605</v>
      </c>
      <c r="H8219" s="32">
        <v>4.37</v>
      </c>
      <c r="I8219" t="s">
        <v>1606</v>
      </c>
      <c r="J8219" s="33">
        <f>ROUND(E8219* H8219,5)</f>
        <v>4.4573999999999998</v>
      </c>
      <c r="K8219" s="34"/>
    </row>
    <row r="8220" spans="1:26" x14ac:dyDescent="0.25">
      <c r="B8220" t="s">
        <v>3355</v>
      </c>
      <c r="C8220" t="s">
        <v>32</v>
      </c>
      <c r="D8220" t="s">
        <v>3356</v>
      </c>
      <c r="E8220" s="31">
        <v>0.52500000000000002</v>
      </c>
      <c r="G8220" t="s">
        <v>1605</v>
      </c>
      <c r="H8220" s="32">
        <v>0.36</v>
      </c>
      <c r="I8220" t="s">
        <v>1606</v>
      </c>
      <c r="J8220" s="33">
        <f>ROUND(E8220* H8220,5)</f>
        <v>0.189</v>
      </c>
      <c r="K8220" s="34"/>
    </row>
    <row r="8221" spans="1:26" x14ac:dyDescent="0.25">
      <c r="B8221" t="s">
        <v>3199</v>
      </c>
      <c r="C8221" t="s">
        <v>32</v>
      </c>
      <c r="D8221" t="s">
        <v>3200</v>
      </c>
      <c r="E8221" s="31">
        <v>0.10009999999999999</v>
      </c>
      <c r="G8221" t="s">
        <v>1605</v>
      </c>
      <c r="H8221" s="32">
        <v>1.22</v>
      </c>
      <c r="I8221" t="s">
        <v>1606</v>
      </c>
      <c r="J8221" s="33">
        <f>ROUND(E8221* H8221,5)</f>
        <v>0.12212000000000001</v>
      </c>
      <c r="K8221" s="34"/>
    </row>
    <row r="8222" spans="1:26" x14ac:dyDescent="0.25">
      <c r="D8222" s="35" t="s">
        <v>1622</v>
      </c>
      <c r="E8222" s="34"/>
      <c r="H8222" s="34"/>
      <c r="K8222" s="32">
        <f>SUM(J8219:J8221)</f>
        <v>4.7685199999999996</v>
      </c>
    </row>
    <row r="8223" spans="1:26" x14ac:dyDescent="0.25">
      <c r="B8223" s="23" t="s">
        <v>1623</v>
      </c>
      <c r="E8223" s="34"/>
      <c r="H8223" s="34"/>
      <c r="K8223" s="34"/>
    </row>
    <row r="8224" spans="1:26" x14ac:dyDescent="0.25">
      <c r="B8224" t="s">
        <v>1624</v>
      </c>
      <c r="C8224" t="s">
        <v>1625</v>
      </c>
      <c r="D8224" t="s">
        <v>1626</v>
      </c>
      <c r="E8224" s="31">
        <v>1.5</v>
      </c>
      <c r="G8224" t="s">
        <v>1625</v>
      </c>
      <c r="H8224" s="32">
        <v>3.36933333333333</v>
      </c>
      <c r="I8224" t="s">
        <v>1606</v>
      </c>
      <c r="J8224" s="33">
        <f>ROUND(E8224* H8224/100,5)</f>
        <v>5.0540000000000002E-2</v>
      </c>
      <c r="K8224" s="34"/>
    </row>
    <row r="8225" spans="1:26" x14ac:dyDescent="0.25">
      <c r="D8225" s="35" t="s">
        <v>1627</v>
      </c>
      <c r="E8225" s="34"/>
      <c r="H8225" s="34"/>
      <c r="K8225" s="32">
        <f>SUM(J8224:J8224)</f>
        <v>5.0540000000000002E-2</v>
      </c>
    </row>
    <row r="8226" spans="1:26" x14ac:dyDescent="0.25">
      <c r="D8226" s="35" t="s">
        <v>1628</v>
      </c>
      <c r="E8226" s="34"/>
      <c r="H8226" s="34"/>
      <c r="K8226" s="36">
        <f>SUM(J8214:J8225)</f>
        <v>8.1880600000000001</v>
      </c>
    </row>
    <row r="8227" spans="1:26" x14ac:dyDescent="0.25">
      <c r="D8227" s="35" t="s">
        <v>1710</v>
      </c>
      <c r="E8227" s="34"/>
      <c r="H8227" s="34">
        <v>10</v>
      </c>
      <c r="I8227" t="s">
        <v>1625</v>
      </c>
      <c r="K8227" s="32">
        <f>ROUND(H8227/100*K8226,5)</f>
        <v>0.81881000000000004</v>
      </c>
    </row>
    <row r="8228" spans="1:26" x14ac:dyDescent="0.25">
      <c r="D8228" s="35" t="s">
        <v>1629</v>
      </c>
      <c r="E8228" s="34"/>
      <c r="H8228" s="34"/>
      <c r="K8228" s="36">
        <f>SUM(K8226:K8227)</f>
        <v>9.0068699999999993</v>
      </c>
    </row>
    <row r="8230" spans="1:26" ht="45" customHeight="1" x14ac:dyDescent="0.25">
      <c r="A8230" s="27" t="s">
        <v>3392</v>
      </c>
      <c r="B8230" s="27" t="s">
        <v>445</v>
      </c>
      <c r="C8230" s="28" t="s">
        <v>17</v>
      </c>
      <c r="D8230" s="7" t="s">
        <v>446</v>
      </c>
      <c r="E8230" s="6"/>
      <c r="F8230" s="6"/>
      <c r="G8230" s="28"/>
      <c r="H8230" s="29" t="s">
        <v>1599</v>
      </c>
      <c r="I8230" s="5">
        <v>1</v>
      </c>
      <c r="J8230" s="4"/>
      <c r="K8230" s="30">
        <f>ROUND(K8245,2)</f>
        <v>8.7799999999999994</v>
      </c>
      <c r="L8230" s="28"/>
      <c r="M8230" s="28"/>
      <c r="N8230" s="28"/>
      <c r="O8230" s="28"/>
      <c r="P8230" s="28"/>
      <c r="Q8230" s="28"/>
      <c r="R8230" s="28"/>
      <c r="S8230" s="28"/>
      <c r="T8230" s="28"/>
      <c r="U8230" s="28"/>
      <c r="V8230" s="28"/>
      <c r="W8230" s="28"/>
      <c r="X8230" s="28"/>
      <c r="Y8230" s="28"/>
      <c r="Z8230" s="28"/>
    </row>
    <row r="8231" spans="1:26" x14ac:dyDescent="0.25">
      <c r="B8231" s="23" t="s">
        <v>1600</v>
      </c>
    </row>
    <row r="8232" spans="1:26" x14ac:dyDescent="0.25">
      <c r="B8232" t="s">
        <v>2967</v>
      </c>
      <c r="C8232" t="s">
        <v>1602</v>
      </c>
      <c r="D8232" t="s">
        <v>1944</v>
      </c>
      <c r="E8232" s="31">
        <v>0.02</v>
      </c>
      <c r="F8232" t="s">
        <v>1604</v>
      </c>
      <c r="G8232" t="s">
        <v>1605</v>
      </c>
      <c r="H8232" s="32">
        <v>25.4</v>
      </c>
      <c r="I8232" t="s">
        <v>1606</v>
      </c>
      <c r="J8232" s="33">
        <f>ROUND(E8232/I8230* H8232,5)</f>
        <v>0.50800000000000001</v>
      </c>
      <c r="K8232" s="34"/>
    </row>
    <row r="8233" spans="1:26" x14ac:dyDescent="0.25">
      <c r="B8233" t="s">
        <v>1745</v>
      </c>
      <c r="C8233" t="s">
        <v>1602</v>
      </c>
      <c r="D8233" t="s">
        <v>1746</v>
      </c>
      <c r="E8233" s="31">
        <v>0.1</v>
      </c>
      <c r="F8233" t="s">
        <v>1604</v>
      </c>
      <c r="G8233" t="s">
        <v>1605</v>
      </c>
      <c r="H8233" s="32">
        <v>28.61</v>
      </c>
      <c r="I8233" t="s">
        <v>1606</v>
      </c>
      <c r="J8233" s="33">
        <f>ROUND(E8233/I8230* H8233,5)</f>
        <v>2.8610000000000002</v>
      </c>
      <c r="K8233" s="34"/>
    </row>
    <row r="8234" spans="1:26" x14ac:dyDescent="0.25">
      <c r="D8234" s="35" t="s">
        <v>1607</v>
      </c>
      <c r="E8234" s="34"/>
      <c r="H8234" s="34"/>
      <c r="K8234" s="32">
        <f>SUM(J8232:J8233)</f>
        <v>3.3690000000000002</v>
      </c>
    </row>
    <row r="8235" spans="1:26" x14ac:dyDescent="0.25">
      <c r="B8235" s="23" t="s">
        <v>1612</v>
      </c>
      <c r="E8235" s="34"/>
      <c r="H8235" s="34"/>
      <c r="K8235" s="34"/>
    </row>
    <row r="8236" spans="1:26" x14ac:dyDescent="0.25">
      <c r="B8236" t="s">
        <v>3393</v>
      </c>
      <c r="C8236" t="s">
        <v>17</v>
      </c>
      <c r="D8236" t="s">
        <v>3394</v>
      </c>
      <c r="E8236" s="31">
        <v>1.02</v>
      </c>
      <c r="G8236" t="s">
        <v>1605</v>
      </c>
      <c r="H8236" s="32">
        <v>4.24</v>
      </c>
      <c r="I8236" t="s">
        <v>1606</v>
      </c>
      <c r="J8236" s="33">
        <f>ROUND(E8236* H8236,5)</f>
        <v>4.3247999999999998</v>
      </c>
      <c r="K8236" s="34"/>
    </row>
    <row r="8237" spans="1:26" x14ac:dyDescent="0.25">
      <c r="B8237" t="s">
        <v>3353</v>
      </c>
      <c r="C8237" t="s">
        <v>32</v>
      </c>
      <c r="D8237" t="s">
        <v>3354</v>
      </c>
      <c r="E8237" s="31">
        <v>0.10009999999999999</v>
      </c>
      <c r="G8237" t="s">
        <v>1605</v>
      </c>
      <c r="H8237" s="32">
        <v>0.46</v>
      </c>
      <c r="I8237" t="s">
        <v>1606</v>
      </c>
      <c r="J8237" s="33">
        <f>ROUND(E8237* H8237,5)</f>
        <v>4.6050000000000001E-2</v>
      </c>
      <c r="K8237" s="34"/>
    </row>
    <row r="8238" spans="1:26" x14ac:dyDescent="0.25">
      <c r="B8238" t="s">
        <v>3355</v>
      </c>
      <c r="C8238" t="s">
        <v>32</v>
      </c>
      <c r="D8238" t="s">
        <v>3356</v>
      </c>
      <c r="E8238" s="31">
        <v>0.52500000000000002</v>
      </c>
      <c r="G8238" t="s">
        <v>1605</v>
      </c>
      <c r="H8238" s="32">
        <v>0.36</v>
      </c>
      <c r="I8238" t="s">
        <v>1606</v>
      </c>
      <c r="J8238" s="33">
        <f>ROUND(E8238* H8238,5)</f>
        <v>0.189</v>
      </c>
      <c r="K8238" s="34"/>
    </row>
    <row r="8239" spans="1:26" x14ac:dyDescent="0.25">
      <c r="D8239" s="35" t="s">
        <v>1622</v>
      </c>
      <c r="E8239" s="34"/>
      <c r="H8239" s="34"/>
      <c r="K8239" s="32">
        <f>SUM(J8236:J8238)</f>
        <v>4.55985</v>
      </c>
    </row>
    <row r="8240" spans="1:26" x14ac:dyDescent="0.25">
      <c r="B8240" s="23" t="s">
        <v>1623</v>
      </c>
      <c r="E8240" s="34"/>
      <c r="H8240" s="34"/>
      <c r="K8240" s="34"/>
    </row>
    <row r="8241" spans="1:26" x14ac:dyDescent="0.25">
      <c r="B8241" t="s">
        <v>1624</v>
      </c>
      <c r="C8241" t="s">
        <v>1625</v>
      </c>
      <c r="D8241" t="s">
        <v>1626</v>
      </c>
      <c r="E8241" s="31">
        <v>1.5</v>
      </c>
      <c r="G8241" t="s">
        <v>1625</v>
      </c>
      <c r="H8241" s="32">
        <v>3.36933333333333</v>
      </c>
      <c r="I8241" t="s">
        <v>1606</v>
      </c>
      <c r="J8241" s="33">
        <f>ROUND(E8241* H8241/100,5)</f>
        <v>5.0540000000000002E-2</v>
      </c>
      <c r="K8241" s="34"/>
    </row>
    <row r="8242" spans="1:26" x14ac:dyDescent="0.25">
      <c r="D8242" s="35" t="s">
        <v>1627</v>
      </c>
      <c r="E8242" s="34"/>
      <c r="H8242" s="34"/>
      <c r="K8242" s="32">
        <f>SUM(J8241:J8241)</f>
        <v>5.0540000000000002E-2</v>
      </c>
    </row>
    <row r="8243" spans="1:26" x14ac:dyDescent="0.25">
      <c r="D8243" s="35" t="s">
        <v>1628</v>
      </c>
      <c r="E8243" s="34"/>
      <c r="H8243" s="34"/>
      <c r="K8243" s="36">
        <f>SUM(J8231:J8242)</f>
        <v>7.9793899999999995</v>
      </c>
    </row>
    <row r="8244" spans="1:26" x14ac:dyDescent="0.25">
      <c r="D8244" s="35" t="s">
        <v>1710</v>
      </c>
      <c r="E8244" s="34"/>
      <c r="H8244" s="34">
        <v>10</v>
      </c>
      <c r="I8244" t="s">
        <v>1625</v>
      </c>
      <c r="K8244" s="32">
        <f>ROUND(H8244/100*K8243,5)</f>
        <v>0.79793999999999998</v>
      </c>
    </row>
    <row r="8245" spans="1:26" x14ac:dyDescent="0.25">
      <c r="D8245" s="35" t="s">
        <v>1629</v>
      </c>
      <c r="E8245" s="34"/>
      <c r="H8245" s="34"/>
      <c r="K8245" s="36">
        <f>SUM(K8243:K8244)</f>
        <v>8.7773299999999992</v>
      </c>
    </row>
    <row r="8247" spans="1:26" ht="45" customHeight="1" x14ac:dyDescent="0.25">
      <c r="A8247" s="27" t="s">
        <v>3395</v>
      </c>
      <c r="B8247" s="27" t="s">
        <v>439</v>
      </c>
      <c r="C8247" s="28" t="s">
        <v>17</v>
      </c>
      <c r="D8247" s="7" t="s">
        <v>440</v>
      </c>
      <c r="E8247" s="6"/>
      <c r="F8247" s="6"/>
      <c r="G8247" s="28"/>
      <c r="H8247" s="29" t="s">
        <v>1599</v>
      </c>
      <c r="I8247" s="5">
        <v>1</v>
      </c>
      <c r="J8247" s="4"/>
      <c r="K8247" s="30">
        <f>ROUND(K8262,2)</f>
        <v>9.64</v>
      </c>
      <c r="L8247" s="28"/>
      <c r="M8247" s="28"/>
      <c r="N8247" s="28"/>
      <c r="O8247" s="28"/>
      <c r="P8247" s="28"/>
      <c r="Q8247" s="28"/>
      <c r="R8247" s="28"/>
      <c r="S8247" s="28"/>
      <c r="T8247" s="28"/>
      <c r="U8247" s="28"/>
      <c r="V8247" s="28"/>
      <c r="W8247" s="28"/>
      <c r="X8247" s="28"/>
      <c r="Y8247" s="28"/>
      <c r="Z8247" s="28"/>
    </row>
    <row r="8248" spans="1:26" x14ac:dyDescent="0.25">
      <c r="B8248" s="23" t="s">
        <v>1600</v>
      </c>
    </row>
    <row r="8249" spans="1:26" x14ac:dyDescent="0.25">
      <c r="B8249" t="s">
        <v>1745</v>
      </c>
      <c r="C8249" t="s">
        <v>1602</v>
      </c>
      <c r="D8249" t="s">
        <v>1746</v>
      </c>
      <c r="E8249" s="31">
        <v>0.1</v>
      </c>
      <c r="F8249" t="s">
        <v>1604</v>
      </c>
      <c r="G8249" t="s">
        <v>1605</v>
      </c>
      <c r="H8249" s="32">
        <v>28.61</v>
      </c>
      <c r="I8249" t="s">
        <v>1606</v>
      </c>
      <c r="J8249" s="33">
        <f>ROUND(E8249/I8247* H8249,5)</f>
        <v>2.8610000000000002</v>
      </c>
      <c r="K8249" s="34"/>
    </row>
    <row r="8250" spans="1:26" x14ac:dyDescent="0.25">
      <c r="B8250" t="s">
        <v>2967</v>
      </c>
      <c r="C8250" t="s">
        <v>1602</v>
      </c>
      <c r="D8250" t="s">
        <v>1944</v>
      </c>
      <c r="E8250" s="31">
        <v>0.02</v>
      </c>
      <c r="F8250" t="s">
        <v>1604</v>
      </c>
      <c r="G8250" t="s">
        <v>1605</v>
      </c>
      <c r="H8250" s="32">
        <v>25.4</v>
      </c>
      <c r="I8250" t="s">
        <v>1606</v>
      </c>
      <c r="J8250" s="33">
        <f>ROUND(E8250/I8247* H8250,5)</f>
        <v>0.50800000000000001</v>
      </c>
      <c r="K8250" s="34"/>
    </row>
    <row r="8251" spans="1:26" x14ac:dyDescent="0.25">
      <c r="D8251" s="35" t="s">
        <v>1607</v>
      </c>
      <c r="E8251" s="34"/>
      <c r="H8251" s="34"/>
      <c r="K8251" s="32">
        <f>SUM(J8249:J8250)</f>
        <v>3.3690000000000002</v>
      </c>
    </row>
    <row r="8252" spans="1:26" x14ac:dyDescent="0.25">
      <c r="B8252" s="23" t="s">
        <v>1612</v>
      </c>
      <c r="E8252" s="34"/>
      <c r="H8252" s="34"/>
      <c r="K8252" s="34"/>
    </row>
    <row r="8253" spans="1:26" x14ac:dyDescent="0.25">
      <c r="B8253" t="s">
        <v>3355</v>
      </c>
      <c r="C8253" t="s">
        <v>32</v>
      </c>
      <c r="D8253" t="s">
        <v>3356</v>
      </c>
      <c r="E8253" s="31">
        <v>0.52500000000000002</v>
      </c>
      <c r="G8253" t="s">
        <v>1605</v>
      </c>
      <c r="H8253" s="32">
        <v>0.36</v>
      </c>
      <c r="I8253" t="s">
        <v>1606</v>
      </c>
      <c r="J8253" s="33">
        <f>ROUND(E8253* H8253,5)</f>
        <v>0.189</v>
      </c>
      <c r="K8253" s="34"/>
    </row>
    <row r="8254" spans="1:26" x14ac:dyDescent="0.25">
      <c r="B8254" t="s">
        <v>3353</v>
      </c>
      <c r="C8254" t="s">
        <v>32</v>
      </c>
      <c r="D8254" t="s">
        <v>3354</v>
      </c>
      <c r="E8254" s="31">
        <v>0.10009999999999999</v>
      </c>
      <c r="G8254" t="s">
        <v>1605</v>
      </c>
      <c r="H8254" s="32">
        <v>0.46</v>
      </c>
      <c r="I8254" t="s">
        <v>1606</v>
      </c>
      <c r="J8254" s="33">
        <f>ROUND(E8254* H8254,5)</f>
        <v>4.6050000000000001E-2</v>
      </c>
      <c r="K8254" s="34"/>
    </row>
    <row r="8255" spans="1:26" x14ac:dyDescent="0.25">
      <c r="B8255" t="s">
        <v>3396</v>
      </c>
      <c r="C8255" t="s">
        <v>17</v>
      </c>
      <c r="D8255" t="s">
        <v>3397</v>
      </c>
      <c r="E8255" s="31">
        <v>1.02</v>
      </c>
      <c r="G8255" t="s">
        <v>1605</v>
      </c>
      <c r="H8255" s="32">
        <v>5.01</v>
      </c>
      <c r="I8255" t="s">
        <v>1606</v>
      </c>
      <c r="J8255" s="33">
        <f>ROUND(E8255* H8255,5)</f>
        <v>5.1101999999999999</v>
      </c>
      <c r="K8255" s="34"/>
    </row>
    <row r="8256" spans="1:26" x14ac:dyDescent="0.25">
      <c r="D8256" s="35" t="s">
        <v>1622</v>
      </c>
      <c r="E8256" s="34"/>
      <c r="H8256" s="34"/>
      <c r="K8256" s="32">
        <f>SUM(J8253:J8255)</f>
        <v>5.3452500000000001</v>
      </c>
    </row>
    <row r="8257" spans="1:26" x14ac:dyDescent="0.25">
      <c r="B8257" s="23" t="s">
        <v>1623</v>
      </c>
      <c r="E8257" s="34"/>
      <c r="H8257" s="34"/>
      <c r="K8257" s="34"/>
    </row>
    <row r="8258" spans="1:26" x14ac:dyDescent="0.25">
      <c r="B8258" t="s">
        <v>1624</v>
      </c>
      <c r="C8258" t="s">
        <v>1625</v>
      </c>
      <c r="D8258" t="s">
        <v>1626</v>
      </c>
      <c r="E8258" s="31">
        <v>1.5</v>
      </c>
      <c r="G8258" t="s">
        <v>1625</v>
      </c>
      <c r="H8258" s="32">
        <v>3.36933333333333</v>
      </c>
      <c r="I8258" t="s">
        <v>1606</v>
      </c>
      <c r="J8258" s="33">
        <f>ROUND(E8258* H8258/100,5)</f>
        <v>5.0540000000000002E-2</v>
      </c>
      <c r="K8258" s="34"/>
    </row>
    <row r="8259" spans="1:26" x14ac:dyDescent="0.25">
      <c r="D8259" s="35" t="s">
        <v>1627</v>
      </c>
      <c r="E8259" s="34"/>
      <c r="H8259" s="34"/>
      <c r="K8259" s="32">
        <f>SUM(J8258:J8258)</f>
        <v>5.0540000000000002E-2</v>
      </c>
    </row>
    <row r="8260" spans="1:26" x14ac:dyDescent="0.25">
      <c r="D8260" s="35" t="s">
        <v>1628</v>
      </c>
      <c r="E8260" s="34"/>
      <c r="H8260" s="34"/>
      <c r="K8260" s="36">
        <f>SUM(J8248:J8259)</f>
        <v>8.7647899999999996</v>
      </c>
    </row>
    <row r="8261" spans="1:26" x14ac:dyDescent="0.25">
      <c r="D8261" s="35" t="s">
        <v>1710</v>
      </c>
      <c r="E8261" s="34"/>
      <c r="H8261" s="34">
        <v>10</v>
      </c>
      <c r="I8261" t="s">
        <v>1625</v>
      </c>
      <c r="K8261" s="32">
        <f>ROUND(H8261/100*K8260,5)</f>
        <v>0.87648000000000004</v>
      </c>
    </row>
    <row r="8262" spans="1:26" x14ac:dyDescent="0.25">
      <c r="D8262" s="35" t="s">
        <v>1629</v>
      </c>
      <c r="E8262" s="34"/>
      <c r="H8262" s="34"/>
      <c r="K8262" s="36">
        <f>SUM(K8260:K8261)</f>
        <v>9.6412700000000005</v>
      </c>
    </row>
    <row r="8264" spans="1:26" ht="45" customHeight="1" x14ac:dyDescent="0.25">
      <c r="A8264" s="27" t="s">
        <v>3398</v>
      </c>
      <c r="B8264" s="27" t="s">
        <v>413</v>
      </c>
      <c r="C8264" s="28" t="s">
        <v>17</v>
      </c>
      <c r="D8264" s="7" t="s">
        <v>414</v>
      </c>
      <c r="E8264" s="6"/>
      <c r="F8264" s="6"/>
      <c r="G8264" s="28"/>
      <c r="H8264" s="29" t="s">
        <v>1599</v>
      </c>
      <c r="I8264" s="5">
        <v>1</v>
      </c>
      <c r="J8264" s="4"/>
      <c r="K8264" s="30">
        <f>ROUND(K8282,2)</f>
        <v>87.72</v>
      </c>
      <c r="L8264" s="28"/>
      <c r="M8264" s="28"/>
      <c r="N8264" s="28"/>
      <c r="O8264" s="28"/>
      <c r="P8264" s="28"/>
      <c r="Q8264" s="28"/>
      <c r="R8264" s="28"/>
      <c r="S8264" s="28"/>
      <c r="T8264" s="28"/>
      <c r="U8264" s="28"/>
      <c r="V8264" s="28"/>
      <c r="W8264" s="28"/>
      <c r="X8264" s="28"/>
      <c r="Y8264" s="28"/>
      <c r="Z8264" s="28"/>
    </row>
    <row r="8265" spans="1:26" x14ac:dyDescent="0.25">
      <c r="B8265" s="23" t="s">
        <v>1600</v>
      </c>
    </row>
    <row r="8266" spans="1:26" x14ac:dyDescent="0.25">
      <c r="B8266" t="s">
        <v>1737</v>
      </c>
      <c r="C8266" t="s">
        <v>1602</v>
      </c>
      <c r="D8266" t="s">
        <v>1738</v>
      </c>
      <c r="E8266" s="31">
        <v>0.5</v>
      </c>
      <c r="F8266" t="s">
        <v>1604</v>
      </c>
      <c r="G8266" t="s">
        <v>1605</v>
      </c>
      <c r="H8266" s="32">
        <v>28.61</v>
      </c>
      <c r="I8266" t="s">
        <v>1606</v>
      </c>
      <c r="J8266" s="33">
        <f>ROUND(E8266/I8264* H8266,5)</f>
        <v>14.305</v>
      </c>
      <c r="K8266" s="34"/>
    </row>
    <row r="8267" spans="1:26" x14ac:dyDescent="0.25">
      <c r="B8267" t="s">
        <v>1649</v>
      </c>
      <c r="C8267" t="s">
        <v>1602</v>
      </c>
      <c r="D8267" t="s">
        <v>1650</v>
      </c>
      <c r="E8267" s="31">
        <v>0.5</v>
      </c>
      <c r="F8267" t="s">
        <v>1604</v>
      </c>
      <c r="G8267" t="s">
        <v>1605</v>
      </c>
      <c r="H8267" s="32">
        <v>23.88</v>
      </c>
      <c r="I8267" t="s">
        <v>1606</v>
      </c>
      <c r="J8267" s="33">
        <f>ROUND(E8267/I8264* H8267,5)</f>
        <v>11.94</v>
      </c>
      <c r="K8267" s="34"/>
    </row>
    <row r="8268" spans="1:26" x14ac:dyDescent="0.25">
      <c r="D8268" s="35" t="s">
        <v>1607</v>
      </c>
      <c r="E8268" s="34"/>
      <c r="H8268" s="34"/>
      <c r="K8268" s="32">
        <f>SUM(J8266:J8267)</f>
        <v>26.244999999999997</v>
      </c>
    </row>
    <row r="8269" spans="1:26" x14ac:dyDescent="0.25">
      <c r="B8269" s="23" t="s">
        <v>1612</v>
      </c>
      <c r="E8269" s="34"/>
      <c r="H8269" s="34"/>
      <c r="K8269" s="34"/>
    </row>
    <row r="8270" spans="1:26" x14ac:dyDescent="0.25">
      <c r="B8270" t="s">
        <v>3399</v>
      </c>
      <c r="C8270" t="s">
        <v>17</v>
      </c>
      <c r="D8270" t="s">
        <v>3400</v>
      </c>
      <c r="E8270" s="31">
        <v>1.02</v>
      </c>
      <c r="G8270" t="s">
        <v>1605</v>
      </c>
      <c r="H8270" s="32">
        <v>47.95</v>
      </c>
      <c r="I8270" t="s">
        <v>1606</v>
      </c>
      <c r="J8270" s="33">
        <f>ROUND(E8270* H8270,5)</f>
        <v>48.908999999999999</v>
      </c>
      <c r="K8270" s="34"/>
    </row>
    <row r="8271" spans="1:26" x14ac:dyDescent="0.25">
      <c r="B8271" t="s">
        <v>2985</v>
      </c>
      <c r="C8271" t="s">
        <v>32</v>
      </c>
      <c r="D8271" t="s">
        <v>2986</v>
      </c>
      <c r="E8271" s="31">
        <v>0.99939999999999996</v>
      </c>
      <c r="G8271" t="s">
        <v>1605</v>
      </c>
      <c r="H8271" s="32">
        <v>0.16</v>
      </c>
      <c r="I8271" t="s">
        <v>1606</v>
      </c>
      <c r="J8271" s="33">
        <f>ROUND(E8271* H8271,5)</f>
        <v>0.15989999999999999</v>
      </c>
      <c r="K8271" s="34"/>
    </row>
    <row r="8272" spans="1:26" x14ac:dyDescent="0.25">
      <c r="B8272" t="s">
        <v>1749</v>
      </c>
      <c r="C8272" t="s">
        <v>32</v>
      </c>
      <c r="D8272" t="s">
        <v>1750</v>
      </c>
      <c r="E8272" s="31">
        <v>0.79500000000000004</v>
      </c>
      <c r="G8272" t="s">
        <v>1605</v>
      </c>
      <c r="H8272" s="32">
        <v>0.98</v>
      </c>
      <c r="I8272" t="s">
        <v>1606</v>
      </c>
      <c r="J8272" s="33">
        <f>ROUND(E8272* H8272,5)</f>
        <v>0.77910000000000001</v>
      </c>
      <c r="K8272" s="34"/>
    </row>
    <row r="8273" spans="1:26" x14ac:dyDescent="0.25">
      <c r="D8273" s="35" t="s">
        <v>1622</v>
      </c>
      <c r="E8273" s="34"/>
      <c r="H8273" s="34"/>
      <c r="K8273" s="32">
        <f>SUM(J8270:J8272)</f>
        <v>49.847999999999999</v>
      </c>
    </row>
    <row r="8274" spans="1:26" x14ac:dyDescent="0.25">
      <c r="B8274" s="23" t="s">
        <v>1596</v>
      </c>
      <c r="E8274" s="34"/>
      <c r="H8274" s="34"/>
      <c r="K8274" s="34"/>
    </row>
    <row r="8275" spans="1:26" x14ac:dyDescent="0.25">
      <c r="B8275" t="s">
        <v>1639</v>
      </c>
      <c r="C8275" t="s">
        <v>20</v>
      </c>
      <c r="D8275" t="s">
        <v>1640</v>
      </c>
      <c r="E8275" s="31">
        <v>1.4999999999999999E-2</v>
      </c>
      <c r="G8275" t="s">
        <v>1605</v>
      </c>
      <c r="H8275" s="32">
        <v>217.34354999999999</v>
      </c>
      <c r="I8275" t="s">
        <v>1606</v>
      </c>
      <c r="J8275" s="33">
        <f>ROUND(E8275* H8275,5)</f>
        <v>3.2601499999999999</v>
      </c>
      <c r="K8275" s="34"/>
    </row>
    <row r="8276" spans="1:26" x14ac:dyDescent="0.25">
      <c r="D8276" s="35" t="s">
        <v>1751</v>
      </c>
      <c r="E8276" s="34"/>
      <c r="H8276" s="34"/>
      <c r="K8276" s="32">
        <f>SUM(J8275:J8275)</f>
        <v>3.2601499999999999</v>
      </c>
    </row>
    <row r="8277" spans="1:26" x14ac:dyDescent="0.25">
      <c r="B8277" s="23" t="s">
        <v>1623</v>
      </c>
      <c r="E8277" s="34"/>
      <c r="H8277" s="34"/>
      <c r="K8277" s="34"/>
    </row>
    <row r="8278" spans="1:26" x14ac:dyDescent="0.25">
      <c r="B8278" t="s">
        <v>1624</v>
      </c>
      <c r="C8278" t="s">
        <v>1625</v>
      </c>
      <c r="D8278" t="s">
        <v>1626</v>
      </c>
      <c r="E8278" s="31">
        <v>1.5</v>
      </c>
      <c r="G8278" t="s">
        <v>1625</v>
      </c>
      <c r="H8278" s="32">
        <v>26.245333333333299</v>
      </c>
      <c r="I8278" t="s">
        <v>1606</v>
      </c>
      <c r="J8278" s="33">
        <f>ROUND(E8278* H8278/100,5)</f>
        <v>0.39367999999999997</v>
      </c>
      <c r="K8278" s="34"/>
    </row>
    <row r="8279" spans="1:26" x14ac:dyDescent="0.25">
      <c r="D8279" s="35" t="s">
        <v>1627</v>
      </c>
      <c r="E8279" s="34"/>
      <c r="H8279" s="34"/>
      <c r="K8279" s="32">
        <f>SUM(J8278:J8278)</f>
        <v>0.39367999999999997</v>
      </c>
    </row>
    <row r="8280" spans="1:26" x14ac:dyDescent="0.25">
      <c r="D8280" s="35" t="s">
        <v>1628</v>
      </c>
      <c r="E8280" s="34"/>
      <c r="H8280" s="34"/>
      <c r="K8280" s="36">
        <f>SUM(J8265:J8279)</f>
        <v>79.746829999999989</v>
      </c>
    </row>
    <row r="8281" spans="1:26" x14ac:dyDescent="0.25">
      <c r="D8281" s="35" t="s">
        <v>1710</v>
      </c>
      <c r="E8281" s="34"/>
      <c r="H8281" s="34">
        <v>10</v>
      </c>
      <c r="I8281" t="s">
        <v>1625</v>
      </c>
      <c r="K8281" s="32">
        <f>ROUND(H8281/100*K8280,5)</f>
        <v>7.9746800000000002</v>
      </c>
    </row>
    <row r="8282" spans="1:26" x14ac:dyDescent="0.25">
      <c r="D8282" s="35" t="s">
        <v>1629</v>
      </c>
      <c r="E8282" s="34"/>
      <c r="H8282" s="34"/>
      <c r="K8282" s="36">
        <f>SUM(K8280:K8281)</f>
        <v>87.721509999999995</v>
      </c>
    </row>
    <row r="8284" spans="1:26" ht="45" customHeight="1" x14ac:dyDescent="0.25">
      <c r="A8284" s="27" t="s">
        <v>3401</v>
      </c>
      <c r="B8284" s="27" t="s">
        <v>449</v>
      </c>
      <c r="C8284" s="28" t="s">
        <v>17</v>
      </c>
      <c r="D8284" s="7" t="s">
        <v>450</v>
      </c>
      <c r="E8284" s="6"/>
      <c r="F8284" s="6"/>
      <c r="G8284" s="28"/>
      <c r="H8284" s="29" t="s">
        <v>1599</v>
      </c>
      <c r="I8284" s="5">
        <v>1</v>
      </c>
      <c r="J8284" s="4"/>
      <c r="K8284" s="30">
        <f>ROUND(K8302,2)</f>
        <v>135.07</v>
      </c>
      <c r="L8284" s="28"/>
      <c r="M8284" s="28"/>
      <c r="N8284" s="28"/>
      <c r="O8284" s="28"/>
      <c r="P8284" s="28"/>
      <c r="Q8284" s="28"/>
      <c r="R8284" s="28"/>
      <c r="S8284" s="28"/>
      <c r="T8284" s="28"/>
      <c r="U8284" s="28"/>
      <c r="V8284" s="28"/>
      <c r="W8284" s="28"/>
      <c r="X8284" s="28"/>
      <c r="Y8284" s="28"/>
      <c r="Z8284" s="28"/>
    </row>
    <row r="8285" spans="1:26" x14ac:dyDescent="0.25">
      <c r="B8285" s="23" t="s">
        <v>1600</v>
      </c>
    </row>
    <row r="8286" spans="1:26" x14ac:dyDescent="0.25">
      <c r="B8286" t="s">
        <v>1737</v>
      </c>
      <c r="C8286" t="s">
        <v>1602</v>
      </c>
      <c r="D8286" t="s">
        <v>1738</v>
      </c>
      <c r="E8286" s="31">
        <v>0.5</v>
      </c>
      <c r="F8286" t="s">
        <v>1604</v>
      </c>
      <c r="G8286" t="s">
        <v>1605</v>
      </c>
      <c r="H8286" s="32">
        <v>28.61</v>
      </c>
      <c r="I8286" t="s">
        <v>1606</v>
      </c>
      <c r="J8286" s="33">
        <f>ROUND(E8286/I8284* H8286,5)</f>
        <v>14.305</v>
      </c>
      <c r="K8286" s="34"/>
    </row>
    <row r="8287" spans="1:26" x14ac:dyDescent="0.25">
      <c r="B8287" t="s">
        <v>1649</v>
      </c>
      <c r="C8287" t="s">
        <v>1602</v>
      </c>
      <c r="D8287" t="s">
        <v>1650</v>
      </c>
      <c r="E8287" s="31">
        <v>0.5</v>
      </c>
      <c r="F8287" t="s">
        <v>1604</v>
      </c>
      <c r="G8287" t="s">
        <v>1605</v>
      </c>
      <c r="H8287" s="32">
        <v>23.88</v>
      </c>
      <c r="I8287" t="s">
        <v>1606</v>
      </c>
      <c r="J8287" s="33">
        <f>ROUND(E8287/I8284* H8287,5)</f>
        <v>11.94</v>
      </c>
      <c r="K8287" s="34"/>
    </row>
    <row r="8288" spans="1:26" x14ac:dyDescent="0.25">
      <c r="D8288" s="35" t="s">
        <v>1607</v>
      </c>
      <c r="E8288" s="34"/>
      <c r="H8288" s="34"/>
      <c r="K8288" s="32">
        <f>SUM(J8286:J8287)</f>
        <v>26.244999999999997</v>
      </c>
    </row>
    <row r="8289" spans="1:26" x14ac:dyDescent="0.25">
      <c r="B8289" s="23" t="s">
        <v>1612</v>
      </c>
      <c r="E8289" s="34"/>
      <c r="H8289" s="34"/>
      <c r="K8289" s="34"/>
    </row>
    <row r="8290" spans="1:26" x14ac:dyDescent="0.25">
      <c r="B8290" t="s">
        <v>2985</v>
      </c>
      <c r="C8290" t="s">
        <v>32</v>
      </c>
      <c r="D8290" t="s">
        <v>2986</v>
      </c>
      <c r="E8290" s="31">
        <v>0.99939999999999996</v>
      </c>
      <c r="G8290" t="s">
        <v>1605</v>
      </c>
      <c r="H8290" s="32">
        <v>0.16</v>
      </c>
      <c r="I8290" t="s">
        <v>1606</v>
      </c>
      <c r="J8290" s="33">
        <f>ROUND(E8290* H8290,5)</f>
        <v>0.15989999999999999</v>
      </c>
      <c r="K8290" s="34"/>
    </row>
    <row r="8291" spans="1:26" x14ac:dyDescent="0.25">
      <c r="B8291" t="s">
        <v>1749</v>
      </c>
      <c r="C8291" t="s">
        <v>32</v>
      </c>
      <c r="D8291" t="s">
        <v>1750</v>
      </c>
      <c r="E8291" s="31">
        <v>0.79500000000000004</v>
      </c>
      <c r="G8291" t="s">
        <v>1605</v>
      </c>
      <c r="H8291" s="32">
        <v>0.98</v>
      </c>
      <c r="I8291" t="s">
        <v>1606</v>
      </c>
      <c r="J8291" s="33">
        <f>ROUND(E8291* H8291,5)</f>
        <v>0.77910000000000001</v>
      </c>
      <c r="K8291" s="34"/>
    </row>
    <row r="8292" spans="1:26" x14ac:dyDescent="0.25">
      <c r="B8292" t="s">
        <v>3402</v>
      </c>
      <c r="C8292" t="s">
        <v>17</v>
      </c>
      <c r="D8292" t="s">
        <v>3403</v>
      </c>
      <c r="E8292" s="31">
        <v>1.02</v>
      </c>
      <c r="G8292" t="s">
        <v>1605</v>
      </c>
      <c r="H8292" s="32">
        <v>91.99</v>
      </c>
      <c r="I8292" t="s">
        <v>1606</v>
      </c>
      <c r="J8292" s="33">
        <f>ROUND(E8292* H8292,5)</f>
        <v>93.829800000000006</v>
      </c>
      <c r="K8292" s="34"/>
    </row>
    <row r="8293" spans="1:26" x14ac:dyDescent="0.25">
      <c r="D8293" s="35" t="s">
        <v>1622</v>
      </c>
      <c r="E8293" s="34"/>
      <c r="H8293" s="34"/>
      <c r="K8293" s="32">
        <f>SUM(J8290:J8292)</f>
        <v>94.768799999999999</v>
      </c>
    </row>
    <row r="8294" spans="1:26" x14ac:dyDescent="0.25">
      <c r="B8294" s="23" t="s">
        <v>1596</v>
      </c>
      <c r="E8294" s="34"/>
      <c r="H8294" s="34"/>
      <c r="K8294" s="34"/>
    </row>
    <row r="8295" spans="1:26" x14ac:dyDescent="0.25">
      <c r="B8295" t="s">
        <v>1645</v>
      </c>
      <c r="C8295" t="s">
        <v>20</v>
      </c>
      <c r="D8295" t="s">
        <v>1646</v>
      </c>
      <c r="E8295" s="31">
        <v>1.4999999999999999E-2</v>
      </c>
      <c r="G8295" t="s">
        <v>1605</v>
      </c>
      <c r="H8295" s="32">
        <v>92.456299999999999</v>
      </c>
      <c r="I8295" t="s">
        <v>1606</v>
      </c>
      <c r="J8295" s="33">
        <f>ROUND(E8295* H8295,5)</f>
        <v>1.3868400000000001</v>
      </c>
      <c r="K8295" s="34"/>
    </row>
    <row r="8296" spans="1:26" x14ac:dyDescent="0.25">
      <c r="D8296" s="35" t="s">
        <v>1751</v>
      </c>
      <c r="E8296" s="34"/>
      <c r="H8296" s="34"/>
      <c r="K8296" s="32">
        <f>SUM(J8295:J8295)</f>
        <v>1.3868400000000001</v>
      </c>
    </row>
    <row r="8297" spans="1:26" x14ac:dyDescent="0.25">
      <c r="B8297" s="23" t="s">
        <v>1623</v>
      </c>
      <c r="E8297" s="34"/>
      <c r="H8297" s="34"/>
      <c r="K8297" s="34"/>
    </row>
    <row r="8298" spans="1:26" x14ac:dyDescent="0.25">
      <c r="B8298" t="s">
        <v>1624</v>
      </c>
      <c r="C8298" t="s">
        <v>1625</v>
      </c>
      <c r="D8298" t="s">
        <v>1626</v>
      </c>
      <c r="E8298" s="31">
        <v>1.5</v>
      </c>
      <c r="G8298" t="s">
        <v>1625</v>
      </c>
      <c r="H8298" s="32">
        <v>26.245333333333299</v>
      </c>
      <c r="I8298" t="s">
        <v>1606</v>
      </c>
      <c r="J8298" s="33">
        <f>ROUND(E8298* H8298/100,5)</f>
        <v>0.39367999999999997</v>
      </c>
      <c r="K8298" s="34"/>
    </row>
    <row r="8299" spans="1:26" x14ac:dyDescent="0.25">
      <c r="D8299" s="35" t="s">
        <v>1627</v>
      </c>
      <c r="E8299" s="34"/>
      <c r="H8299" s="34"/>
      <c r="K8299" s="32">
        <f>SUM(J8298:J8298)</f>
        <v>0.39367999999999997</v>
      </c>
    </row>
    <row r="8300" spans="1:26" x14ac:dyDescent="0.25">
      <c r="D8300" s="35" t="s">
        <v>1628</v>
      </c>
      <c r="E8300" s="34"/>
      <c r="H8300" s="34"/>
      <c r="K8300" s="36">
        <f>SUM(J8285:J8299)</f>
        <v>122.79432000000001</v>
      </c>
    </row>
    <row r="8301" spans="1:26" x14ac:dyDescent="0.25">
      <c r="D8301" s="35" t="s">
        <v>1710</v>
      </c>
      <c r="E8301" s="34"/>
      <c r="H8301" s="34">
        <v>10</v>
      </c>
      <c r="I8301" t="s">
        <v>1625</v>
      </c>
      <c r="K8301" s="32">
        <f>ROUND(H8301/100*K8300,5)</f>
        <v>12.27943</v>
      </c>
    </row>
    <row r="8302" spans="1:26" x14ac:dyDescent="0.25">
      <c r="D8302" s="35" t="s">
        <v>1629</v>
      </c>
      <c r="E8302" s="34"/>
      <c r="H8302" s="34"/>
      <c r="K8302" s="36">
        <f>SUM(K8300:K8301)</f>
        <v>135.07375000000002</v>
      </c>
    </row>
    <row r="8304" spans="1:26" ht="45" customHeight="1" x14ac:dyDescent="0.25">
      <c r="A8304" s="27" t="s">
        <v>3404</v>
      </c>
      <c r="B8304" s="27" t="s">
        <v>407</v>
      </c>
      <c r="C8304" s="28" t="s">
        <v>17</v>
      </c>
      <c r="D8304" s="7" t="s">
        <v>408</v>
      </c>
      <c r="E8304" s="6"/>
      <c r="F8304" s="6"/>
      <c r="G8304" s="28"/>
      <c r="H8304" s="29" t="s">
        <v>1599</v>
      </c>
      <c r="I8304" s="5">
        <v>1</v>
      </c>
      <c r="J8304" s="4"/>
      <c r="K8304" s="30">
        <f>ROUND(K8322,2)</f>
        <v>71.430000000000007</v>
      </c>
      <c r="L8304" s="28"/>
      <c r="M8304" s="28"/>
      <c r="N8304" s="28"/>
      <c r="O8304" s="28"/>
      <c r="P8304" s="28"/>
      <c r="Q8304" s="28"/>
      <c r="R8304" s="28"/>
      <c r="S8304" s="28"/>
      <c r="T8304" s="28"/>
      <c r="U8304" s="28"/>
      <c r="V8304" s="28"/>
      <c r="W8304" s="28"/>
      <c r="X8304" s="28"/>
      <c r="Y8304" s="28"/>
      <c r="Z8304" s="28"/>
    </row>
    <row r="8305" spans="2:11" x14ac:dyDescent="0.25">
      <c r="B8305" s="23" t="s">
        <v>1600</v>
      </c>
    </row>
    <row r="8306" spans="2:11" x14ac:dyDescent="0.25">
      <c r="B8306" t="s">
        <v>1737</v>
      </c>
      <c r="C8306" t="s">
        <v>1602</v>
      </c>
      <c r="D8306" t="s">
        <v>1738</v>
      </c>
      <c r="E8306" s="31">
        <v>0.7</v>
      </c>
      <c r="F8306" t="s">
        <v>1604</v>
      </c>
      <c r="G8306" t="s">
        <v>1605</v>
      </c>
      <c r="H8306" s="32">
        <v>28.61</v>
      </c>
      <c r="I8306" t="s">
        <v>1606</v>
      </c>
      <c r="J8306" s="33">
        <f>ROUND(E8306/I8304* H8306,5)</f>
        <v>20.027000000000001</v>
      </c>
      <c r="K8306" s="34"/>
    </row>
    <row r="8307" spans="2:11" x14ac:dyDescent="0.25">
      <c r="B8307" t="s">
        <v>1649</v>
      </c>
      <c r="C8307" t="s">
        <v>1602</v>
      </c>
      <c r="D8307" t="s">
        <v>1650</v>
      </c>
      <c r="E8307" s="31">
        <v>0.35</v>
      </c>
      <c r="F8307" t="s">
        <v>1604</v>
      </c>
      <c r="G8307" t="s">
        <v>1605</v>
      </c>
      <c r="H8307" s="32">
        <v>23.88</v>
      </c>
      <c r="I8307" t="s">
        <v>1606</v>
      </c>
      <c r="J8307" s="33">
        <f>ROUND(E8307/I8304* H8307,5)</f>
        <v>8.3580000000000005</v>
      </c>
      <c r="K8307" s="34"/>
    </row>
    <row r="8308" spans="2:11" x14ac:dyDescent="0.25">
      <c r="D8308" s="35" t="s">
        <v>1607</v>
      </c>
      <c r="E8308" s="34"/>
      <c r="H8308" s="34"/>
      <c r="K8308" s="32">
        <f>SUM(J8306:J8307)</f>
        <v>28.385000000000002</v>
      </c>
    </row>
    <row r="8309" spans="2:11" x14ac:dyDescent="0.25">
      <c r="B8309" s="23" t="s">
        <v>1612</v>
      </c>
      <c r="E8309" s="34"/>
      <c r="H8309" s="34"/>
      <c r="K8309" s="34"/>
    </row>
    <row r="8310" spans="2:11" x14ac:dyDescent="0.25">
      <c r="B8310" t="s">
        <v>3405</v>
      </c>
      <c r="C8310" t="s">
        <v>14</v>
      </c>
      <c r="D8310" t="s">
        <v>3406</v>
      </c>
      <c r="E8310" s="31">
        <v>0.16489999999999999</v>
      </c>
      <c r="G8310" t="s">
        <v>1605</v>
      </c>
      <c r="H8310" s="32">
        <v>17.920000000000002</v>
      </c>
      <c r="I8310" t="s">
        <v>1606</v>
      </c>
      <c r="J8310" s="33">
        <f>ROUND(E8310* H8310,5)</f>
        <v>2.9550100000000001</v>
      </c>
      <c r="K8310" s="34"/>
    </row>
    <row r="8311" spans="2:11" x14ac:dyDescent="0.25">
      <c r="B8311" t="s">
        <v>3407</v>
      </c>
      <c r="C8311" t="s">
        <v>17</v>
      </c>
      <c r="D8311" t="s">
        <v>3408</v>
      </c>
      <c r="E8311" s="31">
        <v>1.05</v>
      </c>
      <c r="G8311" t="s">
        <v>1605</v>
      </c>
      <c r="H8311" s="32">
        <v>29.17</v>
      </c>
      <c r="I8311" t="s">
        <v>1606</v>
      </c>
      <c r="J8311" s="33">
        <f>ROUND(E8311* H8311,5)</f>
        <v>30.628499999999999</v>
      </c>
      <c r="K8311" s="34"/>
    </row>
    <row r="8312" spans="2:11" x14ac:dyDescent="0.25">
      <c r="B8312" t="s">
        <v>3353</v>
      </c>
      <c r="C8312" t="s">
        <v>32</v>
      </c>
      <c r="D8312" t="s">
        <v>3354</v>
      </c>
      <c r="E8312" s="31">
        <v>0.56999999999999995</v>
      </c>
      <c r="G8312" t="s">
        <v>1605</v>
      </c>
      <c r="H8312" s="32">
        <v>0.46</v>
      </c>
      <c r="I8312" t="s">
        <v>1606</v>
      </c>
      <c r="J8312" s="33">
        <f>ROUND(E8312* H8312,5)</f>
        <v>0.26219999999999999</v>
      </c>
      <c r="K8312" s="34"/>
    </row>
    <row r="8313" spans="2:11" x14ac:dyDescent="0.25">
      <c r="D8313" s="35" t="s">
        <v>1622</v>
      </c>
      <c r="E8313" s="34"/>
      <c r="H8313" s="34"/>
      <c r="K8313" s="32">
        <f>SUM(J8310:J8312)</f>
        <v>33.845709999999997</v>
      </c>
    </row>
    <row r="8314" spans="2:11" x14ac:dyDescent="0.25">
      <c r="B8314" s="23" t="s">
        <v>1596</v>
      </c>
      <c r="E8314" s="34"/>
      <c r="H8314" s="34"/>
      <c r="K8314" s="34"/>
    </row>
    <row r="8315" spans="2:11" x14ac:dyDescent="0.25">
      <c r="B8315" t="s">
        <v>1639</v>
      </c>
      <c r="C8315" t="s">
        <v>20</v>
      </c>
      <c r="D8315" t="s">
        <v>1640</v>
      </c>
      <c r="E8315" s="31">
        <v>1.0500000000000001E-2</v>
      </c>
      <c r="G8315" t="s">
        <v>1605</v>
      </c>
      <c r="H8315" s="32">
        <v>217.34354999999999</v>
      </c>
      <c r="I8315" t="s">
        <v>1606</v>
      </c>
      <c r="J8315" s="33">
        <f>ROUND(E8315* H8315,5)</f>
        <v>2.2821099999999999</v>
      </c>
      <c r="K8315" s="34"/>
    </row>
    <row r="8316" spans="2:11" x14ac:dyDescent="0.25">
      <c r="D8316" s="35" t="s">
        <v>1751</v>
      </c>
      <c r="E8316" s="34"/>
      <c r="H8316" s="34"/>
      <c r="K8316" s="32">
        <f>SUM(J8315:J8315)</f>
        <v>2.2821099999999999</v>
      </c>
    </row>
    <row r="8317" spans="2:11" x14ac:dyDescent="0.25">
      <c r="B8317" s="23" t="s">
        <v>1623</v>
      </c>
      <c r="E8317" s="34"/>
      <c r="H8317" s="34"/>
      <c r="K8317" s="34"/>
    </row>
    <row r="8318" spans="2:11" x14ac:dyDescent="0.25">
      <c r="B8318" t="s">
        <v>1624</v>
      </c>
      <c r="C8318" t="s">
        <v>1625</v>
      </c>
      <c r="D8318" t="s">
        <v>1626</v>
      </c>
      <c r="E8318" s="31">
        <v>1.5</v>
      </c>
      <c r="G8318" t="s">
        <v>1625</v>
      </c>
      <c r="H8318" s="32">
        <v>28.3853333333333</v>
      </c>
      <c r="I8318" t="s">
        <v>1606</v>
      </c>
      <c r="J8318" s="33">
        <f>ROUND(E8318* H8318/100,5)</f>
        <v>0.42577999999999999</v>
      </c>
      <c r="K8318" s="34"/>
    </row>
    <row r="8319" spans="2:11" x14ac:dyDescent="0.25">
      <c r="D8319" s="35" t="s">
        <v>1627</v>
      </c>
      <c r="E8319" s="34"/>
      <c r="H8319" s="34"/>
      <c r="K8319" s="32">
        <f>SUM(J8318:J8318)</f>
        <v>0.42577999999999999</v>
      </c>
    </row>
    <row r="8320" spans="2:11" x14ac:dyDescent="0.25">
      <c r="D8320" s="35" t="s">
        <v>1628</v>
      </c>
      <c r="E8320" s="34"/>
      <c r="H8320" s="34"/>
      <c r="K8320" s="36">
        <f>SUM(J8305:J8319)</f>
        <v>64.938600000000008</v>
      </c>
    </row>
    <row r="8321" spans="1:26" x14ac:dyDescent="0.25">
      <c r="D8321" s="35" t="s">
        <v>1710</v>
      </c>
      <c r="E8321" s="34"/>
      <c r="H8321" s="34">
        <v>10</v>
      </c>
      <c r="I8321" t="s">
        <v>1625</v>
      </c>
      <c r="K8321" s="32">
        <f>ROUND(H8321/100*K8320,5)</f>
        <v>6.4938599999999997</v>
      </c>
    </row>
    <row r="8322" spans="1:26" x14ac:dyDescent="0.25">
      <c r="D8322" s="35" t="s">
        <v>1629</v>
      </c>
      <c r="E8322" s="34"/>
      <c r="H8322" s="34"/>
      <c r="K8322" s="36">
        <f>SUM(K8320:K8321)</f>
        <v>71.432460000000006</v>
      </c>
    </row>
    <row r="8324" spans="1:26" ht="45" customHeight="1" x14ac:dyDescent="0.25">
      <c r="A8324" s="27" t="s">
        <v>3409</v>
      </c>
      <c r="B8324" s="27" t="s">
        <v>423</v>
      </c>
      <c r="C8324" s="28" t="s">
        <v>14</v>
      </c>
      <c r="D8324" s="7" t="s">
        <v>424</v>
      </c>
      <c r="E8324" s="6"/>
      <c r="F8324" s="6"/>
      <c r="G8324" s="28"/>
      <c r="H8324" s="29" t="s">
        <v>1599</v>
      </c>
      <c r="I8324" s="5">
        <v>1</v>
      </c>
      <c r="J8324" s="4"/>
      <c r="K8324" s="30">
        <f>ROUND(K8337,2)</f>
        <v>105.68</v>
      </c>
      <c r="L8324" s="28"/>
      <c r="M8324" s="28"/>
      <c r="N8324" s="28"/>
      <c r="O8324" s="28"/>
      <c r="P8324" s="28"/>
      <c r="Q8324" s="28"/>
      <c r="R8324" s="28"/>
      <c r="S8324" s="28"/>
      <c r="T8324" s="28"/>
      <c r="U8324" s="28"/>
      <c r="V8324" s="28"/>
      <c r="W8324" s="28"/>
      <c r="X8324" s="28"/>
      <c r="Y8324" s="28"/>
      <c r="Z8324" s="28"/>
    </row>
    <row r="8325" spans="1:26" x14ac:dyDescent="0.25">
      <c r="B8325" s="23" t="s">
        <v>1600</v>
      </c>
    </row>
    <row r="8326" spans="1:26" x14ac:dyDescent="0.25">
      <c r="B8326" t="s">
        <v>1649</v>
      </c>
      <c r="C8326" t="s">
        <v>1602</v>
      </c>
      <c r="D8326" t="s">
        <v>1650</v>
      </c>
      <c r="E8326" s="31">
        <v>0.65</v>
      </c>
      <c r="F8326" t="s">
        <v>1604</v>
      </c>
      <c r="G8326" t="s">
        <v>1605</v>
      </c>
      <c r="H8326" s="32">
        <v>23.88</v>
      </c>
      <c r="I8326" t="s">
        <v>1606</v>
      </c>
      <c r="J8326" s="33">
        <f>ROUND(E8326/I8324* H8326,5)</f>
        <v>15.522</v>
      </c>
      <c r="K8326" s="34"/>
    </row>
    <row r="8327" spans="1:26" x14ac:dyDescent="0.25">
      <c r="B8327" t="s">
        <v>2889</v>
      </c>
      <c r="C8327" t="s">
        <v>1602</v>
      </c>
      <c r="D8327" t="s">
        <v>2890</v>
      </c>
      <c r="E8327" s="31">
        <v>0.65</v>
      </c>
      <c r="F8327" t="s">
        <v>1604</v>
      </c>
      <c r="G8327" t="s">
        <v>1605</v>
      </c>
      <c r="H8327" s="32">
        <v>28.61</v>
      </c>
      <c r="I8327" t="s">
        <v>1606</v>
      </c>
      <c r="J8327" s="33">
        <f>ROUND(E8327/I8324* H8327,5)</f>
        <v>18.596499999999999</v>
      </c>
      <c r="K8327" s="34"/>
    </row>
    <row r="8328" spans="1:26" x14ac:dyDescent="0.25">
      <c r="D8328" s="35" t="s">
        <v>1607</v>
      </c>
      <c r="E8328" s="34"/>
      <c r="H8328" s="34"/>
      <c r="K8328" s="32">
        <f>SUM(J8326:J8327)</f>
        <v>34.118499999999997</v>
      </c>
    </row>
    <row r="8329" spans="1:26" x14ac:dyDescent="0.25">
      <c r="B8329" s="23" t="s">
        <v>1612</v>
      </c>
      <c r="E8329" s="34"/>
      <c r="H8329" s="34"/>
      <c r="K8329" s="34"/>
    </row>
    <row r="8330" spans="1:26" x14ac:dyDescent="0.25">
      <c r="B8330" t="s">
        <v>3410</v>
      </c>
      <c r="C8330" t="s">
        <v>14</v>
      </c>
      <c r="D8330" t="s">
        <v>3411</v>
      </c>
      <c r="E8330" s="31">
        <v>1.02</v>
      </c>
      <c r="G8330" t="s">
        <v>1605</v>
      </c>
      <c r="H8330" s="32">
        <v>60.24</v>
      </c>
      <c r="I8330" t="s">
        <v>1606</v>
      </c>
      <c r="J8330" s="33">
        <f>ROUND(E8330* H8330,5)</f>
        <v>61.444800000000001</v>
      </c>
      <c r="K8330" s="34"/>
    </row>
    <row r="8331" spans="1:26" x14ac:dyDescent="0.25">
      <c r="D8331" s="35" t="s">
        <v>1622</v>
      </c>
      <c r="E8331" s="34"/>
      <c r="H8331" s="34"/>
      <c r="K8331" s="32">
        <f>SUM(J8330:J8330)</f>
        <v>61.444800000000001</v>
      </c>
    </row>
    <row r="8332" spans="1:26" x14ac:dyDescent="0.25">
      <c r="B8332" s="23" t="s">
        <v>1623</v>
      </c>
      <c r="E8332" s="34"/>
      <c r="H8332" s="34"/>
      <c r="K8332" s="34"/>
    </row>
    <row r="8333" spans="1:26" x14ac:dyDescent="0.25">
      <c r="B8333" t="s">
        <v>1624</v>
      </c>
      <c r="C8333" t="s">
        <v>1625</v>
      </c>
      <c r="D8333" t="s">
        <v>1626</v>
      </c>
      <c r="E8333" s="31">
        <v>1.5</v>
      </c>
      <c r="G8333" t="s">
        <v>1625</v>
      </c>
      <c r="H8333" s="32">
        <v>34.118666666666698</v>
      </c>
      <c r="I8333" t="s">
        <v>1606</v>
      </c>
      <c r="J8333" s="33">
        <f>ROUND(E8333* H8333/100,5)</f>
        <v>0.51178000000000001</v>
      </c>
      <c r="K8333" s="34"/>
    </row>
    <row r="8334" spans="1:26" x14ac:dyDescent="0.25">
      <c r="D8334" s="35" t="s">
        <v>1627</v>
      </c>
      <c r="E8334" s="34"/>
      <c r="H8334" s="34"/>
      <c r="K8334" s="32">
        <f>SUM(J8333:J8333)</f>
        <v>0.51178000000000001</v>
      </c>
    </row>
    <row r="8335" spans="1:26" x14ac:dyDescent="0.25">
      <c r="D8335" s="35" t="s">
        <v>1628</v>
      </c>
      <c r="E8335" s="34"/>
      <c r="H8335" s="34"/>
      <c r="K8335" s="36">
        <f>SUM(J8325:J8334)</f>
        <v>96.07508</v>
      </c>
    </row>
    <row r="8336" spans="1:26" x14ac:dyDescent="0.25">
      <c r="D8336" s="35" t="s">
        <v>1710</v>
      </c>
      <c r="E8336" s="34"/>
      <c r="H8336" s="34">
        <v>10</v>
      </c>
      <c r="I8336" t="s">
        <v>1625</v>
      </c>
      <c r="K8336" s="32">
        <f>ROUND(H8336/100*K8335,5)</f>
        <v>9.6075099999999996</v>
      </c>
    </row>
    <row r="8337" spans="1:26" x14ac:dyDescent="0.25">
      <c r="D8337" s="35" t="s">
        <v>1629</v>
      </c>
      <c r="E8337" s="34"/>
      <c r="H8337" s="34"/>
      <c r="K8337" s="36">
        <f>SUM(K8335:K8336)</f>
        <v>105.68259</v>
      </c>
    </row>
    <row r="8339" spans="1:26" ht="45" customHeight="1" x14ac:dyDescent="0.25">
      <c r="A8339" s="27" t="s">
        <v>3412</v>
      </c>
      <c r="B8339" s="27" t="s">
        <v>186</v>
      </c>
      <c r="C8339" s="28" t="s">
        <v>14</v>
      </c>
      <c r="D8339" s="7" t="s">
        <v>187</v>
      </c>
      <c r="E8339" s="6"/>
      <c r="F8339" s="6"/>
      <c r="G8339" s="28"/>
      <c r="H8339" s="29" t="s">
        <v>1599</v>
      </c>
      <c r="I8339" s="5">
        <v>1</v>
      </c>
      <c r="J8339" s="4"/>
      <c r="K8339" s="30">
        <f>ROUND(K8355,2)</f>
        <v>30.72</v>
      </c>
      <c r="L8339" s="28"/>
      <c r="M8339" s="28"/>
      <c r="N8339" s="28"/>
      <c r="O8339" s="28"/>
      <c r="P8339" s="28"/>
      <c r="Q8339" s="28"/>
      <c r="R8339" s="28"/>
      <c r="S8339" s="28"/>
      <c r="T8339" s="28"/>
      <c r="U8339" s="28"/>
      <c r="V8339" s="28"/>
      <c r="W8339" s="28"/>
      <c r="X8339" s="28"/>
      <c r="Y8339" s="28"/>
      <c r="Z8339" s="28"/>
    </row>
    <row r="8340" spans="1:26" x14ac:dyDescent="0.25">
      <c r="B8340" s="23" t="s">
        <v>1600</v>
      </c>
    </row>
    <row r="8341" spans="1:26" x14ac:dyDescent="0.25">
      <c r="B8341" t="s">
        <v>1649</v>
      </c>
      <c r="C8341" t="s">
        <v>1602</v>
      </c>
      <c r="D8341" t="s">
        <v>1650</v>
      </c>
      <c r="E8341" s="31">
        <v>0.05</v>
      </c>
      <c r="F8341" t="s">
        <v>1604</v>
      </c>
      <c r="G8341" t="s">
        <v>1605</v>
      </c>
      <c r="H8341" s="32">
        <v>23.88</v>
      </c>
      <c r="I8341" t="s">
        <v>1606</v>
      </c>
      <c r="J8341" s="33">
        <f>ROUND(E8341/I8339* H8341,5)</f>
        <v>1.194</v>
      </c>
      <c r="K8341" s="34"/>
    </row>
    <row r="8342" spans="1:26" x14ac:dyDescent="0.25">
      <c r="B8342" t="s">
        <v>2889</v>
      </c>
      <c r="C8342" t="s">
        <v>1602</v>
      </c>
      <c r="D8342" t="s">
        <v>2890</v>
      </c>
      <c r="E8342" s="31">
        <v>0.05</v>
      </c>
      <c r="F8342" t="s">
        <v>1604</v>
      </c>
      <c r="G8342" t="s">
        <v>1605</v>
      </c>
      <c r="H8342" s="32">
        <v>28.61</v>
      </c>
      <c r="I8342" t="s">
        <v>1606</v>
      </c>
      <c r="J8342" s="33">
        <f>ROUND(E8342/I8339* H8342,5)</f>
        <v>1.4305000000000001</v>
      </c>
      <c r="K8342" s="34"/>
    </row>
    <row r="8343" spans="1:26" x14ac:dyDescent="0.25">
      <c r="D8343" s="35" t="s">
        <v>1607</v>
      </c>
      <c r="E8343" s="34"/>
      <c r="H8343" s="34"/>
      <c r="K8343" s="32">
        <f>SUM(J8341:J8342)</f>
        <v>2.6245000000000003</v>
      </c>
    </row>
    <row r="8344" spans="1:26" x14ac:dyDescent="0.25">
      <c r="B8344" s="23" t="s">
        <v>1608</v>
      </c>
      <c r="E8344" s="34"/>
      <c r="H8344" s="34"/>
      <c r="K8344" s="34"/>
    </row>
    <row r="8345" spans="1:26" x14ac:dyDescent="0.25">
      <c r="B8345" t="s">
        <v>3413</v>
      </c>
      <c r="C8345" t="s">
        <v>1602</v>
      </c>
      <c r="D8345" t="s">
        <v>3414</v>
      </c>
      <c r="E8345" s="31">
        <v>0.05</v>
      </c>
      <c r="F8345" t="s">
        <v>1604</v>
      </c>
      <c r="G8345" t="s">
        <v>1605</v>
      </c>
      <c r="H8345" s="32">
        <v>5.29</v>
      </c>
      <c r="I8345" t="s">
        <v>1606</v>
      </c>
      <c r="J8345" s="33">
        <f>ROUND(E8345/I8339* H8345,5)</f>
        <v>0.26450000000000001</v>
      </c>
      <c r="K8345" s="34"/>
    </row>
    <row r="8346" spans="1:26" x14ac:dyDescent="0.25">
      <c r="D8346" s="35" t="s">
        <v>1611</v>
      </c>
      <c r="E8346" s="34"/>
      <c r="H8346" s="34"/>
      <c r="K8346" s="32">
        <f>SUM(J8345:J8345)</f>
        <v>0.26450000000000001</v>
      </c>
    </row>
    <row r="8347" spans="1:26" x14ac:dyDescent="0.25">
      <c r="B8347" s="23" t="s">
        <v>1612</v>
      </c>
      <c r="E8347" s="34"/>
      <c r="H8347" s="34"/>
      <c r="K8347" s="34"/>
    </row>
    <row r="8348" spans="1:26" x14ac:dyDescent="0.25">
      <c r="B8348" t="s">
        <v>3415</v>
      </c>
      <c r="C8348" t="s">
        <v>14</v>
      </c>
      <c r="D8348" t="s">
        <v>3416</v>
      </c>
      <c r="E8348" s="31">
        <v>1</v>
      </c>
      <c r="G8348" t="s">
        <v>1605</v>
      </c>
      <c r="H8348" s="32">
        <v>25</v>
      </c>
      <c r="I8348" t="s">
        <v>1606</v>
      </c>
      <c r="J8348" s="33">
        <f>ROUND(E8348* H8348,5)</f>
        <v>25</v>
      </c>
      <c r="K8348" s="34"/>
    </row>
    <row r="8349" spans="1:26" x14ac:dyDescent="0.25">
      <c r="D8349" s="35" t="s">
        <v>1622</v>
      </c>
      <c r="E8349" s="34"/>
      <c r="H8349" s="34"/>
      <c r="K8349" s="32">
        <f>SUM(J8348:J8348)</f>
        <v>25</v>
      </c>
    </row>
    <row r="8350" spans="1:26" x14ac:dyDescent="0.25">
      <c r="B8350" s="23" t="s">
        <v>1623</v>
      </c>
      <c r="E8350" s="34"/>
      <c r="H8350" s="34"/>
      <c r="K8350" s="34"/>
    </row>
    <row r="8351" spans="1:26" x14ac:dyDescent="0.25">
      <c r="B8351" t="s">
        <v>1624</v>
      </c>
      <c r="C8351" t="s">
        <v>1625</v>
      </c>
      <c r="D8351" t="s">
        <v>1626</v>
      </c>
      <c r="E8351" s="31">
        <v>1.5</v>
      </c>
      <c r="G8351" t="s">
        <v>1625</v>
      </c>
      <c r="H8351" s="32">
        <v>2.6246666666666698</v>
      </c>
      <c r="I8351" t="s">
        <v>1606</v>
      </c>
      <c r="J8351" s="33">
        <f>ROUND(E8351* H8351/100,5)</f>
        <v>3.9370000000000002E-2</v>
      </c>
      <c r="K8351" s="34"/>
    </row>
    <row r="8352" spans="1:26" x14ac:dyDescent="0.25">
      <c r="D8352" s="35" t="s">
        <v>1627</v>
      </c>
      <c r="E8352" s="34"/>
      <c r="H8352" s="34"/>
      <c r="K8352" s="32">
        <f>SUM(J8351:J8351)</f>
        <v>3.9370000000000002E-2</v>
      </c>
    </row>
    <row r="8353" spans="1:26" x14ac:dyDescent="0.25">
      <c r="D8353" s="35" t="s">
        <v>1628</v>
      </c>
      <c r="E8353" s="34"/>
      <c r="H8353" s="34"/>
      <c r="K8353" s="36">
        <f>SUM(J8340:J8352)</f>
        <v>27.928370000000001</v>
      </c>
    </row>
    <row r="8354" spans="1:26" x14ac:dyDescent="0.25">
      <c r="D8354" s="35" t="s">
        <v>1710</v>
      </c>
      <c r="E8354" s="34"/>
      <c r="H8354" s="34">
        <v>10</v>
      </c>
      <c r="I8354" t="s">
        <v>1625</v>
      </c>
      <c r="K8354" s="32">
        <f>ROUND(H8354/100*K8353,5)</f>
        <v>2.79284</v>
      </c>
    </row>
    <row r="8355" spans="1:26" x14ac:dyDescent="0.25">
      <c r="D8355" s="35" t="s">
        <v>1629</v>
      </c>
      <c r="E8355" s="34"/>
      <c r="H8355" s="34"/>
      <c r="K8355" s="36">
        <f>SUM(K8353:K8354)</f>
        <v>30.721209999999999</v>
      </c>
    </row>
    <row r="8357" spans="1:26" ht="45" customHeight="1" x14ac:dyDescent="0.25">
      <c r="A8357" s="27" t="s">
        <v>3417</v>
      </c>
      <c r="B8357" s="27" t="s">
        <v>425</v>
      </c>
      <c r="C8357" s="28" t="s">
        <v>14</v>
      </c>
      <c r="D8357" s="7" t="s">
        <v>426</v>
      </c>
      <c r="E8357" s="6"/>
      <c r="F8357" s="6"/>
      <c r="G8357" s="28"/>
      <c r="H8357" s="29" t="s">
        <v>1599</v>
      </c>
      <c r="I8357" s="5">
        <v>1</v>
      </c>
      <c r="J8357" s="4"/>
      <c r="K8357" s="30">
        <f>ROUND(K8371,2)</f>
        <v>6.48</v>
      </c>
      <c r="L8357" s="28"/>
      <c r="M8357" s="28"/>
      <c r="N8357" s="28"/>
      <c r="O8357" s="28"/>
      <c r="P8357" s="28"/>
      <c r="Q8357" s="28"/>
      <c r="R8357" s="28"/>
      <c r="S8357" s="28"/>
      <c r="T8357" s="28"/>
      <c r="U8357" s="28"/>
      <c r="V8357" s="28"/>
      <c r="W8357" s="28"/>
      <c r="X8357" s="28"/>
      <c r="Y8357" s="28"/>
      <c r="Z8357" s="28"/>
    </row>
    <row r="8358" spans="1:26" x14ac:dyDescent="0.25">
      <c r="B8358" s="23" t="s">
        <v>1600</v>
      </c>
    </row>
    <row r="8359" spans="1:26" x14ac:dyDescent="0.25">
      <c r="B8359" t="s">
        <v>1657</v>
      </c>
      <c r="C8359" t="s">
        <v>1602</v>
      </c>
      <c r="D8359" t="s">
        <v>1658</v>
      </c>
      <c r="E8359" s="31">
        <v>0.03</v>
      </c>
      <c r="F8359" t="s">
        <v>1604</v>
      </c>
      <c r="G8359" t="s">
        <v>1605</v>
      </c>
      <c r="H8359" s="32">
        <v>25.4</v>
      </c>
      <c r="I8359" t="s">
        <v>1606</v>
      </c>
      <c r="J8359" s="33">
        <f>ROUND(E8359/I8357* H8359,5)</f>
        <v>0.76200000000000001</v>
      </c>
      <c r="K8359" s="34"/>
    </row>
    <row r="8360" spans="1:26" x14ac:dyDescent="0.25">
      <c r="B8360" t="s">
        <v>1655</v>
      </c>
      <c r="C8360" t="s">
        <v>1602</v>
      </c>
      <c r="D8360" t="s">
        <v>1656</v>
      </c>
      <c r="E8360" s="31">
        <v>0.03</v>
      </c>
      <c r="F8360" t="s">
        <v>1604</v>
      </c>
      <c r="G8360" t="s">
        <v>1605</v>
      </c>
      <c r="H8360" s="32">
        <v>28.61</v>
      </c>
      <c r="I8360" t="s">
        <v>1606</v>
      </c>
      <c r="J8360" s="33">
        <f>ROUND(E8360/I8357* H8360,5)</f>
        <v>0.85829999999999995</v>
      </c>
      <c r="K8360" s="34"/>
    </row>
    <row r="8361" spans="1:26" x14ac:dyDescent="0.25">
      <c r="D8361" s="35" t="s">
        <v>1607</v>
      </c>
      <c r="E8361" s="34"/>
      <c r="H8361" s="34"/>
      <c r="K8361" s="32">
        <f>SUM(J8359:J8360)</f>
        <v>1.6202999999999999</v>
      </c>
    </row>
    <row r="8362" spans="1:26" x14ac:dyDescent="0.25">
      <c r="B8362" s="23" t="s">
        <v>1612</v>
      </c>
      <c r="E8362" s="34"/>
      <c r="H8362" s="34"/>
      <c r="K8362" s="34"/>
    </row>
    <row r="8363" spans="1:26" x14ac:dyDescent="0.25">
      <c r="B8363" t="s">
        <v>3418</v>
      </c>
      <c r="C8363" t="s">
        <v>14</v>
      </c>
      <c r="D8363" t="s">
        <v>3419</v>
      </c>
      <c r="E8363" s="31">
        <v>1.2</v>
      </c>
      <c r="G8363" t="s">
        <v>1605</v>
      </c>
      <c r="H8363" s="32">
        <v>3.5</v>
      </c>
      <c r="I8363" t="s">
        <v>1606</v>
      </c>
      <c r="J8363" s="33">
        <f>ROUND(E8363* H8363,5)</f>
        <v>4.2</v>
      </c>
      <c r="K8363" s="34"/>
    </row>
    <row r="8364" spans="1:26" x14ac:dyDescent="0.25">
      <c r="B8364" t="s">
        <v>1659</v>
      </c>
      <c r="C8364" t="s">
        <v>32</v>
      </c>
      <c r="D8364" t="s">
        <v>1660</v>
      </c>
      <c r="E8364" s="31">
        <v>2.0400000000000001E-2</v>
      </c>
      <c r="G8364" t="s">
        <v>1605</v>
      </c>
      <c r="H8364" s="32">
        <v>2.09</v>
      </c>
      <c r="I8364" t="s">
        <v>1606</v>
      </c>
      <c r="J8364" s="33">
        <f>ROUND(E8364* H8364,5)</f>
        <v>4.2639999999999997E-2</v>
      </c>
      <c r="K8364" s="34"/>
    </row>
    <row r="8365" spans="1:26" x14ac:dyDescent="0.25">
      <c r="D8365" s="35" t="s">
        <v>1622</v>
      </c>
      <c r="E8365" s="34"/>
      <c r="H8365" s="34"/>
      <c r="K8365" s="32">
        <f>SUM(J8363:J8364)</f>
        <v>4.2426399999999997</v>
      </c>
    </row>
    <row r="8366" spans="1:26" x14ac:dyDescent="0.25">
      <c r="B8366" s="23" t="s">
        <v>1623</v>
      </c>
      <c r="E8366" s="34"/>
      <c r="H8366" s="34"/>
      <c r="K8366" s="34"/>
    </row>
    <row r="8367" spans="1:26" x14ac:dyDescent="0.25">
      <c r="B8367" t="s">
        <v>1624</v>
      </c>
      <c r="C8367" t="s">
        <v>1625</v>
      </c>
      <c r="D8367" t="s">
        <v>1626</v>
      </c>
      <c r="E8367" s="31">
        <v>1.5</v>
      </c>
      <c r="G8367" t="s">
        <v>1625</v>
      </c>
      <c r="H8367" s="32">
        <v>1.62</v>
      </c>
      <c r="I8367" t="s">
        <v>1606</v>
      </c>
      <c r="J8367" s="33">
        <f>ROUND(E8367* H8367/100,5)</f>
        <v>2.4299999999999999E-2</v>
      </c>
      <c r="K8367" s="34"/>
    </row>
    <row r="8368" spans="1:26" x14ac:dyDescent="0.25">
      <c r="D8368" s="35" t="s">
        <v>1627</v>
      </c>
      <c r="E8368" s="34"/>
      <c r="H8368" s="34"/>
      <c r="K8368" s="32">
        <f>SUM(J8367:J8367)</f>
        <v>2.4299999999999999E-2</v>
      </c>
    </row>
    <row r="8369" spans="1:26" x14ac:dyDescent="0.25">
      <c r="D8369" s="35" t="s">
        <v>1628</v>
      </c>
      <c r="E8369" s="34"/>
      <c r="H8369" s="34"/>
      <c r="K8369" s="36">
        <f>SUM(J8358:J8368)</f>
        <v>5.8872399999999994</v>
      </c>
    </row>
    <row r="8370" spans="1:26" x14ac:dyDescent="0.25">
      <c r="D8370" s="35" t="s">
        <v>1710</v>
      </c>
      <c r="E8370" s="34"/>
      <c r="H8370" s="34">
        <v>10</v>
      </c>
      <c r="I8370" t="s">
        <v>1625</v>
      </c>
      <c r="K8370" s="32">
        <f>ROUND(H8370/100*K8369,5)</f>
        <v>0.58872000000000002</v>
      </c>
    </row>
    <row r="8371" spans="1:26" x14ac:dyDescent="0.25">
      <c r="D8371" s="35" t="s">
        <v>1629</v>
      </c>
      <c r="E8371" s="34"/>
      <c r="H8371" s="34"/>
      <c r="K8371" s="36">
        <f>SUM(K8369:K8370)</f>
        <v>6.4759599999999997</v>
      </c>
    </row>
    <row r="8373" spans="1:26" ht="45" customHeight="1" x14ac:dyDescent="0.25">
      <c r="A8373" s="27" t="s">
        <v>3420</v>
      </c>
      <c r="B8373" s="27" t="s">
        <v>499</v>
      </c>
      <c r="C8373" s="28" t="s">
        <v>23</v>
      </c>
      <c r="D8373" s="7" t="s">
        <v>500</v>
      </c>
      <c r="E8373" s="6"/>
      <c r="F8373" s="6"/>
      <c r="G8373" s="28"/>
      <c r="H8373" s="29" t="s">
        <v>1599</v>
      </c>
      <c r="I8373" s="5">
        <v>1</v>
      </c>
      <c r="J8373" s="4"/>
      <c r="K8373" s="30">
        <f>ROUND(K8389,2)</f>
        <v>3053.04</v>
      </c>
      <c r="L8373" s="28"/>
      <c r="M8373" s="28"/>
      <c r="N8373" s="28"/>
      <c r="O8373" s="28"/>
      <c r="P8373" s="28"/>
      <c r="Q8373" s="28"/>
      <c r="R8373" s="28"/>
      <c r="S8373" s="28"/>
      <c r="T8373" s="28"/>
      <c r="U8373" s="28"/>
      <c r="V8373" s="28"/>
      <c r="W8373" s="28"/>
      <c r="X8373" s="28"/>
      <c r="Y8373" s="28"/>
      <c r="Z8373" s="28"/>
    </row>
    <row r="8374" spans="1:26" x14ac:dyDescent="0.25">
      <c r="B8374" s="23" t="s">
        <v>1600</v>
      </c>
    </row>
    <row r="8375" spans="1:26" x14ac:dyDescent="0.25">
      <c r="B8375" t="s">
        <v>1845</v>
      </c>
      <c r="C8375" t="s">
        <v>1602</v>
      </c>
      <c r="D8375" t="s">
        <v>1846</v>
      </c>
      <c r="E8375" s="31">
        <v>0.18</v>
      </c>
      <c r="F8375" t="s">
        <v>1604</v>
      </c>
      <c r="G8375" t="s">
        <v>1605</v>
      </c>
      <c r="H8375" s="32">
        <v>25.4</v>
      </c>
      <c r="I8375" t="s">
        <v>1606</v>
      </c>
      <c r="J8375" s="33">
        <f>ROUND(E8375/I8373* H8375,5)</f>
        <v>4.5720000000000001</v>
      </c>
      <c r="K8375" s="34"/>
    </row>
    <row r="8376" spans="1:26" x14ac:dyDescent="0.25">
      <c r="B8376" t="s">
        <v>1766</v>
      </c>
      <c r="C8376" t="s">
        <v>1602</v>
      </c>
      <c r="D8376" t="s">
        <v>1767</v>
      </c>
      <c r="E8376" s="31">
        <v>0.9</v>
      </c>
      <c r="F8376" t="s">
        <v>1604</v>
      </c>
      <c r="G8376" t="s">
        <v>1605</v>
      </c>
      <c r="H8376" s="32">
        <v>29.57</v>
      </c>
      <c r="I8376" t="s">
        <v>1606</v>
      </c>
      <c r="J8376" s="33">
        <f>ROUND(E8376/I8373* H8376,5)</f>
        <v>26.613</v>
      </c>
      <c r="K8376" s="34"/>
    </row>
    <row r="8377" spans="1:26" x14ac:dyDescent="0.25">
      <c r="D8377" s="35" t="s">
        <v>1607</v>
      </c>
      <c r="E8377" s="34"/>
      <c r="H8377" s="34"/>
      <c r="K8377" s="32">
        <f>SUM(J8375:J8376)</f>
        <v>31.184999999999999</v>
      </c>
    </row>
    <row r="8378" spans="1:26" x14ac:dyDescent="0.25">
      <c r="B8378" s="23" t="s">
        <v>1612</v>
      </c>
      <c r="E8378" s="34"/>
      <c r="H8378" s="34"/>
      <c r="K8378" s="34"/>
    </row>
    <row r="8379" spans="1:26" x14ac:dyDescent="0.25">
      <c r="B8379" t="s">
        <v>2995</v>
      </c>
      <c r="C8379" t="s">
        <v>2996</v>
      </c>
      <c r="D8379" t="s">
        <v>2997</v>
      </c>
      <c r="E8379" s="31">
        <v>0.18</v>
      </c>
      <c r="G8379" t="s">
        <v>1605</v>
      </c>
      <c r="H8379" s="32">
        <v>24.75</v>
      </c>
      <c r="I8379" t="s">
        <v>1606</v>
      </c>
      <c r="J8379" s="33">
        <f>ROUND(E8379* H8379,5)</f>
        <v>4.4550000000000001</v>
      </c>
      <c r="K8379" s="34"/>
    </row>
    <row r="8380" spans="1:26" x14ac:dyDescent="0.25">
      <c r="B8380" t="s">
        <v>3281</v>
      </c>
      <c r="C8380" t="s">
        <v>2996</v>
      </c>
      <c r="D8380" t="s">
        <v>3282</v>
      </c>
      <c r="E8380" s="31">
        <v>0.55000000000000004</v>
      </c>
      <c r="G8380" t="s">
        <v>1605</v>
      </c>
      <c r="H8380" s="32">
        <v>19.97</v>
      </c>
      <c r="I8380" t="s">
        <v>1606</v>
      </c>
      <c r="J8380" s="33">
        <f>ROUND(E8380* H8380,5)</f>
        <v>10.983499999999999</v>
      </c>
      <c r="K8380" s="34"/>
    </row>
    <row r="8381" spans="1:26" x14ac:dyDescent="0.25">
      <c r="B8381" t="s">
        <v>3421</v>
      </c>
      <c r="C8381" t="s">
        <v>14</v>
      </c>
      <c r="D8381" t="s">
        <v>3422</v>
      </c>
      <c r="E8381" s="31">
        <v>2.6</v>
      </c>
      <c r="G8381" t="s">
        <v>1605</v>
      </c>
      <c r="H8381" s="32">
        <v>468.84</v>
      </c>
      <c r="I8381" t="s">
        <v>1606</v>
      </c>
      <c r="J8381" s="33">
        <f>ROUND(E8381* H8381,5)</f>
        <v>1218.9839999999999</v>
      </c>
      <c r="K8381" s="34"/>
    </row>
    <row r="8382" spans="1:26" x14ac:dyDescent="0.25">
      <c r="B8382" t="s">
        <v>3423</v>
      </c>
      <c r="C8382" t="s">
        <v>14</v>
      </c>
      <c r="D8382" t="s">
        <v>3424</v>
      </c>
      <c r="E8382" s="31">
        <v>3.54</v>
      </c>
      <c r="G8382" t="s">
        <v>1605</v>
      </c>
      <c r="H8382" s="32">
        <v>426.3</v>
      </c>
      <c r="I8382" t="s">
        <v>1606</v>
      </c>
      <c r="J8382" s="33">
        <f>ROUND(E8382* H8382,5)</f>
        <v>1509.1020000000001</v>
      </c>
      <c r="K8382" s="34"/>
    </row>
    <row r="8383" spans="1:26" x14ac:dyDescent="0.25">
      <c r="D8383" s="35" t="s">
        <v>1622</v>
      </c>
      <c r="E8383" s="34"/>
      <c r="H8383" s="34"/>
      <c r="K8383" s="32">
        <f>SUM(J8379:J8382)</f>
        <v>2743.5245</v>
      </c>
    </row>
    <row r="8384" spans="1:26" x14ac:dyDescent="0.25">
      <c r="B8384" s="23" t="s">
        <v>1623</v>
      </c>
      <c r="E8384" s="34"/>
      <c r="H8384" s="34"/>
      <c r="K8384" s="34"/>
    </row>
    <row r="8385" spans="1:26" x14ac:dyDescent="0.25">
      <c r="B8385" t="s">
        <v>1624</v>
      </c>
      <c r="C8385" t="s">
        <v>1625</v>
      </c>
      <c r="D8385" t="s">
        <v>1626</v>
      </c>
      <c r="E8385" s="31">
        <v>2.5</v>
      </c>
      <c r="G8385" t="s">
        <v>1625</v>
      </c>
      <c r="H8385" s="32">
        <v>31.185199999999998</v>
      </c>
      <c r="I8385" t="s">
        <v>1606</v>
      </c>
      <c r="J8385" s="33">
        <f>ROUND(E8385* H8385/100,5)</f>
        <v>0.77963000000000005</v>
      </c>
      <c r="K8385" s="34"/>
    </row>
    <row r="8386" spans="1:26" x14ac:dyDescent="0.25">
      <c r="D8386" s="35" t="s">
        <v>1627</v>
      </c>
      <c r="E8386" s="34"/>
      <c r="H8386" s="34"/>
      <c r="K8386" s="32">
        <f>SUM(J8385:J8385)</f>
        <v>0.77963000000000005</v>
      </c>
    </row>
    <row r="8387" spans="1:26" x14ac:dyDescent="0.25">
      <c r="D8387" s="35" t="s">
        <v>1628</v>
      </c>
      <c r="E8387" s="34"/>
      <c r="H8387" s="34"/>
      <c r="K8387" s="36">
        <f>SUM(J8374:J8386)</f>
        <v>2775.4891299999999</v>
      </c>
    </row>
    <row r="8388" spans="1:26" x14ac:dyDescent="0.25">
      <c r="D8388" s="35" t="s">
        <v>1710</v>
      </c>
      <c r="E8388" s="34"/>
      <c r="H8388" s="34">
        <v>10</v>
      </c>
      <c r="I8388" t="s">
        <v>1625</v>
      </c>
      <c r="K8388" s="32">
        <f>ROUND(H8388/100*K8387,5)</f>
        <v>277.54890999999998</v>
      </c>
    </row>
    <row r="8389" spans="1:26" x14ac:dyDescent="0.25">
      <c r="D8389" s="35" t="s">
        <v>1629</v>
      </c>
      <c r="E8389" s="34"/>
      <c r="H8389" s="34"/>
      <c r="K8389" s="36">
        <f>SUM(K8387:K8388)</f>
        <v>3053.0380399999999</v>
      </c>
    </row>
    <row r="8391" spans="1:26" ht="45" customHeight="1" x14ac:dyDescent="0.25">
      <c r="A8391" s="27" t="s">
        <v>3425</v>
      </c>
      <c r="B8391" s="27" t="s">
        <v>497</v>
      </c>
      <c r="C8391" s="28" t="s">
        <v>23</v>
      </c>
      <c r="D8391" s="7" t="s">
        <v>498</v>
      </c>
      <c r="E8391" s="6"/>
      <c r="F8391" s="6"/>
      <c r="G8391" s="28"/>
      <c r="H8391" s="29" t="s">
        <v>1599</v>
      </c>
      <c r="I8391" s="5">
        <v>1</v>
      </c>
      <c r="J8391" s="4"/>
      <c r="K8391" s="30">
        <f>ROUND(K8406,2)</f>
        <v>1375.79</v>
      </c>
      <c r="L8391" s="28"/>
      <c r="M8391" s="28"/>
      <c r="N8391" s="28"/>
      <c r="O8391" s="28"/>
      <c r="P8391" s="28"/>
      <c r="Q8391" s="28"/>
      <c r="R8391" s="28"/>
      <c r="S8391" s="28"/>
      <c r="T8391" s="28"/>
      <c r="U8391" s="28"/>
      <c r="V8391" s="28"/>
      <c r="W8391" s="28"/>
      <c r="X8391" s="28"/>
      <c r="Y8391" s="28"/>
      <c r="Z8391" s="28"/>
    </row>
    <row r="8392" spans="1:26" x14ac:dyDescent="0.25">
      <c r="B8392" s="23" t="s">
        <v>1600</v>
      </c>
    </row>
    <row r="8393" spans="1:26" x14ac:dyDescent="0.25">
      <c r="B8393" t="s">
        <v>1845</v>
      </c>
      <c r="C8393" t="s">
        <v>1602</v>
      </c>
      <c r="D8393" t="s">
        <v>1846</v>
      </c>
      <c r="E8393" s="31">
        <v>0.2</v>
      </c>
      <c r="F8393" t="s">
        <v>1604</v>
      </c>
      <c r="G8393" t="s">
        <v>1605</v>
      </c>
      <c r="H8393" s="32">
        <v>25.4</v>
      </c>
      <c r="I8393" t="s">
        <v>1606</v>
      </c>
      <c r="J8393" s="33">
        <f>ROUND(E8393/I8391* H8393,5)</f>
        <v>5.08</v>
      </c>
      <c r="K8393" s="34"/>
    </row>
    <row r="8394" spans="1:26" x14ac:dyDescent="0.25">
      <c r="B8394" t="s">
        <v>1766</v>
      </c>
      <c r="C8394" t="s">
        <v>1602</v>
      </c>
      <c r="D8394" t="s">
        <v>1767</v>
      </c>
      <c r="E8394" s="31">
        <v>0.8</v>
      </c>
      <c r="F8394" t="s">
        <v>1604</v>
      </c>
      <c r="G8394" t="s">
        <v>1605</v>
      </c>
      <c r="H8394" s="32">
        <v>29.57</v>
      </c>
      <c r="I8394" t="s">
        <v>1606</v>
      </c>
      <c r="J8394" s="33">
        <f>ROUND(E8394/I8391* H8394,5)</f>
        <v>23.655999999999999</v>
      </c>
      <c r="K8394" s="34"/>
    </row>
    <row r="8395" spans="1:26" x14ac:dyDescent="0.25">
      <c r="D8395" s="35" t="s">
        <v>1607</v>
      </c>
      <c r="E8395" s="34"/>
      <c r="H8395" s="34"/>
      <c r="K8395" s="32">
        <f>SUM(J8393:J8394)</f>
        <v>28.735999999999997</v>
      </c>
    </row>
    <row r="8396" spans="1:26" x14ac:dyDescent="0.25">
      <c r="B8396" s="23" t="s">
        <v>1612</v>
      </c>
      <c r="E8396" s="34"/>
      <c r="H8396" s="34"/>
      <c r="K8396" s="34"/>
    </row>
    <row r="8397" spans="1:26" x14ac:dyDescent="0.25">
      <c r="B8397" t="s">
        <v>3281</v>
      </c>
      <c r="C8397" t="s">
        <v>2996</v>
      </c>
      <c r="D8397" t="s">
        <v>3282</v>
      </c>
      <c r="E8397" s="31">
        <v>0.41</v>
      </c>
      <c r="G8397" t="s">
        <v>1605</v>
      </c>
      <c r="H8397" s="32">
        <v>19.97</v>
      </c>
      <c r="I8397" t="s">
        <v>1606</v>
      </c>
      <c r="J8397" s="33">
        <f>ROUND(E8397* H8397,5)</f>
        <v>8.1876999999999995</v>
      </c>
      <c r="K8397" s="34"/>
    </row>
    <row r="8398" spans="1:26" x14ac:dyDescent="0.25">
      <c r="B8398" t="s">
        <v>3426</v>
      </c>
      <c r="C8398" t="s">
        <v>14</v>
      </c>
      <c r="D8398" t="s">
        <v>3422</v>
      </c>
      <c r="E8398" s="31">
        <v>2.58</v>
      </c>
      <c r="G8398" t="s">
        <v>1605</v>
      </c>
      <c r="H8398" s="32">
        <v>468.84</v>
      </c>
      <c r="I8398" t="s">
        <v>1606</v>
      </c>
      <c r="J8398" s="33">
        <f>ROUND(E8398* H8398,5)</f>
        <v>1209.6071999999999</v>
      </c>
      <c r="K8398" s="34"/>
    </row>
    <row r="8399" spans="1:26" x14ac:dyDescent="0.25">
      <c r="B8399" t="s">
        <v>2995</v>
      </c>
      <c r="C8399" t="s">
        <v>2996</v>
      </c>
      <c r="D8399" t="s">
        <v>2997</v>
      </c>
      <c r="E8399" s="31">
        <v>0.14000000000000001</v>
      </c>
      <c r="G8399" t="s">
        <v>1605</v>
      </c>
      <c r="H8399" s="32">
        <v>24.75</v>
      </c>
      <c r="I8399" t="s">
        <v>1606</v>
      </c>
      <c r="J8399" s="33">
        <f>ROUND(E8399* H8399,5)</f>
        <v>3.4649999999999999</v>
      </c>
      <c r="K8399" s="34"/>
    </row>
    <row r="8400" spans="1:26" x14ac:dyDescent="0.25">
      <c r="D8400" s="35" t="s">
        <v>1622</v>
      </c>
      <c r="E8400" s="34"/>
      <c r="H8400" s="34"/>
      <c r="K8400" s="32">
        <f>SUM(J8397:J8399)</f>
        <v>1221.2598999999998</v>
      </c>
    </row>
    <row r="8401" spans="1:26" x14ac:dyDescent="0.25">
      <c r="B8401" s="23" t="s">
        <v>1623</v>
      </c>
      <c r="E8401" s="34"/>
      <c r="H8401" s="34"/>
      <c r="K8401" s="34"/>
    </row>
    <row r="8402" spans="1:26" x14ac:dyDescent="0.25">
      <c r="B8402" t="s">
        <v>1624</v>
      </c>
      <c r="C8402" t="s">
        <v>1625</v>
      </c>
      <c r="D8402" t="s">
        <v>1626</v>
      </c>
      <c r="E8402" s="31">
        <v>2.5</v>
      </c>
      <c r="G8402" t="s">
        <v>1625</v>
      </c>
      <c r="H8402" s="32">
        <v>28.736000000000001</v>
      </c>
      <c r="I8402" t="s">
        <v>1606</v>
      </c>
      <c r="J8402" s="33">
        <f>ROUND(E8402* H8402/100,5)</f>
        <v>0.71840000000000004</v>
      </c>
      <c r="K8402" s="34"/>
    </row>
    <row r="8403" spans="1:26" x14ac:dyDescent="0.25">
      <c r="D8403" s="35" t="s">
        <v>1627</v>
      </c>
      <c r="E8403" s="34"/>
      <c r="H8403" s="34"/>
      <c r="K8403" s="32">
        <f>SUM(J8402:J8402)</f>
        <v>0.71840000000000004</v>
      </c>
    </row>
    <row r="8404" spans="1:26" x14ac:dyDescent="0.25">
      <c r="D8404" s="35" t="s">
        <v>1628</v>
      </c>
      <c r="E8404" s="34"/>
      <c r="H8404" s="34"/>
      <c r="K8404" s="36">
        <f>SUM(J8392:J8403)</f>
        <v>1250.7142999999999</v>
      </c>
    </row>
    <row r="8405" spans="1:26" x14ac:dyDescent="0.25">
      <c r="D8405" s="35" t="s">
        <v>1710</v>
      </c>
      <c r="E8405" s="34"/>
      <c r="H8405" s="34">
        <v>10</v>
      </c>
      <c r="I8405" t="s">
        <v>1625</v>
      </c>
      <c r="K8405" s="32">
        <f>ROUND(H8405/100*K8404,5)</f>
        <v>125.07143000000001</v>
      </c>
    </row>
    <row r="8406" spans="1:26" x14ac:dyDescent="0.25">
      <c r="D8406" s="35" t="s">
        <v>1629</v>
      </c>
      <c r="E8406" s="34"/>
      <c r="H8406" s="34"/>
      <c r="K8406" s="36">
        <f>SUM(K8404:K8405)</f>
        <v>1375.7857299999998</v>
      </c>
    </row>
    <row r="8408" spans="1:26" ht="45" customHeight="1" x14ac:dyDescent="0.25">
      <c r="A8408" s="27" t="s">
        <v>3427</v>
      </c>
      <c r="B8408" s="27" t="s">
        <v>495</v>
      </c>
      <c r="C8408" s="28" t="s">
        <v>23</v>
      </c>
      <c r="D8408" s="7" t="s">
        <v>496</v>
      </c>
      <c r="E8408" s="6"/>
      <c r="F8408" s="6"/>
      <c r="G8408" s="28"/>
      <c r="H8408" s="29" t="s">
        <v>1599</v>
      </c>
      <c r="I8408" s="5">
        <v>1</v>
      </c>
      <c r="J8408" s="4"/>
      <c r="K8408" s="30">
        <f>ROUND(K8423,2)</f>
        <v>1247.25</v>
      </c>
      <c r="L8408" s="28"/>
      <c r="M8408" s="28"/>
      <c r="N8408" s="28"/>
      <c r="O8408" s="28"/>
      <c r="P8408" s="28"/>
      <c r="Q8408" s="28"/>
      <c r="R8408" s="28"/>
      <c r="S8408" s="28"/>
      <c r="T8408" s="28"/>
      <c r="U8408" s="28"/>
      <c r="V8408" s="28"/>
      <c r="W8408" s="28"/>
      <c r="X8408" s="28"/>
      <c r="Y8408" s="28"/>
      <c r="Z8408" s="28"/>
    </row>
    <row r="8409" spans="1:26" x14ac:dyDescent="0.25">
      <c r="B8409" s="23" t="s">
        <v>1600</v>
      </c>
    </row>
    <row r="8410" spans="1:26" x14ac:dyDescent="0.25">
      <c r="B8410" t="s">
        <v>1766</v>
      </c>
      <c r="C8410" t="s">
        <v>1602</v>
      </c>
      <c r="D8410" t="s">
        <v>1767</v>
      </c>
      <c r="E8410" s="31">
        <v>0.7</v>
      </c>
      <c r="F8410" t="s">
        <v>1604</v>
      </c>
      <c r="G8410" t="s">
        <v>1605</v>
      </c>
      <c r="H8410" s="32">
        <v>29.57</v>
      </c>
      <c r="I8410" t="s">
        <v>1606</v>
      </c>
      <c r="J8410" s="33">
        <f>ROUND(E8410/I8408* H8410,5)</f>
        <v>20.699000000000002</v>
      </c>
      <c r="K8410" s="34"/>
    </row>
    <row r="8411" spans="1:26" x14ac:dyDescent="0.25">
      <c r="B8411" t="s">
        <v>1845</v>
      </c>
      <c r="C8411" t="s">
        <v>1602</v>
      </c>
      <c r="D8411" t="s">
        <v>1846</v>
      </c>
      <c r="E8411" s="31">
        <v>0.15</v>
      </c>
      <c r="F8411" t="s">
        <v>1604</v>
      </c>
      <c r="G8411" t="s">
        <v>1605</v>
      </c>
      <c r="H8411" s="32">
        <v>25.4</v>
      </c>
      <c r="I8411" t="s">
        <v>1606</v>
      </c>
      <c r="J8411" s="33">
        <f>ROUND(E8411/I8408* H8411,5)</f>
        <v>3.81</v>
      </c>
      <c r="K8411" s="34"/>
    </row>
    <row r="8412" spans="1:26" x14ac:dyDescent="0.25">
      <c r="D8412" s="35" t="s">
        <v>1607</v>
      </c>
      <c r="E8412" s="34"/>
      <c r="H8412" s="34"/>
      <c r="K8412" s="32">
        <f>SUM(J8410:J8411)</f>
        <v>24.509</v>
      </c>
    </row>
    <row r="8413" spans="1:26" x14ac:dyDescent="0.25">
      <c r="B8413" s="23" t="s">
        <v>1612</v>
      </c>
      <c r="E8413" s="34"/>
      <c r="H8413" s="34"/>
      <c r="K8413" s="34"/>
    </row>
    <row r="8414" spans="1:26" x14ac:dyDescent="0.25">
      <c r="B8414" t="s">
        <v>3281</v>
      </c>
      <c r="C8414" t="s">
        <v>2996</v>
      </c>
      <c r="D8414" t="s">
        <v>3282</v>
      </c>
      <c r="E8414" s="31">
        <v>0.41</v>
      </c>
      <c r="G8414" t="s">
        <v>1605</v>
      </c>
      <c r="H8414" s="32">
        <v>19.97</v>
      </c>
      <c r="I8414" t="s">
        <v>1606</v>
      </c>
      <c r="J8414" s="33">
        <f>ROUND(E8414* H8414,5)</f>
        <v>8.1876999999999995</v>
      </c>
      <c r="K8414" s="34"/>
    </row>
    <row r="8415" spans="1:26" x14ac:dyDescent="0.25">
      <c r="B8415" t="s">
        <v>3428</v>
      </c>
      <c r="C8415" t="s">
        <v>14</v>
      </c>
      <c r="D8415" t="s">
        <v>496</v>
      </c>
      <c r="E8415" s="31">
        <v>2.34</v>
      </c>
      <c r="G8415" t="s">
        <v>1605</v>
      </c>
      <c r="H8415" s="32">
        <v>468.84</v>
      </c>
      <c r="I8415" t="s">
        <v>1606</v>
      </c>
      <c r="J8415" s="33">
        <f>ROUND(E8415* H8415,5)</f>
        <v>1097.0856000000001</v>
      </c>
      <c r="K8415" s="34"/>
    </row>
    <row r="8416" spans="1:26" x14ac:dyDescent="0.25">
      <c r="B8416" t="s">
        <v>2995</v>
      </c>
      <c r="C8416" t="s">
        <v>2996</v>
      </c>
      <c r="D8416" t="s">
        <v>2997</v>
      </c>
      <c r="E8416" s="31">
        <v>0.14000000000000001</v>
      </c>
      <c r="G8416" t="s">
        <v>1605</v>
      </c>
      <c r="H8416" s="32">
        <v>24.75</v>
      </c>
      <c r="I8416" t="s">
        <v>1606</v>
      </c>
      <c r="J8416" s="33">
        <f>ROUND(E8416* H8416,5)</f>
        <v>3.4649999999999999</v>
      </c>
      <c r="K8416" s="34"/>
    </row>
    <row r="8417" spans="1:26" x14ac:dyDescent="0.25">
      <c r="D8417" s="35" t="s">
        <v>1622</v>
      </c>
      <c r="E8417" s="34"/>
      <c r="H8417" s="34"/>
      <c r="K8417" s="32">
        <f>SUM(J8414:J8416)</f>
        <v>1108.7383</v>
      </c>
    </row>
    <row r="8418" spans="1:26" x14ac:dyDescent="0.25">
      <c r="B8418" s="23" t="s">
        <v>1623</v>
      </c>
      <c r="E8418" s="34"/>
      <c r="H8418" s="34"/>
      <c r="K8418" s="34"/>
    </row>
    <row r="8419" spans="1:26" x14ac:dyDescent="0.25">
      <c r="B8419" t="s">
        <v>1624</v>
      </c>
      <c r="C8419" t="s">
        <v>1625</v>
      </c>
      <c r="D8419" t="s">
        <v>1626</v>
      </c>
      <c r="E8419" s="31">
        <v>2.5</v>
      </c>
      <c r="G8419" t="s">
        <v>1625</v>
      </c>
      <c r="H8419" s="32">
        <v>24.5092</v>
      </c>
      <c r="I8419" t="s">
        <v>1606</v>
      </c>
      <c r="J8419" s="33">
        <f>ROUND(E8419* H8419/100,5)</f>
        <v>0.61273</v>
      </c>
      <c r="K8419" s="34"/>
    </row>
    <row r="8420" spans="1:26" x14ac:dyDescent="0.25">
      <c r="D8420" s="35" t="s">
        <v>1627</v>
      </c>
      <c r="E8420" s="34"/>
      <c r="H8420" s="34"/>
      <c r="K8420" s="32">
        <f>SUM(J8419:J8419)</f>
        <v>0.61273</v>
      </c>
    </row>
    <row r="8421" spans="1:26" x14ac:dyDescent="0.25">
      <c r="D8421" s="35" t="s">
        <v>1628</v>
      </c>
      <c r="E8421" s="34"/>
      <c r="H8421" s="34"/>
      <c r="K8421" s="36">
        <f>SUM(J8409:J8420)</f>
        <v>1133.8600300000001</v>
      </c>
    </row>
    <row r="8422" spans="1:26" x14ac:dyDescent="0.25">
      <c r="D8422" s="35" t="s">
        <v>1710</v>
      </c>
      <c r="E8422" s="34"/>
      <c r="H8422" s="34">
        <v>10</v>
      </c>
      <c r="I8422" t="s">
        <v>1625</v>
      </c>
      <c r="K8422" s="32">
        <f>ROUND(H8422/100*K8421,5)</f>
        <v>113.386</v>
      </c>
    </row>
    <row r="8423" spans="1:26" x14ac:dyDescent="0.25">
      <c r="D8423" s="35" t="s">
        <v>1629</v>
      </c>
      <c r="E8423" s="34"/>
      <c r="H8423" s="34"/>
      <c r="K8423" s="36">
        <f>SUM(K8421:K8422)</f>
        <v>1247.24603</v>
      </c>
    </row>
    <row r="8425" spans="1:26" ht="45" customHeight="1" x14ac:dyDescent="0.25">
      <c r="A8425" s="27" t="s">
        <v>3429</v>
      </c>
      <c r="B8425" s="27" t="s">
        <v>493</v>
      </c>
      <c r="C8425" s="28" t="s">
        <v>23</v>
      </c>
      <c r="D8425" s="7" t="s">
        <v>494</v>
      </c>
      <c r="E8425" s="6"/>
      <c r="F8425" s="6"/>
      <c r="G8425" s="28"/>
      <c r="H8425" s="29" t="s">
        <v>1599</v>
      </c>
      <c r="I8425" s="5">
        <v>8.7999999999999995E-2</v>
      </c>
      <c r="J8425" s="4"/>
      <c r="K8425" s="30">
        <f>ROUND(K8441,2)</f>
        <v>1589.86</v>
      </c>
      <c r="L8425" s="28"/>
      <c r="M8425" s="28"/>
      <c r="N8425" s="28"/>
      <c r="O8425" s="28"/>
      <c r="P8425" s="28"/>
      <c r="Q8425" s="28"/>
      <c r="R8425" s="28"/>
      <c r="S8425" s="28"/>
      <c r="T8425" s="28"/>
      <c r="U8425" s="28"/>
      <c r="V8425" s="28"/>
      <c r="W8425" s="28"/>
      <c r="X8425" s="28"/>
      <c r="Y8425" s="28"/>
      <c r="Z8425" s="28"/>
    </row>
    <row r="8426" spans="1:26" x14ac:dyDescent="0.25">
      <c r="B8426" s="23" t="s">
        <v>1600</v>
      </c>
    </row>
    <row r="8427" spans="1:26" x14ac:dyDescent="0.25">
      <c r="B8427" t="s">
        <v>1845</v>
      </c>
      <c r="C8427" t="s">
        <v>1602</v>
      </c>
      <c r="D8427" t="s">
        <v>1846</v>
      </c>
      <c r="E8427" s="31">
        <v>0.15</v>
      </c>
      <c r="F8427" t="s">
        <v>1604</v>
      </c>
      <c r="G8427" t="s">
        <v>1605</v>
      </c>
      <c r="H8427" s="32">
        <v>25.4</v>
      </c>
      <c r="I8427" t="s">
        <v>1606</v>
      </c>
      <c r="J8427" s="33">
        <f>ROUND(E8427/I8425* H8427,5)</f>
        <v>43.295450000000002</v>
      </c>
      <c r="K8427" s="34"/>
    </row>
    <row r="8428" spans="1:26" x14ac:dyDescent="0.25">
      <c r="B8428" t="s">
        <v>1766</v>
      </c>
      <c r="C8428" t="s">
        <v>1602</v>
      </c>
      <c r="D8428" t="s">
        <v>1767</v>
      </c>
      <c r="E8428" s="31">
        <v>0.6</v>
      </c>
      <c r="F8428" t="s">
        <v>1604</v>
      </c>
      <c r="G8428" t="s">
        <v>1605</v>
      </c>
      <c r="H8428" s="32">
        <v>29.57</v>
      </c>
      <c r="I8428" t="s">
        <v>1606</v>
      </c>
      <c r="J8428" s="33">
        <f>ROUND(E8428/I8425* H8428,5)</f>
        <v>201.61364</v>
      </c>
      <c r="K8428" s="34"/>
    </row>
    <row r="8429" spans="1:26" x14ac:dyDescent="0.25">
      <c r="D8429" s="35" t="s">
        <v>1607</v>
      </c>
      <c r="E8429" s="34"/>
      <c r="H8429" s="34"/>
      <c r="K8429" s="32">
        <f>SUM(J8427:J8428)</f>
        <v>244.90908999999999</v>
      </c>
    </row>
    <row r="8430" spans="1:26" x14ac:dyDescent="0.25">
      <c r="B8430" s="23" t="s">
        <v>1612</v>
      </c>
      <c r="E8430" s="34"/>
      <c r="H8430" s="34"/>
      <c r="K8430" s="34"/>
    </row>
    <row r="8431" spans="1:26" x14ac:dyDescent="0.25">
      <c r="B8431" t="s">
        <v>3281</v>
      </c>
      <c r="C8431" t="s">
        <v>2996</v>
      </c>
      <c r="D8431" t="s">
        <v>3282</v>
      </c>
      <c r="E8431" s="31">
        <v>0.28999999999999998</v>
      </c>
      <c r="G8431" t="s">
        <v>1605</v>
      </c>
      <c r="H8431" s="32">
        <v>19.97</v>
      </c>
      <c r="I8431" t="s">
        <v>1606</v>
      </c>
      <c r="J8431" s="33">
        <f>ROUND(E8431* H8431,5)</f>
        <v>5.7912999999999997</v>
      </c>
      <c r="K8431" s="34"/>
    </row>
    <row r="8432" spans="1:26" x14ac:dyDescent="0.25">
      <c r="B8432" t="s">
        <v>3430</v>
      </c>
      <c r="C8432" t="s">
        <v>14</v>
      </c>
      <c r="D8432" t="s">
        <v>3431</v>
      </c>
      <c r="E8432" s="31">
        <v>1.1200000000000001</v>
      </c>
      <c r="G8432" t="s">
        <v>1605</v>
      </c>
      <c r="H8432" s="32">
        <v>506.85</v>
      </c>
      <c r="I8432" t="s">
        <v>1606</v>
      </c>
      <c r="J8432" s="33">
        <f>ROUND(E8432* H8432,5)</f>
        <v>567.67200000000003</v>
      </c>
      <c r="K8432" s="34"/>
    </row>
    <row r="8433" spans="1:26" x14ac:dyDescent="0.25">
      <c r="B8433" t="s">
        <v>3432</v>
      </c>
      <c r="C8433" t="s">
        <v>14</v>
      </c>
      <c r="D8433" t="s">
        <v>3433</v>
      </c>
      <c r="E8433" s="31">
        <v>1.22</v>
      </c>
      <c r="G8433" t="s">
        <v>1605</v>
      </c>
      <c r="H8433" s="32">
        <v>506.85</v>
      </c>
      <c r="I8433" t="s">
        <v>1606</v>
      </c>
      <c r="J8433" s="33">
        <f>ROUND(E8433* H8433,5)</f>
        <v>618.35699999999997</v>
      </c>
      <c r="K8433" s="34"/>
    </row>
    <row r="8434" spans="1:26" x14ac:dyDescent="0.25">
      <c r="B8434" t="s">
        <v>2995</v>
      </c>
      <c r="C8434" t="s">
        <v>2996</v>
      </c>
      <c r="D8434" t="s">
        <v>2997</v>
      </c>
      <c r="E8434" s="31">
        <v>0.1</v>
      </c>
      <c r="G8434" t="s">
        <v>1605</v>
      </c>
      <c r="H8434" s="32">
        <v>24.75</v>
      </c>
      <c r="I8434" t="s">
        <v>1606</v>
      </c>
      <c r="J8434" s="33">
        <f>ROUND(E8434* H8434,5)</f>
        <v>2.4750000000000001</v>
      </c>
      <c r="K8434" s="34"/>
    </row>
    <row r="8435" spans="1:26" x14ac:dyDescent="0.25">
      <c r="D8435" s="35" t="s">
        <v>1622</v>
      </c>
      <c r="E8435" s="34"/>
      <c r="H8435" s="34"/>
      <c r="K8435" s="32">
        <f>SUM(J8431:J8434)</f>
        <v>1194.2952999999998</v>
      </c>
    </row>
    <row r="8436" spans="1:26" x14ac:dyDescent="0.25">
      <c r="B8436" s="23" t="s">
        <v>1623</v>
      </c>
      <c r="E8436" s="34"/>
      <c r="H8436" s="34"/>
      <c r="K8436" s="34"/>
    </row>
    <row r="8437" spans="1:26" x14ac:dyDescent="0.25">
      <c r="B8437" t="s">
        <v>1624</v>
      </c>
      <c r="C8437" t="s">
        <v>1625</v>
      </c>
      <c r="D8437" t="s">
        <v>1626</v>
      </c>
      <c r="E8437" s="31">
        <v>2.5</v>
      </c>
      <c r="G8437" t="s">
        <v>1625</v>
      </c>
      <c r="H8437" s="32">
        <v>244.9092</v>
      </c>
      <c r="I8437" t="s">
        <v>1606</v>
      </c>
      <c r="J8437" s="33">
        <f>ROUND(E8437* H8437/100,5)</f>
        <v>6.1227299999999998</v>
      </c>
      <c r="K8437" s="34"/>
    </row>
    <row r="8438" spans="1:26" x14ac:dyDescent="0.25">
      <c r="D8438" s="35" t="s">
        <v>1627</v>
      </c>
      <c r="E8438" s="34"/>
      <c r="H8438" s="34"/>
      <c r="K8438" s="32">
        <f>SUM(J8437:J8437)</f>
        <v>6.1227299999999998</v>
      </c>
    </row>
    <row r="8439" spans="1:26" x14ac:dyDescent="0.25">
      <c r="D8439" s="35" t="s">
        <v>1628</v>
      </c>
      <c r="E8439" s="34"/>
      <c r="H8439" s="34"/>
      <c r="K8439" s="36">
        <f>SUM(J8426:J8438)</f>
        <v>1445.3271199999999</v>
      </c>
    </row>
    <row r="8440" spans="1:26" x14ac:dyDescent="0.25">
      <c r="D8440" s="35" t="s">
        <v>1710</v>
      </c>
      <c r="E8440" s="34"/>
      <c r="H8440" s="34">
        <v>10</v>
      </c>
      <c r="I8440" t="s">
        <v>1625</v>
      </c>
      <c r="K8440" s="32">
        <f>ROUND(H8440/100*K8439,5)</f>
        <v>144.53271000000001</v>
      </c>
    </row>
    <row r="8441" spans="1:26" x14ac:dyDescent="0.25">
      <c r="D8441" s="35" t="s">
        <v>1629</v>
      </c>
      <c r="E8441" s="34"/>
      <c r="H8441" s="34"/>
      <c r="K8441" s="36">
        <f>SUM(K8439:K8440)</f>
        <v>1589.8598299999999</v>
      </c>
    </row>
    <row r="8443" spans="1:26" ht="45" customHeight="1" x14ac:dyDescent="0.25">
      <c r="A8443" s="27" t="s">
        <v>3434</v>
      </c>
      <c r="B8443" s="27" t="s">
        <v>487</v>
      </c>
      <c r="C8443" s="28" t="s">
        <v>23</v>
      </c>
      <c r="D8443" s="7" t="s">
        <v>488</v>
      </c>
      <c r="E8443" s="6"/>
      <c r="F8443" s="6"/>
      <c r="G8443" s="28"/>
      <c r="H8443" s="29" t="s">
        <v>1599</v>
      </c>
      <c r="I8443" s="5">
        <v>1</v>
      </c>
      <c r="J8443" s="4"/>
      <c r="K8443" s="30">
        <f>ROUND(K8458,2)</f>
        <v>1305.5</v>
      </c>
      <c r="L8443" s="28"/>
      <c r="M8443" s="28"/>
      <c r="N8443" s="28"/>
      <c r="O8443" s="28"/>
      <c r="P8443" s="28"/>
      <c r="Q8443" s="28"/>
      <c r="R8443" s="28"/>
      <c r="S8443" s="28"/>
      <c r="T8443" s="28"/>
      <c r="U8443" s="28"/>
      <c r="V8443" s="28"/>
      <c r="W8443" s="28"/>
      <c r="X8443" s="28"/>
      <c r="Y8443" s="28"/>
      <c r="Z8443" s="28"/>
    </row>
    <row r="8444" spans="1:26" x14ac:dyDescent="0.25">
      <c r="B8444" s="23" t="s">
        <v>1600</v>
      </c>
    </row>
    <row r="8445" spans="1:26" x14ac:dyDescent="0.25">
      <c r="B8445" t="s">
        <v>1845</v>
      </c>
      <c r="C8445" t="s">
        <v>1602</v>
      </c>
      <c r="D8445" t="s">
        <v>1846</v>
      </c>
      <c r="E8445" s="31">
        <v>0.15</v>
      </c>
      <c r="F8445" t="s">
        <v>1604</v>
      </c>
      <c r="G8445" t="s">
        <v>1605</v>
      </c>
      <c r="H8445" s="32">
        <v>25.4</v>
      </c>
      <c r="I8445" t="s">
        <v>1606</v>
      </c>
      <c r="J8445" s="33">
        <f>ROUND(E8445/I8443* H8445,5)</f>
        <v>3.81</v>
      </c>
      <c r="K8445" s="34"/>
    </row>
    <row r="8446" spans="1:26" x14ac:dyDescent="0.25">
      <c r="B8446" t="s">
        <v>1766</v>
      </c>
      <c r="C8446" t="s">
        <v>1602</v>
      </c>
      <c r="D8446" t="s">
        <v>1767</v>
      </c>
      <c r="E8446" s="31">
        <v>0.6</v>
      </c>
      <c r="F8446" t="s">
        <v>1604</v>
      </c>
      <c r="G8446" t="s">
        <v>1605</v>
      </c>
      <c r="H8446" s="32">
        <v>29.57</v>
      </c>
      <c r="I8446" t="s">
        <v>1606</v>
      </c>
      <c r="J8446" s="33">
        <f>ROUND(E8446/I8443* H8446,5)</f>
        <v>17.742000000000001</v>
      </c>
      <c r="K8446" s="34"/>
    </row>
    <row r="8447" spans="1:26" x14ac:dyDescent="0.25">
      <c r="D8447" s="35" t="s">
        <v>1607</v>
      </c>
      <c r="E8447" s="34"/>
      <c r="H8447" s="34"/>
      <c r="K8447" s="32">
        <f>SUM(J8445:J8446)</f>
        <v>21.552</v>
      </c>
    </row>
    <row r="8448" spans="1:26" x14ac:dyDescent="0.25">
      <c r="B8448" s="23" t="s">
        <v>1612</v>
      </c>
      <c r="E8448" s="34"/>
      <c r="H8448" s="34"/>
      <c r="K8448" s="34"/>
    </row>
    <row r="8449" spans="1:26" x14ac:dyDescent="0.25">
      <c r="B8449" t="s">
        <v>2995</v>
      </c>
      <c r="C8449" t="s">
        <v>2996</v>
      </c>
      <c r="D8449" t="s">
        <v>2997</v>
      </c>
      <c r="E8449" s="31">
        <v>0.11</v>
      </c>
      <c r="G8449" t="s">
        <v>1605</v>
      </c>
      <c r="H8449" s="32">
        <v>24.75</v>
      </c>
      <c r="I8449" t="s">
        <v>1606</v>
      </c>
      <c r="J8449" s="33">
        <f>ROUND(E8449* H8449,5)</f>
        <v>2.7225000000000001</v>
      </c>
      <c r="K8449" s="34"/>
    </row>
    <row r="8450" spans="1:26" x14ac:dyDescent="0.25">
      <c r="B8450" t="s">
        <v>3281</v>
      </c>
      <c r="C8450" t="s">
        <v>2996</v>
      </c>
      <c r="D8450" t="s">
        <v>3282</v>
      </c>
      <c r="E8450" s="31">
        <v>0.32</v>
      </c>
      <c r="G8450" t="s">
        <v>1605</v>
      </c>
      <c r="H8450" s="32">
        <v>19.97</v>
      </c>
      <c r="I8450" t="s">
        <v>1606</v>
      </c>
      <c r="J8450" s="33">
        <f>ROUND(E8450* H8450,5)</f>
        <v>6.3903999999999996</v>
      </c>
      <c r="K8450" s="34"/>
    </row>
    <row r="8451" spans="1:26" x14ac:dyDescent="0.25">
      <c r="B8451" t="s">
        <v>3435</v>
      </c>
      <c r="C8451" t="s">
        <v>14</v>
      </c>
      <c r="D8451" t="s">
        <v>3436</v>
      </c>
      <c r="E8451" s="31">
        <v>2.2799999999999998</v>
      </c>
      <c r="G8451" t="s">
        <v>1605</v>
      </c>
      <c r="H8451" s="32">
        <v>506.85</v>
      </c>
      <c r="I8451" t="s">
        <v>1606</v>
      </c>
      <c r="J8451" s="33">
        <f>ROUND(E8451* H8451,5)</f>
        <v>1155.6179999999999</v>
      </c>
      <c r="K8451" s="34"/>
    </row>
    <row r="8452" spans="1:26" x14ac:dyDescent="0.25">
      <c r="D8452" s="35" t="s">
        <v>1622</v>
      </c>
      <c r="E8452" s="34"/>
      <c r="H8452" s="34"/>
      <c r="K8452" s="32">
        <f>SUM(J8449:J8451)</f>
        <v>1164.7309</v>
      </c>
    </row>
    <row r="8453" spans="1:26" x14ac:dyDescent="0.25">
      <c r="B8453" s="23" t="s">
        <v>1623</v>
      </c>
      <c r="E8453" s="34"/>
      <c r="H8453" s="34"/>
      <c r="K8453" s="34"/>
    </row>
    <row r="8454" spans="1:26" x14ac:dyDescent="0.25">
      <c r="B8454" t="s">
        <v>1624</v>
      </c>
      <c r="C8454" t="s">
        <v>1625</v>
      </c>
      <c r="D8454" t="s">
        <v>1626</v>
      </c>
      <c r="E8454" s="31">
        <v>2.5</v>
      </c>
      <c r="G8454" t="s">
        <v>1625</v>
      </c>
      <c r="H8454" s="32">
        <v>21.552</v>
      </c>
      <c r="I8454" t="s">
        <v>1606</v>
      </c>
      <c r="J8454" s="33">
        <f>ROUND(E8454* H8454/100,5)</f>
        <v>0.53879999999999995</v>
      </c>
      <c r="K8454" s="34"/>
    </row>
    <row r="8455" spans="1:26" x14ac:dyDescent="0.25">
      <c r="D8455" s="35" t="s">
        <v>1627</v>
      </c>
      <c r="E8455" s="34"/>
      <c r="H8455" s="34"/>
      <c r="K8455" s="32">
        <f>SUM(J8454:J8454)</f>
        <v>0.53879999999999995</v>
      </c>
    </row>
    <row r="8456" spans="1:26" x14ac:dyDescent="0.25">
      <c r="D8456" s="35" t="s">
        <v>1628</v>
      </c>
      <c r="E8456" s="34"/>
      <c r="H8456" s="34"/>
      <c r="K8456" s="36">
        <f>SUM(J8444:J8455)</f>
        <v>1186.8217</v>
      </c>
    </row>
    <row r="8457" spans="1:26" x14ac:dyDescent="0.25">
      <c r="D8457" s="35" t="s">
        <v>1710</v>
      </c>
      <c r="E8457" s="34"/>
      <c r="H8457" s="34">
        <v>10</v>
      </c>
      <c r="I8457" t="s">
        <v>1625</v>
      </c>
      <c r="K8457" s="32">
        <f>ROUND(H8457/100*K8456,5)</f>
        <v>118.68217</v>
      </c>
    </row>
    <row r="8458" spans="1:26" x14ac:dyDescent="0.25">
      <c r="D8458" s="35" t="s">
        <v>1629</v>
      </c>
      <c r="E8458" s="34"/>
      <c r="H8458" s="34"/>
      <c r="K8458" s="36">
        <f>SUM(K8456:K8457)</f>
        <v>1305.50387</v>
      </c>
    </row>
    <row r="8460" spans="1:26" ht="45" customHeight="1" x14ac:dyDescent="0.25">
      <c r="A8460" s="27" t="s">
        <v>3437</v>
      </c>
      <c r="B8460" s="27" t="s">
        <v>491</v>
      </c>
      <c r="C8460" s="28" t="s">
        <v>23</v>
      </c>
      <c r="D8460" s="7" t="s">
        <v>492</v>
      </c>
      <c r="E8460" s="6"/>
      <c r="F8460" s="6"/>
      <c r="G8460" s="28"/>
      <c r="H8460" s="29" t="s">
        <v>1599</v>
      </c>
      <c r="I8460" s="5">
        <v>1</v>
      </c>
      <c r="J8460" s="4"/>
      <c r="K8460" s="30">
        <f>ROUND(K8475,2)</f>
        <v>571.6</v>
      </c>
      <c r="L8460" s="28"/>
      <c r="M8460" s="28"/>
      <c r="N8460" s="28"/>
      <c r="O8460" s="28"/>
      <c r="P8460" s="28"/>
      <c r="Q8460" s="28"/>
      <c r="R8460" s="28"/>
      <c r="S8460" s="28"/>
      <c r="T8460" s="28"/>
      <c r="U8460" s="28"/>
      <c r="V8460" s="28"/>
      <c r="W8460" s="28"/>
      <c r="X8460" s="28"/>
      <c r="Y8460" s="28"/>
      <c r="Z8460" s="28"/>
    </row>
    <row r="8461" spans="1:26" x14ac:dyDescent="0.25">
      <c r="B8461" s="23" t="s">
        <v>1600</v>
      </c>
    </row>
    <row r="8462" spans="1:26" x14ac:dyDescent="0.25">
      <c r="B8462" t="s">
        <v>1766</v>
      </c>
      <c r="C8462" t="s">
        <v>1602</v>
      </c>
      <c r="D8462" t="s">
        <v>1767</v>
      </c>
      <c r="E8462" s="31">
        <v>0.8</v>
      </c>
      <c r="F8462" t="s">
        <v>1604</v>
      </c>
      <c r="G8462" t="s">
        <v>1605</v>
      </c>
      <c r="H8462" s="32">
        <v>29.57</v>
      </c>
      <c r="I8462" t="s">
        <v>1606</v>
      </c>
      <c r="J8462" s="33">
        <f>ROUND(E8462/I8460* H8462,5)</f>
        <v>23.655999999999999</v>
      </c>
      <c r="K8462" s="34"/>
    </row>
    <row r="8463" spans="1:26" x14ac:dyDescent="0.25">
      <c r="B8463" t="s">
        <v>1845</v>
      </c>
      <c r="C8463" t="s">
        <v>1602</v>
      </c>
      <c r="D8463" t="s">
        <v>1846</v>
      </c>
      <c r="E8463" s="31">
        <v>0.2</v>
      </c>
      <c r="F8463" t="s">
        <v>1604</v>
      </c>
      <c r="G8463" t="s">
        <v>1605</v>
      </c>
      <c r="H8463" s="32">
        <v>25.4</v>
      </c>
      <c r="I8463" t="s">
        <v>1606</v>
      </c>
      <c r="J8463" s="33">
        <f>ROUND(E8463/I8460* H8463,5)</f>
        <v>5.08</v>
      </c>
      <c r="K8463" s="34"/>
    </row>
    <row r="8464" spans="1:26" x14ac:dyDescent="0.25">
      <c r="D8464" s="35" t="s">
        <v>1607</v>
      </c>
      <c r="E8464" s="34"/>
      <c r="H8464" s="34"/>
      <c r="K8464" s="32">
        <f>SUM(J8462:J8463)</f>
        <v>28.735999999999997</v>
      </c>
    </row>
    <row r="8465" spans="1:26" x14ac:dyDescent="0.25">
      <c r="B8465" s="23" t="s">
        <v>1612</v>
      </c>
      <c r="E8465" s="34"/>
      <c r="H8465" s="34"/>
      <c r="K8465" s="34"/>
    </row>
    <row r="8466" spans="1:26" x14ac:dyDescent="0.25">
      <c r="B8466" t="s">
        <v>3438</v>
      </c>
      <c r="C8466" t="s">
        <v>14</v>
      </c>
      <c r="D8466" t="s">
        <v>3439</v>
      </c>
      <c r="E8466" s="31">
        <v>0.94499999999999995</v>
      </c>
      <c r="G8466" t="s">
        <v>1605</v>
      </c>
      <c r="H8466" s="32">
        <v>506.85</v>
      </c>
      <c r="I8466" t="s">
        <v>1606</v>
      </c>
      <c r="J8466" s="33">
        <f>ROUND(E8466* H8466,5)</f>
        <v>478.97325000000001</v>
      </c>
      <c r="K8466" s="34"/>
    </row>
    <row r="8467" spans="1:26" x14ac:dyDescent="0.25">
      <c r="B8467" t="s">
        <v>2995</v>
      </c>
      <c r="C8467" t="s">
        <v>2996</v>
      </c>
      <c r="D8467" t="s">
        <v>2997</v>
      </c>
      <c r="E8467" s="31">
        <v>0.13</v>
      </c>
      <c r="G8467" t="s">
        <v>1605</v>
      </c>
      <c r="H8467" s="32">
        <v>24.75</v>
      </c>
      <c r="I8467" t="s">
        <v>1606</v>
      </c>
      <c r="J8467" s="33">
        <f>ROUND(E8467* H8467,5)</f>
        <v>3.2174999999999998</v>
      </c>
      <c r="K8467" s="34"/>
    </row>
    <row r="8468" spans="1:26" x14ac:dyDescent="0.25">
      <c r="B8468" t="s">
        <v>3281</v>
      </c>
      <c r="C8468" t="s">
        <v>2996</v>
      </c>
      <c r="D8468" t="s">
        <v>3282</v>
      </c>
      <c r="E8468" s="31">
        <v>0.4</v>
      </c>
      <c r="G8468" t="s">
        <v>1605</v>
      </c>
      <c r="H8468" s="32">
        <v>19.97</v>
      </c>
      <c r="I8468" t="s">
        <v>1606</v>
      </c>
      <c r="J8468" s="33">
        <f>ROUND(E8468* H8468,5)</f>
        <v>7.9880000000000004</v>
      </c>
      <c r="K8468" s="34"/>
    </row>
    <row r="8469" spans="1:26" x14ac:dyDescent="0.25">
      <c r="D8469" s="35" t="s">
        <v>1622</v>
      </c>
      <c r="E8469" s="34"/>
      <c r="H8469" s="34"/>
      <c r="K8469" s="32">
        <f>SUM(J8466:J8468)</f>
        <v>490.17874999999998</v>
      </c>
    </row>
    <row r="8470" spans="1:26" x14ac:dyDescent="0.25">
      <c r="B8470" s="23" t="s">
        <v>1623</v>
      </c>
      <c r="E8470" s="34"/>
      <c r="H8470" s="34"/>
      <c r="K8470" s="34"/>
    </row>
    <row r="8471" spans="1:26" x14ac:dyDescent="0.25">
      <c r="B8471" t="s">
        <v>1624</v>
      </c>
      <c r="C8471" t="s">
        <v>1625</v>
      </c>
      <c r="D8471" t="s">
        <v>1626</v>
      </c>
      <c r="E8471" s="31">
        <v>2.5</v>
      </c>
      <c r="G8471" t="s">
        <v>1625</v>
      </c>
      <c r="H8471" s="32">
        <v>28.736000000000001</v>
      </c>
      <c r="I8471" t="s">
        <v>1606</v>
      </c>
      <c r="J8471" s="33">
        <f>ROUND(E8471* H8471/100,5)</f>
        <v>0.71840000000000004</v>
      </c>
      <c r="K8471" s="34"/>
    </row>
    <row r="8472" spans="1:26" x14ac:dyDescent="0.25">
      <c r="D8472" s="35" t="s">
        <v>1627</v>
      </c>
      <c r="E8472" s="34"/>
      <c r="H8472" s="34"/>
      <c r="K8472" s="32">
        <f>SUM(J8471:J8471)</f>
        <v>0.71840000000000004</v>
      </c>
    </row>
    <row r="8473" spans="1:26" x14ac:dyDescent="0.25">
      <c r="D8473" s="35" t="s">
        <v>1628</v>
      </c>
      <c r="E8473" s="34"/>
      <c r="H8473" s="34"/>
      <c r="K8473" s="36">
        <f>SUM(J8461:J8472)</f>
        <v>519.63315</v>
      </c>
    </row>
    <row r="8474" spans="1:26" x14ac:dyDescent="0.25">
      <c r="D8474" s="35" t="s">
        <v>1710</v>
      </c>
      <c r="E8474" s="34"/>
      <c r="H8474" s="34">
        <v>10</v>
      </c>
      <c r="I8474" t="s">
        <v>1625</v>
      </c>
      <c r="K8474" s="32">
        <f>ROUND(H8474/100*K8473,5)</f>
        <v>51.963320000000003</v>
      </c>
    </row>
    <row r="8475" spans="1:26" x14ac:dyDescent="0.25">
      <c r="D8475" s="35" t="s">
        <v>1629</v>
      </c>
      <c r="E8475" s="34"/>
      <c r="H8475" s="34"/>
      <c r="K8475" s="36">
        <f>SUM(K8473:K8474)</f>
        <v>571.59646999999995</v>
      </c>
    </row>
    <row r="8477" spans="1:26" ht="45" customHeight="1" x14ac:dyDescent="0.25">
      <c r="A8477" s="27" t="s">
        <v>3440</v>
      </c>
      <c r="B8477" s="27" t="s">
        <v>489</v>
      </c>
      <c r="C8477" s="28" t="s">
        <v>23</v>
      </c>
      <c r="D8477" s="7" t="s">
        <v>490</v>
      </c>
      <c r="E8477" s="6"/>
      <c r="F8477" s="6"/>
      <c r="G8477" s="28"/>
      <c r="H8477" s="29" t="s">
        <v>1599</v>
      </c>
      <c r="I8477" s="5">
        <v>1</v>
      </c>
      <c r="J8477" s="4"/>
      <c r="K8477" s="30">
        <f>ROUND(K8492,2)</f>
        <v>2136.41</v>
      </c>
      <c r="L8477" s="28"/>
      <c r="M8477" s="28"/>
      <c r="N8477" s="28"/>
      <c r="O8477" s="28"/>
      <c r="P8477" s="28"/>
      <c r="Q8477" s="28"/>
      <c r="R8477" s="28"/>
      <c r="S8477" s="28"/>
      <c r="T8477" s="28"/>
      <c r="U8477" s="28"/>
      <c r="V8477" s="28"/>
      <c r="W8477" s="28"/>
      <c r="X8477" s="28"/>
      <c r="Y8477" s="28"/>
      <c r="Z8477" s="28"/>
    </row>
    <row r="8478" spans="1:26" x14ac:dyDescent="0.25">
      <c r="B8478" s="23" t="s">
        <v>1600</v>
      </c>
    </row>
    <row r="8479" spans="1:26" x14ac:dyDescent="0.25">
      <c r="B8479" t="s">
        <v>1845</v>
      </c>
      <c r="C8479" t="s">
        <v>1602</v>
      </c>
      <c r="D8479" t="s">
        <v>1846</v>
      </c>
      <c r="E8479" s="31">
        <v>0.2</v>
      </c>
      <c r="F8479" t="s">
        <v>1604</v>
      </c>
      <c r="G8479" t="s">
        <v>1605</v>
      </c>
      <c r="H8479" s="32">
        <v>25.4</v>
      </c>
      <c r="I8479" t="s">
        <v>1606</v>
      </c>
      <c r="J8479" s="33">
        <f>ROUND(E8479/I8477* H8479,5)</f>
        <v>5.08</v>
      </c>
      <c r="K8479" s="34"/>
    </row>
    <row r="8480" spans="1:26" x14ac:dyDescent="0.25">
      <c r="B8480" t="s">
        <v>1766</v>
      </c>
      <c r="C8480" t="s">
        <v>1602</v>
      </c>
      <c r="D8480" t="s">
        <v>1767</v>
      </c>
      <c r="E8480" s="31">
        <v>0.8</v>
      </c>
      <c r="F8480" t="s">
        <v>1604</v>
      </c>
      <c r="G8480" t="s">
        <v>1605</v>
      </c>
      <c r="H8480" s="32">
        <v>29.57</v>
      </c>
      <c r="I8480" t="s">
        <v>1606</v>
      </c>
      <c r="J8480" s="33">
        <f>ROUND(E8480/I8477* H8480,5)</f>
        <v>23.655999999999999</v>
      </c>
      <c r="K8480" s="34"/>
    </row>
    <row r="8481" spans="1:26" x14ac:dyDescent="0.25">
      <c r="D8481" s="35" t="s">
        <v>1607</v>
      </c>
      <c r="E8481" s="34"/>
      <c r="H8481" s="34"/>
      <c r="K8481" s="32">
        <f>SUM(J8479:J8480)</f>
        <v>28.735999999999997</v>
      </c>
    </row>
    <row r="8482" spans="1:26" x14ac:dyDescent="0.25">
      <c r="B8482" s="23" t="s">
        <v>1612</v>
      </c>
      <c r="E8482" s="34"/>
      <c r="H8482" s="34"/>
      <c r="K8482" s="34"/>
    </row>
    <row r="8483" spans="1:26" x14ac:dyDescent="0.25">
      <c r="B8483" t="s">
        <v>2995</v>
      </c>
      <c r="C8483" t="s">
        <v>2996</v>
      </c>
      <c r="D8483" t="s">
        <v>2997</v>
      </c>
      <c r="E8483" s="31">
        <v>0.14000000000000001</v>
      </c>
      <c r="G8483" t="s">
        <v>1605</v>
      </c>
      <c r="H8483" s="32">
        <v>24.75</v>
      </c>
      <c r="I8483" t="s">
        <v>1606</v>
      </c>
      <c r="J8483" s="33">
        <f>ROUND(E8483* H8483,5)</f>
        <v>3.4649999999999999</v>
      </c>
      <c r="K8483" s="34"/>
    </row>
    <row r="8484" spans="1:26" x14ac:dyDescent="0.25">
      <c r="B8484" t="s">
        <v>3441</v>
      </c>
      <c r="C8484" t="s">
        <v>14</v>
      </c>
      <c r="D8484" t="s">
        <v>3442</v>
      </c>
      <c r="E8484" s="31">
        <v>3.75</v>
      </c>
      <c r="G8484" t="s">
        <v>1605</v>
      </c>
      <c r="H8484" s="32">
        <v>506.85</v>
      </c>
      <c r="I8484" t="s">
        <v>1606</v>
      </c>
      <c r="J8484" s="33">
        <f>ROUND(E8484* H8484,5)</f>
        <v>1900.6875</v>
      </c>
      <c r="K8484" s="34"/>
    </row>
    <row r="8485" spans="1:26" x14ac:dyDescent="0.25">
      <c r="B8485" t="s">
        <v>3281</v>
      </c>
      <c r="C8485" t="s">
        <v>2996</v>
      </c>
      <c r="D8485" t="s">
        <v>3282</v>
      </c>
      <c r="E8485" s="31">
        <v>0.43</v>
      </c>
      <c r="G8485" t="s">
        <v>1605</v>
      </c>
      <c r="H8485" s="32">
        <v>19.97</v>
      </c>
      <c r="I8485" t="s">
        <v>1606</v>
      </c>
      <c r="J8485" s="33">
        <f>ROUND(E8485* H8485,5)</f>
        <v>8.5870999999999995</v>
      </c>
      <c r="K8485" s="34"/>
    </row>
    <row r="8486" spans="1:26" x14ac:dyDescent="0.25">
      <c r="D8486" s="35" t="s">
        <v>1622</v>
      </c>
      <c r="E8486" s="34"/>
      <c r="H8486" s="34"/>
      <c r="K8486" s="32">
        <f>SUM(J8483:J8485)</f>
        <v>1912.7395999999999</v>
      </c>
    </row>
    <row r="8487" spans="1:26" x14ac:dyDescent="0.25">
      <c r="B8487" s="23" t="s">
        <v>1623</v>
      </c>
      <c r="E8487" s="34"/>
      <c r="H8487" s="34"/>
      <c r="K8487" s="34"/>
    </row>
    <row r="8488" spans="1:26" x14ac:dyDescent="0.25">
      <c r="B8488" t="s">
        <v>1624</v>
      </c>
      <c r="C8488" t="s">
        <v>1625</v>
      </c>
      <c r="D8488" t="s">
        <v>1626</v>
      </c>
      <c r="E8488" s="31">
        <v>2.5</v>
      </c>
      <c r="G8488" t="s">
        <v>1625</v>
      </c>
      <c r="H8488" s="32">
        <v>28.736000000000001</v>
      </c>
      <c r="I8488" t="s">
        <v>1606</v>
      </c>
      <c r="J8488" s="33">
        <f>ROUND(E8488* H8488/100,5)</f>
        <v>0.71840000000000004</v>
      </c>
      <c r="K8488" s="34"/>
    </row>
    <row r="8489" spans="1:26" x14ac:dyDescent="0.25">
      <c r="D8489" s="35" t="s">
        <v>1627</v>
      </c>
      <c r="E8489" s="34"/>
      <c r="H8489" s="34"/>
      <c r="K8489" s="32">
        <f>SUM(J8488:J8488)</f>
        <v>0.71840000000000004</v>
      </c>
    </row>
    <row r="8490" spans="1:26" x14ac:dyDescent="0.25">
      <c r="D8490" s="35" t="s">
        <v>1628</v>
      </c>
      <c r="E8490" s="34"/>
      <c r="H8490" s="34"/>
      <c r="K8490" s="36">
        <f>SUM(J8478:J8489)</f>
        <v>1942.194</v>
      </c>
    </row>
    <row r="8491" spans="1:26" x14ac:dyDescent="0.25">
      <c r="D8491" s="35" t="s">
        <v>1710</v>
      </c>
      <c r="E8491" s="34"/>
      <c r="H8491" s="34">
        <v>10</v>
      </c>
      <c r="I8491" t="s">
        <v>1625</v>
      </c>
      <c r="K8491" s="32">
        <f>ROUND(H8491/100*K8490,5)</f>
        <v>194.21940000000001</v>
      </c>
    </row>
    <row r="8492" spans="1:26" x14ac:dyDescent="0.25">
      <c r="D8492" s="35" t="s">
        <v>1629</v>
      </c>
      <c r="E8492" s="34"/>
      <c r="H8492" s="34"/>
      <c r="K8492" s="36">
        <f>SUM(K8490:K8491)</f>
        <v>2136.4133999999999</v>
      </c>
    </row>
    <row r="8494" spans="1:26" ht="45" customHeight="1" x14ac:dyDescent="0.25">
      <c r="A8494" s="27" t="s">
        <v>3443</v>
      </c>
      <c r="B8494" s="27" t="s">
        <v>485</v>
      </c>
      <c r="C8494" s="28" t="s">
        <v>23</v>
      </c>
      <c r="D8494" s="7" t="s">
        <v>486</v>
      </c>
      <c r="E8494" s="6"/>
      <c r="F8494" s="6"/>
      <c r="G8494" s="28"/>
      <c r="H8494" s="29" t="s">
        <v>1599</v>
      </c>
      <c r="I8494" s="5">
        <v>1</v>
      </c>
      <c r="J8494" s="4"/>
      <c r="K8494" s="30">
        <f>ROUND(K8509,2)</f>
        <v>431.05</v>
      </c>
      <c r="L8494" s="28"/>
      <c r="M8494" s="28"/>
      <c r="N8494" s="28"/>
      <c r="O8494" s="28"/>
      <c r="P8494" s="28"/>
      <c r="Q8494" s="28"/>
      <c r="R8494" s="28"/>
      <c r="S8494" s="28"/>
      <c r="T8494" s="28"/>
      <c r="U8494" s="28"/>
      <c r="V8494" s="28"/>
      <c r="W8494" s="28"/>
      <c r="X8494" s="28"/>
      <c r="Y8494" s="28"/>
      <c r="Z8494" s="28"/>
    </row>
    <row r="8495" spans="1:26" x14ac:dyDescent="0.25">
      <c r="B8495" s="23" t="s">
        <v>1600</v>
      </c>
    </row>
    <row r="8496" spans="1:26" x14ac:dyDescent="0.25">
      <c r="B8496" t="s">
        <v>1845</v>
      </c>
      <c r="C8496" t="s">
        <v>1602</v>
      </c>
      <c r="D8496" t="s">
        <v>1846</v>
      </c>
      <c r="E8496" s="31">
        <v>0.1</v>
      </c>
      <c r="F8496" t="s">
        <v>1604</v>
      </c>
      <c r="G8496" t="s">
        <v>1605</v>
      </c>
      <c r="H8496" s="32">
        <v>25.4</v>
      </c>
      <c r="I8496" t="s">
        <v>1606</v>
      </c>
      <c r="J8496" s="33">
        <f>ROUND(E8496/I8494* H8496,5)</f>
        <v>2.54</v>
      </c>
      <c r="K8496" s="34"/>
    </row>
    <row r="8497" spans="1:26" x14ac:dyDescent="0.25">
      <c r="B8497" t="s">
        <v>1766</v>
      </c>
      <c r="C8497" t="s">
        <v>1602</v>
      </c>
      <c r="D8497" t="s">
        <v>1767</v>
      </c>
      <c r="E8497" s="31">
        <v>0.4</v>
      </c>
      <c r="F8497" t="s">
        <v>1604</v>
      </c>
      <c r="G8497" t="s">
        <v>1605</v>
      </c>
      <c r="H8497" s="32">
        <v>29.57</v>
      </c>
      <c r="I8497" t="s">
        <v>1606</v>
      </c>
      <c r="J8497" s="33">
        <f>ROUND(E8497/I8494* H8497,5)</f>
        <v>11.827999999999999</v>
      </c>
      <c r="K8497" s="34"/>
    </row>
    <row r="8498" spans="1:26" x14ac:dyDescent="0.25">
      <c r="D8498" s="35" t="s">
        <v>1607</v>
      </c>
      <c r="E8498" s="34"/>
      <c r="H8498" s="34"/>
      <c r="K8498" s="32">
        <f>SUM(J8496:J8497)</f>
        <v>14.367999999999999</v>
      </c>
    </row>
    <row r="8499" spans="1:26" x14ac:dyDescent="0.25">
      <c r="B8499" s="23" t="s">
        <v>1612</v>
      </c>
      <c r="E8499" s="34"/>
      <c r="H8499" s="34"/>
      <c r="K8499" s="34"/>
    </row>
    <row r="8500" spans="1:26" x14ac:dyDescent="0.25">
      <c r="B8500" t="s">
        <v>3444</v>
      </c>
      <c r="C8500" t="s">
        <v>14</v>
      </c>
      <c r="D8500" t="s">
        <v>3445</v>
      </c>
      <c r="E8500" s="31">
        <v>0.73199999999999998</v>
      </c>
      <c r="G8500" t="s">
        <v>1605</v>
      </c>
      <c r="H8500" s="32">
        <v>506.85</v>
      </c>
      <c r="I8500" t="s">
        <v>1606</v>
      </c>
      <c r="J8500" s="33">
        <f>ROUND(E8500* H8500,5)</f>
        <v>371.01420000000002</v>
      </c>
      <c r="K8500" s="34"/>
    </row>
    <row r="8501" spans="1:26" x14ac:dyDescent="0.25">
      <c r="B8501" t="s">
        <v>2995</v>
      </c>
      <c r="C8501" t="s">
        <v>2996</v>
      </c>
      <c r="D8501" t="s">
        <v>2997</v>
      </c>
      <c r="E8501" s="31">
        <v>7.0000000000000007E-2</v>
      </c>
      <c r="G8501" t="s">
        <v>1605</v>
      </c>
      <c r="H8501" s="32">
        <v>24.75</v>
      </c>
      <c r="I8501" t="s">
        <v>1606</v>
      </c>
      <c r="J8501" s="33">
        <f>ROUND(E8501* H8501,5)</f>
        <v>1.7324999999999999</v>
      </c>
      <c r="K8501" s="34"/>
    </row>
    <row r="8502" spans="1:26" x14ac:dyDescent="0.25">
      <c r="B8502" t="s">
        <v>3281</v>
      </c>
      <c r="C8502" t="s">
        <v>2996</v>
      </c>
      <c r="D8502" t="s">
        <v>3282</v>
      </c>
      <c r="E8502" s="31">
        <v>0.22</v>
      </c>
      <c r="G8502" t="s">
        <v>1605</v>
      </c>
      <c r="H8502" s="32">
        <v>19.97</v>
      </c>
      <c r="I8502" t="s">
        <v>1606</v>
      </c>
      <c r="J8502" s="33">
        <f>ROUND(E8502* H8502,5)</f>
        <v>4.3933999999999997</v>
      </c>
      <c r="K8502" s="34"/>
    </row>
    <row r="8503" spans="1:26" x14ac:dyDescent="0.25">
      <c r="D8503" s="35" t="s">
        <v>1622</v>
      </c>
      <c r="E8503" s="34"/>
      <c r="H8503" s="34"/>
      <c r="K8503" s="32">
        <f>SUM(J8500:J8502)</f>
        <v>377.14010000000002</v>
      </c>
    </row>
    <row r="8504" spans="1:26" x14ac:dyDescent="0.25">
      <c r="B8504" s="23" t="s">
        <v>1623</v>
      </c>
      <c r="E8504" s="34"/>
      <c r="H8504" s="34"/>
      <c r="K8504" s="34"/>
    </row>
    <row r="8505" spans="1:26" x14ac:dyDescent="0.25">
      <c r="B8505" t="s">
        <v>1624</v>
      </c>
      <c r="C8505" t="s">
        <v>1625</v>
      </c>
      <c r="D8505" t="s">
        <v>1626</v>
      </c>
      <c r="E8505" s="31">
        <v>2.5</v>
      </c>
      <c r="G8505" t="s">
        <v>1625</v>
      </c>
      <c r="H8505" s="32">
        <v>14.368</v>
      </c>
      <c r="I8505" t="s">
        <v>1606</v>
      </c>
      <c r="J8505" s="33">
        <f>ROUND(E8505* H8505/100,5)</f>
        <v>0.35920000000000002</v>
      </c>
      <c r="K8505" s="34"/>
    </row>
    <row r="8506" spans="1:26" x14ac:dyDescent="0.25">
      <c r="D8506" s="35" t="s">
        <v>1627</v>
      </c>
      <c r="E8506" s="34"/>
      <c r="H8506" s="34"/>
      <c r="K8506" s="32">
        <f>SUM(J8505:J8505)</f>
        <v>0.35920000000000002</v>
      </c>
    </row>
    <row r="8507" spans="1:26" x14ac:dyDescent="0.25">
      <c r="D8507" s="35" t="s">
        <v>1628</v>
      </c>
      <c r="E8507" s="34"/>
      <c r="H8507" s="34"/>
      <c r="K8507" s="36">
        <f>SUM(J8495:J8506)</f>
        <v>391.8673</v>
      </c>
    </row>
    <row r="8508" spans="1:26" x14ac:dyDescent="0.25">
      <c r="D8508" s="35" t="s">
        <v>1710</v>
      </c>
      <c r="E8508" s="34"/>
      <c r="H8508" s="34">
        <v>10</v>
      </c>
      <c r="I8508" t="s">
        <v>1625</v>
      </c>
      <c r="K8508" s="32">
        <f>ROUND(H8508/100*K8507,5)</f>
        <v>39.186729999999997</v>
      </c>
    </row>
    <row r="8509" spans="1:26" x14ac:dyDescent="0.25">
      <c r="D8509" s="35" t="s">
        <v>1629</v>
      </c>
      <c r="E8509" s="34"/>
      <c r="H8509" s="34"/>
      <c r="K8509" s="36">
        <f>SUM(K8507:K8508)</f>
        <v>431.05403000000001</v>
      </c>
    </row>
    <row r="8511" spans="1:26" ht="45" customHeight="1" x14ac:dyDescent="0.25">
      <c r="A8511" s="27" t="s">
        <v>3446</v>
      </c>
      <c r="B8511" s="27" t="s">
        <v>483</v>
      </c>
      <c r="C8511" s="28" t="s">
        <v>23</v>
      </c>
      <c r="D8511" s="7" t="s">
        <v>484</v>
      </c>
      <c r="E8511" s="6"/>
      <c r="F8511" s="6"/>
      <c r="G8511" s="28"/>
      <c r="H8511" s="29" t="s">
        <v>1599</v>
      </c>
      <c r="I8511" s="5">
        <v>1</v>
      </c>
      <c r="J8511" s="4"/>
      <c r="K8511" s="30">
        <f>ROUND(K8526,2)</f>
        <v>874.18</v>
      </c>
      <c r="L8511" s="28"/>
      <c r="M8511" s="28"/>
      <c r="N8511" s="28"/>
      <c r="O8511" s="28"/>
      <c r="P8511" s="28"/>
      <c r="Q8511" s="28"/>
      <c r="R8511" s="28"/>
      <c r="S8511" s="28"/>
      <c r="T8511" s="28"/>
      <c r="U8511" s="28"/>
      <c r="V8511" s="28"/>
      <c r="W8511" s="28"/>
      <c r="X8511" s="28"/>
      <c r="Y8511" s="28"/>
      <c r="Z8511" s="28"/>
    </row>
    <row r="8512" spans="1:26" x14ac:dyDescent="0.25">
      <c r="B8512" s="23" t="s">
        <v>1600</v>
      </c>
    </row>
    <row r="8513" spans="1:26" x14ac:dyDescent="0.25">
      <c r="B8513" t="s">
        <v>1845</v>
      </c>
      <c r="C8513" t="s">
        <v>1602</v>
      </c>
      <c r="D8513" t="s">
        <v>1846</v>
      </c>
      <c r="E8513" s="31">
        <v>0.15</v>
      </c>
      <c r="F8513" t="s">
        <v>1604</v>
      </c>
      <c r="G8513" t="s">
        <v>1605</v>
      </c>
      <c r="H8513" s="32">
        <v>25.4</v>
      </c>
      <c r="I8513" t="s">
        <v>1606</v>
      </c>
      <c r="J8513" s="33">
        <f>ROUND(E8513/I8511* H8513,5)</f>
        <v>3.81</v>
      </c>
      <c r="K8513" s="34"/>
    </row>
    <row r="8514" spans="1:26" x14ac:dyDescent="0.25">
      <c r="B8514" t="s">
        <v>1766</v>
      </c>
      <c r="C8514" t="s">
        <v>1602</v>
      </c>
      <c r="D8514" t="s">
        <v>1767</v>
      </c>
      <c r="E8514" s="31">
        <v>0.4</v>
      </c>
      <c r="F8514" t="s">
        <v>1604</v>
      </c>
      <c r="G8514" t="s">
        <v>1605</v>
      </c>
      <c r="H8514" s="32">
        <v>29.57</v>
      </c>
      <c r="I8514" t="s">
        <v>1606</v>
      </c>
      <c r="J8514" s="33">
        <f>ROUND(E8514/I8511* H8514,5)</f>
        <v>11.827999999999999</v>
      </c>
      <c r="K8514" s="34"/>
    </row>
    <row r="8515" spans="1:26" x14ac:dyDescent="0.25">
      <c r="D8515" s="35" t="s">
        <v>1607</v>
      </c>
      <c r="E8515" s="34"/>
      <c r="H8515" s="34"/>
      <c r="K8515" s="32">
        <f>SUM(J8513:J8514)</f>
        <v>15.638</v>
      </c>
    </row>
    <row r="8516" spans="1:26" x14ac:dyDescent="0.25">
      <c r="B8516" s="23" t="s">
        <v>1612</v>
      </c>
      <c r="E8516" s="34"/>
      <c r="H8516" s="34"/>
      <c r="K8516" s="34"/>
    </row>
    <row r="8517" spans="1:26" x14ac:dyDescent="0.25">
      <c r="B8517" t="s">
        <v>3281</v>
      </c>
      <c r="C8517" t="s">
        <v>2996</v>
      </c>
      <c r="D8517" t="s">
        <v>3282</v>
      </c>
      <c r="E8517" s="31">
        <v>0.28999999999999998</v>
      </c>
      <c r="G8517" t="s">
        <v>1605</v>
      </c>
      <c r="H8517" s="32">
        <v>19.97</v>
      </c>
      <c r="I8517" t="s">
        <v>1606</v>
      </c>
      <c r="J8517" s="33">
        <f>ROUND(E8517* H8517,5)</f>
        <v>5.7912999999999997</v>
      </c>
      <c r="K8517" s="34"/>
    </row>
    <row r="8518" spans="1:26" x14ac:dyDescent="0.25">
      <c r="B8518" t="s">
        <v>3447</v>
      </c>
      <c r="C8518" t="s">
        <v>14</v>
      </c>
      <c r="D8518" t="s">
        <v>3433</v>
      </c>
      <c r="E8518" s="31">
        <v>1.52</v>
      </c>
      <c r="G8518" t="s">
        <v>1605</v>
      </c>
      <c r="H8518" s="32">
        <v>506.85</v>
      </c>
      <c r="I8518" t="s">
        <v>1606</v>
      </c>
      <c r="J8518" s="33">
        <f>ROUND(E8518* H8518,5)</f>
        <v>770.41200000000003</v>
      </c>
      <c r="K8518" s="34"/>
    </row>
    <row r="8519" spans="1:26" x14ac:dyDescent="0.25">
      <c r="B8519" t="s">
        <v>2995</v>
      </c>
      <c r="C8519" t="s">
        <v>2996</v>
      </c>
      <c r="D8519" t="s">
        <v>2997</v>
      </c>
      <c r="E8519" s="31">
        <v>0.1</v>
      </c>
      <c r="G8519" t="s">
        <v>1605</v>
      </c>
      <c r="H8519" s="32">
        <v>24.75</v>
      </c>
      <c r="I8519" t="s">
        <v>1606</v>
      </c>
      <c r="J8519" s="33">
        <f>ROUND(E8519* H8519,5)</f>
        <v>2.4750000000000001</v>
      </c>
      <c r="K8519" s="34"/>
    </row>
    <row r="8520" spans="1:26" x14ac:dyDescent="0.25">
      <c r="D8520" s="35" t="s">
        <v>1622</v>
      </c>
      <c r="E8520" s="34"/>
      <c r="H8520" s="34"/>
      <c r="K8520" s="32">
        <f>SUM(J8517:J8519)</f>
        <v>778.67830000000004</v>
      </c>
    </row>
    <row r="8521" spans="1:26" x14ac:dyDescent="0.25">
      <c r="B8521" s="23" t="s">
        <v>1623</v>
      </c>
      <c r="E8521" s="34"/>
      <c r="H8521" s="34"/>
      <c r="K8521" s="34"/>
    </row>
    <row r="8522" spans="1:26" x14ac:dyDescent="0.25">
      <c r="B8522" t="s">
        <v>1624</v>
      </c>
      <c r="C8522" t="s">
        <v>1625</v>
      </c>
      <c r="D8522" t="s">
        <v>1626</v>
      </c>
      <c r="E8522" s="31">
        <v>2.5</v>
      </c>
      <c r="G8522" t="s">
        <v>1625</v>
      </c>
      <c r="H8522" s="32">
        <v>15.638</v>
      </c>
      <c r="I8522" t="s">
        <v>1606</v>
      </c>
      <c r="J8522" s="33">
        <f>ROUND(E8522* H8522/100,5)</f>
        <v>0.39095000000000002</v>
      </c>
      <c r="K8522" s="34"/>
    </row>
    <row r="8523" spans="1:26" x14ac:dyDescent="0.25">
      <c r="D8523" s="35" t="s">
        <v>1627</v>
      </c>
      <c r="E8523" s="34"/>
      <c r="H8523" s="34"/>
      <c r="K8523" s="32">
        <f>SUM(J8522:J8522)</f>
        <v>0.39095000000000002</v>
      </c>
    </row>
    <row r="8524" spans="1:26" x14ac:dyDescent="0.25">
      <c r="D8524" s="35" t="s">
        <v>1628</v>
      </c>
      <c r="E8524" s="34"/>
      <c r="H8524" s="34"/>
      <c r="K8524" s="36">
        <f>SUM(J8512:J8523)</f>
        <v>794.70725000000004</v>
      </c>
    </row>
    <row r="8525" spans="1:26" x14ac:dyDescent="0.25">
      <c r="D8525" s="35" t="s">
        <v>1710</v>
      </c>
      <c r="E8525" s="34"/>
      <c r="H8525" s="34">
        <v>10</v>
      </c>
      <c r="I8525" t="s">
        <v>1625</v>
      </c>
      <c r="K8525" s="32">
        <f>ROUND(H8525/100*K8524,5)</f>
        <v>79.470730000000003</v>
      </c>
    </row>
    <row r="8526" spans="1:26" x14ac:dyDescent="0.25">
      <c r="D8526" s="35" t="s">
        <v>1629</v>
      </c>
      <c r="E8526" s="34"/>
      <c r="H8526" s="34"/>
      <c r="K8526" s="36">
        <f>SUM(K8524:K8525)</f>
        <v>874.17798000000005</v>
      </c>
    </row>
    <row r="8528" spans="1:26" ht="45" customHeight="1" x14ac:dyDescent="0.25">
      <c r="A8528" s="27" t="s">
        <v>3448</v>
      </c>
      <c r="B8528" s="27" t="s">
        <v>505</v>
      </c>
      <c r="C8528" s="28" t="s">
        <v>23</v>
      </c>
      <c r="D8528" s="7" t="s">
        <v>506</v>
      </c>
      <c r="E8528" s="6"/>
      <c r="F8528" s="6"/>
      <c r="G8528" s="28"/>
      <c r="H8528" s="29" t="s">
        <v>1599</v>
      </c>
      <c r="I8528" s="5">
        <v>1</v>
      </c>
      <c r="J8528" s="4"/>
      <c r="K8528" s="30">
        <f>ROUND(K8535,2)</f>
        <v>29.02</v>
      </c>
      <c r="L8528" s="28"/>
      <c r="M8528" s="28"/>
      <c r="N8528" s="28"/>
      <c r="O8528" s="28"/>
      <c r="P8528" s="28"/>
      <c r="Q8528" s="28"/>
      <c r="R8528" s="28"/>
      <c r="S8528" s="28"/>
      <c r="T8528" s="28"/>
      <c r="U8528" s="28"/>
      <c r="V8528" s="28"/>
      <c r="W8528" s="28"/>
      <c r="X8528" s="28"/>
      <c r="Y8528" s="28"/>
      <c r="Z8528" s="28"/>
    </row>
    <row r="8529" spans="1:26" x14ac:dyDescent="0.25">
      <c r="B8529" s="23" t="s">
        <v>1612</v>
      </c>
    </row>
    <row r="8530" spans="1:26" x14ac:dyDescent="0.25">
      <c r="B8530" t="s">
        <v>3449</v>
      </c>
      <c r="C8530" t="s">
        <v>17</v>
      </c>
      <c r="D8530" t="s">
        <v>3450</v>
      </c>
      <c r="E8530" s="31">
        <v>4.8</v>
      </c>
      <c r="G8530" t="s">
        <v>1605</v>
      </c>
      <c r="H8530" s="32">
        <v>4.3099999999999996</v>
      </c>
      <c r="I8530" t="s">
        <v>1606</v>
      </c>
      <c r="J8530" s="33">
        <f>ROUND(E8530* H8530,5)</f>
        <v>20.687999999999999</v>
      </c>
      <c r="K8530" s="34"/>
    </row>
    <row r="8531" spans="1:26" x14ac:dyDescent="0.25">
      <c r="B8531" t="s">
        <v>3451</v>
      </c>
      <c r="C8531" t="s">
        <v>23</v>
      </c>
      <c r="D8531" t="s">
        <v>3452</v>
      </c>
      <c r="E8531" s="31">
        <v>1</v>
      </c>
      <c r="G8531" t="s">
        <v>1605</v>
      </c>
      <c r="H8531" s="32">
        <v>5.69</v>
      </c>
      <c r="I8531" t="s">
        <v>1606</v>
      </c>
      <c r="J8531" s="33">
        <f>ROUND(E8531* H8531,5)</f>
        <v>5.69</v>
      </c>
      <c r="K8531" s="34"/>
    </row>
    <row r="8532" spans="1:26" x14ac:dyDescent="0.25">
      <c r="D8532" s="35" t="s">
        <v>1622</v>
      </c>
      <c r="E8532" s="34"/>
      <c r="H8532" s="34"/>
      <c r="K8532" s="32">
        <f>SUM(J8530:J8531)</f>
        <v>26.378</v>
      </c>
    </row>
    <row r="8533" spans="1:26" x14ac:dyDescent="0.25">
      <c r="D8533" s="35" t="s">
        <v>1628</v>
      </c>
      <c r="E8533" s="34"/>
      <c r="H8533" s="34"/>
      <c r="K8533" s="36">
        <f>SUM(J8529:J8532)</f>
        <v>26.378</v>
      </c>
    </row>
    <row r="8534" spans="1:26" x14ac:dyDescent="0.25">
      <c r="D8534" s="35" t="s">
        <v>1710</v>
      </c>
      <c r="E8534" s="34"/>
      <c r="H8534" s="34">
        <v>10</v>
      </c>
      <c r="I8534" t="s">
        <v>1625</v>
      </c>
      <c r="K8534" s="32">
        <f>ROUND(H8534/100*K8533,5)</f>
        <v>2.6377999999999999</v>
      </c>
    </row>
    <row r="8535" spans="1:26" x14ac:dyDescent="0.25">
      <c r="D8535" s="35" t="s">
        <v>1629</v>
      </c>
      <c r="E8535" s="34"/>
      <c r="H8535" s="34"/>
      <c r="K8535" s="36">
        <f>SUM(K8533:K8534)</f>
        <v>29.015799999999999</v>
      </c>
    </row>
    <row r="8537" spans="1:26" ht="45" customHeight="1" x14ac:dyDescent="0.25">
      <c r="A8537" s="27" t="s">
        <v>3453</v>
      </c>
      <c r="B8537" s="27" t="s">
        <v>507</v>
      </c>
      <c r="C8537" s="28" t="s">
        <v>23</v>
      </c>
      <c r="D8537" s="7" t="s">
        <v>508</v>
      </c>
      <c r="E8537" s="6"/>
      <c r="F8537" s="6"/>
      <c r="G8537" s="28"/>
      <c r="H8537" s="29" t="s">
        <v>1599</v>
      </c>
      <c r="I8537" s="5">
        <v>1</v>
      </c>
      <c r="J8537" s="4"/>
      <c r="K8537" s="30">
        <f>ROUND(K8544,2)</f>
        <v>49.02</v>
      </c>
      <c r="L8537" s="28"/>
      <c r="M8537" s="28"/>
      <c r="N8537" s="28"/>
      <c r="O8537" s="28"/>
      <c r="P8537" s="28"/>
      <c r="Q8537" s="28"/>
      <c r="R8537" s="28"/>
      <c r="S8537" s="28"/>
      <c r="T8537" s="28"/>
      <c r="U8537" s="28"/>
      <c r="V8537" s="28"/>
      <c r="W8537" s="28"/>
      <c r="X8537" s="28"/>
      <c r="Y8537" s="28"/>
      <c r="Z8537" s="28"/>
    </row>
    <row r="8538" spans="1:26" x14ac:dyDescent="0.25">
      <c r="B8538" s="23" t="s">
        <v>1612</v>
      </c>
    </row>
    <row r="8539" spans="1:26" x14ac:dyDescent="0.25">
      <c r="B8539" t="s">
        <v>3454</v>
      </c>
      <c r="C8539" t="s">
        <v>23</v>
      </c>
      <c r="D8539" t="s">
        <v>3455</v>
      </c>
      <c r="E8539" s="31">
        <v>1</v>
      </c>
      <c r="G8539" t="s">
        <v>1605</v>
      </c>
      <c r="H8539" s="32">
        <v>5.92</v>
      </c>
      <c r="I8539" t="s">
        <v>1606</v>
      </c>
      <c r="J8539" s="33">
        <f>ROUND(E8539* H8539,5)</f>
        <v>5.92</v>
      </c>
      <c r="K8539" s="34"/>
    </row>
    <row r="8540" spans="1:26" x14ac:dyDescent="0.25">
      <c r="B8540" t="s">
        <v>3456</v>
      </c>
      <c r="C8540" t="s">
        <v>17</v>
      </c>
      <c r="D8540" t="s">
        <v>3457</v>
      </c>
      <c r="E8540" s="31">
        <v>7</v>
      </c>
      <c r="G8540" t="s">
        <v>1605</v>
      </c>
      <c r="H8540" s="32">
        <v>5.52</v>
      </c>
      <c r="I8540" t="s">
        <v>1606</v>
      </c>
      <c r="J8540" s="33">
        <f>ROUND(E8540* H8540,5)</f>
        <v>38.64</v>
      </c>
      <c r="K8540" s="34"/>
    </row>
    <row r="8541" spans="1:26" x14ac:dyDescent="0.25">
      <c r="D8541" s="35" t="s">
        <v>1622</v>
      </c>
      <c r="E8541" s="34"/>
      <c r="H8541" s="34"/>
      <c r="K8541" s="32">
        <f>SUM(J8539:J8540)</f>
        <v>44.56</v>
      </c>
    </row>
    <row r="8542" spans="1:26" x14ac:dyDescent="0.25">
      <c r="D8542" s="35" t="s">
        <v>1628</v>
      </c>
      <c r="E8542" s="34"/>
      <c r="H8542" s="34"/>
      <c r="K8542" s="36">
        <f>SUM(J8538:J8541)</f>
        <v>44.56</v>
      </c>
    </row>
    <row r="8543" spans="1:26" x14ac:dyDescent="0.25">
      <c r="D8543" s="35" t="s">
        <v>1710</v>
      </c>
      <c r="E8543" s="34"/>
      <c r="H8543" s="34">
        <v>10</v>
      </c>
      <c r="I8543" t="s">
        <v>1625</v>
      </c>
      <c r="K8543" s="32">
        <f>ROUND(H8543/100*K8542,5)</f>
        <v>4.4560000000000004</v>
      </c>
    </row>
    <row r="8544" spans="1:26" x14ac:dyDescent="0.25">
      <c r="D8544" s="35" t="s">
        <v>1629</v>
      </c>
      <c r="E8544" s="34"/>
      <c r="H8544" s="34"/>
      <c r="K8544" s="36">
        <f>SUM(K8542:K8543)</f>
        <v>49.016000000000005</v>
      </c>
    </row>
    <row r="8546" spans="1:26" ht="45" customHeight="1" x14ac:dyDescent="0.25">
      <c r="A8546" s="27" t="s">
        <v>3458</v>
      </c>
      <c r="B8546" s="27" t="s">
        <v>511</v>
      </c>
      <c r="C8546" s="28" t="s">
        <v>23</v>
      </c>
      <c r="D8546" s="7" t="s">
        <v>512</v>
      </c>
      <c r="E8546" s="6"/>
      <c r="F8546" s="6"/>
      <c r="G8546" s="28"/>
      <c r="H8546" s="29" t="s">
        <v>1599</v>
      </c>
      <c r="I8546" s="5">
        <v>1</v>
      </c>
      <c r="J8546" s="4"/>
      <c r="K8546" s="30">
        <f>ROUND(K8553,2)</f>
        <v>52.66</v>
      </c>
      <c r="L8546" s="28"/>
      <c r="M8546" s="28"/>
      <c r="N8546" s="28"/>
      <c r="O8546" s="28"/>
      <c r="P8546" s="28"/>
      <c r="Q8546" s="28"/>
      <c r="R8546" s="28"/>
      <c r="S8546" s="28"/>
      <c r="T8546" s="28"/>
      <c r="U8546" s="28"/>
      <c r="V8546" s="28"/>
      <c r="W8546" s="28"/>
      <c r="X8546" s="28"/>
      <c r="Y8546" s="28"/>
      <c r="Z8546" s="28"/>
    </row>
    <row r="8547" spans="1:26" x14ac:dyDescent="0.25">
      <c r="B8547" s="23" t="s">
        <v>1612</v>
      </c>
    </row>
    <row r="8548" spans="1:26" x14ac:dyDescent="0.25">
      <c r="B8548" t="s">
        <v>3456</v>
      </c>
      <c r="C8548" t="s">
        <v>17</v>
      </c>
      <c r="D8548" t="s">
        <v>3457</v>
      </c>
      <c r="E8548" s="31">
        <v>7.6</v>
      </c>
      <c r="G8548" t="s">
        <v>1605</v>
      </c>
      <c r="H8548" s="32">
        <v>5.52</v>
      </c>
      <c r="I8548" t="s">
        <v>1606</v>
      </c>
      <c r="J8548" s="33">
        <f>ROUND(E8548* H8548,5)</f>
        <v>41.951999999999998</v>
      </c>
      <c r="K8548" s="34"/>
    </row>
    <row r="8549" spans="1:26" x14ac:dyDescent="0.25">
      <c r="B8549" t="s">
        <v>3454</v>
      </c>
      <c r="C8549" t="s">
        <v>23</v>
      </c>
      <c r="D8549" t="s">
        <v>3455</v>
      </c>
      <c r="E8549" s="31">
        <v>1</v>
      </c>
      <c r="G8549" t="s">
        <v>1605</v>
      </c>
      <c r="H8549" s="32">
        <v>5.92</v>
      </c>
      <c r="I8549" t="s">
        <v>1606</v>
      </c>
      <c r="J8549" s="33">
        <f>ROUND(E8549* H8549,5)</f>
        <v>5.92</v>
      </c>
      <c r="K8549" s="34"/>
    </row>
    <row r="8550" spans="1:26" x14ac:dyDescent="0.25">
      <c r="D8550" s="35" t="s">
        <v>1622</v>
      </c>
      <c r="E8550" s="34"/>
      <c r="H8550" s="34"/>
      <c r="K8550" s="32">
        <f>SUM(J8548:J8549)</f>
        <v>47.872</v>
      </c>
    </row>
    <row r="8551" spans="1:26" x14ac:dyDescent="0.25">
      <c r="D8551" s="35" t="s">
        <v>1628</v>
      </c>
      <c r="E8551" s="34"/>
      <c r="H8551" s="34"/>
      <c r="K8551" s="36">
        <f>SUM(J8547:J8550)</f>
        <v>47.872</v>
      </c>
    </row>
    <row r="8552" spans="1:26" x14ac:dyDescent="0.25">
      <c r="D8552" s="35" t="s">
        <v>1710</v>
      </c>
      <c r="E8552" s="34"/>
      <c r="H8552" s="34">
        <v>10</v>
      </c>
      <c r="I8552" t="s">
        <v>1625</v>
      </c>
      <c r="K8552" s="32">
        <f>ROUND(H8552/100*K8551,5)</f>
        <v>4.7872000000000003</v>
      </c>
    </row>
    <row r="8553" spans="1:26" x14ac:dyDescent="0.25">
      <c r="D8553" s="35" t="s">
        <v>1629</v>
      </c>
      <c r="E8553" s="34"/>
      <c r="H8553" s="34"/>
      <c r="K8553" s="36">
        <f>SUM(K8551:K8552)</f>
        <v>52.659199999999998</v>
      </c>
    </row>
    <row r="8555" spans="1:26" ht="45" customHeight="1" x14ac:dyDescent="0.25">
      <c r="A8555" s="27" t="s">
        <v>3459</v>
      </c>
      <c r="B8555" s="27" t="s">
        <v>503</v>
      </c>
      <c r="C8555" s="28" t="s">
        <v>23</v>
      </c>
      <c r="D8555" s="7" t="s">
        <v>504</v>
      </c>
      <c r="E8555" s="6"/>
      <c r="F8555" s="6"/>
      <c r="G8555" s="28"/>
      <c r="H8555" s="29" t="s">
        <v>1599</v>
      </c>
      <c r="I8555" s="5">
        <v>1</v>
      </c>
      <c r="J8555" s="4"/>
      <c r="K8555" s="30">
        <f>ROUND(K8561,2)</f>
        <v>22.76</v>
      </c>
      <c r="L8555" s="28"/>
      <c r="M8555" s="28"/>
      <c r="N8555" s="28"/>
      <c r="O8555" s="28"/>
      <c r="P8555" s="28"/>
      <c r="Q8555" s="28"/>
      <c r="R8555" s="28"/>
      <c r="S8555" s="28"/>
      <c r="T8555" s="28"/>
      <c r="U8555" s="28"/>
      <c r="V8555" s="28"/>
      <c r="W8555" s="28"/>
      <c r="X8555" s="28"/>
      <c r="Y8555" s="28"/>
      <c r="Z8555" s="28"/>
    </row>
    <row r="8556" spans="1:26" x14ac:dyDescent="0.25">
      <c r="B8556" s="23" t="s">
        <v>1612</v>
      </c>
    </row>
    <row r="8557" spans="1:26" x14ac:dyDescent="0.25">
      <c r="B8557" t="s">
        <v>3449</v>
      </c>
      <c r="C8557" t="s">
        <v>17</v>
      </c>
      <c r="D8557" t="s">
        <v>3450</v>
      </c>
      <c r="E8557" s="31">
        <v>4.8</v>
      </c>
      <c r="G8557" t="s">
        <v>1605</v>
      </c>
      <c r="H8557" s="32">
        <v>4.3099999999999996</v>
      </c>
      <c r="I8557" t="s">
        <v>1606</v>
      </c>
      <c r="J8557" s="33">
        <f>ROUND(E8557* H8557,5)</f>
        <v>20.687999999999999</v>
      </c>
      <c r="K8557" s="34"/>
    </row>
    <row r="8558" spans="1:26" x14ac:dyDescent="0.25">
      <c r="D8558" s="35" t="s">
        <v>1622</v>
      </c>
      <c r="E8558" s="34"/>
      <c r="H8558" s="34"/>
      <c r="K8558" s="32">
        <f>SUM(J8557:J8557)</f>
        <v>20.687999999999999</v>
      </c>
    </row>
    <row r="8559" spans="1:26" x14ac:dyDescent="0.25">
      <c r="D8559" s="35" t="s">
        <v>1628</v>
      </c>
      <c r="E8559" s="34"/>
      <c r="H8559" s="34"/>
      <c r="K8559" s="36">
        <f>SUM(J8556:J8558)</f>
        <v>20.687999999999999</v>
      </c>
    </row>
    <row r="8560" spans="1:26" x14ac:dyDescent="0.25">
      <c r="D8560" s="35" t="s">
        <v>1710</v>
      </c>
      <c r="E8560" s="34"/>
      <c r="H8560" s="34">
        <v>10</v>
      </c>
      <c r="I8560" t="s">
        <v>1625</v>
      </c>
      <c r="K8560" s="32">
        <f>ROUND(H8560/100*K8559,5)</f>
        <v>2.0688</v>
      </c>
    </row>
    <row r="8561" spans="1:26" x14ac:dyDescent="0.25">
      <c r="D8561" s="35" t="s">
        <v>1629</v>
      </c>
      <c r="E8561" s="34"/>
      <c r="H8561" s="34"/>
      <c r="K8561" s="36">
        <f>SUM(K8559:K8560)</f>
        <v>22.756799999999998</v>
      </c>
    </row>
    <row r="8563" spans="1:26" ht="45" customHeight="1" x14ac:dyDescent="0.25">
      <c r="A8563" s="27" t="s">
        <v>3460</v>
      </c>
      <c r="B8563" s="27" t="s">
        <v>509</v>
      </c>
      <c r="C8563" s="28" t="s">
        <v>23</v>
      </c>
      <c r="D8563" s="7" t="s">
        <v>510</v>
      </c>
      <c r="E8563" s="6"/>
      <c r="F8563" s="6"/>
      <c r="G8563" s="28"/>
      <c r="H8563" s="29" t="s">
        <v>1599</v>
      </c>
      <c r="I8563" s="5">
        <v>1</v>
      </c>
      <c r="J8563" s="4"/>
      <c r="K8563" s="30">
        <f>ROUND(K8569,2)</f>
        <v>41.29</v>
      </c>
      <c r="L8563" s="28"/>
      <c r="M8563" s="28"/>
      <c r="N8563" s="28"/>
      <c r="O8563" s="28"/>
      <c r="P8563" s="28"/>
      <c r="Q8563" s="28"/>
      <c r="R8563" s="28"/>
      <c r="S8563" s="28"/>
      <c r="T8563" s="28"/>
      <c r="U8563" s="28"/>
      <c r="V8563" s="28"/>
      <c r="W8563" s="28"/>
      <c r="X8563" s="28"/>
      <c r="Y8563" s="28"/>
      <c r="Z8563" s="28"/>
    </row>
    <row r="8564" spans="1:26" x14ac:dyDescent="0.25">
      <c r="B8564" s="23" t="s">
        <v>1612</v>
      </c>
    </row>
    <row r="8565" spans="1:26" x14ac:dyDescent="0.25">
      <c r="B8565" t="s">
        <v>3456</v>
      </c>
      <c r="C8565" t="s">
        <v>17</v>
      </c>
      <c r="D8565" t="s">
        <v>3457</v>
      </c>
      <c r="E8565" s="31">
        <v>6.8</v>
      </c>
      <c r="G8565" t="s">
        <v>1605</v>
      </c>
      <c r="H8565" s="32">
        <v>5.52</v>
      </c>
      <c r="I8565" t="s">
        <v>1606</v>
      </c>
      <c r="J8565" s="33">
        <f>ROUND(E8565* H8565,5)</f>
        <v>37.536000000000001</v>
      </c>
      <c r="K8565" s="34"/>
    </row>
    <row r="8566" spans="1:26" x14ac:dyDescent="0.25">
      <c r="D8566" s="35" t="s">
        <v>1622</v>
      </c>
      <c r="E8566" s="34"/>
      <c r="H8566" s="34"/>
      <c r="K8566" s="32">
        <f>SUM(J8565:J8565)</f>
        <v>37.536000000000001</v>
      </c>
    </row>
    <row r="8567" spans="1:26" x14ac:dyDescent="0.25">
      <c r="D8567" s="35" t="s">
        <v>1628</v>
      </c>
      <c r="E8567" s="34"/>
      <c r="H8567" s="34"/>
      <c r="K8567" s="36">
        <f>SUM(J8564:J8566)</f>
        <v>37.536000000000001</v>
      </c>
    </row>
    <row r="8568" spans="1:26" x14ac:dyDescent="0.25">
      <c r="D8568" s="35" t="s">
        <v>1710</v>
      </c>
      <c r="E8568" s="34"/>
      <c r="H8568" s="34">
        <v>10</v>
      </c>
      <c r="I8568" t="s">
        <v>1625</v>
      </c>
      <c r="K8568" s="32">
        <f>ROUND(H8568/100*K8567,5)</f>
        <v>3.7536</v>
      </c>
    </row>
    <row r="8569" spans="1:26" x14ac:dyDescent="0.25">
      <c r="D8569" s="35" t="s">
        <v>1629</v>
      </c>
      <c r="E8569" s="34"/>
      <c r="H8569" s="34"/>
      <c r="K8569" s="36">
        <f>SUM(K8567:K8568)</f>
        <v>41.2896</v>
      </c>
    </row>
    <row r="8571" spans="1:26" ht="45" customHeight="1" x14ac:dyDescent="0.25">
      <c r="A8571" s="27" t="s">
        <v>3461</v>
      </c>
      <c r="B8571" s="27" t="s">
        <v>598</v>
      </c>
      <c r="C8571" s="28" t="s">
        <v>23</v>
      </c>
      <c r="D8571" s="7" t="s">
        <v>599</v>
      </c>
      <c r="E8571" s="6"/>
      <c r="F8571" s="6"/>
      <c r="G8571" s="28"/>
      <c r="H8571" s="29" t="s">
        <v>1599</v>
      </c>
      <c r="I8571" s="5">
        <v>0.81100000000000005</v>
      </c>
      <c r="J8571" s="4"/>
      <c r="K8571" s="30">
        <f>ROUND(K8587,2)</f>
        <v>1201.6199999999999</v>
      </c>
      <c r="L8571" s="28"/>
      <c r="M8571" s="28"/>
      <c r="N8571" s="28"/>
      <c r="O8571" s="28"/>
      <c r="P8571" s="28"/>
      <c r="Q8571" s="28"/>
      <c r="R8571" s="28"/>
      <c r="S8571" s="28"/>
      <c r="T8571" s="28"/>
      <c r="U8571" s="28"/>
      <c r="V8571" s="28"/>
      <c r="W8571" s="28"/>
      <c r="X8571" s="28"/>
      <c r="Y8571" s="28"/>
      <c r="Z8571" s="28"/>
    </row>
    <row r="8572" spans="1:26" x14ac:dyDescent="0.25">
      <c r="B8572" s="23" t="s">
        <v>1600</v>
      </c>
    </row>
    <row r="8573" spans="1:26" x14ac:dyDescent="0.25">
      <c r="B8573" t="s">
        <v>2889</v>
      </c>
      <c r="C8573" t="s">
        <v>1602</v>
      </c>
      <c r="D8573" t="s">
        <v>2890</v>
      </c>
      <c r="E8573" s="31">
        <v>4</v>
      </c>
      <c r="F8573" t="s">
        <v>1604</v>
      </c>
      <c r="G8573" t="s">
        <v>1605</v>
      </c>
      <c r="H8573" s="32">
        <v>28.61</v>
      </c>
      <c r="I8573" t="s">
        <v>1606</v>
      </c>
      <c r="J8573" s="33">
        <f>ROUND(E8573/I8571* H8573,5)</f>
        <v>141.10973999999999</v>
      </c>
      <c r="K8573" s="34"/>
    </row>
    <row r="8574" spans="1:26" x14ac:dyDescent="0.25">
      <c r="B8574" t="s">
        <v>1649</v>
      </c>
      <c r="C8574" t="s">
        <v>1602</v>
      </c>
      <c r="D8574" t="s">
        <v>1650</v>
      </c>
      <c r="E8574" s="31">
        <v>4</v>
      </c>
      <c r="F8574" t="s">
        <v>1604</v>
      </c>
      <c r="G8574" t="s">
        <v>1605</v>
      </c>
      <c r="H8574" s="32">
        <v>23.88</v>
      </c>
      <c r="I8574" t="s">
        <v>1606</v>
      </c>
      <c r="J8574" s="33">
        <f>ROUND(E8574/I8571* H8574,5)</f>
        <v>117.78052</v>
      </c>
      <c r="K8574" s="34"/>
    </row>
    <row r="8575" spans="1:26" x14ac:dyDescent="0.25">
      <c r="D8575" s="35" t="s">
        <v>1607</v>
      </c>
      <c r="E8575" s="34"/>
      <c r="H8575" s="34"/>
      <c r="K8575" s="32">
        <f>SUM(J8573:J8574)</f>
        <v>258.89026000000001</v>
      </c>
    </row>
    <row r="8576" spans="1:26" x14ac:dyDescent="0.25">
      <c r="B8576" s="23" t="s">
        <v>1612</v>
      </c>
      <c r="E8576" s="34"/>
      <c r="H8576" s="34"/>
      <c r="K8576" s="34"/>
    </row>
    <row r="8577" spans="1:26" x14ac:dyDescent="0.25">
      <c r="B8577" t="s">
        <v>3462</v>
      </c>
      <c r="C8577" t="s">
        <v>23</v>
      </c>
      <c r="D8577" t="s">
        <v>3463</v>
      </c>
      <c r="E8577" s="31">
        <v>1</v>
      </c>
      <c r="G8577" t="s">
        <v>1605</v>
      </c>
      <c r="H8577" s="32">
        <v>826.54</v>
      </c>
      <c r="I8577" t="s">
        <v>1606</v>
      </c>
      <c r="J8577" s="33">
        <f>ROUND(E8577* H8577,5)</f>
        <v>826.54</v>
      </c>
      <c r="K8577" s="34"/>
    </row>
    <row r="8578" spans="1:26" x14ac:dyDescent="0.25">
      <c r="D8578" s="35" t="s">
        <v>1622</v>
      </c>
      <c r="E8578" s="34"/>
      <c r="H8578" s="34"/>
      <c r="K8578" s="32">
        <f>SUM(J8577:J8577)</f>
        <v>826.54</v>
      </c>
    </row>
    <row r="8579" spans="1:26" x14ac:dyDescent="0.25">
      <c r="B8579" s="23" t="s">
        <v>1596</v>
      </c>
      <c r="E8579" s="34"/>
      <c r="H8579" s="34"/>
      <c r="K8579" s="34"/>
    </row>
    <row r="8580" spans="1:26" x14ac:dyDescent="0.25">
      <c r="B8580" t="s">
        <v>1637</v>
      </c>
      <c r="C8580" t="s">
        <v>20</v>
      </c>
      <c r="D8580" t="s">
        <v>1638</v>
      </c>
      <c r="E8580" s="31">
        <v>4.1999999999999997E-3</v>
      </c>
      <c r="G8580" t="s">
        <v>1605</v>
      </c>
      <c r="H8580" s="32">
        <v>114.0097</v>
      </c>
      <c r="I8580" t="s">
        <v>1606</v>
      </c>
      <c r="J8580" s="33">
        <f>ROUND(E8580* H8580,5)</f>
        <v>0.47883999999999999</v>
      </c>
      <c r="K8580" s="34"/>
    </row>
    <row r="8581" spans="1:26" x14ac:dyDescent="0.25">
      <c r="D8581" s="35" t="s">
        <v>1751</v>
      </c>
      <c r="E8581" s="34"/>
      <c r="H8581" s="34"/>
      <c r="K8581" s="32">
        <f>SUM(J8580:J8580)</f>
        <v>0.47883999999999999</v>
      </c>
    </row>
    <row r="8582" spans="1:26" x14ac:dyDescent="0.25">
      <c r="B8582" s="23" t="s">
        <v>1623</v>
      </c>
      <c r="E8582" s="34"/>
      <c r="H8582" s="34"/>
      <c r="K8582" s="34"/>
    </row>
    <row r="8583" spans="1:26" x14ac:dyDescent="0.25">
      <c r="B8583" t="s">
        <v>1624</v>
      </c>
      <c r="C8583" t="s">
        <v>1625</v>
      </c>
      <c r="D8583" t="s">
        <v>1626</v>
      </c>
      <c r="E8583" s="31">
        <v>2.5</v>
      </c>
      <c r="G8583" t="s">
        <v>1625</v>
      </c>
      <c r="H8583" s="32">
        <v>258.8904</v>
      </c>
      <c r="I8583" t="s">
        <v>1606</v>
      </c>
      <c r="J8583" s="33">
        <f>ROUND(E8583* H8583/100,5)</f>
        <v>6.4722600000000003</v>
      </c>
      <c r="K8583" s="34"/>
    </row>
    <row r="8584" spans="1:26" x14ac:dyDescent="0.25">
      <c r="D8584" s="35" t="s">
        <v>1627</v>
      </c>
      <c r="E8584" s="34"/>
      <c r="H8584" s="34"/>
      <c r="K8584" s="32">
        <f>SUM(J8583:J8583)</f>
        <v>6.4722600000000003</v>
      </c>
    </row>
    <row r="8585" spans="1:26" x14ac:dyDescent="0.25">
      <c r="D8585" s="35" t="s">
        <v>1628</v>
      </c>
      <c r="E8585" s="34"/>
      <c r="H8585" s="34"/>
      <c r="K8585" s="36">
        <f>SUM(J8572:J8584)</f>
        <v>1092.3813600000001</v>
      </c>
    </row>
    <row r="8586" spans="1:26" x14ac:dyDescent="0.25">
      <c r="D8586" s="35" t="s">
        <v>1710</v>
      </c>
      <c r="E8586" s="34"/>
      <c r="H8586" s="34">
        <v>10</v>
      </c>
      <c r="I8586" t="s">
        <v>1625</v>
      </c>
      <c r="K8586" s="32">
        <f>ROUND(H8586/100*K8585,5)</f>
        <v>109.23814</v>
      </c>
    </row>
    <row r="8587" spans="1:26" x14ac:dyDescent="0.25">
      <c r="D8587" s="35" t="s">
        <v>1629</v>
      </c>
      <c r="E8587" s="34"/>
      <c r="H8587" s="34"/>
      <c r="K8587" s="36">
        <f>SUM(K8585:K8586)</f>
        <v>1201.6195</v>
      </c>
    </row>
    <row r="8589" spans="1:26" ht="45" customHeight="1" x14ac:dyDescent="0.25">
      <c r="A8589" s="27" t="s">
        <v>3464</v>
      </c>
      <c r="B8589" s="27" t="s">
        <v>526</v>
      </c>
      <c r="C8589" s="28" t="s">
        <v>23</v>
      </c>
      <c r="D8589" s="7" t="s">
        <v>527</v>
      </c>
      <c r="E8589" s="6"/>
      <c r="F8589" s="6"/>
      <c r="G8589" s="28"/>
      <c r="H8589" s="29" t="s">
        <v>1599</v>
      </c>
      <c r="I8589" s="5">
        <v>1</v>
      </c>
      <c r="J8589" s="4"/>
      <c r="K8589" s="30">
        <f>ROUND(K8601,2)</f>
        <v>306.20999999999998</v>
      </c>
      <c r="L8589" s="28"/>
      <c r="M8589" s="28"/>
      <c r="N8589" s="28"/>
      <c r="O8589" s="28"/>
      <c r="P8589" s="28"/>
      <c r="Q8589" s="28"/>
      <c r="R8589" s="28"/>
      <c r="S8589" s="28"/>
      <c r="T8589" s="28"/>
      <c r="U8589" s="28"/>
      <c r="V8589" s="28"/>
      <c r="W8589" s="28"/>
      <c r="X8589" s="28"/>
      <c r="Y8589" s="28"/>
      <c r="Z8589" s="28"/>
    </row>
    <row r="8590" spans="1:26" x14ac:dyDescent="0.25">
      <c r="B8590" s="23" t="s">
        <v>1600</v>
      </c>
    </row>
    <row r="8591" spans="1:26" x14ac:dyDescent="0.25">
      <c r="B8591" t="s">
        <v>3465</v>
      </c>
      <c r="C8591" t="s">
        <v>1602</v>
      </c>
      <c r="D8591" t="s">
        <v>3466</v>
      </c>
      <c r="E8591" s="31">
        <v>0.25</v>
      </c>
      <c r="F8591" t="s">
        <v>1604</v>
      </c>
      <c r="G8591" t="s">
        <v>1605</v>
      </c>
      <c r="H8591" s="32">
        <v>29.06</v>
      </c>
      <c r="I8591" t="s">
        <v>1606</v>
      </c>
      <c r="J8591" s="33">
        <f>ROUND(E8591/I8589* H8591,5)</f>
        <v>7.2649999999999997</v>
      </c>
      <c r="K8591" s="34"/>
    </row>
    <row r="8592" spans="1:26" x14ac:dyDescent="0.25">
      <c r="D8592" s="35" t="s">
        <v>1607</v>
      </c>
      <c r="E8592" s="34"/>
      <c r="H8592" s="34"/>
      <c r="K8592" s="32">
        <f>SUM(J8591:J8591)</f>
        <v>7.2649999999999997</v>
      </c>
    </row>
    <row r="8593" spans="1:26" x14ac:dyDescent="0.25">
      <c r="B8593" s="23" t="s">
        <v>1612</v>
      </c>
      <c r="E8593" s="34"/>
      <c r="H8593" s="34"/>
      <c r="K8593" s="34"/>
    </row>
    <row r="8594" spans="1:26" x14ac:dyDescent="0.25">
      <c r="B8594" t="s">
        <v>3467</v>
      </c>
      <c r="C8594" t="s">
        <v>23</v>
      </c>
      <c r="D8594" t="s">
        <v>3468</v>
      </c>
      <c r="E8594" s="31">
        <v>1</v>
      </c>
      <c r="G8594" t="s">
        <v>1605</v>
      </c>
      <c r="H8594" s="32">
        <v>270.93</v>
      </c>
      <c r="I8594" t="s">
        <v>1606</v>
      </c>
      <c r="J8594" s="33">
        <f>ROUND(E8594* H8594,5)</f>
        <v>270.93</v>
      </c>
      <c r="K8594" s="34"/>
    </row>
    <row r="8595" spans="1:26" x14ac:dyDescent="0.25">
      <c r="D8595" s="35" t="s">
        <v>1622</v>
      </c>
      <c r="E8595" s="34"/>
      <c r="H8595" s="34"/>
      <c r="K8595" s="32">
        <f>SUM(J8594:J8594)</f>
        <v>270.93</v>
      </c>
    </row>
    <row r="8596" spans="1:26" x14ac:dyDescent="0.25">
      <c r="B8596" s="23" t="s">
        <v>1623</v>
      </c>
      <c r="E8596" s="34"/>
      <c r="H8596" s="34"/>
      <c r="K8596" s="34"/>
    </row>
    <row r="8597" spans="1:26" x14ac:dyDescent="0.25">
      <c r="B8597" t="s">
        <v>1624</v>
      </c>
      <c r="C8597" t="s">
        <v>1625</v>
      </c>
      <c r="D8597" t="s">
        <v>1626</v>
      </c>
      <c r="E8597" s="31">
        <v>2.5</v>
      </c>
      <c r="G8597" t="s">
        <v>1625</v>
      </c>
      <c r="H8597" s="32">
        <v>7.2652000000000001</v>
      </c>
      <c r="I8597" t="s">
        <v>1606</v>
      </c>
      <c r="J8597" s="33">
        <f>ROUND(E8597* H8597/100,5)</f>
        <v>0.18163000000000001</v>
      </c>
      <c r="K8597" s="34"/>
    </row>
    <row r="8598" spans="1:26" x14ac:dyDescent="0.25">
      <c r="D8598" s="35" t="s">
        <v>1627</v>
      </c>
      <c r="E8598" s="34"/>
      <c r="H8598" s="34"/>
      <c r="K8598" s="32">
        <f>SUM(J8597:J8597)</f>
        <v>0.18163000000000001</v>
      </c>
    </row>
    <row r="8599" spans="1:26" x14ac:dyDescent="0.25">
      <c r="D8599" s="35" t="s">
        <v>1628</v>
      </c>
      <c r="E8599" s="34"/>
      <c r="H8599" s="34"/>
      <c r="K8599" s="36">
        <f>SUM(J8590:J8598)</f>
        <v>278.37662999999998</v>
      </c>
    </row>
    <row r="8600" spans="1:26" x14ac:dyDescent="0.25">
      <c r="D8600" s="35" t="s">
        <v>1710</v>
      </c>
      <c r="E8600" s="34"/>
      <c r="H8600" s="34">
        <v>10</v>
      </c>
      <c r="I8600" t="s">
        <v>1625</v>
      </c>
      <c r="K8600" s="32">
        <f>ROUND(H8600/100*K8599,5)</f>
        <v>27.83766</v>
      </c>
    </row>
    <row r="8601" spans="1:26" x14ac:dyDescent="0.25">
      <c r="D8601" s="35" t="s">
        <v>1629</v>
      </c>
      <c r="E8601" s="34"/>
      <c r="H8601" s="34"/>
      <c r="K8601" s="36">
        <f>SUM(K8599:K8600)</f>
        <v>306.21429000000001</v>
      </c>
    </row>
    <row r="8603" spans="1:26" ht="45" customHeight="1" x14ac:dyDescent="0.25">
      <c r="A8603" s="27" t="s">
        <v>3469</v>
      </c>
      <c r="B8603" s="27" t="s">
        <v>534</v>
      </c>
      <c r="C8603" s="28" t="s">
        <v>23</v>
      </c>
      <c r="D8603" s="7" t="s">
        <v>535</v>
      </c>
      <c r="E8603" s="6"/>
      <c r="F8603" s="6"/>
      <c r="G8603" s="28"/>
      <c r="H8603" s="29" t="s">
        <v>1599</v>
      </c>
      <c r="I8603" s="5">
        <v>7.1999999999999995E-2</v>
      </c>
      <c r="J8603" s="4"/>
      <c r="K8603" s="30">
        <f>ROUND(K8615,2)</f>
        <v>370</v>
      </c>
      <c r="L8603" s="28"/>
      <c r="M8603" s="28"/>
      <c r="N8603" s="28"/>
      <c r="O8603" s="28"/>
      <c r="P8603" s="28"/>
      <c r="Q8603" s="28"/>
      <c r="R8603" s="28"/>
      <c r="S8603" s="28"/>
      <c r="T8603" s="28"/>
      <c r="U8603" s="28"/>
      <c r="V8603" s="28"/>
      <c r="W8603" s="28"/>
      <c r="X8603" s="28"/>
      <c r="Y8603" s="28"/>
      <c r="Z8603" s="28"/>
    </row>
    <row r="8604" spans="1:26" x14ac:dyDescent="0.25">
      <c r="B8604" s="23" t="s">
        <v>1600</v>
      </c>
    </row>
    <row r="8605" spans="1:26" x14ac:dyDescent="0.25">
      <c r="B8605" t="s">
        <v>3465</v>
      </c>
      <c r="C8605" t="s">
        <v>1602</v>
      </c>
      <c r="D8605" t="s">
        <v>3466</v>
      </c>
      <c r="E8605" s="31">
        <v>0.25</v>
      </c>
      <c r="F8605" t="s">
        <v>1604</v>
      </c>
      <c r="G8605" t="s">
        <v>1605</v>
      </c>
      <c r="H8605" s="32">
        <v>29.06</v>
      </c>
      <c r="I8605" t="s">
        <v>1606</v>
      </c>
      <c r="J8605" s="33">
        <f>ROUND(E8605/I8603* H8605,5)</f>
        <v>100.90278000000001</v>
      </c>
      <c r="K8605" s="34"/>
    </row>
    <row r="8606" spans="1:26" x14ac:dyDescent="0.25">
      <c r="D8606" s="35" t="s">
        <v>1607</v>
      </c>
      <c r="E8606" s="34"/>
      <c r="H8606" s="34"/>
      <c r="K8606" s="32">
        <f>SUM(J8605:J8605)</f>
        <v>100.90278000000001</v>
      </c>
    </row>
    <row r="8607" spans="1:26" x14ac:dyDescent="0.25">
      <c r="B8607" s="23" t="s">
        <v>1612</v>
      </c>
      <c r="E8607" s="34"/>
      <c r="H8607" s="34"/>
      <c r="K8607" s="34"/>
    </row>
    <row r="8608" spans="1:26" x14ac:dyDescent="0.25">
      <c r="B8608" t="s">
        <v>3470</v>
      </c>
      <c r="C8608" t="s">
        <v>23</v>
      </c>
      <c r="D8608" t="s">
        <v>3471</v>
      </c>
      <c r="E8608" s="31">
        <v>1</v>
      </c>
      <c r="G8608" t="s">
        <v>1605</v>
      </c>
      <c r="H8608" s="32">
        <v>232.94</v>
      </c>
      <c r="I8608" t="s">
        <v>1606</v>
      </c>
      <c r="J8608" s="33">
        <f>ROUND(E8608* H8608,5)</f>
        <v>232.94</v>
      </c>
      <c r="K8608" s="34"/>
    </row>
    <row r="8609" spans="1:26" x14ac:dyDescent="0.25">
      <c r="D8609" s="35" t="s">
        <v>1622</v>
      </c>
      <c r="E8609" s="34"/>
      <c r="H8609" s="34"/>
      <c r="K8609" s="32">
        <f>SUM(J8608:J8608)</f>
        <v>232.94</v>
      </c>
    </row>
    <row r="8610" spans="1:26" x14ac:dyDescent="0.25">
      <c r="B8610" s="23" t="s">
        <v>1623</v>
      </c>
      <c r="E8610" s="34"/>
      <c r="H8610" s="34"/>
      <c r="K8610" s="34"/>
    </row>
    <row r="8611" spans="1:26" x14ac:dyDescent="0.25">
      <c r="B8611" t="s">
        <v>1624</v>
      </c>
      <c r="C8611" t="s">
        <v>1625</v>
      </c>
      <c r="D8611" t="s">
        <v>1626</v>
      </c>
      <c r="E8611" s="31">
        <v>2.5</v>
      </c>
      <c r="G8611" t="s">
        <v>1625</v>
      </c>
      <c r="H8611" s="32">
        <v>100.9028</v>
      </c>
      <c r="I8611" t="s">
        <v>1606</v>
      </c>
      <c r="J8611" s="33">
        <f>ROUND(E8611* H8611/100,5)</f>
        <v>2.52257</v>
      </c>
      <c r="K8611" s="34"/>
    </row>
    <row r="8612" spans="1:26" x14ac:dyDescent="0.25">
      <c r="D8612" s="35" t="s">
        <v>1627</v>
      </c>
      <c r="E8612" s="34"/>
      <c r="H8612" s="34"/>
      <c r="K8612" s="32">
        <f>SUM(J8611:J8611)</f>
        <v>2.52257</v>
      </c>
    </row>
    <row r="8613" spans="1:26" x14ac:dyDescent="0.25">
      <c r="D8613" s="35" t="s">
        <v>1628</v>
      </c>
      <c r="E8613" s="34"/>
      <c r="H8613" s="34"/>
      <c r="K8613" s="36">
        <f>SUM(J8604:J8612)</f>
        <v>336.36534999999998</v>
      </c>
    </row>
    <row r="8614" spans="1:26" x14ac:dyDescent="0.25">
      <c r="D8614" s="35" t="s">
        <v>1710</v>
      </c>
      <c r="E8614" s="34"/>
      <c r="H8614" s="34">
        <v>10</v>
      </c>
      <c r="I8614" t="s">
        <v>1625</v>
      </c>
      <c r="K8614" s="32">
        <f>ROUND(H8614/100*K8613,5)</f>
        <v>33.636539999999997</v>
      </c>
    </row>
    <row r="8615" spans="1:26" x14ac:dyDescent="0.25">
      <c r="D8615" s="35" t="s">
        <v>1629</v>
      </c>
      <c r="E8615" s="34"/>
      <c r="H8615" s="34"/>
      <c r="K8615" s="36">
        <f>SUM(K8613:K8614)</f>
        <v>370.00189</v>
      </c>
    </row>
    <row r="8617" spans="1:26" ht="45" customHeight="1" x14ac:dyDescent="0.25">
      <c r="A8617" s="27" t="s">
        <v>3472</v>
      </c>
      <c r="B8617" s="27" t="s">
        <v>582</v>
      </c>
      <c r="C8617" s="28" t="s">
        <v>23</v>
      </c>
      <c r="D8617" s="7" t="s">
        <v>583</v>
      </c>
      <c r="E8617" s="6"/>
      <c r="F8617" s="6"/>
      <c r="G8617" s="28"/>
      <c r="H8617" s="29" t="s">
        <v>1599</v>
      </c>
      <c r="I8617" s="5">
        <v>1</v>
      </c>
      <c r="J8617" s="4"/>
      <c r="K8617" s="30">
        <v>3121.19</v>
      </c>
      <c r="L8617" s="28"/>
      <c r="M8617" s="28"/>
      <c r="N8617" s="28"/>
      <c r="O8617" s="28"/>
      <c r="P8617" s="28"/>
      <c r="Q8617" s="28"/>
      <c r="R8617" s="28"/>
      <c r="S8617" s="28"/>
      <c r="T8617" s="28"/>
      <c r="U8617" s="28"/>
      <c r="V8617" s="28"/>
      <c r="W8617" s="28"/>
      <c r="X8617" s="28"/>
      <c r="Y8617" s="28"/>
      <c r="Z8617" s="28"/>
    </row>
    <row r="8618" spans="1:26" ht="45" customHeight="1" x14ac:dyDescent="0.25">
      <c r="A8618" s="27" t="s">
        <v>3473</v>
      </c>
      <c r="B8618" s="27" t="s">
        <v>580</v>
      </c>
      <c r="C8618" s="28" t="s">
        <v>23</v>
      </c>
      <c r="D8618" s="7" t="s">
        <v>581</v>
      </c>
      <c r="E8618" s="6"/>
      <c r="F8618" s="6"/>
      <c r="G8618" s="28"/>
      <c r="H8618" s="29" t="s">
        <v>1599</v>
      </c>
      <c r="I8618" s="5">
        <v>1</v>
      </c>
      <c r="J8618" s="4"/>
      <c r="K8618" s="30">
        <v>1603.42</v>
      </c>
      <c r="L8618" s="28"/>
      <c r="M8618" s="28"/>
      <c r="N8618" s="28"/>
      <c r="O8618" s="28"/>
      <c r="P8618" s="28"/>
      <c r="Q8618" s="28"/>
      <c r="R8618" s="28"/>
      <c r="S8618" s="28"/>
      <c r="T8618" s="28"/>
      <c r="U8618" s="28"/>
      <c r="V8618" s="28"/>
      <c r="W8618" s="28"/>
      <c r="X8618" s="28"/>
      <c r="Y8618" s="28"/>
      <c r="Z8618" s="28"/>
    </row>
    <row r="8619" spans="1:26" ht="45" customHeight="1" x14ac:dyDescent="0.25">
      <c r="A8619" s="27" t="s">
        <v>3474</v>
      </c>
      <c r="B8619" s="27" t="s">
        <v>578</v>
      </c>
      <c r="C8619" s="28" t="s">
        <v>23</v>
      </c>
      <c r="D8619" s="7" t="s">
        <v>579</v>
      </c>
      <c r="E8619" s="6"/>
      <c r="F8619" s="6"/>
      <c r="G8619" s="28"/>
      <c r="H8619" s="29" t="s">
        <v>1599</v>
      </c>
      <c r="I8619" s="5">
        <v>1</v>
      </c>
      <c r="J8619" s="4"/>
      <c r="K8619" s="30">
        <v>1300</v>
      </c>
      <c r="L8619" s="28"/>
      <c r="M8619" s="28"/>
      <c r="N8619" s="28"/>
      <c r="O8619" s="28"/>
      <c r="P8619" s="28"/>
      <c r="Q8619" s="28"/>
      <c r="R8619" s="28"/>
      <c r="S8619" s="28"/>
      <c r="T8619" s="28"/>
      <c r="U8619" s="28"/>
      <c r="V8619" s="28"/>
      <c r="W8619" s="28"/>
      <c r="X8619" s="28"/>
      <c r="Y8619" s="28"/>
      <c r="Z8619" s="28"/>
    </row>
    <row r="8620" spans="1:26" ht="45" customHeight="1" x14ac:dyDescent="0.25">
      <c r="A8620" s="27" t="s">
        <v>3475</v>
      </c>
      <c r="B8620" s="27" t="s">
        <v>515</v>
      </c>
      <c r="C8620" s="28" t="s">
        <v>14</v>
      </c>
      <c r="D8620" s="7" t="s">
        <v>516</v>
      </c>
      <c r="E8620" s="6"/>
      <c r="F8620" s="6"/>
      <c r="G8620" s="28"/>
      <c r="H8620" s="29" t="s">
        <v>1599</v>
      </c>
      <c r="I8620" s="5">
        <v>0.60499999999999998</v>
      </c>
      <c r="J8620" s="4"/>
      <c r="K8620" s="30">
        <f>ROUND(K8633,2)</f>
        <v>102.43</v>
      </c>
      <c r="L8620" s="28"/>
      <c r="M8620" s="28"/>
      <c r="N8620" s="28"/>
      <c r="O8620" s="28"/>
      <c r="P8620" s="28"/>
      <c r="Q8620" s="28"/>
      <c r="R8620" s="28"/>
      <c r="S8620" s="28"/>
      <c r="T8620" s="28"/>
      <c r="U8620" s="28"/>
      <c r="V8620" s="28"/>
      <c r="W8620" s="28"/>
      <c r="X8620" s="28"/>
      <c r="Y8620" s="28"/>
      <c r="Z8620" s="28"/>
    </row>
    <row r="8621" spans="1:26" x14ac:dyDescent="0.25">
      <c r="B8621" s="23" t="s">
        <v>1600</v>
      </c>
    </row>
    <row r="8622" spans="1:26" x14ac:dyDescent="0.25">
      <c r="B8622" t="s">
        <v>2967</v>
      </c>
      <c r="C8622" t="s">
        <v>1602</v>
      </c>
      <c r="D8622" t="s">
        <v>1944</v>
      </c>
      <c r="E8622" s="31">
        <v>0.05</v>
      </c>
      <c r="F8622" t="s">
        <v>1604</v>
      </c>
      <c r="G8622" t="s">
        <v>1605</v>
      </c>
      <c r="H8622" s="32">
        <v>25.4</v>
      </c>
      <c r="I8622" t="s">
        <v>1606</v>
      </c>
      <c r="J8622" s="33">
        <f>ROUND(E8622/I8620* H8622,5)</f>
        <v>2.09917</v>
      </c>
      <c r="K8622" s="34"/>
    </row>
    <row r="8623" spans="1:26" x14ac:dyDescent="0.25">
      <c r="B8623" t="s">
        <v>1745</v>
      </c>
      <c r="C8623" t="s">
        <v>1602</v>
      </c>
      <c r="D8623" t="s">
        <v>1746</v>
      </c>
      <c r="E8623" s="31">
        <v>0.2</v>
      </c>
      <c r="F8623" t="s">
        <v>1604</v>
      </c>
      <c r="G8623" t="s">
        <v>1605</v>
      </c>
      <c r="H8623" s="32">
        <v>28.61</v>
      </c>
      <c r="I8623" t="s">
        <v>1606</v>
      </c>
      <c r="J8623" s="33">
        <f>ROUND(E8623/I8620* H8623,5)</f>
        <v>9.4578500000000005</v>
      </c>
      <c r="K8623" s="34"/>
    </row>
    <row r="8624" spans="1:26" x14ac:dyDescent="0.25">
      <c r="D8624" s="35" t="s">
        <v>1607</v>
      </c>
      <c r="E8624" s="34"/>
      <c r="H8624" s="34"/>
      <c r="K8624" s="32">
        <f>SUM(J8622:J8623)</f>
        <v>11.557020000000001</v>
      </c>
    </row>
    <row r="8625" spans="1:26" x14ac:dyDescent="0.25">
      <c r="B8625" s="23" t="s">
        <v>1612</v>
      </c>
      <c r="E8625" s="34"/>
      <c r="H8625" s="34"/>
      <c r="K8625" s="34"/>
    </row>
    <row r="8626" spans="1:26" x14ac:dyDescent="0.25">
      <c r="B8626" t="s">
        <v>3476</v>
      </c>
      <c r="C8626" t="s">
        <v>14</v>
      </c>
      <c r="D8626" t="s">
        <v>516</v>
      </c>
      <c r="E8626" s="31">
        <v>1</v>
      </c>
      <c r="G8626" t="s">
        <v>1605</v>
      </c>
      <c r="H8626" s="32">
        <v>81.27</v>
      </c>
      <c r="I8626" t="s">
        <v>1606</v>
      </c>
      <c r="J8626" s="33">
        <f>ROUND(E8626* H8626,5)</f>
        <v>81.27</v>
      </c>
      <c r="K8626" s="34"/>
    </row>
    <row r="8627" spans="1:26" x14ac:dyDescent="0.25">
      <c r="D8627" s="35" t="s">
        <v>1622</v>
      </c>
      <c r="E8627" s="34"/>
      <c r="H8627" s="34"/>
      <c r="K8627" s="32">
        <f>SUM(J8626:J8626)</f>
        <v>81.27</v>
      </c>
    </row>
    <row r="8628" spans="1:26" x14ac:dyDescent="0.25">
      <c r="B8628" s="23" t="s">
        <v>1623</v>
      </c>
      <c r="E8628" s="34"/>
      <c r="H8628" s="34"/>
      <c r="K8628" s="34"/>
    </row>
    <row r="8629" spans="1:26" x14ac:dyDescent="0.25">
      <c r="B8629" t="s">
        <v>1624</v>
      </c>
      <c r="C8629" t="s">
        <v>1625</v>
      </c>
      <c r="D8629" t="s">
        <v>1626</v>
      </c>
      <c r="E8629" s="31">
        <v>2.5</v>
      </c>
      <c r="G8629" t="s">
        <v>1625</v>
      </c>
      <c r="H8629" s="32">
        <v>11.5572</v>
      </c>
      <c r="I8629" t="s">
        <v>1606</v>
      </c>
      <c r="J8629" s="33">
        <f>ROUND(E8629* H8629/100,5)</f>
        <v>0.28893000000000002</v>
      </c>
      <c r="K8629" s="34"/>
    </row>
    <row r="8630" spans="1:26" x14ac:dyDescent="0.25">
      <c r="D8630" s="35" t="s">
        <v>1627</v>
      </c>
      <c r="E8630" s="34"/>
      <c r="H8630" s="34"/>
      <c r="K8630" s="32">
        <f>SUM(J8629:J8629)</f>
        <v>0.28893000000000002</v>
      </c>
    </row>
    <row r="8631" spans="1:26" x14ac:dyDescent="0.25">
      <c r="D8631" s="35" t="s">
        <v>1628</v>
      </c>
      <c r="E8631" s="34"/>
      <c r="H8631" s="34"/>
      <c r="K8631" s="36">
        <f>SUM(J8621:J8630)</f>
        <v>93.115949999999998</v>
      </c>
    </row>
    <row r="8632" spans="1:26" x14ac:dyDescent="0.25">
      <c r="D8632" s="35" t="s">
        <v>1710</v>
      </c>
      <c r="E8632" s="34"/>
      <c r="H8632" s="34">
        <v>10</v>
      </c>
      <c r="I8632" t="s">
        <v>1625</v>
      </c>
      <c r="K8632" s="32">
        <f>ROUND(H8632/100*K8631,5)</f>
        <v>9.3116000000000003</v>
      </c>
    </row>
    <row r="8633" spans="1:26" x14ac:dyDescent="0.25">
      <c r="D8633" s="35" t="s">
        <v>1629</v>
      </c>
      <c r="E8633" s="34"/>
      <c r="H8633" s="34"/>
      <c r="K8633" s="36">
        <f>SUM(K8631:K8632)</f>
        <v>102.42755</v>
      </c>
    </row>
    <row r="8635" spans="1:26" ht="45" customHeight="1" x14ac:dyDescent="0.25">
      <c r="A8635" s="27" t="s">
        <v>3477</v>
      </c>
      <c r="B8635" s="27" t="s">
        <v>676</v>
      </c>
      <c r="C8635" s="28" t="s">
        <v>23</v>
      </c>
      <c r="D8635" s="7" t="s">
        <v>677</v>
      </c>
      <c r="E8635" s="6"/>
      <c r="F8635" s="6"/>
      <c r="G8635" s="28"/>
      <c r="H8635" s="29" t="s">
        <v>1599</v>
      </c>
      <c r="I8635" s="5">
        <v>1</v>
      </c>
      <c r="J8635" s="4"/>
      <c r="K8635" s="30">
        <f>ROUND(K8649,2)</f>
        <v>969.67</v>
      </c>
      <c r="L8635" s="28"/>
      <c r="M8635" s="28"/>
      <c r="N8635" s="28"/>
      <c r="O8635" s="28"/>
      <c r="P8635" s="28"/>
      <c r="Q8635" s="28"/>
      <c r="R8635" s="28"/>
      <c r="S8635" s="28"/>
      <c r="T8635" s="28"/>
      <c r="U8635" s="28"/>
      <c r="V8635" s="28"/>
      <c r="W8635" s="28"/>
      <c r="X8635" s="28"/>
      <c r="Y8635" s="28"/>
      <c r="Z8635" s="28"/>
    </row>
    <row r="8636" spans="1:26" x14ac:dyDescent="0.25">
      <c r="B8636" s="23" t="s">
        <v>1600</v>
      </c>
    </row>
    <row r="8637" spans="1:26" x14ac:dyDescent="0.25">
      <c r="B8637" t="s">
        <v>2967</v>
      </c>
      <c r="C8637" t="s">
        <v>1602</v>
      </c>
      <c r="D8637" t="s">
        <v>1944</v>
      </c>
      <c r="E8637" s="31">
        <v>4</v>
      </c>
      <c r="F8637" t="s">
        <v>1604</v>
      </c>
      <c r="G8637" t="s">
        <v>1605</v>
      </c>
      <c r="H8637" s="32">
        <v>25.4</v>
      </c>
      <c r="I8637" t="s">
        <v>1606</v>
      </c>
      <c r="J8637" s="33">
        <f>ROUND(E8637/I8635* H8637,5)</f>
        <v>101.6</v>
      </c>
      <c r="K8637" s="34"/>
    </row>
    <row r="8638" spans="1:26" x14ac:dyDescent="0.25">
      <c r="B8638" t="s">
        <v>1745</v>
      </c>
      <c r="C8638" t="s">
        <v>1602</v>
      </c>
      <c r="D8638" t="s">
        <v>1746</v>
      </c>
      <c r="E8638" s="31">
        <v>4</v>
      </c>
      <c r="F8638" t="s">
        <v>1604</v>
      </c>
      <c r="G8638" t="s">
        <v>1605</v>
      </c>
      <c r="H8638" s="32">
        <v>28.61</v>
      </c>
      <c r="I8638" t="s">
        <v>1606</v>
      </c>
      <c r="J8638" s="33">
        <f>ROUND(E8638/I8635* H8638,5)</f>
        <v>114.44</v>
      </c>
      <c r="K8638" s="34"/>
    </row>
    <row r="8639" spans="1:26" x14ac:dyDescent="0.25">
      <c r="D8639" s="35" t="s">
        <v>1607</v>
      </c>
      <c r="E8639" s="34"/>
      <c r="H8639" s="34"/>
      <c r="K8639" s="32">
        <f>SUM(J8637:J8638)</f>
        <v>216.04</v>
      </c>
    </row>
    <row r="8640" spans="1:26" x14ac:dyDescent="0.25">
      <c r="B8640" s="23" t="s">
        <v>1612</v>
      </c>
      <c r="E8640" s="34"/>
      <c r="H8640" s="34"/>
      <c r="K8640" s="34"/>
    </row>
    <row r="8641" spans="1:26" x14ac:dyDescent="0.25">
      <c r="B8641" t="s">
        <v>3478</v>
      </c>
      <c r="C8641" t="s">
        <v>23</v>
      </c>
      <c r="D8641" t="s">
        <v>3479</v>
      </c>
      <c r="E8641" s="31">
        <v>8</v>
      </c>
      <c r="G8641" t="s">
        <v>1605</v>
      </c>
      <c r="H8641" s="32">
        <v>1.74</v>
      </c>
      <c r="I8641" t="s">
        <v>1606</v>
      </c>
      <c r="J8641" s="33">
        <f>ROUND(E8641* H8641,5)</f>
        <v>13.92</v>
      </c>
      <c r="K8641" s="34"/>
    </row>
    <row r="8642" spans="1:26" x14ac:dyDescent="0.25">
      <c r="B8642" t="s">
        <v>3480</v>
      </c>
      <c r="C8642" t="s">
        <v>23</v>
      </c>
      <c r="D8642" t="s">
        <v>3481</v>
      </c>
      <c r="E8642" s="31">
        <v>1</v>
      </c>
      <c r="G8642" t="s">
        <v>1605</v>
      </c>
      <c r="H8642" s="32">
        <v>646.16</v>
      </c>
      <c r="I8642" t="s">
        <v>1606</v>
      </c>
      <c r="J8642" s="33">
        <f>ROUND(E8642* H8642,5)</f>
        <v>646.16</v>
      </c>
      <c r="K8642" s="34"/>
    </row>
    <row r="8643" spans="1:26" x14ac:dyDescent="0.25">
      <c r="D8643" s="35" t="s">
        <v>1622</v>
      </c>
      <c r="E8643" s="34"/>
      <c r="H8643" s="34"/>
      <c r="K8643" s="32">
        <f>SUM(J8641:J8642)</f>
        <v>660.07999999999993</v>
      </c>
    </row>
    <row r="8644" spans="1:26" x14ac:dyDescent="0.25">
      <c r="B8644" s="23" t="s">
        <v>1623</v>
      </c>
      <c r="E8644" s="34"/>
      <c r="H8644" s="34"/>
      <c r="K8644" s="34"/>
    </row>
    <row r="8645" spans="1:26" x14ac:dyDescent="0.25">
      <c r="B8645" t="s">
        <v>1624</v>
      </c>
      <c r="C8645" t="s">
        <v>1625</v>
      </c>
      <c r="D8645" t="s">
        <v>1626</v>
      </c>
      <c r="E8645" s="31">
        <v>2.5</v>
      </c>
      <c r="G8645" t="s">
        <v>1625</v>
      </c>
      <c r="H8645" s="32">
        <v>216.04</v>
      </c>
      <c r="I8645" t="s">
        <v>1606</v>
      </c>
      <c r="J8645" s="33">
        <f>ROUND(E8645* H8645/100,5)</f>
        <v>5.4009999999999998</v>
      </c>
      <c r="K8645" s="34"/>
    </row>
    <row r="8646" spans="1:26" x14ac:dyDescent="0.25">
      <c r="D8646" s="35" t="s">
        <v>1627</v>
      </c>
      <c r="E8646" s="34"/>
      <c r="H8646" s="34"/>
      <c r="K8646" s="32">
        <f>SUM(J8645:J8645)</f>
        <v>5.4009999999999998</v>
      </c>
    </row>
    <row r="8647" spans="1:26" x14ac:dyDescent="0.25">
      <c r="D8647" s="35" t="s">
        <v>1628</v>
      </c>
      <c r="E8647" s="34"/>
      <c r="H8647" s="34"/>
      <c r="K8647" s="36">
        <f>SUM(J8636:J8646)</f>
        <v>881.52099999999984</v>
      </c>
    </row>
    <row r="8648" spans="1:26" x14ac:dyDescent="0.25">
      <c r="D8648" s="35" t="s">
        <v>1710</v>
      </c>
      <c r="E8648" s="34"/>
      <c r="H8648" s="34">
        <v>10</v>
      </c>
      <c r="I8648" t="s">
        <v>1625</v>
      </c>
      <c r="K8648" s="32">
        <f>ROUND(H8648/100*K8647,5)</f>
        <v>88.152100000000004</v>
      </c>
    </row>
    <row r="8649" spans="1:26" x14ac:dyDescent="0.25">
      <c r="D8649" s="35" t="s">
        <v>1629</v>
      </c>
      <c r="E8649" s="34"/>
      <c r="H8649" s="34"/>
      <c r="K8649" s="36">
        <f>SUM(K8647:K8648)</f>
        <v>969.67309999999986</v>
      </c>
    </row>
    <row r="8651" spans="1:26" ht="45" customHeight="1" x14ac:dyDescent="0.25">
      <c r="A8651" s="27" t="s">
        <v>3482</v>
      </c>
      <c r="B8651" s="27" t="s">
        <v>568</v>
      </c>
      <c r="C8651" s="28" t="s">
        <v>17</v>
      </c>
      <c r="D8651" s="7" t="s">
        <v>569</v>
      </c>
      <c r="E8651" s="6"/>
      <c r="F8651" s="6"/>
      <c r="G8651" s="28"/>
      <c r="H8651" s="29" t="s">
        <v>1599</v>
      </c>
      <c r="I8651" s="5">
        <v>1</v>
      </c>
      <c r="J8651" s="4"/>
      <c r="K8651" s="30">
        <f>ROUND(K8667,2)</f>
        <v>129.27000000000001</v>
      </c>
      <c r="L8651" s="28"/>
      <c r="M8651" s="28"/>
      <c r="N8651" s="28"/>
      <c r="O8651" s="28"/>
      <c r="P8651" s="28"/>
      <c r="Q8651" s="28"/>
      <c r="R8651" s="28"/>
      <c r="S8651" s="28"/>
      <c r="T8651" s="28"/>
      <c r="U8651" s="28"/>
      <c r="V8651" s="28"/>
      <c r="W8651" s="28"/>
      <c r="X8651" s="28"/>
      <c r="Y8651" s="28"/>
      <c r="Z8651" s="28"/>
    </row>
    <row r="8652" spans="1:26" x14ac:dyDescent="0.25">
      <c r="B8652" s="23" t="s">
        <v>1600</v>
      </c>
    </row>
    <row r="8653" spans="1:26" x14ac:dyDescent="0.25">
      <c r="B8653" t="s">
        <v>1649</v>
      </c>
      <c r="C8653" t="s">
        <v>1602</v>
      </c>
      <c r="D8653" t="s">
        <v>1650</v>
      </c>
      <c r="E8653" s="31">
        <v>0.2</v>
      </c>
      <c r="F8653" t="s">
        <v>1604</v>
      </c>
      <c r="G8653" t="s">
        <v>1605</v>
      </c>
      <c r="H8653" s="32">
        <v>23.88</v>
      </c>
      <c r="I8653" t="s">
        <v>1606</v>
      </c>
      <c r="J8653" s="33">
        <f>ROUND(E8653/I8651* H8653,5)</f>
        <v>4.7759999999999998</v>
      </c>
      <c r="K8653" s="34"/>
    </row>
    <row r="8654" spans="1:26" x14ac:dyDescent="0.25">
      <c r="B8654" t="s">
        <v>1737</v>
      </c>
      <c r="C8654" t="s">
        <v>1602</v>
      </c>
      <c r="D8654" t="s">
        <v>1738</v>
      </c>
      <c r="E8654" s="31">
        <v>0.3</v>
      </c>
      <c r="F8654" t="s">
        <v>1604</v>
      </c>
      <c r="G8654" t="s">
        <v>1605</v>
      </c>
      <c r="H8654" s="32">
        <v>28.61</v>
      </c>
      <c r="I8654" t="s">
        <v>1606</v>
      </c>
      <c r="J8654" s="33">
        <f>ROUND(E8654/I8651* H8654,5)</f>
        <v>8.5830000000000002</v>
      </c>
      <c r="K8654" s="34"/>
    </row>
    <row r="8655" spans="1:26" x14ac:dyDescent="0.25">
      <c r="B8655" t="s">
        <v>3465</v>
      </c>
      <c r="C8655" t="s">
        <v>1602</v>
      </c>
      <c r="D8655" t="s">
        <v>3466</v>
      </c>
      <c r="E8655" s="31">
        <v>0.4</v>
      </c>
      <c r="F8655" t="s">
        <v>1604</v>
      </c>
      <c r="G8655" t="s">
        <v>1605</v>
      </c>
      <c r="H8655" s="32">
        <v>29.06</v>
      </c>
      <c r="I8655" t="s">
        <v>1606</v>
      </c>
      <c r="J8655" s="33">
        <f>ROUND(E8655/I8651* H8655,5)</f>
        <v>11.624000000000001</v>
      </c>
      <c r="K8655" s="34"/>
    </row>
    <row r="8656" spans="1:26" x14ac:dyDescent="0.25">
      <c r="B8656" t="s">
        <v>3483</v>
      </c>
      <c r="C8656" t="s">
        <v>1602</v>
      </c>
      <c r="D8656" t="s">
        <v>3484</v>
      </c>
      <c r="E8656" s="31">
        <v>0.2</v>
      </c>
      <c r="F8656" t="s">
        <v>1604</v>
      </c>
      <c r="G8656" t="s">
        <v>1605</v>
      </c>
      <c r="H8656" s="32">
        <v>25.5</v>
      </c>
      <c r="I8656" t="s">
        <v>1606</v>
      </c>
      <c r="J8656" s="33">
        <f>ROUND(E8656/I8651* H8656,5)</f>
        <v>5.0999999999999996</v>
      </c>
      <c r="K8656" s="34"/>
    </row>
    <row r="8657" spans="1:26" x14ac:dyDescent="0.25">
      <c r="D8657" s="35" t="s">
        <v>1607</v>
      </c>
      <c r="E8657" s="34"/>
      <c r="H8657" s="34"/>
      <c r="K8657" s="32">
        <f>SUM(J8653:J8656)</f>
        <v>30.082999999999998</v>
      </c>
    </row>
    <row r="8658" spans="1:26" x14ac:dyDescent="0.25">
      <c r="B8658" s="23" t="s">
        <v>1612</v>
      </c>
      <c r="E8658" s="34"/>
      <c r="H8658" s="34"/>
      <c r="K8658" s="34"/>
    </row>
    <row r="8659" spans="1:26" x14ac:dyDescent="0.25">
      <c r="B8659" t="s">
        <v>3485</v>
      </c>
      <c r="C8659" t="s">
        <v>1614</v>
      </c>
      <c r="D8659" t="s">
        <v>3486</v>
      </c>
      <c r="E8659" s="31">
        <v>0.01</v>
      </c>
      <c r="G8659" t="s">
        <v>1605</v>
      </c>
      <c r="H8659" s="32">
        <v>56.35</v>
      </c>
      <c r="I8659" t="s">
        <v>1606</v>
      </c>
      <c r="J8659" s="33">
        <f>ROUND(E8659* H8659,5)</f>
        <v>0.5635</v>
      </c>
      <c r="K8659" s="34"/>
    </row>
    <row r="8660" spans="1:26" x14ac:dyDescent="0.25">
      <c r="B8660" t="s">
        <v>3487</v>
      </c>
      <c r="C8660" t="s">
        <v>17</v>
      </c>
      <c r="D8660" t="s">
        <v>3488</v>
      </c>
      <c r="E8660" s="31">
        <v>1</v>
      </c>
      <c r="G8660" t="s">
        <v>1605</v>
      </c>
      <c r="H8660" s="32">
        <v>86.12</v>
      </c>
      <c r="I8660" t="s">
        <v>1606</v>
      </c>
      <c r="J8660" s="33">
        <f>ROUND(E8660* H8660,5)</f>
        <v>86.12</v>
      </c>
      <c r="K8660" s="34"/>
    </row>
    <row r="8661" spans="1:26" x14ac:dyDescent="0.25">
      <c r="D8661" s="35" t="s">
        <v>1622</v>
      </c>
      <c r="E8661" s="34"/>
      <c r="H8661" s="34"/>
      <c r="K8661" s="32">
        <f>SUM(J8659:J8660)</f>
        <v>86.683500000000009</v>
      </c>
    </row>
    <row r="8662" spans="1:26" x14ac:dyDescent="0.25">
      <c r="B8662" s="23" t="s">
        <v>1623</v>
      </c>
      <c r="E8662" s="34"/>
      <c r="H8662" s="34"/>
      <c r="K8662" s="34"/>
    </row>
    <row r="8663" spans="1:26" x14ac:dyDescent="0.25">
      <c r="B8663" t="s">
        <v>1624</v>
      </c>
      <c r="C8663" t="s">
        <v>1625</v>
      </c>
      <c r="D8663" t="s">
        <v>1626</v>
      </c>
      <c r="E8663" s="31">
        <v>2.5</v>
      </c>
      <c r="G8663" t="s">
        <v>1625</v>
      </c>
      <c r="H8663" s="32">
        <v>30.083200000000001</v>
      </c>
      <c r="I8663" t="s">
        <v>1606</v>
      </c>
      <c r="J8663" s="33">
        <f>ROUND(E8663* H8663/100,5)</f>
        <v>0.75207999999999997</v>
      </c>
      <c r="K8663" s="34"/>
    </row>
    <row r="8664" spans="1:26" x14ac:dyDescent="0.25">
      <c r="D8664" s="35" t="s">
        <v>1627</v>
      </c>
      <c r="E8664" s="34"/>
      <c r="H8664" s="34"/>
      <c r="K8664" s="32">
        <f>SUM(J8663:J8663)</f>
        <v>0.75207999999999997</v>
      </c>
    </row>
    <row r="8665" spans="1:26" x14ac:dyDescent="0.25">
      <c r="D8665" s="35" t="s">
        <v>1628</v>
      </c>
      <c r="E8665" s="34"/>
      <c r="H8665" s="34"/>
      <c r="K8665" s="36">
        <f>SUM(J8652:J8664)</f>
        <v>117.51858000000001</v>
      </c>
    </row>
    <row r="8666" spans="1:26" x14ac:dyDescent="0.25">
      <c r="D8666" s="35" t="s">
        <v>1710</v>
      </c>
      <c r="E8666" s="34"/>
      <c r="H8666" s="34">
        <v>10</v>
      </c>
      <c r="I8666" t="s">
        <v>1625</v>
      </c>
      <c r="K8666" s="32">
        <f>ROUND(H8666/100*K8665,5)</f>
        <v>11.751860000000001</v>
      </c>
    </row>
    <row r="8667" spans="1:26" x14ac:dyDescent="0.25">
      <c r="D8667" s="35" t="s">
        <v>1629</v>
      </c>
      <c r="E8667" s="34"/>
      <c r="H8667" s="34"/>
      <c r="K8667" s="36">
        <f>SUM(K8665:K8666)</f>
        <v>129.27044000000001</v>
      </c>
    </row>
    <row r="8669" spans="1:26" ht="45" customHeight="1" x14ac:dyDescent="0.25">
      <c r="A8669" s="27" t="s">
        <v>3489</v>
      </c>
      <c r="B8669" s="27" t="s">
        <v>570</v>
      </c>
      <c r="C8669" s="28" t="s">
        <v>17</v>
      </c>
      <c r="D8669" s="7" t="s">
        <v>571</v>
      </c>
      <c r="E8669" s="6"/>
      <c r="F8669" s="6"/>
      <c r="G8669" s="28"/>
      <c r="H8669" s="29" t="s">
        <v>1599</v>
      </c>
      <c r="I8669" s="5">
        <v>1.0680000000000001</v>
      </c>
      <c r="J8669" s="4"/>
      <c r="K8669" s="30">
        <f>ROUND(K8685,2)</f>
        <v>229.89</v>
      </c>
      <c r="L8669" s="28"/>
      <c r="M8669" s="28"/>
      <c r="N8669" s="28"/>
      <c r="O8669" s="28"/>
      <c r="P8669" s="28"/>
      <c r="Q8669" s="28"/>
      <c r="R8669" s="28"/>
      <c r="S8669" s="28"/>
      <c r="T8669" s="28"/>
      <c r="U8669" s="28"/>
      <c r="V8669" s="28"/>
      <c r="W8669" s="28"/>
      <c r="X8669" s="28"/>
      <c r="Y8669" s="28"/>
      <c r="Z8669" s="28"/>
    </row>
    <row r="8670" spans="1:26" x14ac:dyDescent="0.25">
      <c r="B8670" s="23" t="s">
        <v>1600</v>
      </c>
    </row>
    <row r="8671" spans="1:26" x14ac:dyDescent="0.25">
      <c r="B8671" t="s">
        <v>3465</v>
      </c>
      <c r="C8671" t="s">
        <v>1602</v>
      </c>
      <c r="D8671" t="s">
        <v>3466</v>
      </c>
      <c r="E8671" s="31">
        <v>0.4</v>
      </c>
      <c r="F8671" t="s">
        <v>1604</v>
      </c>
      <c r="G8671" t="s">
        <v>1605</v>
      </c>
      <c r="H8671" s="32">
        <v>29.06</v>
      </c>
      <c r="I8671" t="s">
        <v>1606</v>
      </c>
      <c r="J8671" s="33">
        <f>ROUND(E8671/I8669* H8671,5)</f>
        <v>10.883900000000001</v>
      </c>
      <c r="K8671" s="34"/>
    </row>
    <row r="8672" spans="1:26" x14ac:dyDescent="0.25">
      <c r="B8672" t="s">
        <v>1649</v>
      </c>
      <c r="C8672" t="s">
        <v>1602</v>
      </c>
      <c r="D8672" t="s">
        <v>1650</v>
      </c>
      <c r="E8672" s="31">
        <v>0.2</v>
      </c>
      <c r="F8672" t="s">
        <v>1604</v>
      </c>
      <c r="G8672" t="s">
        <v>1605</v>
      </c>
      <c r="H8672" s="32">
        <v>23.88</v>
      </c>
      <c r="I8672" t="s">
        <v>1606</v>
      </c>
      <c r="J8672" s="33">
        <f>ROUND(E8672/I8669* H8672,5)</f>
        <v>4.4719100000000003</v>
      </c>
      <c r="K8672" s="34"/>
    </row>
    <row r="8673" spans="1:26" x14ac:dyDescent="0.25">
      <c r="B8673" t="s">
        <v>3483</v>
      </c>
      <c r="C8673" t="s">
        <v>1602</v>
      </c>
      <c r="D8673" t="s">
        <v>3484</v>
      </c>
      <c r="E8673" s="31">
        <v>0.2</v>
      </c>
      <c r="F8673" t="s">
        <v>1604</v>
      </c>
      <c r="G8673" t="s">
        <v>1605</v>
      </c>
      <c r="H8673" s="32">
        <v>25.5</v>
      </c>
      <c r="I8673" t="s">
        <v>1606</v>
      </c>
      <c r="J8673" s="33">
        <f>ROUND(E8673/I8669* H8673,5)</f>
        <v>4.7752800000000004</v>
      </c>
      <c r="K8673" s="34"/>
    </row>
    <row r="8674" spans="1:26" x14ac:dyDescent="0.25">
      <c r="B8674" t="s">
        <v>1737</v>
      </c>
      <c r="C8674" t="s">
        <v>1602</v>
      </c>
      <c r="D8674" t="s">
        <v>1738</v>
      </c>
      <c r="E8674" s="31">
        <v>0.3</v>
      </c>
      <c r="F8674" t="s">
        <v>1604</v>
      </c>
      <c r="G8674" t="s">
        <v>1605</v>
      </c>
      <c r="H8674" s="32">
        <v>28.61</v>
      </c>
      <c r="I8674" t="s">
        <v>1606</v>
      </c>
      <c r="J8674" s="33">
        <f>ROUND(E8674/I8669* H8674,5)</f>
        <v>8.0365199999999994</v>
      </c>
      <c r="K8674" s="34"/>
    </row>
    <row r="8675" spans="1:26" x14ac:dyDescent="0.25">
      <c r="D8675" s="35" t="s">
        <v>1607</v>
      </c>
      <c r="E8675" s="34"/>
      <c r="H8675" s="34"/>
      <c r="K8675" s="32">
        <f>SUM(J8671:J8674)</f>
        <v>28.16761</v>
      </c>
    </row>
    <row r="8676" spans="1:26" x14ac:dyDescent="0.25">
      <c r="B8676" s="23" t="s">
        <v>1612</v>
      </c>
      <c r="E8676" s="34"/>
      <c r="H8676" s="34"/>
      <c r="K8676" s="34"/>
    </row>
    <row r="8677" spans="1:26" x14ac:dyDescent="0.25">
      <c r="B8677" t="s">
        <v>3490</v>
      </c>
      <c r="C8677" t="s">
        <v>17</v>
      </c>
      <c r="D8677" t="s">
        <v>3491</v>
      </c>
      <c r="E8677" s="31">
        <v>1</v>
      </c>
      <c r="G8677" t="s">
        <v>1605</v>
      </c>
      <c r="H8677" s="32">
        <v>179.56</v>
      </c>
      <c r="I8677" t="s">
        <v>1606</v>
      </c>
      <c r="J8677" s="33">
        <f>ROUND(E8677* H8677,5)</f>
        <v>179.56</v>
      </c>
      <c r="K8677" s="34"/>
    </row>
    <row r="8678" spans="1:26" x14ac:dyDescent="0.25">
      <c r="B8678" t="s">
        <v>3485</v>
      </c>
      <c r="C8678" t="s">
        <v>1614</v>
      </c>
      <c r="D8678" t="s">
        <v>3486</v>
      </c>
      <c r="E8678" s="31">
        <v>0.01</v>
      </c>
      <c r="G8678" t="s">
        <v>1605</v>
      </c>
      <c r="H8678" s="32">
        <v>56.35</v>
      </c>
      <c r="I8678" t="s">
        <v>1606</v>
      </c>
      <c r="J8678" s="33">
        <f>ROUND(E8678* H8678,5)</f>
        <v>0.5635</v>
      </c>
      <c r="K8678" s="34"/>
    </row>
    <row r="8679" spans="1:26" x14ac:dyDescent="0.25">
      <c r="D8679" s="35" t="s">
        <v>1622</v>
      </c>
      <c r="E8679" s="34"/>
      <c r="H8679" s="34"/>
      <c r="K8679" s="32">
        <f>SUM(J8677:J8678)</f>
        <v>180.12350000000001</v>
      </c>
    </row>
    <row r="8680" spans="1:26" x14ac:dyDescent="0.25">
      <c r="B8680" s="23" t="s">
        <v>1623</v>
      </c>
      <c r="E8680" s="34"/>
      <c r="H8680" s="34"/>
      <c r="K8680" s="34"/>
    </row>
    <row r="8681" spans="1:26" x14ac:dyDescent="0.25">
      <c r="B8681" t="s">
        <v>1624</v>
      </c>
      <c r="C8681" t="s">
        <v>1625</v>
      </c>
      <c r="D8681" t="s">
        <v>1626</v>
      </c>
      <c r="E8681" s="31">
        <v>2.5</v>
      </c>
      <c r="G8681" t="s">
        <v>1625</v>
      </c>
      <c r="H8681" s="32">
        <v>28.1676</v>
      </c>
      <c r="I8681" t="s">
        <v>1606</v>
      </c>
      <c r="J8681" s="33">
        <f>ROUND(E8681* H8681/100,5)</f>
        <v>0.70418999999999998</v>
      </c>
      <c r="K8681" s="34"/>
    </row>
    <row r="8682" spans="1:26" x14ac:dyDescent="0.25">
      <c r="D8682" s="35" t="s">
        <v>1627</v>
      </c>
      <c r="E8682" s="34"/>
      <c r="H8682" s="34"/>
      <c r="K8682" s="32">
        <f>SUM(J8681:J8681)</f>
        <v>0.70418999999999998</v>
      </c>
    </row>
    <row r="8683" spans="1:26" x14ac:dyDescent="0.25">
      <c r="D8683" s="35" t="s">
        <v>1628</v>
      </c>
      <c r="E8683" s="34"/>
      <c r="H8683" s="34"/>
      <c r="K8683" s="36">
        <f>SUM(J8670:J8682)</f>
        <v>208.99530000000001</v>
      </c>
    </row>
    <row r="8684" spans="1:26" x14ac:dyDescent="0.25">
      <c r="D8684" s="35" t="s">
        <v>1710</v>
      </c>
      <c r="E8684" s="34"/>
      <c r="H8684" s="34">
        <v>10</v>
      </c>
      <c r="I8684" t="s">
        <v>1625</v>
      </c>
      <c r="K8684" s="32">
        <f>ROUND(H8684/100*K8683,5)</f>
        <v>20.899529999999999</v>
      </c>
    </row>
    <row r="8685" spans="1:26" x14ac:dyDescent="0.25">
      <c r="D8685" s="35" t="s">
        <v>1629</v>
      </c>
      <c r="E8685" s="34"/>
      <c r="H8685" s="34"/>
      <c r="K8685" s="36">
        <f>SUM(K8683:K8684)</f>
        <v>229.89483000000001</v>
      </c>
    </row>
    <row r="8687" spans="1:26" ht="45" customHeight="1" x14ac:dyDescent="0.25">
      <c r="A8687" s="27" t="s">
        <v>3492</v>
      </c>
      <c r="B8687" s="27" t="s">
        <v>536</v>
      </c>
      <c r="C8687" s="28" t="s">
        <v>17</v>
      </c>
      <c r="D8687" s="7" t="s">
        <v>537</v>
      </c>
      <c r="E8687" s="6"/>
      <c r="F8687" s="6"/>
      <c r="G8687" s="28"/>
      <c r="H8687" s="29" t="s">
        <v>1599</v>
      </c>
      <c r="I8687" s="5">
        <v>1</v>
      </c>
      <c r="J8687" s="4"/>
      <c r="K8687" s="30">
        <f>ROUND(K8700,2)</f>
        <v>163.87</v>
      </c>
      <c r="L8687" s="28"/>
      <c r="M8687" s="28"/>
      <c r="N8687" s="28"/>
      <c r="O8687" s="28"/>
      <c r="P8687" s="28"/>
      <c r="Q8687" s="28"/>
      <c r="R8687" s="28"/>
      <c r="S8687" s="28"/>
      <c r="T8687" s="28"/>
      <c r="U8687" s="28"/>
      <c r="V8687" s="28"/>
      <c r="W8687" s="28"/>
      <c r="X8687" s="28"/>
      <c r="Y8687" s="28"/>
      <c r="Z8687" s="28"/>
    </row>
    <row r="8688" spans="1:26" x14ac:dyDescent="0.25">
      <c r="B8688" s="23" t="s">
        <v>1600</v>
      </c>
    </row>
    <row r="8689" spans="1:26" x14ac:dyDescent="0.25">
      <c r="B8689" t="s">
        <v>3465</v>
      </c>
      <c r="C8689" t="s">
        <v>1602</v>
      </c>
      <c r="D8689" t="s">
        <v>3466</v>
      </c>
      <c r="E8689" s="31">
        <v>0.4</v>
      </c>
      <c r="F8689" t="s">
        <v>1604</v>
      </c>
      <c r="G8689" t="s">
        <v>1605</v>
      </c>
      <c r="H8689" s="32">
        <v>29.06</v>
      </c>
      <c r="I8689" t="s">
        <v>1606</v>
      </c>
      <c r="J8689" s="33">
        <f>ROUND(E8689/I8687* H8689,5)</f>
        <v>11.624000000000001</v>
      </c>
      <c r="K8689" s="34"/>
    </row>
    <row r="8690" spans="1:26" x14ac:dyDescent="0.25">
      <c r="B8690" t="s">
        <v>3483</v>
      </c>
      <c r="C8690" t="s">
        <v>1602</v>
      </c>
      <c r="D8690" t="s">
        <v>3484</v>
      </c>
      <c r="E8690" s="31">
        <v>0.2</v>
      </c>
      <c r="F8690" t="s">
        <v>1604</v>
      </c>
      <c r="G8690" t="s">
        <v>1605</v>
      </c>
      <c r="H8690" s="32">
        <v>25.5</v>
      </c>
      <c r="I8690" t="s">
        <v>1606</v>
      </c>
      <c r="J8690" s="33">
        <f>ROUND(E8690/I8687* H8690,5)</f>
        <v>5.0999999999999996</v>
      </c>
      <c r="K8690" s="34"/>
    </row>
    <row r="8691" spans="1:26" x14ac:dyDescent="0.25">
      <c r="D8691" s="35" t="s">
        <v>1607</v>
      </c>
      <c r="E8691" s="34"/>
      <c r="H8691" s="34"/>
      <c r="K8691" s="32">
        <f>SUM(J8689:J8690)</f>
        <v>16.724</v>
      </c>
    </row>
    <row r="8692" spans="1:26" x14ac:dyDescent="0.25">
      <c r="B8692" s="23" t="s">
        <v>1612</v>
      </c>
      <c r="E8692" s="34"/>
      <c r="H8692" s="34"/>
      <c r="K8692" s="34"/>
    </row>
    <row r="8693" spans="1:26" x14ac:dyDescent="0.25">
      <c r="B8693" t="s">
        <v>3493</v>
      </c>
      <c r="C8693" t="s">
        <v>17</v>
      </c>
      <c r="D8693" t="s">
        <v>3494</v>
      </c>
      <c r="E8693" s="31">
        <v>1</v>
      </c>
      <c r="G8693" t="s">
        <v>1605</v>
      </c>
      <c r="H8693" s="32">
        <v>131.83000000000001</v>
      </c>
      <c r="I8693" t="s">
        <v>1606</v>
      </c>
      <c r="J8693" s="33">
        <f>ROUND(E8693* H8693,5)</f>
        <v>131.83000000000001</v>
      </c>
      <c r="K8693" s="34"/>
    </row>
    <row r="8694" spans="1:26" x14ac:dyDescent="0.25">
      <c r="D8694" s="35" t="s">
        <v>1622</v>
      </c>
      <c r="E8694" s="34"/>
      <c r="H8694" s="34"/>
      <c r="K8694" s="32">
        <f>SUM(J8693:J8693)</f>
        <v>131.83000000000001</v>
      </c>
    </row>
    <row r="8695" spans="1:26" x14ac:dyDescent="0.25">
      <c r="B8695" s="23" t="s">
        <v>1623</v>
      </c>
      <c r="E8695" s="34"/>
      <c r="H8695" s="34"/>
      <c r="K8695" s="34"/>
    </row>
    <row r="8696" spans="1:26" x14ac:dyDescent="0.25">
      <c r="B8696" t="s">
        <v>1624</v>
      </c>
      <c r="C8696" t="s">
        <v>1625</v>
      </c>
      <c r="D8696" t="s">
        <v>1626</v>
      </c>
      <c r="E8696" s="31">
        <v>2.5</v>
      </c>
      <c r="G8696" t="s">
        <v>1625</v>
      </c>
      <c r="H8696" s="32">
        <v>16.724</v>
      </c>
      <c r="I8696" t="s">
        <v>1606</v>
      </c>
      <c r="J8696" s="33">
        <f>ROUND(E8696* H8696/100,5)</f>
        <v>0.41810000000000003</v>
      </c>
      <c r="K8696" s="34"/>
    </row>
    <row r="8697" spans="1:26" x14ac:dyDescent="0.25">
      <c r="D8697" s="35" t="s">
        <v>1627</v>
      </c>
      <c r="E8697" s="34"/>
      <c r="H8697" s="34"/>
      <c r="K8697" s="32">
        <f>SUM(J8696:J8696)</f>
        <v>0.41810000000000003</v>
      </c>
    </row>
    <row r="8698" spans="1:26" x14ac:dyDescent="0.25">
      <c r="D8698" s="35" t="s">
        <v>1628</v>
      </c>
      <c r="E8698" s="34"/>
      <c r="H8698" s="34"/>
      <c r="K8698" s="36">
        <f>SUM(J8688:J8697)</f>
        <v>148.97210000000001</v>
      </c>
    </row>
    <row r="8699" spans="1:26" x14ac:dyDescent="0.25">
      <c r="D8699" s="35" t="s">
        <v>1710</v>
      </c>
      <c r="E8699" s="34"/>
      <c r="H8699" s="34">
        <v>10</v>
      </c>
      <c r="I8699" t="s">
        <v>1625</v>
      </c>
      <c r="K8699" s="32">
        <f>ROUND(H8699/100*K8698,5)</f>
        <v>14.897209999999999</v>
      </c>
    </row>
    <row r="8700" spans="1:26" x14ac:dyDescent="0.25">
      <c r="D8700" s="35" t="s">
        <v>1629</v>
      </c>
      <c r="E8700" s="34"/>
      <c r="H8700" s="34"/>
      <c r="K8700" s="36">
        <f>SUM(K8698:K8699)</f>
        <v>163.86931000000001</v>
      </c>
    </row>
    <row r="8702" spans="1:26" ht="45" customHeight="1" x14ac:dyDescent="0.25">
      <c r="A8702" s="27" t="s">
        <v>3495</v>
      </c>
      <c r="B8702" s="27" t="s">
        <v>572</v>
      </c>
      <c r="C8702" s="28" t="s">
        <v>17</v>
      </c>
      <c r="D8702" s="7" t="s">
        <v>573</v>
      </c>
      <c r="E8702" s="6"/>
      <c r="F8702" s="6"/>
      <c r="G8702" s="28"/>
      <c r="H8702" s="29" t="s">
        <v>1599</v>
      </c>
      <c r="I8702" s="5">
        <v>1.413</v>
      </c>
      <c r="J8702" s="4"/>
      <c r="K8702" s="30">
        <f>ROUND(K8716,2)</f>
        <v>31.88</v>
      </c>
      <c r="L8702" s="28"/>
      <c r="M8702" s="28"/>
      <c r="N8702" s="28"/>
      <c r="O8702" s="28"/>
      <c r="P8702" s="28"/>
      <c r="Q8702" s="28"/>
      <c r="R8702" s="28"/>
      <c r="S8702" s="28"/>
      <c r="T8702" s="28"/>
      <c r="U8702" s="28"/>
      <c r="V8702" s="28"/>
      <c r="W8702" s="28"/>
      <c r="X8702" s="28"/>
      <c r="Y8702" s="28"/>
      <c r="Z8702" s="28"/>
    </row>
    <row r="8703" spans="1:26" x14ac:dyDescent="0.25">
      <c r="B8703" s="23" t="s">
        <v>1600</v>
      </c>
    </row>
    <row r="8704" spans="1:26" x14ac:dyDescent="0.25">
      <c r="B8704" t="s">
        <v>1649</v>
      </c>
      <c r="C8704" t="s">
        <v>1602</v>
      </c>
      <c r="D8704" t="s">
        <v>1650</v>
      </c>
      <c r="E8704" s="31">
        <v>0.1</v>
      </c>
      <c r="F8704" t="s">
        <v>1604</v>
      </c>
      <c r="G8704" t="s">
        <v>1605</v>
      </c>
      <c r="H8704" s="32">
        <v>23.88</v>
      </c>
      <c r="I8704" t="s">
        <v>1606</v>
      </c>
      <c r="J8704" s="33">
        <f>ROUND(E8704/I8702* H8704,5)</f>
        <v>1.6900200000000001</v>
      </c>
      <c r="K8704" s="34"/>
    </row>
    <row r="8705" spans="1:26" x14ac:dyDescent="0.25">
      <c r="B8705" t="s">
        <v>1737</v>
      </c>
      <c r="C8705" t="s">
        <v>1602</v>
      </c>
      <c r="D8705" t="s">
        <v>1738</v>
      </c>
      <c r="E8705" s="31">
        <v>0.1</v>
      </c>
      <c r="F8705" t="s">
        <v>1604</v>
      </c>
      <c r="G8705" t="s">
        <v>1605</v>
      </c>
      <c r="H8705" s="32">
        <v>28.61</v>
      </c>
      <c r="I8705" t="s">
        <v>1606</v>
      </c>
      <c r="J8705" s="33">
        <f>ROUND(E8705/I8702* H8705,5)</f>
        <v>2.0247700000000002</v>
      </c>
      <c r="K8705" s="34"/>
    </row>
    <row r="8706" spans="1:26" x14ac:dyDescent="0.25">
      <c r="D8706" s="35" t="s">
        <v>1607</v>
      </c>
      <c r="E8706" s="34"/>
      <c r="H8706" s="34"/>
      <c r="K8706" s="32">
        <f>SUM(J8704:J8705)</f>
        <v>3.7147900000000003</v>
      </c>
    </row>
    <row r="8707" spans="1:26" x14ac:dyDescent="0.25">
      <c r="B8707" s="23" t="s">
        <v>1612</v>
      </c>
      <c r="E8707" s="34"/>
      <c r="H8707" s="34"/>
      <c r="K8707" s="34"/>
    </row>
    <row r="8708" spans="1:26" x14ac:dyDescent="0.25">
      <c r="B8708" t="s">
        <v>3496</v>
      </c>
      <c r="C8708" t="s">
        <v>17</v>
      </c>
      <c r="D8708" t="s">
        <v>3497</v>
      </c>
      <c r="E8708" s="31">
        <v>1</v>
      </c>
      <c r="G8708" t="s">
        <v>1605</v>
      </c>
      <c r="H8708" s="32">
        <v>24.36</v>
      </c>
      <c r="I8708" t="s">
        <v>1606</v>
      </c>
      <c r="J8708" s="33">
        <f>ROUND(E8708* H8708,5)</f>
        <v>24.36</v>
      </c>
      <c r="K8708" s="34"/>
    </row>
    <row r="8709" spans="1:26" x14ac:dyDescent="0.25">
      <c r="B8709" t="s">
        <v>3485</v>
      </c>
      <c r="C8709" t="s">
        <v>1614</v>
      </c>
      <c r="D8709" t="s">
        <v>3486</v>
      </c>
      <c r="E8709" s="31">
        <v>1.4500000000000001E-2</v>
      </c>
      <c r="G8709" t="s">
        <v>1605</v>
      </c>
      <c r="H8709" s="32">
        <v>56.35</v>
      </c>
      <c r="I8709" t="s">
        <v>1606</v>
      </c>
      <c r="J8709" s="33">
        <f>ROUND(E8709* H8709,5)</f>
        <v>0.81708000000000003</v>
      </c>
      <c r="K8709" s="34"/>
    </row>
    <row r="8710" spans="1:26" x14ac:dyDescent="0.25">
      <c r="D8710" s="35" t="s">
        <v>1622</v>
      </c>
      <c r="E8710" s="34"/>
      <c r="H8710" s="34"/>
      <c r="K8710" s="32">
        <f>SUM(J8708:J8709)</f>
        <v>25.17708</v>
      </c>
    </row>
    <row r="8711" spans="1:26" x14ac:dyDescent="0.25">
      <c r="B8711" s="23" t="s">
        <v>1623</v>
      </c>
      <c r="E8711" s="34"/>
      <c r="H8711" s="34"/>
      <c r="K8711" s="34"/>
    </row>
    <row r="8712" spans="1:26" x14ac:dyDescent="0.25">
      <c r="B8712" t="s">
        <v>1624</v>
      </c>
      <c r="C8712" t="s">
        <v>1625</v>
      </c>
      <c r="D8712" t="s">
        <v>1626</v>
      </c>
      <c r="E8712" s="31">
        <v>2.5</v>
      </c>
      <c r="G8712" t="s">
        <v>1625</v>
      </c>
      <c r="H8712" s="32">
        <v>3.7147999999999999</v>
      </c>
      <c r="I8712" t="s">
        <v>1606</v>
      </c>
      <c r="J8712" s="33">
        <f>ROUND(E8712* H8712/100,5)</f>
        <v>9.2869999999999994E-2</v>
      </c>
      <c r="K8712" s="34"/>
    </row>
    <row r="8713" spans="1:26" x14ac:dyDescent="0.25">
      <c r="D8713" s="35" t="s">
        <v>1627</v>
      </c>
      <c r="E8713" s="34"/>
      <c r="H8713" s="34"/>
      <c r="K8713" s="32">
        <f>SUM(J8712:J8712)</f>
        <v>9.2869999999999994E-2</v>
      </c>
    </row>
    <row r="8714" spans="1:26" x14ac:dyDescent="0.25">
      <c r="D8714" s="35" t="s">
        <v>1628</v>
      </c>
      <c r="E8714" s="34"/>
      <c r="H8714" s="34"/>
      <c r="K8714" s="36">
        <f>SUM(J8703:J8713)</f>
        <v>28.984740000000002</v>
      </c>
    </row>
    <row r="8715" spans="1:26" x14ac:dyDescent="0.25">
      <c r="D8715" s="35" t="s">
        <v>1710</v>
      </c>
      <c r="E8715" s="34"/>
      <c r="H8715" s="34">
        <v>10</v>
      </c>
      <c r="I8715" t="s">
        <v>1625</v>
      </c>
      <c r="K8715" s="32">
        <f>ROUND(H8715/100*K8714,5)</f>
        <v>2.8984700000000001</v>
      </c>
    </row>
    <row r="8716" spans="1:26" x14ac:dyDescent="0.25">
      <c r="D8716" s="35" t="s">
        <v>1629</v>
      </c>
      <c r="E8716" s="34"/>
      <c r="H8716" s="34"/>
      <c r="K8716" s="36">
        <f>SUM(K8714:K8715)</f>
        <v>31.883210000000002</v>
      </c>
    </row>
    <row r="8718" spans="1:26" ht="45" customHeight="1" x14ac:dyDescent="0.25">
      <c r="A8718" s="27" t="s">
        <v>3498</v>
      </c>
      <c r="B8718" s="27" t="s">
        <v>564</v>
      </c>
      <c r="C8718" s="28" t="s">
        <v>17</v>
      </c>
      <c r="D8718" s="7" t="s">
        <v>565</v>
      </c>
      <c r="E8718" s="6"/>
      <c r="F8718" s="6"/>
      <c r="G8718" s="28"/>
      <c r="H8718" s="29" t="s">
        <v>1599</v>
      </c>
      <c r="I8718" s="5">
        <v>0.61299999999999999</v>
      </c>
      <c r="J8718" s="4"/>
      <c r="K8718" s="30">
        <f>ROUND(K8736,2)</f>
        <v>69.16</v>
      </c>
      <c r="L8718" s="28"/>
      <c r="M8718" s="28"/>
      <c r="N8718" s="28"/>
      <c r="O8718" s="28"/>
      <c r="P8718" s="28"/>
      <c r="Q8718" s="28"/>
      <c r="R8718" s="28"/>
      <c r="S8718" s="28"/>
      <c r="T8718" s="28"/>
      <c r="U8718" s="28"/>
      <c r="V8718" s="28"/>
      <c r="W8718" s="28"/>
      <c r="X8718" s="28"/>
      <c r="Y8718" s="28"/>
      <c r="Z8718" s="28"/>
    </row>
    <row r="8719" spans="1:26" x14ac:dyDescent="0.25">
      <c r="B8719" s="23" t="s">
        <v>1600</v>
      </c>
    </row>
    <row r="8720" spans="1:26" x14ac:dyDescent="0.25">
      <c r="B8720" t="s">
        <v>1601</v>
      </c>
      <c r="C8720" t="s">
        <v>1602</v>
      </c>
      <c r="D8720" t="s">
        <v>1603</v>
      </c>
      <c r="E8720" s="31">
        <v>7.1999999999999995E-2</v>
      </c>
      <c r="F8720" t="s">
        <v>1604</v>
      </c>
      <c r="G8720" t="s">
        <v>1605</v>
      </c>
      <c r="H8720" s="32">
        <v>24.69</v>
      </c>
      <c r="I8720" t="s">
        <v>1606</v>
      </c>
      <c r="J8720" s="33">
        <f>ROUND(E8720/I8718* H8720,5)</f>
        <v>2.8999700000000002</v>
      </c>
      <c r="K8720" s="34"/>
    </row>
    <row r="8721" spans="2:11" x14ac:dyDescent="0.25">
      <c r="B8721" t="s">
        <v>2889</v>
      </c>
      <c r="C8721" t="s">
        <v>1602</v>
      </c>
      <c r="D8721" t="s">
        <v>2890</v>
      </c>
      <c r="E8721" s="31">
        <v>7.1999999999999995E-2</v>
      </c>
      <c r="F8721" t="s">
        <v>1604</v>
      </c>
      <c r="G8721" t="s">
        <v>1605</v>
      </c>
      <c r="H8721" s="32">
        <v>28.61</v>
      </c>
      <c r="I8721" t="s">
        <v>1606</v>
      </c>
      <c r="J8721" s="33">
        <f>ROUND(E8721/I8718* H8721,5)</f>
        <v>3.3603900000000002</v>
      </c>
      <c r="K8721" s="34"/>
    </row>
    <row r="8722" spans="2:11" x14ac:dyDescent="0.25">
      <c r="D8722" s="35" t="s">
        <v>1607</v>
      </c>
      <c r="E8722" s="34"/>
      <c r="H8722" s="34"/>
      <c r="K8722" s="32">
        <f>SUM(J8720:J8721)</f>
        <v>6.2603600000000004</v>
      </c>
    </row>
    <row r="8723" spans="2:11" x14ac:dyDescent="0.25">
      <c r="B8723" s="23" t="s">
        <v>1608</v>
      </c>
      <c r="E8723" s="34"/>
      <c r="H8723" s="34"/>
      <c r="K8723" s="34"/>
    </row>
    <row r="8724" spans="2:11" x14ac:dyDescent="0.25">
      <c r="B8724" t="s">
        <v>3499</v>
      </c>
      <c r="C8724" t="s">
        <v>1602</v>
      </c>
      <c r="D8724" t="s">
        <v>3500</v>
      </c>
      <c r="E8724" s="31">
        <v>3.5999999999999997E-2</v>
      </c>
      <c r="F8724" t="s">
        <v>1604</v>
      </c>
      <c r="G8724" t="s">
        <v>1605</v>
      </c>
      <c r="H8724" s="32">
        <v>4.0999999999999996</v>
      </c>
      <c r="I8724" t="s">
        <v>1606</v>
      </c>
      <c r="J8724" s="33">
        <f>ROUND(E8724/I8718* H8724,5)</f>
        <v>0.24077999999999999</v>
      </c>
      <c r="K8724" s="34"/>
    </row>
    <row r="8725" spans="2:11" x14ac:dyDescent="0.25">
      <c r="D8725" s="35" t="s">
        <v>1611</v>
      </c>
      <c r="E8725" s="34"/>
      <c r="H8725" s="34"/>
      <c r="K8725" s="32">
        <f>SUM(J8724:J8724)</f>
        <v>0.24077999999999999</v>
      </c>
    </row>
    <row r="8726" spans="2:11" x14ac:dyDescent="0.25">
      <c r="B8726" s="23" t="s">
        <v>1612</v>
      </c>
      <c r="E8726" s="34"/>
      <c r="H8726" s="34"/>
      <c r="K8726" s="34"/>
    </row>
    <row r="8727" spans="2:11" x14ac:dyDescent="0.25">
      <c r="B8727" t="s">
        <v>3501</v>
      </c>
      <c r="C8727" t="s">
        <v>23</v>
      </c>
      <c r="D8727" t="s">
        <v>3502</v>
      </c>
      <c r="E8727" s="31">
        <v>0.25</v>
      </c>
      <c r="G8727" t="s">
        <v>1605</v>
      </c>
      <c r="H8727" s="32">
        <v>73.760000000000005</v>
      </c>
      <c r="I8727" t="s">
        <v>1606</v>
      </c>
      <c r="J8727" s="33">
        <f>ROUND(E8727* H8727,5)</f>
        <v>18.440000000000001</v>
      </c>
      <c r="K8727" s="34"/>
    </row>
    <row r="8728" spans="2:11" x14ac:dyDescent="0.25">
      <c r="B8728" t="s">
        <v>3503</v>
      </c>
      <c r="C8728" t="s">
        <v>17</v>
      </c>
      <c r="D8728" t="s">
        <v>3504</v>
      </c>
      <c r="E8728" s="31">
        <v>1</v>
      </c>
      <c r="G8728" t="s">
        <v>1605</v>
      </c>
      <c r="H8728" s="32">
        <v>36.020000000000003</v>
      </c>
      <c r="I8728" t="s">
        <v>1606</v>
      </c>
      <c r="J8728" s="33">
        <f>ROUND(E8728* H8728,5)</f>
        <v>36.020000000000003</v>
      </c>
      <c r="K8728" s="34"/>
    </row>
    <row r="8729" spans="2:11" x14ac:dyDescent="0.25">
      <c r="B8729" t="s">
        <v>3505</v>
      </c>
      <c r="C8729" t="s">
        <v>23</v>
      </c>
      <c r="D8729" t="s">
        <v>3506</v>
      </c>
      <c r="E8729" s="31">
        <v>0.25</v>
      </c>
      <c r="G8729" t="s">
        <v>1605</v>
      </c>
      <c r="H8729" s="32">
        <v>7.28</v>
      </c>
      <c r="I8729" t="s">
        <v>1606</v>
      </c>
      <c r="J8729" s="33">
        <f>ROUND(E8729* H8729,5)</f>
        <v>1.82</v>
      </c>
      <c r="K8729" s="34"/>
    </row>
    <row r="8730" spans="2:11" x14ac:dyDescent="0.25">
      <c r="D8730" s="35" t="s">
        <v>1622</v>
      </c>
      <c r="E8730" s="34"/>
      <c r="H8730" s="34"/>
      <c r="K8730" s="32">
        <f>SUM(J8727:J8729)</f>
        <v>56.280000000000008</v>
      </c>
    </row>
    <row r="8731" spans="2:11" x14ac:dyDescent="0.25">
      <c r="B8731" s="23" t="s">
        <v>1623</v>
      </c>
      <c r="E8731" s="34"/>
      <c r="H8731" s="34"/>
      <c r="K8731" s="34"/>
    </row>
    <row r="8732" spans="2:11" x14ac:dyDescent="0.25">
      <c r="B8732" t="s">
        <v>1624</v>
      </c>
      <c r="C8732" t="s">
        <v>1625</v>
      </c>
      <c r="D8732" t="s">
        <v>1626</v>
      </c>
      <c r="E8732" s="31">
        <v>1.5</v>
      </c>
      <c r="G8732" t="s">
        <v>1625</v>
      </c>
      <c r="H8732" s="32">
        <v>6.2606666666666699</v>
      </c>
      <c r="I8732" t="s">
        <v>1606</v>
      </c>
      <c r="J8732" s="33">
        <f>ROUND(E8732* H8732/100,5)</f>
        <v>9.3909999999999993E-2</v>
      </c>
      <c r="K8732" s="34"/>
    </row>
    <row r="8733" spans="2:11" x14ac:dyDescent="0.25">
      <c r="D8733" s="35" t="s">
        <v>1627</v>
      </c>
      <c r="E8733" s="34"/>
      <c r="H8733" s="34"/>
      <c r="K8733" s="32">
        <f>SUM(J8732:J8732)</f>
        <v>9.3909999999999993E-2</v>
      </c>
    </row>
    <row r="8734" spans="2:11" x14ac:dyDescent="0.25">
      <c r="D8734" s="35" t="s">
        <v>1628</v>
      </c>
      <c r="E8734" s="34"/>
      <c r="H8734" s="34"/>
      <c r="K8734" s="36">
        <f>SUM(J8719:J8733)</f>
        <v>62.875050000000002</v>
      </c>
    </row>
    <row r="8735" spans="2:11" x14ac:dyDescent="0.25">
      <c r="D8735" s="35" t="s">
        <v>1710</v>
      </c>
      <c r="E8735" s="34"/>
      <c r="H8735" s="34">
        <v>10</v>
      </c>
      <c r="I8735" t="s">
        <v>1625</v>
      </c>
      <c r="K8735" s="32">
        <f>ROUND(H8735/100*K8734,5)</f>
        <v>6.2875100000000002</v>
      </c>
    </row>
    <row r="8736" spans="2:11" x14ac:dyDescent="0.25">
      <c r="D8736" s="35" t="s">
        <v>1629</v>
      </c>
      <c r="E8736" s="34"/>
      <c r="H8736" s="34"/>
      <c r="K8736" s="36">
        <f>SUM(K8734:K8735)</f>
        <v>69.162559999999999</v>
      </c>
    </row>
    <row r="8738" spans="1:26" ht="45" customHeight="1" x14ac:dyDescent="0.25">
      <c r="A8738" s="27" t="s">
        <v>3507</v>
      </c>
      <c r="B8738" s="27" t="s">
        <v>586</v>
      </c>
      <c r="C8738" s="28" t="s">
        <v>14</v>
      </c>
      <c r="D8738" s="7" t="s">
        <v>587</v>
      </c>
      <c r="E8738" s="6"/>
      <c r="F8738" s="6"/>
      <c r="G8738" s="28"/>
      <c r="H8738" s="29" t="s">
        <v>1599</v>
      </c>
      <c r="I8738" s="5">
        <v>1</v>
      </c>
      <c r="J8738" s="4"/>
      <c r="K8738" s="30">
        <f>ROUND(K8754,2)</f>
        <v>109.57</v>
      </c>
      <c r="L8738" s="28"/>
      <c r="M8738" s="28"/>
      <c r="N8738" s="28"/>
      <c r="O8738" s="28"/>
      <c r="P8738" s="28"/>
      <c r="Q8738" s="28"/>
      <c r="R8738" s="28"/>
      <c r="S8738" s="28"/>
      <c r="T8738" s="28"/>
      <c r="U8738" s="28"/>
      <c r="V8738" s="28"/>
      <c r="W8738" s="28"/>
      <c r="X8738" s="28"/>
      <c r="Y8738" s="28"/>
      <c r="Z8738" s="28"/>
    </row>
    <row r="8739" spans="1:26" x14ac:dyDescent="0.25">
      <c r="B8739" s="23" t="s">
        <v>1600</v>
      </c>
    </row>
    <row r="8740" spans="1:26" x14ac:dyDescent="0.25">
      <c r="B8740" t="s">
        <v>1649</v>
      </c>
      <c r="C8740" t="s">
        <v>1602</v>
      </c>
      <c r="D8740" t="s">
        <v>1650</v>
      </c>
      <c r="E8740" s="31">
        <v>0.4</v>
      </c>
      <c r="F8740" t="s">
        <v>1604</v>
      </c>
      <c r="G8740" t="s">
        <v>1605</v>
      </c>
      <c r="H8740" s="32">
        <v>23.88</v>
      </c>
      <c r="I8740" t="s">
        <v>1606</v>
      </c>
      <c r="J8740" s="33">
        <f>ROUND(E8740/I8738* H8740,5)</f>
        <v>9.5519999999999996</v>
      </c>
      <c r="K8740" s="34"/>
    </row>
    <row r="8741" spans="1:26" x14ac:dyDescent="0.25">
      <c r="B8741" t="s">
        <v>1737</v>
      </c>
      <c r="C8741" t="s">
        <v>1602</v>
      </c>
      <c r="D8741" t="s">
        <v>1738</v>
      </c>
      <c r="E8741" s="31">
        <v>0.3</v>
      </c>
      <c r="F8741" t="s">
        <v>1604</v>
      </c>
      <c r="G8741" t="s">
        <v>1605</v>
      </c>
      <c r="H8741" s="32">
        <v>28.61</v>
      </c>
      <c r="I8741" t="s">
        <v>1606</v>
      </c>
      <c r="J8741" s="33">
        <f>ROUND(E8741/I8738* H8741,5)</f>
        <v>8.5830000000000002</v>
      </c>
      <c r="K8741" s="34"/>
    </row>
    <row r="8742" spans="1:26" x14ac:dyDescent="0.25">
      <c r="D8742" s="35" t="s">
        <v>1607</v>
      </c>
      <c r="E8742" s="34"/>
      <c r="H8742" s="34"/>
      <c r="K8742" s="32">
        <f>SUM(J8740:J8741)</f>
        <v>18.134999999999998</v>
      </c>
    </row>
    <row r="8743" spans="1:26" x14ac:dyDescent="0.25">
      <c r="B8743" s="23" t="s">
        <v>1612</v>
      </c>
      <c r="E8743" s="34"/>
      <c r="H8743" s="34"/>
      <c r="K8743" s="34"/>
    </row>
    <row r="8744" spans="1:26" x14ac:dyDescent="0.25">
      <c r="B8744" t="s">
        <v>3508</v>
      </c>
      <c r="C8744" t="s">
        <v>14</v>
      </c>
      <c r="D8744" t="s">
        <v>3509</v>
      </c>
      <c r="E8744" s="31">
        <v>1</v>
      </c>
      <c r="G8744" t="s">
        <v>1605</v>
      </c>
      <c r="H8744" s="32">
        <v>80.39</v>
      </c>
      <c r="I8744" t="s">
        <v>1606</v>
      </c>
      <c r="J8744" s="33">
        <f>ROUND(E8744* H8744,5)</f>
        <v>80.39</v>
      </c>
      <c r="K8744" s="34"/>
    </row>
    <row r="8745" spans="1:26" x14ac:dyDescent="0.25">
      <c r="D8745" s="35" t="s">
        <v>1622</v>
      </c>
      <c r="E8745" s="34"/>
      <c r="H8745" s="34"/>
      <c r="K8745" s="32">
        <f>SUM(J8744:J8744)</f>
        <v>80.39</v>
      </c>
    </row>
    <row r="8746" spans="1:26" x14ac:dyDescent="0.25">
      <c r="B8746" s="23" t="s">
        <v>1596</v>
      </c>
      <c r="E8746" s="34"/>
      <c r="H8746" s="34"/>
      <c r="K8746" s="34"/>
    </row>
    <row r="8747" spans="1:26" x14ac:dyDescent="0.25">
      <c r="B8747" t="s">
        <v>1637</v>
      </c>
      <c r="C8747" t="s">
        <v>20</v>
      </c>
      <c r="D8747" t="s">
        <v>1638</v>
      </c>
      <c r="E8747" s="31">
        <v>5.4999999999999997E-3</v>
      </c>
      <c r="G8747" t="s">
        <v>1605</v>
      </c>
      <c r="H8747" s="32">
        <v>114.0097</v>
      </c>
      <c r="I8747" t="s">
        <v>1606</v>
      </c>
      <c r="J8747" s="33">
        <f>ROUND(E8747* H8747,5)</f>
        <v>0.62705</v>
      </c>
      <c r="K8747" s="34"/>
    </row>
    <row r="8748" spans="1:26" x14ac:dyDescent="0.25">
      <c r="D8748" s="35" t="s">
        <v>1751</v>
      </c>
      <c r="E8748" s="34"/>
      <c r="H8748" s="34"/>
      <c r="K8748" s="32">
        <f>SUM(J8747:J8747)</f>
        <v>0.62705</v>
      </c>
    </row>
    <row r="8749" spans="1:26" x14ac:dyDescent="0.25">
      <c r="B8749" s="23" t="s">
        <v>1623</v>
      </c>
      <c r="E8749" s="34"/>
      <c r="H8749" s="34"/>
      <c r="K8749" s="34"/>
    </row>
    <row r="8750" spans="1:26" x14ac:dyDescent="0.25">
      <c r="B8750" t="s">
        <v>1624</v>
      </c>
      <c r="C8750" t="s">
        <v>1625</v>
      </c>
      <c r="D8750" t="s">
        <v>1626</v>
      </c>
      <c r="E8750" s="31">
        <v>2.5</v>
      </c>
      <c r="G8750" t="s">
        <v>1625</v>
      </c>
      <c r="H8750" s="32">
        <v>18.135200000000001</v>
      </c>
      <c r="I8750" t="s">
        <v>1606</v>
      </c>
      <c r="J8750" s="33">
        <f>ROUND(E8750* H8750/100,5)</f>
        <v>0.45338000000000001</v>
      </c>
      <c r="K8750" s="34"/>
    </row>
    <row r="8751" spans="1:26" x14ac:dyDescent="0.25">
      <c r="D8751" s="35" t="s">
        <v>1627</v>
      </c>
      <c r="E8751" s="34"/>
      <c r="H8751" s="34"/>
      <c r="K8751" s="32">
        <f>SUM(J8750:J8750)</f>
        <v>0.45338000000000001</v>
      </c>
    </row>
    <row r="8752" spans="1:26" x14ac:dyDescent="0.25">
      <c r="D8752" s="35" t="s">
        <v>1628</v>
      </c>
      <c r="E8752" s="34"/>
      <c r="H8752" s="34"/>
      <c r="K8752" s="36">
        <f>SUM(J8739:J8751)</f>
        <v>99.605429999999998</v>
      </c>
    </row>
    <row r="8753" spans="1:26" x14ac:dyDescent="0.25">
      <c r="D8753" s="35" t="s">
        <v>1710</v>
      </c>
      <c r="E8753" s="34"/>
      <c r="H8753" s="34">
        <v>10</v>
      </c>
      <c r="I8753" t="s">
        <v>1625</v>
      </c>
      <c r="K8753" s="32">
        <f>ROUND(H8753/100*K8752,5)</f>
        <v>9.9605399999999999</v>
      </c>
    </row>
    <row r="8754" spans="1:26" x14ac:dyDescent="0.25">
      <c r="D8754" s="35" t="s">
        <v>1629</v>
      </c>
      <c r="E8754" s="34"/>
      <c r="H8754" s="34"/>
      <c r="K8754" s="36">
        <f>SUM(K8752:K8753)</f>
        <v>109.56596999999999</v>
      </c>
    </row>
    <row r="8756" spans="1:26" ht="45" customHeight="1" x14ac:dyDescent="0.25">
      <c r="A8756" s="27" t="s">
        <v>3510</v>
      </c>
      <c r="B8756" s="27" t="s">
        <v>390</v>
      </c>
      <c r="C8756" s="28" t="s">
        <v>17</v>
      </c>
      <c r="D8756" s="7" t="s">
        <v>391</v>
      </c>
      <c r="E8756" s="6"/>
      <c r="F8756" s="6"/>
      <c r="G8756" s="28"/>
      <c r="H8756" s="29" t="s">
        <v>1599</v>
      </c>
      <c r="I8756" s="5">
        <v>1</v>
      </c>
      <c r="J8756" s="4"/>
      <c r="K8756" s="30">
        <f>ROUND(K8769,2)</f>
        <v>4.0199999999999996</v>
      </c>
      <c r="L8756" s="28"/>
      <c r="M8756" s="28"/>
      <c r="N8756" s="28"/>
      <c r="O8756" s="28"/>
      <c r="P8756" s="28"/>
      <c r="Q8756" s="28"/>
      <c r="R8756" s="28"/>
      <c r="S8756" s="28"/>
      <c r="T8756" s="28"/>
      <c r="U8756" s="28"/>
      <c r="V8756" s="28"/>
      <c r="W8756" s="28"/>
      <c r="X8756" s="28"/>
      <c r="Y8756" s="28"/>
      <c r="Z8756" s="28"/>
    </row>
    <row r="8757" spans="1:26" x14ac:dyDescent="0.25">
      <c r="B8757" s="23" t="s">
        <v>1600</v>
      </c>
    </row>
    <row r="8758" spans="1:26" x14ac:dyDescent="0.25">
      <c r="B8758" t="s">
        <v>1649</v>
      </c>
      <c r="C8758" t="s">
        <v>1602</v>
      </c>
      <c r="D8758" t="s">
        <v>1650</v>
      </c>
      <c r="E8758" s="31">
        <v>0.06</v>
      </c>
      <c r="F8758" t="s">
        <v>1604</v>
      </c>
      <c r="G8758" t="s">
        <v>1605</v>
      </c>
      <c r="H8758" s="32">
        <v>23.88</v>
      </c>
      <c r="I8758" t="s">
        <v>1606</v>
      </c>
      <c r="J8758" s="33">
        <f>ROUND(E8758/I8756* H8758,5)</f>
        <v>1.4328000000000001</v>
      </c>
      <c r="K8758" s="34"/>
    </row>
    <row r="8759" spans="1:26" x14ac:dyDescent="0.25">
      <c r="B8759" t="s">
        <v>2889</v>
      </c>
      <c r="C8759" t="s">
        <v>1602</v>
      </c>
      <c r="D8759" t="s">
        <v>2890</v>
      </c>
      <c r="E8759" s="31">
        <v>0.06</v>
      </c>
      <c r="F8759" t="s">
        <v>1604</v>
      </c>
      <c r="G8759" t="s">
        <v>1605</v>
      </c>
      <c r="H8759" s="32">
        <v>28.61</v>
      </c>
      <c r="I8759" t="s">
        <v>1606</v>
      </c>
      <c r="J8759" s="33">
        <f>ROUND(E8759/I8756* H8759,5)</f>
        <v>1.7165999999999999</v>
      </c>
      <c r="K8759" s="34"/>
    </row>
    <row r="8760" spans="1:26" x14ac:dyDescent="0.25">
      <c r="D8760" s="35" t="s">
        <v>1607</v>
      </c>
      <c r="E8760" s="34"/>
      <c r="H8760" s="34"/>
      <c r="K8760" s="32">
        <f>SUM(J8758:J8759)</f>
        <v>3.1494</v>
      </c>
    </row>
    <row r="8761" spans="1:26" x14ac:dyDescent="0.25">
      <c r="B8761" s="23" t="s">
        <v>1612</v>
      </c>
      <c r="E8761" s="34"/>
      <c r="H8761" s="34"/>
      <c r="K8761" s="34"/>
    </row>
    <row r="8762" spans="1:26" x14ac:dyDescent="0.25">
      <c r="B8762" t="s">
        <v>3511</v>
      </c>
      <c r="C8762" t="s">
        <v>32</v>
      </c>
      <c r="D8762" t="s">
        <v>3512</v>
      </c>
      <c r="E8762" s="31">
        <v>0.10199999999999999</v>
      </c>
      <c r="G8762" t="s">
        <v>1605</v>
      </c>
      <c r="H8762" s="32">
        <v>4.49</v>
      </c>
      <c r="I8762" t="s">
        <v>1606</v>
      </c>
      <c r="J8762" s="33">
        <f>ROUND(E8762* H8762,5)</f>
        <v>0.45798</v>
      </c>
      <c r="K8762" s="34"/>
    </row>
    <row r="8763" spans="1:26" x14ac:dyDescent="0.25">
      <c r="D8763" s="35" t="s">
        <v>1622</v>
      </c>
      <c r="E8763" s="34"/>
      <c r="H8763" s="34"/>
      <c r="K8763" s="32">
        <f>SUM(J8762:J8762)</f>
        <v>0.45798</v>
      </c>
    </row>
    <row r="8764" spans="1:26" x14ac:dyDescent="0.25">
      <c r="B8764" s="23" t="s">
        <v>1623</v>
      </c>
      <c r="E8764" s="34"/>
      <c r="H8764" s="34"/>
      <c r="K8764" s="34"/>
    </row>
    <row r="8765" spans="1:26" x14ac:dyDescent="0.25">
      <c r="B8765" t="s">
        <v>1624</v>
      </c>
      <c r="C8765" t="s">
        <v>1625</v>
      </c>
      <c r="D8765" t="s">
        <v>1626</v>
      </c>
      <c r="E8765" s="31">
        <v>1.5</v>
      </c>
      <c r="G8765" t="s">
        <v>1625</v>
      </c>
      <c r="H8765" s="32">
        <v>3.1493333333333302</v>
      </c>
      <c r="I8765" t="s">
        <v>1606</v>
      </c>
      <c r="J8765" s="33">
        <f>ROUND(E8765* H8765/100,5)</f>
        <v>4.7239999999999997E-2</v>
      </c>
      <c r="K8765" s="34"/>
    </row>
    <row r="8766" spans="1:26" x14ac:dyDescent="0.25">
      <c r="D8766" s="35" t="s">
        <v>1627</v>
      </c>
      <c r="E8766" s="34"/>
      <c r="H8766" s="34"/>
      <c r="K8766" s="32">
        <f>SUM(J8765:J8765)</f>
        <v>4.7239999999999997E-2</v>
      </c>
    </row>
    <row r="8767" spans="1:26" x14ac:dyDescent="0.25">
      <c r="D8767" s="35" t="s">
        <v>1628</v>
      </c>
      <c r="E8767" s="34"/>
      <c r="H8767" s="34"/>
      <c r="K8767" s="36">
        <f>SUM(J8757:J8766)</f>
        <v>3.65462</v>
      </c>
    </row>
    <row r="8768" spans="1:26" x14ac:dyDescent="0.25">
      <c r="D8768" s="35" t="s">
        <v>1710</v>
      </c>
      <c r="E8768" s="34"/>
      <c r="H8768" s="34">
        <v>10</v>
      </c>
      <c r="I8768" t="s">
        <v>1625</v>
      </c>
      <c r="K8768" s="32">
        <f>ROUND(H8768/100*K8767,5)</f>
        <v>0.36546000000000001</v>
      </c>
    </row>
    <row r="8769" spans="1:26" x14ac:dyDescent="0.25">
      <c r="D8769" s="35" t="s">
        <v>1629</v>
      </c>
      <c r="E8769" s="34"/>
      <c r="H8769" s="34"/>
      <c r="K8769" s="36">
        <f>SUM(K8767:K8768)</f>
        <v>4.0200800000000001</v>
      </c>
    </row>
    <row r="8771" spans="1:26" ht="45" customHeight="1" x14ac:dyDescent="0.25">
      <c r="A8771" s="27" t="s">
        <v>3513</v>
      </c>
      <c r="B8771" s="27" t="s">
        <v>392</v>
      </c>
      <c r="C8771" s="28" t="s">
        <v>23</v>
      </c>
      <c r="D8771" s="7" t="s">
        <v>393</v>
      </c>
      <c r="E8771" s="6"/>
      <c r="F8771" s="6"/>
      <c r="G8771" s="28"/>
      <c r="H8771" s="29" t="s">
        <v>1599</v>
      </c>
      <c r="I8771" s="5">
        <v>1</v>
      </c>
      <c r="J8771" s="4"/>
      <c r="K8771" s="30">
        <f>ROUND(K8777,2)</f>
        <v>6.07</v>
      </c>
      <c r="L8771" s="28"/>
      <c r="M8771" s="28"/>
      <c r="N8771" s="28"/>
      <c r="O8771" s="28"/>
      <c r="P8771" s="28"/>
      <c r="Q8771" s="28"/>
      <c r="R8771" s="28"/>
      <c r="S8771" s="28"/>
      <c r="T8771" s="28"/>
      <c r="U8771" s="28"/>
      <c r="V8771" s="28"/>
      <c r="W8771" s="28"/>
      <c r="X8771" s="28"/>
      <c r="Y8771" s="28"/>
      <c r="Z8771" s="28"/>
    </row>
    <row r="8772" spans="1:26" x14ac:dyDescent="0.25">
      <c r="B8772" s="23" t="s">
        <v>1612</v>
      </c>
    </row>
    <row r="8773" spans="1:26" x14ac:dyDescent="0.25">
      <c r="B8773" t="s">
        <v>3514</v>
      </c>
      <c r="C8773" t="s">
        <v>23</v>
      </c>
      <c r="D8773" t="s">
        <v>3515</v>
      </c>
      <c r="E8773" s="31">
        <v>1</v>
      </c>
      <c r="G8773" t="s">
        <v>1605</v>
      </c>
      <c r="H8773" s="32">
        <v>5.52</v>
      </c>
      <c r="I8773" t="s">
        <v>1606</v>
      </c>
      <c r="J8773" s="33">
        <f>ROUND(E8773* H8773,5)</f>
        <v>5.52</v>
      </c>
      <c r="K8773" s="34"/>
    </row>
    <row r="8774" spans="1:26" x14ac:dyDescent="0.25">
      <c r="D8774" s="35" t="s">
        <v>1622</v>
      </c>
      <c r="E8774" s="34"/>
      <c r="H8774" s="34"/>
      <c r="K8774" s="32">
        <f>SUM(J8773:J8773)</f>
        <v>5.52</v>
      </c>
    </row>
    <row r="8775" spans="1:26" x14ac:dyDescent="0.25">
      <c r="D8775" s="35" t="s">
        <v>1628</v>
      </c>
      <c r="E8775" s="34"/>
      <c r="H8775" s="34"/>
      <c r="K8775" s="36">
        <f>SUM(J8772:J8774)</f>
        <v>5.52</v>
      </c>
    </row>
    <row r="8776" spans="1:26" x14ac:dyDescent="0.25">
      <c r="D8776" s="35" t="s">
        <v>1710</v>
      </c>
      <c r="E8776" s="34"/>
      <c r="H8776" s="34">
        <v>10</v>
      </c>
      <c r="I8776" t="s">
        <v>1625</v>
      </c>
      <c r="K8776" s="32">
        <f>ROUND(H8776/100*K8775,5)</f>
        <v>0.55200000000000005</v>
      </c>
    </row>
    <row r="8777" spans="1:26" x14ac:dyDescent="0.25">
      <c r="D8777" s="35" t="s">
        <v>1629</v>
      </c>
      <c r="E8777" s="34"/>
      <c r="H8777" s="34"/>
      <c r="K8777" s="36">
        <f>SUM(K8775:K8776)</f>
        <v>6.0719999999999992</v>
      </c>
    </row>
    <row r="8779" spans="1:26" ht="45" customHeight="1" x14ac:dyDescent="0.25">
      <c r="A8779" s="27" t="s">
        <v>3516</v>
      </c>
      <c r="B8779" s="27" t="s">
        <v>501</v>
      </c>
      <c r="C8779" s="28" t="s">
        <v>14</v>
      </c>
      <c r="D8779" s="7" t="s">
        <v>502</v>
      </c>
      <c r="E8779" s="6"/>
      <c r="F8779" s="6"/>
      <c r="G8779" s="28"/>
      <c r="H8779" s="29" t="s">
        <v>1599</v>
      </c>
      <c r="I8779" s="5">
        <v>0.60399999999999998</v>
      </c>
      <c r="J8779" s="4"/>
      <c r="K8779" s="30">
        <f>ROUND(K8791,2)</f>
        <v>250.4</v>
      </c>
      <c r="L8779" s="28"/>
      <c r="M8779" s="28"/>
      <c r="N8779" s="28"/>
      <c r="O8779" s="28"/>
      <c r="P8779" s="28"/>
      <c r="Q8779" s="28"/>
      <c r="R8779" s="28"/>
      <c r="S8779" s="28"/>
      <c r="T8779" s="28"/>
      <c r="U8779" s="28"/>
      <c r="V8779" s="28"/>
      <c r="W8779" s="28"/>
      <c r="X8779" s="28"/>
      <c r="Y8779" s="28"/>
      <c r="Z8779" s="28"/>
    </row>
    <row r="8780" spans="1:26" x14ac:dyDescent="0.25">
      <c r="B8780" s="23" t="s">
        <v>1600</v>
      </c>
    </row>
    <row r="8781" spans="1:26" x14ac:dyDescent="0.25">
      <c r="B8781" t="s">
        <v>3517</v>
      </c>
      <c r="C8781" t="s">
        <v>1602</v>
      </c>
      <c r="D8781" t="s">
        <v>3518</v>
      </c>
      <c r="E8781" s="31">
        <v>0.6</v>
      </c>
      <c r="F8781" t="s">
        <v>1604</v>
      </c>
      <c r="G8781" t="s">
        <v>1605</v>
      </c>
      <c r="H8781" s="32">
        <v>27.79</v>
      </c>
      <c r="I8781" t="s">
        <v>1606</v>
      </c>
      <c r="J8781" s="33">
        <f>ROUND(E8781/I8779* H8781,5)</f>
        <v>27.60596</v>
      </c>
      <c r="K8781" s="34"/>
    </row>
    <row r="8782" spans="1:26" x14ac:dyDescent="0.25">
      <c r="D8782" s="35" t="s">
        <v>1607</v>
      </c>
      <c r="E8782" s="34"/>
      <c r="H8782" s="34"/>
      <c r="K8782" s="32">
        <f>SUM(J8781:J8781)</f>
        <v>27.60596</v>
      </c>
    </row>
    <row r="8783" spans="1:26" x14ac:dyDescent="0.25">
      <c r="B8783" s="23" t="s">
        <v>1612</v>
      </c>
      <c r="E8783" s="34"/>
      <c r="H8783" s="34"/>
      <c r="K8783" s="34"/>
    </row>
    <row r="8784" spans="1:26" x14ac:dyDescent="0.25">
      <c r="B8784" t="s">
        <v>3519</v>
      </c>
      <c r="C8784" t="s">
        <v>14</v>
      </c>
      <c r="D8784" t="s">
        <v>3520</v>
      </c>
      <c r="E8784" s="31">
        <v>1</v>
      </c>
      <c r="G8784" t="s">
        <v>1605</v>
      </c>
      <c r="H8784" s="32">
        <v>199.62</v>
      </c>
      <c r="I8784" t="s">
        <v>1606</v>
      </c>
      <c r="J8784" s="33">
        <f>ROUND(E8784* H8784,5)</f>
        <v>199.62</v>
      </c>
      <c r="K8784" s="34"/>
    </row>
    <row r="8785" spans="1:26" x14ac:dyDescent="0.25">
      <c r="D8785" s="35" t="s">
        <v>1622</v>
      </c>
      <c r="E8785" s="34"/>
      <c r="H8785" s="34"/>
      <c r="K8785" s="32">
        <f>SUM(J8784:J8784)</f>
        <v>199.62</v>
      </c>
    </row>
    <row r="8786" spans="1:26" x14ac:dyDescent="0.25">
      <c r="B8786" s="23" t="s">
        <v>1623</v>
      </c>
      <c r="E8786" s="34"/>
      <c r="H8786" s="34"/>
      <c r="K8786" s="34"/>
    </row>
    <row r="8787" spans="1:26" x14ac:dyDescent="0.25">
      <c r="B8787" t="s">
        <v>1624</v>
      </c>
      <c r="C8787" t="s">
        <v>1625</v>
      </c>
      <c r="D8787" t="s">
        <v>1626</v>
      </c>
      <c r="E8787" s="31">
        <v>1.5</v>
      </c>
      <c r="G8787" t="s">
        <v>1625</v>
      </c>
      <c r="H8787" s="32">
        <v>27.606000000000002</v>
      </c>
      <c r="I8787" t="s">
        <v>1606</v>
      </c>
      <c r="J8787" s="33">
        <f>ROUND(E8787* H8787/100,5)</f>
        <v>0.41409000000000001</v>
      </c>
      <c r="K8787" s="34"/>
    </row>
    <row r="8788" spans="1:26" x14ac:dyDescent="0.25">
      <c r="D8788" s="35" t="s">
        <v>1627</v>
      </c>
      <c r="E8788" s="34"/>
      <c r="H8788" s="34"/>
      <c r="K8788" s="32">
        <f>SUM(J8787:J8787)</f>
        <v>0.41409000000000001</v>
      </c>
    </row>
    <row r="8789" spans="1:26" x14ac:dyDescent="0.25">
      <c r="D8789" s="35" t="s">
        <v>1628</v>
      </c>
      <c r="E8789" s="34"/>
      <c r="H8789" s="34"/>
      <c r="K8789" s="36">
        <f>SUM(J8780:J8788)</f>
        <v>227.64005</v>
      </c>
    </row>
    <row r="8790" spans="1:26" x14ac:dyDescent="0.25">
      <c r="D8790" s="35" t="s">
        <v>1710</v>
      </c>
      <c r="E8790" s="34"/>
      <c r="H8790" s="34">
        <v>10</v>
      </c>
      <c r="I8790" t="s">
        <v>1625</v>
      </c>
      <c r="K8790" s="32">
        <f>ROUND(H8790/100*K8789,5)</f>
        <v>22.764009999999999</v>
      </c>
    </row>
    <row r="8791" spans="1:26" x14ac:dyDescent="0.25">
      <c r="D8791" s="35" t="s">
        <v>1629</v>
      </c>
      <c r="E8791" s="34"/>
      <c r="H8791" s="34"/>
      <c r="K8791" s="36">
        <f>SUM(K8789:K8790)</f>
        <v>250.40406000000002</v>
      </c>
    </row>
    <row r="8793" spans="1:26" ht="45" customHeight="1" x14ac:dyDescent="0.25">
      <c r="A8793" s="27" t="s">
        <v>3521</v>
      </c>
      <c r="B8793" s="27" t="s">
        <v>576</v>
      </c>
      <c r="C8793" s="28" t="s">
        <v>14</v>
      </c>
      <c r="D8793" s="7" t="s">
        <v>577</v>
      </c>
      <c r="E8793" s="6"/>
      <c r="F8793" s="6"/>
      <c r="G8793" s="28"/>
      <c r="H8793" s="29" t="s">
        <v>1599</v>
      </c>
      <c r="I8793" s="5">
        <v>1</v>
      </c>
      <c r="J8793" s="4"/>
      <c r="K8793" s="30">
        <f>ROUND(K8805,2)</f>
        <v>107.52</v>
      </c>
      <c r="L8793" s="28"/>
      <c r="M8793" s="28"/>
      <c r="N8793" s="28"/>
      <c r="O8793" s="28"/>
      <c r="P8793" s="28"/>
      <c r="Q8793" s="28"/>
      <c r="R8793" s="28"/>
      <c r="S8793" s="28"/>
      <c r="T8793" s="28"/>
      <c r="U8793" s="28"/>
      <c r="V8793" s="28"/>
      <c r="W8793" s="28"/>
      <c r="X8793" s="28"/>
      <c r="Y8793" s="28"/>
      <c r="Z8793" s="28"/>
    </row>
    <row r="8794" spans="1:26" x14ac:dyDescent="0.25">
      <c r="B8794" s="23" t="s">
        <v>1600</v>
      </c>
    </row>
    <row r="8795" spans="1:26" x14ac:dyDescent="0.25">
      <c r="B8795" t="s">
        <v>3517</v>
      </c>
      <c r="C8795" t="s">
        <v>1602</v>
      </c>
      <c r="D8795" t="s">
        <v>3518</v>
      </c>
      <c r="E8795" s="31">
        <v>0.6</v>
      </c>
      <c r="F8795" t="s">
        <v>1604</v>
      </c>
      <c r="G8795" t="s">
        <v>1605</v>
      </c>
      <c r="H8795" s="32">
        <v>27.79</v>
      </c>
      <c r="I8795" t="s">
        <v>1606</v>
      </c>
      <c r="J8795" s="33">
        <f>ROUND(E8795/I8793* H8795,5)</f>
        <v>16.673999999999999</v>
      </c>
      <c r="K8795" s="34"/>
    </row>
    <row r="8796" spans="1:26" x14ac:dyDescent="0.25">
      <c r="D8796" s="35" t="s">
        <v>1607</v>
      </c>
      <c r="E8796" s="34"/>
      <c r="H8796" s="34"/>
      <c r="K8796" s="32">
        <f>SUM(J8795:J8795)</f>
        <v>16.673999999999999</v>
      </c>
    </row>
    <row r="8797" spans="1:26" x14ac:dyDescent="0.25">
      <c r="B8797" s="23" t="s">
        <v>1612</v>
      </c>
      <c r="E8797" s="34"/>
      <c r="H8797" s="34"/>
      <c r="K8797" s="34"/>
    </row>
    <row r="8798" spans="1:26" x14ac:dyDescent="0.25">
      <c r="B8798" t="s">
        <v>3522</v>
      </c>
      <c r="C8798" t="s">
        <v>14</v>
      </c>
      <c r="D8798" t="s">
        <v>3523</v>
      </c>
      <c r="E8798" s="31">
        <v>1</v>
      </c>
      <c r="G8798" t="s">
        <v>1605</v>
      </c>
      <c r="H8798" s="32">
        <v>80.819999999999993</v>
      </c>
      <c r="I8798" t="s">
        <v>1606</v>
      </c>
      <c r="J8798" s="33">
        <f>ROUND(E8798* H8798,5)</f>
        <v>80.819999999999993</v>
      </c>
      <c r="K8798" s="34"/>
    </row>
    <row r="8799" spans="1:26" x14ac:dyDescent="0.25">
      <c r="D8799" s="35" t="s">
        <v>1622</v>
      </c>
      <c r="E8799" s="34"/>
      <c r="H8799" s="34"/>
      <c r="K8799" s="32">
        <f>SUM(J8798:J8798)</f>
        <v>80.819999999999993</v>
      </c>
    </row>
    <row r="8800" spans="1:26" x14ac:dyDescent="0.25">
      <c r="B8800" s="23" t="s">
        <v>1623</v>
      </c>
      <c r="E8800" s="34"/>
      <c r="H8800" s="34"/>
      <c r="K8800" s="34"/>
    </row>
    <row r="8801" spans="1:26" x14ac:dyDescent="0.25">
      <c r="B8801" t="s">
        <v>1624</v>
      </c>
      <c r="C8801" t="s">
        <v>1625</v>
      </c>
      <c r="D8801" t="s">
        <v>1626</v>
      </c>
      <c r="E8801" s="31">
        <v>1.5</v>
      </c>
      <c r="G8801" t="s">
        <v>1625</v>
      </c>
      <c r="H8801" s="32">
        <v>16.673999999999999</v>
      </c>
      <c r="I8801" t="s">
        <v>1606</v>
      </c>
      <c r="J8801" s="33">
        <f>ROUND(E8801* H8801/100,5)</f>
        <v>0.25011</v>
      </c>
      <c r="K8801" s="34"/>
    </row>
    <row r="8802" spans="1:26" x14ac:dyDescent="0.25">
      <c r="D8802" s="35" t="s">
        <v>1627</v>
      </c>
      <c r="E8802" s="34"/>
      <c r="H8802" s="34"/>
      <c r="K8802" s="32">
        <f>SUM(J8801:J8801)</f>
        <v>0.25011</v>
      </c>
    </row>
    <row r="8803" spans="1:26" x14ac:dyDescent="0.25">
      <c r="D8803" s="35" t="s">
        <v>1628</v>
      </c>
      <c r="E8803" s="34"/>
      <c r="H8803" s="34"/>
      <c r="K8803" s="36">
        <f>SUM(J8794:J8802)</f>
        <v>97.744110000000006</v>
      </c>
    </row>
    <row r="8804" spans="1:26" x14ac:dyDescent="0.25">
      <c r="D8804" s="35" t="s">
        <v>1710</v>
      </c>
      <c r="E8804" s="34"/>
      <c r="H8804" s="34">
        <v>10</v>
      </c>
      <c r="I8804" t="s">
        <v>1625</v>
      </c>
      <c r="K8804" s="32">
        <f>ROUND(H8804/100*K8803,5)</f>
        <v>9.7744099999999996</v>
      </c>
    </row>
    <row r="8805" spans="1:26" x14ac:dyDescent="0.25">
      <c r="D8805" s="35" t="s">
        <v>1629</v>
      </c>
      <c r="E8805" s="34"/>
      <c r="H8805" s="34"/>
      <c r="K8805" s="36">
        <f>SUM(K8803:K8804)</f>
        <v>107.51852000000001</v>
      </c>
    </row>
    <row r="8807" spans="1:26" ht="45" customHeight="1" x14ac:dyDescent="0.25">
      <c r="A8807" s="27" t="s">
        <v>3524</v>
      </c>
      <c r="B8807" s="27" t="s">
        <v>203</v>
      </c>
      <c r="C8807" s="28" t="s">
        <v>23</v>
      </c>
      <c r="D8807" s="7" t="s">
        <v>204</v>
      </c>
      <c r="E8807" s="6"/>
      <c r="F8807" s="6"/>
      <c r="G8807" s="28"/>
      <c r="H8807" s="29" t="s">
        <v>1599</v>
      </c>
      <c r="I8807" s="5">
        <v>1</v>
      </c>
      <c r="J8807" s="4"/>
      <c r="K8807" s="30">
        <v>580.04999999999995</v>
      </c>
      <c r="L8807" s="28"/>
      <c r="M8807" s="28"/>
      <c r="N8807" s="28"/>
      <c r="O8807" s="28"/>
      <c r="P8807" s="28"/>
      <c r="Q8807" s="28"/>
      <c r="R8807" s="28"/>
      <c r="S8807" s="28"/>
      <c r="T8807" s="28"/>
      <c r="U8807" s="28"/>
      <c r="V8807" s="28"/>
      <c r="W8807" s="28"/>
      <c r="X8807" s="28"/>
      <c r="Y8807" s="28"/>
      <c r="Z8807" s="28"/>
    </row>
    <row r="8808" spans="1:26" ht="45" customHeight="1" x14ac:dyDescent="0.25">
      <c r="A8808" s="27" t="s">
        <v>3525</v>
      </c>
      <c r="B8808" s="27" t="s">
        <v>1565</v>
      </c>
      <c r="C8808" s="28" t="s">
        <v>17</v>
      </c>
      <c r="D8808" s="7" t="s">
        <v>1566</v>
      </c>
      <c r="E8808" s="6"/>
      <c r="F8808" s="6"/>
      <c r="G8808" s="28"/>
      <c r="H8808" s="29" t="s">
        <v>1599</v>
      </c>
      <c r="I8808" s="5">
        <v>1</v>
      </c>
      <c r="J8808" s="4"/>
      <c r="K8808" s="30">
        <f>ROUND(K8828,2)</f>
        <v>53.77</v>
      </c>
      <c r="L8808" s="28"/>
      <c r="M8808" s="28"/>
      <c r="N8808" s="28"/>
      <c r="O8808" s="28"/>
      <c r="P8808" s="28"/>
      <c r="Q8808" s="28"/>
      <c r="R8808" s="28"/>
      <c r="S8808" s="28"/>
      <c r="T8808" s="28"/>
      <c r="U8808" s="28"/>
      <c r="V8808" s="28"/>
      <c r="W8808" s="28"/>
      <c r="X8808" s="28"/>
      <c r="Y8808" s="28"/>
      <c r="Z8808" s="28"/>
    </row>
    <row r="8809" spans="1:26" x14ac:dyDescent="0.25">
      <c r="B8809" s="23" t="s">
        <v>1600</v>
      </c>
    </row>
    <row r="8810" spans="1:26" x14ac:dyDescent="0.25">
      <c r="B8810" t="s">
        <v>1601</v>
      </c>
      <c r="C8810" t="s">
        <v>1602</v>
      </c>
      <c r="D8810" t="s">
        <v>1603</v>
      </c>
      <c r="E8810" s="31">
        <v>1.9E-3</v>
      </c>
      <c r="F8810" t="s">
        <v>1604</v>
      </c>
      <c r="G8810" t="s">
        <v>1605</v>
      </c>
      <c r="H8810" s="32">
        <v>24.69</v>
      </c>
      <c r="I8810" t="s">
        <v>1606</v>
      </c>
      <c r="J8810" s="33">
        <f>ROUND(E8810/I8808* H8810,5)</f>
        <v>4.691E-2</v>
      </c>
      <c r="K8810" s="34"/>
    </row>
    <row r="8811" spans="1:26" x14ac:dyDescent="0.25">
      <c r="B8811" t="s">
        <v>1649</v>
      </c>
      <c r="C8811" t="s">
        <v>1602</v>
      </c>
      <c r="D8811" t="s">
        <v>1650</v>
      </c>
      <c r="E8811" s="31">
        <v>0.4</v>
      </c>
      <c r="F8811" t="s">
        <v>1604</v>
      </c>
      <c r="G8811" t="s">
        <v>1605</v>
      </c>
      <c r="H8811" s="32">
        <v>23.88</v>
      </c>
      <c r="I8811" t="s">
        <v>1606</v>
      </c>
      <c r="J8811" s="33">
        <f>ROUND(E8811/I8808* H8811,5)</f>
        <v>9.5519999999999996</v>
      </c>
      <c r="K8811" s="34"/>
    </row>
    <row r="8812" spans="1:26" x14ac:dyDescent="0.25">
      <c r="B8812" t="s">
        <v>1737</v>
      </c>
      <c r="C8812" t="s">
        <v>1602</v>
      </c>
      <c r="D8812" t="s">
        <v>1738</v>
      </c>
      <c r="E8812" s="31">
        <v>0.4</v>
      </c>
      <c r="F8812" t="s">
        <v>1604</v>
      </c>
      <c r="G8812" t="s">
        <v>1605</v>
      </c>
      <c r="H8812" s="32">
        <v>28.61</v>
      </c>
      <c r="I8812" t="s">
        <v>1606</v>
      </c>
      <c r="J8812" s="33">
        <f>ROUND(E8812/I8808* H8812,5)</f>
        <v>11.444000000000001</v>
      </c>
      <c r="K8812" s="34"/>
    </row>
    <row r="8813" spans="1:26" x14ac:dyDescent="0.25">
      <c r="D8813" s="35" t="s">
        <v>1607</v>
      </c>
      <c r="E8813" s="34"/>
      <c r="H8813" s="34"/>
      <c r="K8813" s="32">
        <f>SUM(J8810:J8812)</f>
        <v>21.042909999999999</v>
      </c>
    </row>
    <row r="8814" spans="1:26" x14ac:dyDescent="0.25">
      <c r="B8814" s="23" t="s">
        <v>1608</v>
      </c>
      <c r="E8814" s="34"/>
      <c r="H8814" s="34"/>
      <c r="K8814" s="34"/>
    </row>
    <row r="8815" spans="1:26" x14ac:dyDescent="0.25">
      <c r="B8815" t="s">
        <v>3526</v>
      </c>
      <c r="C8815" t="s">
        <v>1602</v>
      </c>
      <c r="D8815" t="s">
        <v>3527</v>
      </c>
      <c r="E8815" s="31">
        <v>0.2</v>
      </c>
      <c r="F8815" t="s">
        <v>1604</v>
      </c>
      <c r="G8815" t="s">
        <v>1605</v>
      </c>
      <c r="H8815" s="32">
        <v>40.57</v>
      </c>
      <c r="I8815" t="s">
        <v>1606</v>
      </c>
      <c r="J8815" s="33">
        <f>ROUND(E8815/I8808* H8815,5)</f>
        <v>8.1140000000000008</v>
      </c>
      <c r="K8815" s="34"/>
    </row>
    <row r="8816" spans="1:26" x14ac:dyDescent="0.25">
      <c r="B8816" t="s">
        <v>3174</v>
      </c>
      <c r="C8816" t="s">
        <v>1602</v>
      </c>
      <c r="D8816" t="s">
        <v>3175</v>
      </c>
      <c r="E8816" s="31">
        <v>1.2999999999999999E-3</v>
      </c>
      <c r="F8816" t="s">
        <v>1604</v>
      </c>
      <c r="G8816" t="s">
        <v>1605</v>
      </c>
      <c r="H8816" s="32">
        <v>1.42</v>
      </c>
      <c r="I8816" t="s">
        <v>1606</v>
      </c>
      <c r="J8816" s="33">
        <f>ROUND(E8816/I8808* H8816,5)</f>
        <v>1.8500000000000001E-3</v>
      </c>
      <c r="K8816" s="34"/>
    </row>
    <row r="8817" spans="1:26" x14ac:dyDescent="0.25">
      <c r="D8817" s="35" t="s">
        <v>1611</v>
      </c>
      <c r="E8817" s="34"/>
      <c r="H8817" s="34"/>
      <c r="K8817" s="32">
        <f>SUM(J8815:J8816)</f>
        <v>8.11585</v>
      </c>
    </row>
    <row r="8818" spans="1:26" x14ac:dyDescent="0.25">
      <c r="B8818" s="23" t="s">
        <v>1612</v>
      </c>
      <c r="E8818" s="34"/>
      <c r="H8818" s="34"/>
      <c r="K8818" s="34"/>
    </row>
    <row r="8819" spans="1:26" x14ac:dyDescent="0.25">
      <c r="B8819" t="s">
        <v>3528</v>
      </c>
      <c r="C8819" t="s">
        <v>17</v>
      </c>
      <c r="D8819" t="s">
        <v>3529</v>
      </c>
      <c r="E8819" s="31">
        <v>1</v>
      </c>
      <c r="G8819" t="s">
        <v>1605</v>
      </c>
      <c r="H8819" s="32">
        <v>16.559999999999999</v>
      </c>
      <c r="I8819" t="s">
        <v>1606</v>
      </c>
      <c r="J8819" s="33">
        <f>ROUND(E8819* H8819,5)</f>
        <v>16.559999999999999</v>
      </c>
      <c r="K8819" s="34"/>
    </row>
    <row r="8820" spans="1:26" x14ac:dyDescent="0.25">
      <c r="B8820" t="s">
        <v>3092</v>
      </c>
      <c r="C8820" t="s">
        <v>1614</v>
      </c>
      <c r="D8820" t="s">
        <v>2021</v>
      </c>
      <c r="E8820" s="31">
        <v>3.8E-3</v>
      </c>
      <c r="G8820" t="s">
        <v>1605</v>
      </c>
      <c r="H8820" s="32">
        <v>54.84</v>
      </c>
      <c r="I8820" t="s">
        <v>1606</v>
      </c>
      <c r="J8820" s="33">
        <f>ROUND(E8820* H8820,5)</f>
        <v>0.20838999999999999</v>
      </c>
      <c r="K8820" s="34"/>
    </row>
    <row r="8821" spans="1:26" x14ac:dyDescent="0.25">
      <c r="B8821" t="s">
        <v>1620</v>
      </c>
      <c r="C8821" t="s">
        <v>20</v>
      </c>
      <c r="D8821" t="s">
        <v>1621</v>
      </c>
      <c r="E8821" s="31">
        <v>4.0000000000000002E-4</v>
      </c>
      <c r="G8821" t="s">
        <v>1605</v>
      </c>
      <c r="H8821" s="32">
        <v>2.04</v>
      </c>
      <c r="I8821" t="s">
        <v>1606</v>
      </c>
      <c r="J8821" s="33">
        <f>ROUND(E8821* H8821,5)</f>
        <v>8.1999999999999998E-4</v>
      </c>
      <c r="K8821" s="34"/>
    </row>
    <row r="8822" spans="1:26" x14ac:dyDescent="0.25">
      <c r="B8822" t="s">
        <v>3530</v>
      </c>
      <c r="C8822" t="s">
        <v>20</v>
      </c>
      <c r="D8822" t="s">
        <v>3531</v>
      </c>
      <c r="E8822" s="31">
        <v>3.15E-2</v>
      </c>
      <c r="G8822" t="s">
        <v>1605</v>
      </c>
      <c r="H8822" s="32">
        <v>83.64</v>
      </c>
      <c r="I8822" t="s">
        <v>1606</v>
      </c>
      <c r="J8822" s="33">
        <f>ROUND(E8822* H8822,5)</f>
        <v>2.6346599999999998</v>
      </c>
      <c r="K8822" s="34"/>
    </row>
    <row r="8823" spans="1:26" x14ac:dyDescent="0.25">
      <c r="D8823" s="35" t="s">
        <v>1622</v>
      </c>
      <c r="E8823" s="34"/>
      <c r="H8823" s="34"/>
      <c r="K8823" s="32">
        <f>SUM(J8819:J8822)</f>
        <v>19.403870000000001</v>
      </c>
    </row>
    <row r="8824" spans="1:26" x14ac:dyDescent="0.25">
      <c r="E8824" s="34"/>
      <c r="H8824" s="34"/>
      <c r="K8824" s="34"/>
    </row>
    <row r="8825" spans="1:26" x14ac:dyDescent="0.25">
      <c r="D8825" s="35" t="s">
        <v>1702</v>
      </c>
      <c r="E8825" s="34"/>
      <c r="H8825" s="34">
        <v>1.5</v>
      </c>
      <c r="I8825" t="s">
        <v>1625</v>
      </c>
      <c r="J8825">
        <f>ROUND(H8825/100*K8813,5)</f>
        <v>0.31563999999999998</v>
      </c>
      <c r="K8825" s="34"/>
    </row>
    <row r="8826" spans="1:26" x14ac:dyDescent="0.25">
      <c r="D8826" s="35" t="s">
        <v>1628</v>
      </c>
      <c r="E8826" s="34"/>
      <c r="H8826" s="34"/>
      <c r="K8826" s="36">
        <f>SUM(J8809:J8825)</f>
        <v>48.878270000000001</v>
      </c>
    </row>
    <row r="8827" spans="1:26" x14ac:dyDescent="0.25">
      <c r="D8827" s="35" t="s">
        <v>1710</v>
      </c>
      <c r="E8827" s="34"/>
      <c r="H8827" s="34">
        <v>10</v>
      </c>
      <c r="I8827" t="s">
        <v>1625</v>
      </c>
      <c r="K8827" s="32">
        <f>ROUND(H8827/100*K8826,5)</f>
        <v>4.8878300000000001</v>
      </c>
    </row>
    <row r="8828" spans="1:26" x14ac:dyDescent="0.25">
      <c r="D8828" s="35" t="s">
        <v>1629</v>
      </c>
      <c r="E8828" s="34"/>
      <c r="H8828" s="34"/>
      <c r="K8828" s="36">
        <f>SUM(K8826:K8827)</f>
        <v>53.766100000000002</v>
      </c>
    </row>
    <row r="8830" spans="1:26" ht="45" customHeight="1" x14ac:dyDescent="0.25">
      <c r="A8830" s="27" t="s">
        <v>3532</v>
      </c>
      <c r="B8830" s="27" t="s">
        <v>52</v>
      </c>
      <c r="C8830" s="28" t="s">
        <v>17</v>
      </c>
      <c r="D8830" s="7" t="s">
        <v>53</v>
      </c>
      <c r="E8830" s="6"/>
      <c r="F8830" s="6"/>
      <c r="G8830" s="28"/>
      <c r="H8830" s="29" t="s">
        <v>1599</v>
      </c>
      <c r="I8830" s="5">
        <v>1</v>
      </c>
      <c r="J8830" s="4"/>
      <c r="K8830" s="30">
        <f>ROUND(K8844,2)</f>
        <v>14.71</v>
      </c>
      <c r="L8830" s="28"/>
      <c r="M8830" s="28"/>
      <c r="N8830" s="28"/>
      <c r="O8830" s="28"/>
      <c r="P8830" s="28"/>
      <c r="Q8830" s="28"/>
      <c r="R8830" s="28"/>
      <c r="S8830" s="28"/>
      <c r="T8830" s="28"/>
      <c r="U8830" s="28"/>
      <c r="V8830" s="28"/>
      <c r="W8830" s="28"/>
      <c r="X8830" s="28"/>
      <c r="Y8830" s="28"/>
      <c r="Z8830" s="28"/>
    </row>
    <row r="8831" spans="1:26" x14ac:dyDescent="0.25">
      <c r="B8831" s="23" t="s">
        <v>1600</v>
      </c>
    </row>
    <row r="8832" spans="1:26" x14ac:dyDescent="0.25">
      <c r="B8832" t="s">
        <v>2848</v>
      </c>
      <c r="C8832" t="s">
        <v>1602</v>
      </c>
      <c r="D8832" t="s">
        <v>2017</v>
      </c>
      <c r="E8832" s="31">
        <v>0.2</v>
      </c>
      <c r="F8832" t="s">
        <v>1604</v>
      </c>
      <c r="G8832" t="s">
        <v>1605</v>
      </c>
      <c r="H8832" s="32">
        <v>28.61</v>
      </c>
      <c r="I8832" t="s">
        <v>1606</v>
      </c>
      <c r="J8832" s="33">
        <f>ROUND(E8832/I8830* H8832,5)</f>
        <v>5.7220000000000004</v>
      </c>
      <c r="K8832" s="34"/>
    </row>
    <row r="8833" spans="1:26" x14ac:dyDescent="0.25">
      <c r="B8833" t="s">
        <v>1649</v>
      </c>
      <c r="C8833" t="s">
        <v>1602</v>
      </c>
      <c r="D8833" t="s">
        <v>1650</v>
      </c>
      <c r="E8833" s="31">
        <v>0.2</v>
      </c>
      <c r="F8833" t="s">
        <v>1604</v>
      </c>
      <c r="G8833" t="s">
        <v>1605</v>
      </c>
      <c r="H8833" s="32">
        <v>23.88</v>
      </c>
      <c r="I8833" t="s">
        <v>1606</v>
      </c>
      <c r="J8833" s="33">
        <f>ROUND(E8833/I8830* H8833,5)</f>
        <v>4.7759999999999998</v>
      </c>
      <c r="K8833" s="34"/>
    </row>
    <row r="8834" spans="1:26" x14ac:dyDescent="0.25">
      <c r="D8834" s="35" t="s">
        <v>1607</v>
      </c>
      <c r="E8834" s="34"/>
      <c r="H8834" s="34"/>
      <c r="K8834" s="32">
        <f>SUM(J8832:J8833)</f>
        <v>10.498000000000001</v>
      </c>
    </row>
    <row r="8835" spans="1:26" x14ac:dyDescent="0.25">
      <c r="B8835" s="23" t="s">
        <v>1612</v>
      </c>
      <c r="E8835" s="34"/>
      <c r="H8835" s="34"/>
      <c r="K8835" s="34"/>
    </row>
    <row r="8836" spans="1:26" x14ac:dyDescent="0.25">
      <c r="B8836" t="s">
        <v>3533</v>
      </c>
      <c r="C8836" t="s">
        <v>20</v>
      </c>
      <c r="D8836" t="s">
        <v>3534</v>
      </c>
      <c r="E8836" s="31">
        <v>0.13</v>
      </c>
      <c r="G8836" t="s">
        <v>1605</v>
      </c>
      <c r="H8836" s="32">
        <v>7.63</v>
      </c>
      <c r="I8836" t="s">
        <v>1606</v>
      </c>
      <c r="J8836" s="33">
        <f>ROUND(E8836* H8836,5)</f>
        <v>0.9919</v>
      </c>
      <c r="K8836" s="34"/>
    </row>
    <row r="8837" spans="1:26" x14ac:dyDescent="0.25">
      <c r="B8837" t="s">
        <v>3535</v>
      </c>
      <c r="C8837" t="s">
        <v>14</v>
      </c>
      <c r="D8837" t="s">
        <v>3536</v>
      </c>
      <c r="E8837" s="31">
        <v>1.26</v>
      </c>
      <c r="G8837" t="s">
        <v>1605</v>
      </c>
      <c r="H8837" s="32">
        <v>1.41</v>
      </c>
      <c r="I8837" t="s">
        <v>1606</v>
      </c>
      <c r="J8837" s="33">
        <f>ROUND(E8837* H8837,5)</f>
        <v>1.7766</v>
      </c>
      <c r="K8837" s="34"/>
    </row>
    <row r="8838" spans="1:26" x14ac:dyDescent="0.25">
      <c r="D8838" s="35" t="s">
        <v>1622</v>
      </c>
      <c r="E8838" s="34"/>
      <c r="H8838" s="34"/>
      <c r="K8838" s="32">
        <f>SUM(J8836:J8837)</f>
        <v>2.7685</v>
      </c>
    </row>
    <row r="8839" spans="1:26" x14ac:dyDescent="0.25">
      <c r="B8839" s="23" t="s">
        <v>1623</v>
      </c>
      <c r="E8839" s="34"/>
      <c r="H8839" s="34"/>
      <c r="K8839" s="34"/>
    </row>
    <row r="8840" spans="1:26" x14ac:dyDescent="0.25">
      <c r="B8840" t="s">
        <v>1624</v>
      </c>
      <c r="C8840" t="s">
        <v>1625</v>
      </c>
      <c r="D8840" t="s">
        <v>1626</v>
      </c>
      <c r="E8840" s="31">
        <v>1</v>
      </c>
      <c r="G8840" t="s">
        <v>1625</v>
      </c>
      <c r="H8840" s="32">
        <v>10.497999999999999</v>
      </c>
      <c r="I8840" t="s">
        <v>1606</v>
      </c>
      <c r="J8840" s="33">
        <f>ROUND(E8840* H8840/100,5)</f>
        <v>0.10498</v>
      </c>
      <c r="K8840" s="34"/>
    </row>
    <row r="8841" spans="1:26" x14ac:dyDescent="0.25">
      <c r="D8841" s="35" t="s">
        <v>1627</v>
      </c>
      <c r="E8841" s="34"/>
      <c r="H8841" s="34"/>
      <c r="K8841" s="32">
        <f>SUM(J8840:J8840)</f>
        <v>0.10498</v>
      </c>
    </row>
    <row r="8842" spans="1:26" x14ac:dyDescent="0.25">
      <c r="D8842" s="35" t="s">
        <v>1628</v>
      </c>
      <c r="E8842" s="34"/>
      <c r="H8842" s="34"/>
      <c r="K8842" s="36">
        <f>SUM(J8831:J8841)</f>
        <v>13.37148</v>
      </c>
    </row>
    <row r="8843" spans="1:26" x14ac:dyDescent="0.25">
      <c r="D8843" s="35" t="s">
        <v>1710</v>
      </c>
      <c r="E8843" s="34"/>
      <c r="H8843" s="34">
        <v>10</v>
      </c>
      <c r="I8843" t="s">
        <v>1625</v>
      </c>
      <c r="K8843" s="32">
        <f>ROUND(H8843/100*K8842,5)</f>
        <v>1.3371500000000001</v>
      </c>
    </row>
    <row r="8844" spans="1:26" x14ac:dyDescent="0.25">
      <c r="D8844" s="35" t="s">
        <v>1629</v>
      </c>
      <c r="E8844" s="34"/>
      <c r="H8844" s="34"/>
      <c r="K8844" s="36">
        <f>SUM(K8842:K8843)</f>
        <v>14.708629999999999</v>
      </c>
    </row>
    <row r="8846" spans="1:26" ht="45" customHeight="1" x14ac:dyDescent="0.25">
      <c r="A8846" s="27" t="s">
        <v>3537</v>
      </c>
      <c r="B8846" s="27" t="s">
        <v>1567</v>
      </c>
      <c r="C8846" s="28" t="s">
        <v>17</v>
      </c>
      <c r="D8846" s="7" t="s">
        <v>1568</v>
      </c>
      <c r="E8846" s="6"/>
      <c r="F8846" s="6"/>
      <c r="G8846" s="28"/>
      <c r="H8846" s="29" t="s">
        <v>1599</v>
      </c>
      <c r="I8846" s="5">
        <v>1</v>
      </c>
      <c r="J8846" s="4"/>
      <c r="K8846" s="30">
        <f>ROUND(K8866,2)</f>
        <v>80.02</v>
      </c>
      <c r="L8846" s="28"/>
      <c r="M8846" s="28"/>
      <c r="N8846" s="28"/>
      <c r="O8846" s="28"/>
      <c r="P8846" s="28"/>
      <c r="Q8846" s="28"/>
      <c r="R8846" s="28"/>
      <c r="S8846" s="28"/>
      <c r="T8846" s="28"/>
      <c r="U8846" s="28"/>
      <c r="V8846" s="28"/>
      <c r="W8846" s="28"/>
      <c r="X8846" s="28"/>
      <c r="Y8846" s="28"/>
      <c r="Z8846" s="28"/>
    </row>
    <row r="8847" spans="1:26" x14ac:dyDescent="0.25">
      <c r="B8847" s="23" t="s">
        <v>1600</v>
      </c>
    </row>
    <row r="8848" spans="1:26" x14ac:dyDescent="0.25">
      <c r="B8848" t="s">
        <v>1601</v>
      </c>
      <c r="C8848" t="s">
        <v>1602</v>
      </c>
      <c r="D8848" t="s">
        <v>1603</v>
      </c>
      <c r="E8848" s="31">
        <v>0.14000000000000001</v>
      </c>
      <c r="F8848" t="s">
        <v>1604</v>
      </c>
      <c r="G8848" t="s">
        <v>1605</v>
      </c>
      <c r="H8848" s="32">
        <v>24.69</v>
      </c>
      <c r="I8848" t="s">
        <v>1606</v>
      </c>
      <c r="J8848" s="33">
        <f>ROUND(E8848/I8846* H8848,5)</f>
        <v>3.4565999999999999</v>
      </c>
      <c r="K8848" s="34"/>
    </row>
    <row r="8849" spans="2:11" x14ac:dyDescent="0.25">
      <c r="B8849" t="s">
        <v>2889</v>
      </c>
      <c r="C8849" t="s">
        <v>1602</v>
      </c>
      <c r="D8849" t="s">
        <v>2890</v>
      </c>
      <c r="E8849" s="31">
        <v>0.38</v>
      </c>
      <c r="F8849" t="s">
        <v>1604</v>
      </c>
      <c r="G8849" t="s">
        <v>1605</v>
      </c>
      <c r="H8849" s="32">
        <v>28.61</v>
      </c>
      <c r="I8849" t="s">
        <v>1606</v>
      </c>
      <c r="J8849" s="33">
        <f>ROUND(E8849/I8846* H8849,5)</f>
        <v>10.8718</v>
      </c>
      <c r="K8849" s="34"/>
    </row>
    <row r="8850" spans="2:11" x14ac:dyDescent="0.25">
      <c r="B8850" t="s">
        <v>1649</v>
      </c>
      <c r="C8850" t="s">
        <v>1602</v>
      </c>
      <c r="D8850" t="s">
        <v>1650</v>
      </c>
      <c r="E8850" s="31">
        <v>0.76</v>
      </c>
      <c r="F8850" t="s">
        <v>1604</v>
      </c>
      <c r="G8850" t="s">
        <v>1605</v>
      </c>
      <c r="H8850" s="32">
        <v>23.88</v>
      </c>
      <c r="I8850" t="s">
        <v>1606</v>
      </c>
      <c r="J8850" s="33">
        <f>ROUND(E8850/I8846* H8850,5)</f>
        <v>18.148800000000001</v>
      </c>
      <c r="K8850" s="34"/>
    </row>
    <row r="8851" spans="2:11" x14ac:dyDescent="0.25">
      <c r="D8851" s="35" t="s">
        <v>1607</v>
      </c>
      <c r="E8851" s="34"/>
      <c r="H8851" s="34"/>
      <c r="K8851" s="32">
        <f>SUM(J8848:J8850)</f>
        <v>32.477200000000003</v>
      </c>
    </row>
    <row r="8852" spans="2:11" x14ac:dyDescent="0.25">
      <c r="B8852" s="23" t="s">
        <v>1608</v>
      </c>
      <c r="E8852" s="34"/>
      <c r="H8852" s="34"/>
      <c r="K8852" s="34"/>
    </row>
    <row r="8853" spans="2:11" x14ac:dyDescent="0.25">
      <c r="B8853" t="s">
        <v>2814</v>
      </c>
      <c r="C8853" t="s">
        <v>1602</v>
      </c>
      <c r="D8853" t="s">
        <v>2815</v>
      </c>
      <c r="E8853" s="31">
        <v>5.91E-2</v>
      </c>
      <c r="F8853" t="s">
        <v>1604</v>
      </c>
      <c r="G8853" t="s">
        <v>1605</v>
      </c>
      <c r="H8853" s="32">
        <v>54.34</v>
      </c>
      <c r="I8853" t="s">
        <v>1606</v>
      </c>
      <c r="J8853" s="33">
        <f>ROUND(E8853/I8846* H8853,5)</f>
        <v>3.21149</v>
      </c>
      <c r="K8853" s="34"/>
    </row>
    <row r="8854" spans="2:11" x14ac:dyDescent="0.25">
      <c r="B8854" t="s">
        <v>3538</v>
      </c>
      <c r="C8854" t="s">
        <v>1602</v>
      </c>
      <c r="D8854" t="s">
        <v>3539</v>
      </c>
      <c r="E8854" s="31">
        <v>0.14000000000000001</v>
      </c>
      <c r="F8854" t="s">
        <v>1604</v>
      </c>
      <c r="G8854" t="s">
        <v>1605</v>
      </c>
      <c r="H8854" s="32">
        <v>5.57</v>
      </c>
      <c r="I8854" t="s">
        <v>1606</v>
      </c>
      <c r="J8854" s="33">
        <f>ROUND(E8854/I8846* H8854,5)</f>
        <v>0.77980000000000005</v>
      </c>
      <c r="K8854" s="34"/>
    </row>
    <row r="8855" spans="2:11" x14ac:dyDescent="0.25">
      <c r="B8855" t="s">
        <v>2824</v>
      </c>
      <c r="C8855" t="s">
        <v>1602</v>
      </c>
      <c r="D8855" t="s">
        <v>2825</v>
      </c>
      <c r="E8855" s="31">
        <v>0.05</v>
      </c>
      <c r="F8855" t="s">
        <v>1604</v>
      </c>
      <c r="G8855" t="s">
        <v>1605</v>
      </c>
      <c r="H8855" s="32">
        <v>57.86</v>
      </c>
      <c r="I8855" t="s">
        <v>1606</v>
      </c>
      <c r="J8855" s="33">
        <f>ROUND(E8855/I8846* H8855,5)</f>
        <v>2.8929999999999998</v>
      </c>
      <c r="K8855" s="34"/>
    </row>
    <row r="8856" spans="2:11" x14ac:dyDescent="0.25">
      <c r="D8856" s="35" t="s">
        <v>1611</v>
      </c>
      <c r="E8856" s="34"/>
      <c r="H8856" s="34"/>
      <c r="K8856" s="32">
        <f>SUM(J8853:J8855)</f>
        <v>6.88429</v>
      </c>
    </row>
    <row r="8857" spans="2:11" x14ac:dyDescent="0.25">
      <c r="B8857" s="23" t="s">
        <v>1612</v>
      </c>
      <c r="E8857" s="34"/>
      <c r="H8857" s="34"/>
      <c r="K8857" s="34"/>
    </row>
    <row r="8858" spans="2:11" x14ac:dyDescent="0.25">
      <c r="B8858" t="s">
        <v>3366</v>
      </c>
      <c r="C8858" t="s">
        <v>1614</v>
      </c>
      <c r="D8858" t="s">
        <v>2791</v>
      </c>
      <c r="E8858" s="31">
        <v>0.79110000000000003</v>
      </c>
      <c r="G8858" t="s">
        <v>1605</v>
      </c>
      <c r="H8858" s="32">
        <v>20.57</v>
      </c>
      <c r="I8858" t="s">
        <v>1606</v>
      </c>
      <c r="J8858" s="33">
        <f>ROUND(E8858* H8858,5)</f>
        <v>16.272929999999999</v>
      </c>
      <c r="K8858" s="34"/>
    </row>
    <row r="8859" spans="2:11" x14ac:dyDescent="0.25">
      <c r="B8859" t="s">
        <v>3540</v>
      </c>
      <c r="C8859" t="s">
        <v>20</v>
      </c>
      <c r="D8859" t="s">
        <v>3541</v>
      </c>
      <c r="E8859" s="31">
        <v>0.12</v>
      </c>
      <c r="G8859" t="s">
        <v>1605</v>
      </c>
      <c r="H8859" s="32">
        <v>81.84</v>
      </c>
      <c r="I8859" t="s">
        <v>1606</v>
      </c>
      <c r="J8859" s="33">
        <f>ROUND(E8859* H8859,5)</f>
        <v>9.8208000000000002</v>
      </c>
      <c r="K8859" s="34"/>
    </row>
    <row r="8860" spans="2:11" x14ac:dyDescent="0.25">
      <c r="B8860" t="s">
        <v>3542</v>
      </c>
      <c r="C8860" t="s">
        <v>17</v>
      </c>
      <c r="D8860" t="s">
        <v>3543</v>
      </c>
      <c r="E8860" s="31">
        <v>1.02</v>
      </c>
      <c r="G8860" t="s">
        <v>1605</v>
      </c>
      <c r="H8860" s="32">
        <v>6.67</v>
      </c>
      <c r="I8860" t="s">
        <v>1606</v>
      </c>
      <c r="J8860" s="33">
        <f>ROUND(E8860* H8860,5)</f>
        <v>6.8033999999999999</v>
      </c>
      <c r="K8860" s="34"/>
    </row>
    <row r="8861" spans="2:11" x14ac:dyDescent="0.25">
      <c r="D8861" s="35" t="s">
        <v>1622</v>
      </c>
      <c r="E8861" s="34"/>
      <c r="H8861" s="34"/>
      <c r="K8861" s="32">
        <f>SUM(J8858:J8860)</f>
        <v>32.897130000000004</v>
      </c>
    </row>
    <row r="8862" spans="2:11" x14ac:dyDescent="0.25">
      <c r="E8862" s="34"/>
      <c r="H8862" s="34"/>
      <c r="K8862" s="34"/>
    </row>
    <row r="8863" spans="2:11" x14ac:dyDescent="0.25">
      <c r="D8863" s="35" t="s">
        <v>1702</v>
      </c>
      <c r="E8863" s="34"/>
      <c r="H8863" s="34">
        <v>1.5</v>
      </c>
      <c r="I8863" t="s">
        <v>1625</v>
      </c>
      <c r="J8863">
        <f>ROUND(H8863/100*K8851,5)</f>
        <v>0.48715999999999998</v>
      </c>
      <c r="K8863" s="34"/>
    </row>
    <row r="8864" spans="2:11" x14ac:dyDescent="0.25">
      <c r="D8864" s="35" t="s">
        <v>1628</v>
      </c>
      <c r="E8864" s="34"/>
      <c r="H8864" s="34"/>
      <c r="K8864" s="36">
        <f>SUM(J8847:J8863)</f>
        <v>72.745780000000011</v>
      </c>
    </row>
    <row r="8865" spans="1:26" x14ac:dyDescent="0.25">
      <c r="D8865" s="35" t="s">
        <v>1710</v>
      </c>
      <c r="E8865" s="34"/>
      <c r="H8865" s="34">
        <v>10</v>
      </c>
      <c r="I8865" t="s">
        <v>1625</v>
      </c>
      <c r="K8865" s="32">
        <f>ROUND(H8865/100*K8864,5)</f>
        <v>7.2745800000000003</v>
      </c>
    </row>
    <row r="8866" spans="1:26" x14ac:dyDescent="0.25">
      <c r="D8866" s="35" t="s">
        <v>1629</v>
      </c>
      <c r="E8866" s="34"/>
      <c r="H8866" s="34"/>
      <c r="K8866" s="36">
        <f>SUM(K8864:K8865)</f>
        <v>80.020360000000011</v>
      </c>
    </row>
    <row r="8868" spans="1:26" ht="45" customHeight="1" x14ac:dyDescent="0.25">
      <c r="A8868" s="27" t="s">
        <v>3544</v>
      </c>
      <c r="B8868" s="27" t="s">
        <v>1569</v>
      </c>
      <c r="C8868" s="28" t="s">
        <v>17</v>
      </c>
      <c r="D8868" s="7" t="s">
        <v>1570</v>
      </c>
      <c r="E8868" s="6"/>
      <c r="F8868" s="6"/>
      <c r="G8868" s="28"/>
      <c r="H8868" s="29" t="s">
        <v>1599</v>
      </c>
      <c r="I8868" s="5">
        <v>1</v>
      </c>
      <c r="J8868" s="4"/>
      <c r="K8868" s="30">
        <f>ROUND(K8888,2)</f>
        <v>67.81</v>
      </c>
      <c r="L8868" s="28"/>
      <c r="M8868" s="28"/>
      <c r="N8868" s="28"/>
      <c r="O8868" s="28"/>
      <c r="P8868" s="28"/>
      <c r="Q8868" s="28"/>
      <c r="R8868" s="28"/>
      <c r="S8868" s="28"/>
      <c r="T8868" s="28"/>
      <c r="U8868" s="28"/>
      <c r="V8868" s="28"/>
      <c r="W8868" s="28"/>
      <c r="X8868" s="28"/>
      <c r="Y8868" s="28"/>
      <c r="Z8868" s="28"/>
    </row>
    <row r="8869" spans="1:26" x14ac:dyDescent="0.25">
      <c r="B8869" s="23" t="s">
        <v>1600</v>
      </c>
    </row>
    <row r="8870" spans="1:26" x14ac:dyDescent="0.25">
      <c r="B8870" t="s">
        <v>1649</v>
      </c>
      <c r="C8870" t="s">
        <v>1602</v>
      </c>
      <c r="D8870" t="s">
        <v>1650</v>
      </c>
      <c r="E8870" s="31">
        <v>0.66500000000000004</v>
      </c>
      <c r="F8870" t="s">
        <v>1604</v>
      </c>
      <c r="G8870" t="s">
        <v>1605</v>
      </c>
      <c r="H8870" s="32">
        <v>23.88</v>
      </c>
      <c r="I8870" t="s">
        <v>1606</v>
      </c>
      <c r="J8870" s="33">
        <f>ROUND(E8870/I8868* H8870,5)</f>
        <v>15.8802</v>
      </c>
      <c r="K8870" s="34"/>
    </row>
    <row r="8871" spans="1:26" x14ac:dyDescent="0.25">
      <c r="B8871" t="s">
        <v>2889</v>
      </c>
      <c r="C8871" t="s">
        <v>1602</v>
      </c>
      <c r="D8871" t="s">
        <v>2890</v>
      </c>
      <c r="E8871" s="31">
        <v>0.33250000000000002</v>
      </c>
      <c r="F8871" t="s">
        <v>1604</v>
      </c>
      <c r="G8871" t="s">
        <v>1605</v>
      </c>
      <c r="H8871" s="32">
        <v>28.61</v>
      </c>
      <c r="I8871" t="s">
        <v>1606</v>
      </c>
      <c r="J8871" s="33">
        <f>ROUND(E8871/I8868* H8871,5)</f>
        <v>9.5128299999999992</v>
      </c>
      <c r="K8871" s="34"/>
    </row>
    <row r="8872" spans="1:26" x14ac:dyDescent="0.25">
      <c r="B8872" t="s">
        <v>1601</v>
      </c>
      <c r="C8872" t="s">
        <v>1602</v>
      </c>
      <c r="D8872" t="s">
        <v>1603</v>
      </c>
      <c r="E8872" s="31">
        <v>0.13</v>
      </c>
      <c r="F8872" t="s">
        <v>1604</v>
      </c>
      <c r="G8872" t="s">
        <v>1605</v>
      </c>
      <c r="H8872" s="32">
        <v>24.69</v>
      </c>
      <c r="I8872" t="s">
        <v>1606</v>
      </c>
      <c r="J8872" s="33">
        <f>ROUND(E8872/I8868* H8872,5)</f>
        <v>3.2097000000000002</v>
      </c>
      <c r="K8872" s="34"/>
    </row>
    <row r="8873" spans="1:26" x14ac:dyDescent="0.25">
      <c r="D8873" s="35" t="s">
        <v>1607</v>
      </c>
      <c r="E8873" s="34"/>
      <c r="H8873" s="34"/>
      <c r="K8873" s="32">
        <f>SUM(J8870:J8872)</f>
        <v>28.602730000000001</v>
      </c>
    </row>
    <row r="8874" spans="1:26" x14ac:dyDescent="0.25">
      <c r="B8874" s="23" t="s">
        <v>1608</v>
      </c>
      <c r="E8874" s="34"/>
      <c r="H8874" s="34"/>
      <c r="K8874" s="34"/>
    </row>
    <row r="8875" spans="1:26" x14ac:dyDescent="0.25">
      <c r="B8875" t="s">
        <v>2814</v>
      </c>
      <c r="C8875" t="s">
        <v>1602</v>
      </c>
      <c r="D8875" t="s">
        <v>2815</v>
      </c>
      <c r="E8875" s="31">
        <v>5.0700000000000002E-2</v>
      </c>
      <c r="F8875" t="s">
        <v>1604</v>
      </c>
      <c r="G8875" t="s">
        <v>1605</v>
      </c>
      <c r="H8875" s="32">
        <v>54.34</v>
      </c>
      <c r="I8875" t="s">
        <v>1606</v>
      </c>
      <c r="J8875" s="33">
        <f>ROUND(E8875/I8868* H8875,5)</f>
        <v>2.7550400000000002</v>
      </c>
      <c r="K8875" s="34"/>
    </row>
    <row r="8876" spans="1:26" x14ac:dyDescent="0.25">
      <c r="B8876" t="s">
        <v>2824</v>
      </c>
      <c r="C8876" t="s">
        <v>1602</v>
      </c>
      <c r="D8876" t="s">
        <v>2825</v>
      </c>
      <c r="E8876" s="31">
        <v>4.3799999999999999E-2</v>
      </c>
      <c r="F8876" t="s">
        <v>1604</v>
      </c>
      <c r="G8876" t="s">
        <v>1605</v>
      </c>
      <c r="H8876" s="32">
        <v>57.86</v>
      </c>
      <c r="I8876" t="s">
        <v>1606</v>
      </c>
      <c r="J8876" s="33">
        <f>ROUND(E8876/I8868* H8876,5)</f>
        <v>2.5342699999999998</v>
      </c>
      <c r="K8876" s="34"/>
    </row>
    <row r="8877" spans="1:26" x14ac:dyDescent="0.25">
      <c r="B8877" t="s">
        <v>3538</v>
      </c>
      <c r="C8877" t="s">
        <v>1602</v>
      </c>
      <c r="D8877" t="s">
        <v>3539</v>
      </c>
      <c r="E8877" s="31">
        <v>0.13</v>
      </c>
      <c r="F8877" t="s">
        <v>1604</v>
      </c>
      <c r="G8877" t="s">
        <v>1605</v>
      </c>
      <c r="H8877" s="32">
        <v>5.57</v>
      </c>
      <c r="I8877" t="s">
        <v>1606</v>
      </c>
      <c r="J8877" s="33">
        <f>ROUND(E8877/I8868* H8877,5)</f>
        <v>0.72409999999999997</v>
      </c>
      <c r="K8877" s="34"/>
    </row>
    <row r="8878" spans="1:26" x14ac:dyDescent="0.25">
      <c r="D8878" s="35" t="s">
        <v>1611</v>
      </c>
      <c r="E8878" s="34"/>
      <c r="H8878" s="34"/>
      <c r="K8878" s="32">
        <f>SUM(J8875:J8877)</f>
        <v>6.0134100000000004</v>
      </c>
    </row>
    <row r="8879" spans="1:26" x14ac:dyDescent="0.25">
      <c r="B8879" s="23" t="s">
        <v>1612</v>
      </c>
      <c r="E8879" s="34"/>
      <c r="H8879" s="34"/>
      <c r="K8879" s="34"/>
    </row>
    <row r="8880" spans="1:26" x14ac:dyDescent="0.25">
      <c r="B8880" t="s">
        <v>3366</v>
      </c>
      <c r="C8880" t="s">
        <v>1614</v>
      </c>
      <c r="D8880" t="s">
        <v>2791</v>
      </c>
      <c r="E8880" s="31">
        <v>0.65280000000000005</v>
      </c>
      <c r="G8880" t="s">
        <v>1605</v>
      </c>
      <c r="H8880" s="32">
        <v>20.57</v>
      </c>
      <c r="I8880" t="s">
        <v>1606</v>
      </c>
      <c r="J8880" s="33">
        <f>ROUND(E8880* H8880,5)</f>
        <v>13.428100000000001</v>
      </c>
      <c r="K8880" s="34"/>
    </row>
    <row r="8881" spans="1:26" x14ac:dyDescent="0.25">
      <c r="B8881" t="s">
        <v>3545</v>
      </c>
      <c r="C8881" t="s">
        <v>17</v>
      </c>
      <c r="D8881" t="s">
        <v>3546</v>
      </c>
      <c r="E8881" s="31">
        <v>1.02</v>
      </c>
      <c r="G8881" t="s">
        <v>1605</v>
      </c>
      <c r="H8881" s="32">
        <v>4.49</v>
      </c>
      <c r="I8881" t="s">
        <v>1606</v>
      </c>
      <c r="J8881" s="33">
        <f>ROUND(E8881* H8881,5)</f>
        <v>4.5797999999999996</v>
      </c>
      <c r="K8881" s="34"/>
    </row>
    <row r="8882" spans="1:26" x14ac:dyDescent="0.25">
      <c r="B8882" t="s">
        <v>3540</v>
      </c>
      <c r="C8882" t="s">
        <v>20</v>
      </c>
      <c r="D8882" t="s">
        <v>3541</v>
      </c>
      <c r="E8882" s="31">
        <v>0.105</v>
      </c>
      <c r="G8882" t="s">
        <v>1605</v>
      </c>
      <c r="H8882" s="32">
        <v>81.84</v>
      </c>
      <c r="I8882" t="s">
        <v>1606</v>
      </c>
      <c r="J8882" s="33">
        <f>ROUND(E8882* H8882,5)</f>
        <v>8.5931999999999995</v>
      </c>
      <c r="K8882" s="34"/>
    </row>
    <row r="8883" spans="1:26" x14ac:dyDescent="0.25">
      <c r="D8883" s="35" t="s">
        <v>1622</v>
      </c>
      <c r="E8883" s="34"/>
      <c r="H8883" s="34"/>
      <c r="K8883" s="32">
        <f>SUM(J8880:J8882)</f>
        <v>26.601099999999999</v>
      </c>
    </row>
    <row r="8884" spans="1:26" x14ac:dyDescent="0.25">
      <c r="E8884" s="34"/>
      <c r="H8884" s="34"/>
      <c r="K8884" s="34"/>
    </row>
    <row r="8885" spans="1:26" x14ac:dyDescent="0.25">
      <c r="D8885" s="35" t="s">
        <v>1702</v>
      </c>
      <c r="E8885" s="34"/>
      <c r="H8885" s="34">
        <v>1.5</v>
      </c>
      <c r="I8885" t="s">
        <v>1625</v>
      </c>
      <c r="J8885">
        <f>ROUND(H8885/100*K8873,5)</f>
        <v>0.42903999999999998</v>
      </c>
      <c r="K8885" s="34"/>
    </row>
    <row r="8886" spans="1:26" x14ac:dyDescent="0.25">
      <c r="D8886" s="35" t="s">
        <v>1628</v>
      </c>
      <c r="E8886" s="34"/>
      <c r="H8886" s="34"/>
      <c r="K8886" s="36">
        <f>SUM(J8869:J8885)</f>
        <v>61.646280000000004</v>
      </c>
    </row>
    <row r="8887" spans="1:26" x14ac:dyDescent="0.25">
      <c r="D8887" s="35" t="s">
        <v>1710</v>
      </c>
      <c r="E8887" s="34"/>
      <c r="H8887" s="34">
        <v>10</v>
      </c>
      <c r="I8887" t="s">
        <v>1625</v>
      </c>
      <c r="K8887" s="32">
        <f>ROUND(H8887/100*K8886,5)</f>
        <v>6.1646299999999998</v>
      </c>
    </row>
    <row r="8888" spans="1:26" x14ac:dyDescent="0.25">
      <c r="D8888" s="35" t="s">
        <v>1629</v>
      </c>
      <c r="E8888" s="34"/>
      <c r="H8888" s="34"/>
      <c r="K8888" s="36">
        <f>SUM(K8886:K8887)</f>
        <v>67.810910000000007</v>
      </c>
    </row>
    <row r="8890" spans="1:26" ht="45" customHeight="1" x14ac:dyDescent="0.25">
      <c r="A8890" s="27" t="s">
        <v>3547</v>
      </c>
      <c r="B8890" s="27" t="s">
        <v>1571</v>
      </c>
      <c r="C8890" s="28" t="s">
        <v>23</v>
      </c>
      <c r="D8890" s="7" t="s">
        <v>1572</v>
      </c>
      <c r="E8890" s="6"/>
      <c r="F8890" s="6"/>
      <c r="G8890" s="28"/>
      <c r="H8890" s="29" t="s">
        <v>1599</v>
      </c>
      <c r="I8890" s="5">
        <v>1</v>
      </c>
      <c r="J8890" s="4"/>
      <c r="K8890" s="30">
        <v>170.97</v>
      </c>
      <c r="L8890" s="28"/>
      <c r="M8890" s="28"/>
      <c r="N8890" s="28"/>
      <c r="O8890" s="28"/>
      <c r="P8890" s="28"/>
      <c r="Q8890" s="28"/>
      <c r="R8890" s="28"/>
      <c r="S8890" s="28"/>
      <c r="T8890" s="28"/>
      <c r="U8890" s="28"/>
      <c r="V8890" s="28"/>
      <c r="W8890" s="28"/>
      <c r="X8890" s="28"/>
      <c r="Y8890" s="28"/>
      <c r="Z8890" s="28"/>
    </row>
    <row r="8891" spans="1:26" ht="45" customHeight="1" x14ac:dyDescent="0.25">
      <c r="A8891" s="27" t="s">
        <v>3548</v>
      </c>
      <c r="B8891" s="27" t="s">
        <v>1573</v>
      </c>
      <c r="C8891" s="28" t="s">
        <v>23</v>
      </c>
      <c r="D8891" s="7" t="s">
        <v>1574</v>
      </c>
      <c r="E8891" s="6"/>
      <c r="F8891" s="6"/>
      <c r="G8891" s="28"/>
      <c r="H8891" s="29" t="s">
        <v>1599</v>
      </c>
      <c r="I8891" s="5">
        <v>1</v>
      </c>
      <c r="J8891" s="4"/>
      <c r="K8891" s="30">
        <v>85.5</v>
      </c>
      <c r="L8891" s="28"/>
      <c r="M8891" s="28"/>
      <c r="N8891" s="28"/>
      <c r="O8891" s="28"/>
      <c r="P8891" s="28"/>
      <c r="Q8891" s="28"/>
      <c r="R8891" s="28"/>
      <c r="S8891" s="28"/>
      <c r="T8891" s="28"/>
      <c r="U8891" s="28"/>
      <c r="V8891" s="28"/>
      <c r="W8891" s="28"/>
      <c r="X8891" s="28"/>
      <c r="Y8891" s="28"/>
      <c r="Z8891" s="28"/>
    </row>
    <row r="8892" spans="1:26" ht="45" customHeight="1" x14ac:dyDescent="0.25">
      <c r="A8892" s="27" t="s">
        <v>3549</v>
      </c>
      <c r="B8892" s="27" t="s">
        <v>616</v>
      </c>
      <c r="C8892" s="28" t="s">
        <v>23</v>
      </c>
      <c r="D8892" s="7" t="s">
        <v>617</v>
      </c>
      <c r="E8892" s="6"/>
      <c r="F8892" s="6"/>
      <c r="G8892" s="28"/>
      <c r="H8892" s="29" t="s">
        <v>1599</v>
      </c>
      <c r="I8892" s="5">
        <v>1</v>
      </c>
      <c r="J8892" s="4"/>
      <c r="K8892" s="30">
        <f>ROUND(K8908,2)</f>
        <v>83.24</v>
      </c>
      <c r="L8892" s="28"/>
      <c r="M8892" s="28"/>
      <c r="N8892" s="28"/>
      <c r="O8892" s="28"/>
      <c r="P8892" s="28"/>
      <c r="Q8892" s="28"/>
      <c r="R8892" s="28"/>
      <c r="S8892" s="28"/>
      <c r="T8892" s="28"/>
      <c r="U8892" s="28"/>
      <c r="V8892" s="28"/>
      <c r="W8892" s="28"/>
      <c r="X8892" s="28"/>
      <c r="Y8892" s="28"/>
      <c r="Z8892" s="28"/>
    </row>
    <row r="8893" spans="1:26" x14ac:dyDescent="0.25">
      <c r="B8893" s="23" t="s">
        <v>1600</v>
      </c>
    </row>
    <row r="8894" spans="1:26" x14ac:dyDescent="0.25">
      <c r="B8894" t="s">
        <v>3250</v>
      </c>
      <c r="C8894" t="s">
        <v>1602</v>
      </c>
      <c r="D8894" t="s">
        <v>3251</v>
      </c>
      <c r="E8894" s="31">
        <v>0.2</v>
      </c>
      <c r="F8894" t="s">
        <v>1604</v>
      </c>
      <c r="G8894" t="s">
        <v>1605</v>
      </c>
      <c r="H8894" s="32">
        <v>28.61</v>
      </c>
      <c r="I8894" t="s">
        <v>1606</v>
      </c>
      <c r="J8894" s="33">
        <f>ROUND(E8894/I8892* H8894,5)</f>
        <v>5.7220000000000004</v>
      </c>
      <c r="K8894" s="34"/>
    </row>
    <row r="8895" spans="1:26" x14ac:dyDescent="0.25">
      <c r="B8895" t="s">
        <v>2138</v>
      </c>
      <c r="C8895" t="s">
        <v>1602</v>
      </c>
      <c r="D8895" t="s">
        <v>1716</v>
      </c>
      <c r="E8895" s="31">
        <v>0.25</v>
      </c>
      <c r="F8895" t="s">
        <v>1604</v>
      </c>
      <c r="G8895" t="s">
        <v>1605</v>
      </c>
      <c r="H8895" s="32">
        <v>25.36</v>
      </c>
      <c r="I8895" t="s">
        <v>1606</v>
      </c>
      <c r="J8895" s="33">
        <f>ROUND(E8895/I8892* H8895,5)</f>
        <v>6.34</v>
      </c>
      <c r="K8895" s="34"/>
    </row>
    <row r="8896" spans="1:26" x14ac:dyDescent="0.25">
      <c r="B8896" t="s">
        <v>2139</v>
      </c>
      <c r="C8896" t="s">
        <v>1602</v>
      </c>
      <c r="D8896" t="s">
        <v>1714</v>
      </c>
      <c r="E8896" s="31">
        <v>0.25</v>
      </c>
      <c r="F8896" t="s">
        <v>1604</v>
      </c>
      <c r="G8896" t="s">
        <v>1605</v>
      </c>
      <c r="H8896" s="32">
        <v>29.57</v>
      </c>
      <c r="I8896" t="s">
        <v>1606</v>
      </c>
      <c r="J8896" s="33">
        <f>ROUND(E8896/I8892* H8896,5)</f>
        <v>7.3925000000000001</v>
      </c>
      <c r="K8896" s="34"/>
    </row>
    <row r="8897" spans="1:26" x14ac:dyDescent="0.25">
      <c r="B8897" t="s">
        <v>3248</v>
      </c>
      <c r="C8897" t="s">
        <v>1602</v>
      </c>
      <c r="D8897" t="s">
        <v>3249</v>
      </c>
      <c r="E8897" s="31">
        <v>0.2</v>
      </c>
      <c r="F8897" t="s">
        <v>1604</v>
      </c>
      <c r="G8897" t="s">
        <v>1605</v>
      </c>
      <c r="H8897" s="32">
        <v>25.4</v>
      </c>
      <c r="I8897" t="s">
        <v>1606</v>
      </c>
      <c r="J8897" s="33">
        <f>ROUND(E8897/I8892* H8897,5)</f>
        <v>5.08</v>
      </c>
      <c r="K8897" s="34"/>
    </row>
    <row r="8898" spans="1:26" x14ac:dyDescent="0.25">
      <c r="D8898" s="35" t="s">
        <v>1607</v>
      </c>
      <c r="E8898" s="34"/>
      <c r="H8898" s="34"/>
      <c r="K8898" s="32">
        <f>SUM(J8894:J8897)</f>
        <v>24.534500000000001</v>
      </c>
    </row>
    <row r="8899" spans="1:26" x14ac:dyDescent="0.25">
      <c r="B8899" s="23" t="s">
        <v>1612</v>
      </c>
      <c r="E8899" s="34"/>
      <c r="H8899" s="34"/>
      <c r="K8899" s="34"/>
    </row>
    <row r="8900" spans="1:26" x14ac:dyDescent="0.25">
      <c r="B8900" t="s">
        <v>3254</v>
      </c>
      <c r="C8900" t="s">
        <v>32</v>
      </c>
      <c r="D8900" t="s">
        <v>3255</v>
      </c>
      <c r="E8900" s="31">
        <v>0.3</v>
      </c>
      <c r="G8900" t="s">
        <v>1605</v>
      </c>
      <c r="H8900" s="32">
        <v>13.89</v>
      </c>
      <c r="I8900" t="s">
        <v>1606</v>
      </c>
      <c r="J8900" s="33">
        <f>ROUND(E8900* H8900,5)</f>
        <v>4.1669999999999998</v>
      </c>
      <c r="K8900" s="34"/>
    </row>
    <row r="8901" spans="1:26" x14ac:dyDescent="0.25">
      <c r="B8901" t="s">
        <v>3550</v>
      </c>
      <c r="C8901" t="s">
        <v>23</v>
      </c>
      <c r="D8901" t="s">
        <v>3551</v>
      </c>
      <c r="E8901" s="31">
        <v>1</v>
      </c>
      <c r="G8901" t="s">
        <v>1605</v>
      </c>
      <c r="H8901" s="32">
        <v>39.86</v>
      </c>
      <c r="I8901" t="s">
        <v>1606</v>
      </c>
      <c r="J8901" s="33">
        <f>ROUND(E8901* H8901,5)</f>
        <v>39.86</v>
      </c>
      <c r="K8901" s="34"/>
    </row>
    <row r="8902" spans="1:26" x14ac:dyDescent="0.25">
      <c r="B8902" t="s">
        <v>3252</v>
      </c>
      <c r="C8902" t="s">
        <v>32</v>
      </c>
      <c r="D8902" t="s">
        <v>3253</v>
      </c>
      <c r="E8902" s="31">
        <v>0.3</v>
      </c>
      <c r="G8902" t="s">
        <v>1605</v>
      </c>
      <c r="H8902" s="32">
        <v>21.65</v>
      </c>
      <c r="I8902" t="s">
        <v>1606</v>
      </c>
      <c r="J8902" s="33">
        <f>ROUND(E8902* H8902,5)</f>
        <v>6.4950000000000001</v>
      </c>
      <c r="K8902" s="34"/>
    </row>
    <row r="8903" spans="1:26" x14ac:dyDescent="0.25">
      <c r="D8903" s="35" t="s">
        <v>1622</v>
      </c>
      <c r="E8903" s="34"/>
      <c r="H8903" s="34"/>
      <c r="K8903" s="32">
        <f>SUM(J8900:J8902)</f>
        <v>50.521999999999998</v>
      </c>
    </row>
    <row r="8904" spans="1:26" x14ac:dyDescent="0.25">
      <c r="E8904" s="34"/>
      <c r="H8904" s="34"/>
      <c r="K8904" s="34"/>
    </row>
    <row r="8905" spans="1:26" x14ac:dyDescent="0.25">
      <c r="D8905" s="35" t="s">
        <v>1702</v>
      </c>
      <c r="E8905" s="34"/>
      <c r="H8905" s="34">
        <v>2.5</v>
      </c>
      <c r="I8905" t="s">
        <v>1625</v>
      </c>
      <c r="J8905">
        <f>ROUND(H8905/100*K8898,5)</f>
        <v>0.61336000000000002</v>
      </c>
      <c r="K8905" s="34"/>
    </row>
    <row r="8906" spans="1:26" x14ac:dyDescent="0.25">
      <c r="D8906" s="35" t="s">
        <v>1628</v>
      </c>
      <c r="E8906" s="34"/>
      <c r="H8906" s="34"/>
      <c r="K8906" s="36">
        <f>SUM(J8893:J8905)</f>
        <v>75.66986</v>
      </c>
    </row>
    <row r="8907" spans="1:26" x14ac:dyDescent="0.25">
      <c r="D8907" s="35" t="s">
        <v>1710</v>
      </c>
      <c r="E8907" s="34"/>
      <c r="H8907" s="34">
        <v>10</v>
      </c>
      <c r="I8907" t="s">
        <v>1625</v>
      </c>
      <c r="K8907" s="32">
        <f>ROUND(H8907/100*K8906,5)</f>
        <v>7.5669899999999997</v>
      </c>
    </row>
    <row r="8908" spans="1:26" x14ac:dyDescent="0.25">
      <c r="D8908" s="35" t="s">
        <v>1629</v>
      </c>
      <c r="E8908" s="34"/>
      <c r="H8908" s="34"/>
      <c r="K8908" s="36">
        <f>SUM(K8906:K8907)</f>
        <v>83.236850000000004</v>
      </c>
    </row>
    <row r="8910" spans="1:26" ht="45" customHeight="1" x14ac:dyDescent="0.25">
      <c r="A8910" s="27" t="s">
        <v>3552</v>
      </c>
      <c r="B8910" s="27" t="s">
        <v>614</v>
      </c>
      <c r="C8910" s="28" t="s">
        <v>23</v>
      </c>
      <c r="D8910" s="7" t="s">
        <v>615</v>
      </c>
      <c r="E8910" s="6"/>
      <c r="F8910" s="6"/>
      <c r="G8910" s="28"/>
      <c r="H8910" s="29" t="s">
        <v>1599</v>
      </c>
      <c r="I8910" s="5">
        <v>1</v>
      </c>
      <c r="J8910" s="4"/>
      <c r="K8910" s="30">
        <f>ROUND(K8927,2)</f>
        <v>323.85000000000002</v>
      </c>
      <c r="L8910" s="28"/>
      <c r="M8910" s="28"/>
      <c r="N8910" s="28"/>
      <c r="O8910" s="28"/>
      <c r="P8910" s="28"/>
      <c r="Q8910" s="28"/>
      <c r="R8910" s="28"/>
      <c r="S8910" s="28"/>
      <c r="T8910" s="28"/>
      <c r="U8910" s="28"/>
      <c r="V8910" s="28"/>
      <c r="W8910" s="28"/>
      <c r="X8910" s="28"/>
      <c r="Y8910" s="28"/>
      <c r="Z8910" s="28"/>
    </row>
    <row r="8911" spans="1:26" x14ac:dyDescent="0.25">
      <c r="B8911" s="23" t="s">
        <v>1600</v>
      </c>
    </row>
    <row r="8912" spans="1:26" x14ac:dyDescent="0.25">
      <c r="B8912" t="s">
        <v>2138</v>
      </c>
      <c r="C8912" t="s">
        <v>1602</v>
      </c>
      <c r="D8912" t="s">
        <v>1716</v>
      </c>
      <c r="E8912" s="31">
        <v>2</v>
      </c>
      <c r="F8912" t="s">
        <v>1604</v>
      </c>
      <c r="G8912" t="s">
        <v>1605</v>
      </c>
      <c r="H8912" s="32">
        <v>25.36</v>
      </c>
      <c r="I8912" t="s">
        <v>1606</v>
      </c>
      <c r="J8912" s="33">
        <f>ROUND(E8912/I8910* H8912,5)</f>
        <v>50.72</v>
      </c>
      <c r="K8912" s="34"/>
    </row>
    <row r="8913" spans="2:11" x14ac:dyDescent="0.25">
      <c r="B8913" t="s">
        <v>2139</v>
      </c>
      <c r="C8913" t="s">
        <v>1602</v>
      </c>
      <c r="D8913" t="s">
        <v>1714</v>
      </c>
      <c r="E8913" s="31">
        <v>2</v>
      </c>
      <c r="F8913" t="s">
        <v>1604</v>
      </c>
      <c r="G8913" t="s">
        <v>1605</v>
      </c>
      <c r="H8913" s="32">
        <v>29.57</v>
      </c>
      <c r="I8913" t="s">
        <v>1606</v>
      </c>
      <c r="J8913" s="33">
        <f>ROUND(E8913/I8910* H8913,5)</f>
        <v>59.14</v>
      </c>
      <c r="K8913" s="34"/>
    </row>
    <row r="8914" spans="2:11" x14ac:dyDescent="0.25">
      <c r="B8914" t="s">
        <v>3250</v>
      </c>
      <c r="C8914" t="s">
        <v>1602</v>
      </c>
      <c r="D8914" t="s">
        <v>3251</v>
      </c>
      <c r="E8914" s="31">
        <v>0.4</v>
      </c>
      <c r="F8914" t="s">
        <v>1604</v>
      </c>
      <c r="G8914" t="s">
        <v>1605</v>
      </c>
      <c r="H8914" s="32">
        <v>28.61</v>
      </c>
      <c r="I8914" t="s">
        <v>1606</v>
      </c>
      <c r="J8914" s="33">
        <f>ROUND(E8914/I8910* H8914,5)</f>
        <v>11.444000000000001</v>
      </c>
      <c r="K8914" s="34"/>
    </row>
    <row r="8915" spans="2:11" x14ac:dyDescent="0.25">
      <c r="B8915" t="s">
        <v>3248</v>
      </c>
      <c r="C8915" t="s">
        <v>1602</v>
      </c>
      <c r="D8915" t="s">
        <v>3249</v>
      </c>
      <c r="E8915" s="31">
        <v>0.4</v>
      </c>
      <c r="F8915" t="s">
        <v>1604</v>
      </c>
      <c r="G8915" t="s">
        <v>1605</v>
      </c>
      <c r="H8915" s="32">
        <v>25.4</v>
      </c>
      <c r="I8915" t="s">
        <v>1606</v>
      </c>
      <c r="J8915" s="33">
        <f>ROUND(E8915/I8910* H8915,5)</f>
        <v>10.16</v>
      </c>
      <c r="K8915" s="34"/>
    </row>
    <row r="8916" spans="2:11" x14ac:dyDescent="0.25">
      <c r="D8916" s="35" t="s">
        <v>1607</v>
      </c>
      <c r="E8916" s="34"/>
      <c r="H8916" s="34"/>
      <c r="K8916" s="32">
        <f>SUM(J8912:J8915)</f>
        <v>131.464</v>
      </c>
    </row>
    <row r="8917" spans="2:11" x14ac:dyDescent="0.25">
      <c r="B8917" s="23" t="s">
        <v>1612</v>
      </c>
      <c r="E8917" s="34"/>
      <c r="H8917" s="34"/>
      <c r="K8917" s="34"/>
    </row>
    <row r="8918" spans="2:11" x14ac:dyDescent="0.25">
      <c r="B8918" t="s">
        <v>3553</v>
      </c>
      <c r="C8918" t="s">
        <v>17</v>
      </c>
      <c r="D8918" t="s">
        <v>3554</v>
      </c>
      <c r="E8918" s="31">
        <v>0.7</v>
      </c>
      <c r="G8918" t="s">
        <v>1605</v>
      </c>
      <c r="H8918" s="32">
        <v>52.54</v>
      </c>
      <c r="I8918" t="s">
        <v>1606</v>
      </c>
      <c r="J8918" s="33">
        <f>ROUND(E8918* H8918,5)</f>
        <v>36.777999999999999</v>
      </c>
      <c r="K8918" s="34"/>
    </row>
    <row r="8919" spans="2:11" x14ac:dyDescent="0.25">
      <c r="B8919" t="s">
        <v>3555</v>
      </c>
      <c r="C8919" t="s">
        <v>23</v>
      </c>
      <c r="D8919" t="s">
        <v>3556</v>
      </c>
      <c r="E8919" s="31">
        <v>1</v>
      </c>
      <c r="G8919" t="s">
        <v>1605</v>
      </c>
      <c r="H8919" s="32">
        <v>112.22</v>
      </c>
      <c r="I8919" t="s">
        <v>1606</v>
      </c>
      <c r="J8919" s="33">
        <f>ROUND(E8919* H8919,5)</f>
        <v>112.22</v>
      </c>
      <c r="K8919" s="34"/>
    </row>
    <row r="8920" spans="2:11" x14ac:dyDescent="0.25">
      <c r="B8920" t="s">
        <v>3254</v>
      </c>
      <c r="C8920" t="s">
        <v>32</v>
      </c>
      <c r="D8920" t="s">
        <v>3255</v>
      </c>
      <c r="E8920" s="31">
        <v>0.3</v>
      </c>
      <c r="G8920" t="s">
        <v>1605</v>
      </c>
      <c r="H8920" s="32">
        <v>13.89</v>
      </c>
      <c r="I8920" t="s">
        <v>1606</v>
      </c>
      <c r="J8920" s="33">
        <f>ROUND(E8920* H8920,5)</f>
        <v>4.1669999999999998</v>
      </c>
      <c r="K8920" s="34"/>
    </row>
    <row r="8921" spans="2:11" x14ac:dyDescent="0.25">
      <c r="B8921" t="s">
        <v>3252</v>
      </c>
      <c r="C8921" t="s">
        <v>32</v>
      </c>
      <c r="D8921" t="s">
        <v>3253</v>
      </c>
      <c r="E8921" s="31">
        <v>0.3</v>
      </c>
      <c r="G8921" t="s">
        <v>1605</v>
      </c>
      <c r="H8921" s="32">
        <v>21.65</v>
      </c>
      <c r="I8921" t="s">
        <v>1606</v>
      </c>
      <c r="J8921" s="33">
        <f>ROUND(E8921* H8921,5)</f>
        <v>6.4950000000000001</v>
      </c>
      <c r="K8921" s="34"/>
    </row>
    <row r="8922" spans="2:11" x14ac:dyDescent="0.25">
      <c r="D8922" s="35" t="s">
        <v>1622</v>
      </c>
      <c r="E8922" s="34"/>
      <c r="H8922" s="34"/>
      <c r="K8922" s="32">
        <f>SUM(J8918:J8921)</f>
        <v>159.66</v>
      </c>
    </row>
    <row r="8923" spans="2:11" x14ac:dyDescent="0.25">
      <c r="E8923" s="34"/>
      <c r="H8923" s="34"/>
      <c r="K8923" s="34"/>
    </row>
    <row r="8924" spans="2:11" x14ac:dyDescent="0.25">
      <c r="D8924" s="35" t="s">
        <v>1702</v>
      </c>
      <c r="E8924" s="34"/>
      <c r="H8924" s="34">
        <v>2.5</v>
      </c>
      <c r="I8924" t="s">
        <v>1625</v>
      </c>
      <c r="J8924">
        <f>ROUND(H8924/100*K8916,5)</f>
        <v>3.2866</v>
      </c>
      <c r="K8924" s="34"/>
    </row>
    <row r="8925" spans="2:11" x14ac:dyDescent="0.25">
      <c r="D8925" s="35" t="s">
        <v>1628</v>
      </c>
      <c r="E8925" s="34"/>
      <c r="H8925" s="34"/>
      <c r="K8925" s="36">
        <f>SUM(J8911:J8924)</f>
        <v>294.41059999999999</v>
      </c>
    </row>
    <row r="8926" spans="2:11" x14ac:dyDescent="0.25">
      <c r="D8926" s="35" t="s">
        <v>1710</v>
      </c>
      <c r="E8926" s="34"/>
      <c r="H8926" s="34">
        <v>10</v>
      </c>
      <c r="I8926" t="s">
        <v>1625</v>
      </c>
      <c r="K8926" s="32">
        <f>ROUND(H8926/100*K8925,5)</f>
        <v>29.44106</v>
      </c>
    </row>
    <row r="8927" spans="2:11" x14ac:dyDescent="0.25">
      <c r="D8927" s="35" t="s">
        <v>1629</v>
      </c>
      <c r="E8927" s="34"/>
      <c r="H8927" s="34"/>
      <c r="K8927" s="36">
        <f>SUM(K8925:K8926)</f>
        <v>323.85165999999998</v>
      </c>
    </row>
    <row r="8929" spans="1:26" ht="45" customHeight="1" x14ac:dyDescent="0.25">
      <c r="A8929" s="27" t="s">
        <v>3557</v>
      </c>
      <c r="B8929" s="27" t="s">
        <v>602</v>
      </c>
      <c r="C8929" s="28" t="s">
        <v>23</v>
      </c>
      <c r="D8929" s="7" t="s">
        <v>603</v>
      </c>
      <c r="E8929" s="6"/>
      <c r="F8929" s="6"/>
      <c r="G8929" s="28"/>
      <c r="H8929" s="29" t="s">
        <v>1599</v>
      </c>
      <c r="I8929" s="5">
        <v>1</v>
      </c>
      <c r="J8929" s="4"/>
      <c r="K8929" s="30">
        <f>ROUND(K8941,2)</f>
        <v>298.52</v>
      </c>
      <c r="L8929" s="28"/>
      <c r="M8929" s="28"/>
      <c r="N8929" s="28"/>
      <c r="O8929" s="28"/>
      <c r="P8929" s="28"/>
      <c r="Q8929" s="28"/>
      <c r="R8929" s="28"/>
      <c r="S8929" s="28"/>
      <c r="T8929" s="28"/>
      <c r="U8929" s="28"/>
      <c r="V8929" s="28"/>
      <c r="W8929" s="28"/>
      <c r="X8929" s="28"/>
      <c r="Y8929" s="28"/>
      <c r="Z8929" s="28"/>
    </row>
    <row r="8930" spans="1:26" x14ac:dyDescent="0.25">
      <c r="B8930" s="23" t="s">
        <v>1600</v>
      </c>
    </row>
    <row r="8931" spans="1:26" x14ac:dyDescent="0.25">
      <c r="B8931" t="s">
        <v>2138</v>
      </c>
      <c r="C8931" t="s">
        <v>1602</v>
      </c>
      <c r="D8931" t="s">
        <v>1716</v>
      </c>
      <c r="E8931" s="31">
        <v>0.5</v>
      </c>
      <c r="F8931" t="s">
        <v>1604</v>
      </c>
      <c r="G8931" t="s">
        <v>1605</v>
      </c>
      <c r="H8931" s="32">
        <v>25.36</v>
      </c>
      <c r="I8931" t="s">
        <v>1606</v>
      </c>
      <c r="J8931" s="33">
        <f>ROUND(E8931/I8929* H8931,5)</f>
        <v>12.68</v>
      </c>
      <c r="K8931" s="34"/>
    </row>
    <row r="8932" spans="1:26" x14ac:dyDescent="0.25">
      <c r="B8932" t="s">
        <v>2139</v>
      </c>
      <c r="C8932" t="s">
        <v>1602</v>
      </c>
      <c r="D8932" t="s">
        <v>1714</v>
      </c>
      <c r="E8932" s="31">
        <v>0.5</v>
      </c>
      <c r="F8932" t="s">
        <v>1604</v>
      </c>
      <c r="G8932" t="s">
        <v>1605</v>
      </c>
      <c r="H8932" s="32">
        <v>29.57</v>
      </c>
      <c r="I8932" t="s">
        <v>1606</v>
      </c>
      <c r="J8932" s="33">
        <f>ROUND(E8932/I8929* H8932,5)</f>
        <v>14.785</v>
      </c>
      <c r="K8932" s="34"/>
    </row>
    <row r="8933" spans="1:26" x14ac:dyDescent="0.25">
      <c r="D8933" s="35" t="s">
        <v>1607</v>
      </c>
      <c r="E8933" s="34"/>
      <c r="H8933" s="34"/>
      <c r="K8933" s="32">
        <f>SUM(J8931:J8932)</f>
        <v>27.465</v>
      </c>
    </row>
    <row r="8934" spans="1:26" x14ac:dyDescent="0.25">
      <c r="B8934" s="23" t="s">
        <v>1612</v>
      </c>
      <c r="E8934" s="34"/>
      <c r="H8934" s="34"/>
      <c r="K8934" s="34"/>
    </row>
    <row r="8935" spans="1:26" x14ac:dyDescent="0.25">
      <c r="B8935" t="s">
        <v>3558</v>
      </c>
      <c r="C8935" t="s">
        <v>23</v>
      </c>
      <c r="D8935" t="s">
        <v>3559</v>
      </c>
      <c r="E8935" s="31">
        <v>1</v>
      </c>
      <c r="G8935" t="s">
        <v>1605</v>
      </c>
      <c r="H8935" s="32">
        <v>243.23</v>
      </c>
      <c r="I8935" t="s">
        <v>1606</v>
      </c>
      <c r="J8935" s="33">
        <f>ROUND(E8935* H8935,5)</f>
        <v>243.23</v>
      </c>
      <c r="K8935" s="34"/>
    </row>
    <row r="8936" spans="1:26" x14ac:dyDescent="0.25">
      <c r="D8936" s="35" t="s">
        <v>1622</v>
      </c>
      <c r="E8936" s="34"/>
      <c r="H8936" s="34"/>
      <c r="K8936" s="32">
        <f>SUM(J8935:J8935)</f>
        <v>243.23</v>
      </c>
    </row>
    <row r="8937" spans="1:26" x14ac:dyDescent="0.25">
      <c r="E8937" s="34"/>
      <c r="H8937" s="34"/>
      <c r="K8937" s="34"/>
    </row>
    <row r="8938" spans="1:26" x14ac:dyDescent="0.25">
      <c r="D8938" s="35" t="s">
        <v>1702</v>
      </c>
      <c r="E8938" s="34"/>
      <c r="H8938" s="34">
        <v>2.5</v>
      </c>
      <c r="I8938" t="s">
        <v>1625</v>
      </c>
      <c r="J8938">
        <f>ROUND(H8938/100*K8933,5)</f>
        <v>0.68662999999999996</v>
      </c>
      <c r="K8938" s="34"/>
    </row>
    <row r="8939" spans="1:26" x14ac:dyDescent="0.25">
      <c r="D8939" s="35" t="s">
        <v>1628</v>
      </c>
      <c r="E8939" s="34"/>
      <c r="H8939" s="34"/>
      <c r="K8939" s="36">
        <f>SUM(J8930:J8938)</f>
        <v>271.38162999999997</v>
      </c>
    </row>
    <row r="8940" spans="1:26" x14ac:dyDescent="0.25">
      <c r="D8940" s="35" t="s">
        <v>1710</v>
      </c>
      <c r="E8940" s="34"/>
      <c r="H8940" s="34">
        <v>10</v>
      </c>
      <c r="I8940" t="s">
        <v>1625</v>
      </c>
      <c r="K8940" s="32">
        <f>ROUND(H8940/100*K8939,5)</f>
        <v>27.138159999999999</v>
      </c>
    </row>
    <row r="8941" spans="1:26" x14ac:dyDescent="0.25">
      <c r="D8941" s="35" t="s">
        <v>1629</v>
      </c>
      <c r="E8941" s="34"/>
      <c r="H8941" s="34"/>
      <c r="K8941" s="36">
        <f>SUM(K8939:K8940)</f>
        <v>298.51978999999994</v>
      </c>
    </row>
    <row r="8943" spans="1:26" ht="45" customHeight="1" x14ac:dyDescent="0.25">
      <c r="A8943" s="27" t="s">
        <v>3560</v>
      </c>
      <c r="B8943" s="27" t="s">
        <v>600</v>
      </c>
      <c r="C8943" s="28" t="s">
        <v>23</v>
      </c>
      <c r="D8943" s="7" t="s">
        <v>601</v>
      </c>
      <c r="E8943" s="6"/>
      <c r="F8943" s="6"/>
      <c r="G8943" s="28"/>
      <c r="H8943" s="29" t="s">
        <v>1599</v>
      </c>
      <c r="I8943" s="5">
        <v>1</v>
      </c>
      <c r="J8943" s="4"/>
      <c r="K8943" s="30">
        <f>ROUND(K8955,2)</f>
        <v>302.77</v>
      </c>
      <c r="L8943" s="28"/>
      <c r="M8943" s="28"/>
      <c r="N8943" s="28"/>
      <c r="O8943" s="28"/>
      <c r="P8943" s="28"/>
      <c r="Q8943" s="28"/>
      <c r="R8943" s="28"/>
      <c r="S8943" s="28"/>
      <c r="T8943" s="28"/>
      <c r="U8943" s="28"/>
      <c r="V8943" s="28"/>
      <c r="W8943" s="28"/>
      <c r="X8943" s="28"/>
      <c r="Y8943" s="28"/>
      <c r="Z8943" s="28"/>
    </row>
    <row r="8944" spans="1:26" x14ac:dyDescent="0.25">
      <c r="B8944" s="23" t="s">
        <v>1600</v>
      </c>
    </row>
    <row r="8945" spans="1:26" x14ac:dyDescent="0.25">
      <c r="B8945" t="s">
        <v>2138</v>
      </c>
      <c r="C8945" t="s">
        <v>1602</v>
      </c>
      <c r="D8945" t="s">
        <v>1716</v>
      </c>
      <c r="E8945" s="31">
        <v>0.5</v>
      </c>
      <c r="F8945" t="s">
        <v>1604</v>
      </c>
      <c r="G8945" t="s">
        <v>1605</v>
      </c>
      <c r="H8945" s="32">
        <v>25.36</v>
      </c>
      <c r="I8945" t="s">
        <v>1606</v>
      </c>
      <c r="J8945" s="33">
        <f>ROUND(E8945/I8943* H8945,5)</f>
        <v>12.68</v>
      </c>
      <c r="K8945" s="34"/>
    </row>
    <row r="8946" spans="1:26" x14ac:dyDescent="0.25">
      <c r="B8946" t="s">
        <v>2139</v>
      </c>
      <c r="C8946" t="s">
        <v>1602</v>
      </c>
      <c r="D8946" t="s">
        <v>1714</v>
      </c>
      <c r="E8946" s="31">
        <v>0.5</v>
      </c>
      <c r="F8946" t="s">
        <v>1604</v>
      </c>
      <c r="G8946" t="s">
        <v>1605</v>
      </c>
      <c r="H8946" s="32">
        <v>29.57</v>
      </c>
      <c r="I8946" t="s">
        <v>1606</v>
      </c>
      <c r="J8946" s="33">
        <f>ROUND(E8946/I8943* H8946,5)</f>
        <v>14.785</v>
      </c>
      <c r="K8946" s="34"/>
    </row>
    <row r="8947" spans="1:26" x14ac:dyDescent="0.25">
      <c r="D8947" s="35" t="s">
        <v>1607</v>
      </c>
      <c r="E8947" s="34"/>
      <c r="H8947" s="34"/>
      <c r="K8947" s="32">
        <f>SUM(J8945:J8946)</f>
        <v>27.465</v>
      </c>
    </row>
    <row r="8948" spans="1:26" x14ac:dyDescent="0.25">
      <c r="B8948" s="23" t="s">
        <v>1612</v>
      </c>
      <c r="E8948" s="34"/>
      <c r="H8948" s="34"/>
      <c r="K8948" s="34"/>
    </row>
    <row r="8949" spans="1:26" x14ac:dyDescent="0.25">
      <c r="B8949" t="s">
        <v>3561</v>
      </c>
      <c r="C8949" t="s">
        <v>23</v>
      </c>
      <c r="D8949" t="s">
        <v>3562</v>
      </c>
      <c r="E8949" s="31">
        <v>1</v>
      </c>
      <c r="G8949" t="s">
        <v>1605</v>
      </c>
      <c r="H8949" s="32">
        <v>247.09</v>
      </c>
      <c r="I8949" t="s">
        <v>1606</v>
      </c>
      <c r="J8949" s="33">
        <f>ROUND(E8949* H8949,5)</f>
        <v>247.09</v>
      </c>
      <c r="K8949" s="34"/>
    </row>
    <row r="8950" spans="1:26" x14ac:dyDescent="0.25">
      <c r="D8950" s="35" t="s">
        <v>1622</v>
      </c>
      <c r="E8950" s="34"/>
      <c r="H8950" s="34"/>
      <c r="K8950" s="32">
        <f>SUM(J8949:J8949)</f>
        <v>247.09</v>
      </c>
    </row>
    <row r="8951" spans="1:26" x14ac:dyDescent="0.25">
      <c r="E8951" s="34"/>
      <c r="H8951" s="34"/>
      <c r="K8951" s="34"/>
    </row>
    <row r="8952" spans="1:26" x14ac:dyDescent="0.25">
      <c r="D8952" s="35" t="s">
        <v>1702</v>
      </c>
      <c r="E8952" s="34"/>
      <c r="H8952" s="34">
        <v>2.5</v>
      </c>
      <c r="I8952" t="s">
        <v>1625</v>
      </c>
      <c r="J8952">
        <f>ROUND(H8952/100*K8947,5)</f>
        <v>0.68662999999999996</v>
      </c>
      <c r="K8952" s="34"/>
    </row>
    <row r="8953" spans="1:26" x14ac:dyDescent="0.25">
      <c r="D8953" s="35" t="s">
        <v>1628</v>
      </c>
      <c r="E8953" s="34"/>
      <c r="H8953" s="34"/>
      <c r="K8953" s="36">
        <f>SUM(J8944:J8952)</f>
        <v>275.24162999999999</v>
      </c>
    </row>
    <row r="8954" spans="1:26" x14ac:dyDescent="0.25">
      <c r="D8954" s="35" t="s">
        <v>1710</v>
      </c>
      <c r="E8954" s="34"/>
      <c r="H8954" s="34">
        <v>10</v>
      </c>
      <c r="I8954" t="s">
        <v>1625</v>
      </c>
      <c r="K8954" s="32">
        <f>ROUND(H8954/100*K8953,5)</f>
        <v>27.524159999999998</v>
      </c>
    </row>
    <row r="8955" spans="1:26" x14ac:dyDescent="0.25">
      <c r="D8955" s="35" t="s">
        <v>1629</v>
      </c>
      <c r="E8955" s="34"/>
      <c r="H8955" s="34"/>
      <c r="K8955" s="36">
        <f>SUM(K8953:K8954)</f>
        <v>302.76578999999998</v>
      </c>
    </row>
    <row r="8957" spans="1:26" ht="45" customHeight="1" x14ac:dyDescent="0.25">
      <c r="A8957" s="27" t="s">
        <v>3563</v>
      </c>
      <c r="B8957" s="27" t="s">
        <v>604</v>
      </c>
      <c r="C8957" s="28" t="s">
        <v>23</v>
      </c>
      <c r="D8957" s="7" t="s">
        <v>605</v>
      </c>
      <c r="E8957" s="6"/>
      <c r="F8957" s="6"/>
      <c r="G8957" s="28"/>
      <c r="H8957" s="29" t="s">
        <v>1599</v>
      </c>
      <c r="I8957" s="5">
        <v>1</v>
      </c>
      <c r="J8957" s="4"/>
      <c r="K8957" s="30">
        <f>ROUND(K8969,2)</f>
        <v>147.59</v>
      </c>
      <c r="L8957" s="28"/>
      <c r="M8957" s="28"/>
      <c r="N8957" s="28"/>
      <c r="O8957" s="28"/>
      <c r="P8957" s="28"/>
      <c r="Q8957" s="28"/>
      <c r="R8957" s="28"/>
      <c r="S8957" s="28"/>
      <c r="T8957" s="28"/>
      <c r="U8957" s="28"/>
      <c r="V8957" s="28"/>
      <c r="W8957" s="28"/>
      <c r="X8957" s="28"/>
      <c r="Y8957" s="28"/>
      <c r="Z8957" s="28"/>
    </row>
    <row r="8958" spans="1:26" x14ac:dyDescent="0.25">
      <c r="B8958" s="23" t="s">
        <v>1600</v>
      </c>
    </row>
    <row r="8959" spans="1:26" x14ac:dyDescent="0.25">
      <c r="B8959" t="s">
        <v>2139</v>
      </c>
      <c r="C8959" t="s">
        <v>1602</v>
      </c>
      <c r="D8959" t="s">
        <v>1714</v>
      </c>
      <c r="E8959" s="31">
        <v>0.5</v>
      </c>
      <c r="F8959" t="s">
        <v>1604</v>
      </c>
      <c r="G8959" t="s">
        <v>1605</v>
      </c>
      <c r="H8959" s="32">
        <v>29.57</v>
      </c>
      <c r="I8959" t="s">
        <v>1606</v>
      </c>
      <c r="J8959" s="33">
        <f>ROUND(E8959/I8957* H8959,5)</f>
        <v>14.785</v>
      </c>
      <c r="K8959" s="34"/>
    </row>
    <row r="8960" spans="1:26" x14ac:dyDescent="0.25">
      <c r="B8960" t="s">
        <v>2138</v>
      </c>
      <c r="C8960" t="s">
        <v>1602</v>
      </c>
      <c r="D8960" t="s">
        <v>1716</v>
      </c>
      <c r="E8960" s="31">
        <v>0.5</v>
      </c>
      <c r="F8960" t="s">
        <v>1604</v>
      </c>
      <c r="G8960" t="s">
        <v>1605</v>
      </c>
      <c r="H8960" s="32">
        <v>25.36</v>
      </c>
      <c r="I8960" t="s">
        <v>1606</v>
      </c>
      <c r="J8960" s="33">
        <f>ROUND(E8960/I8957* H8960,5)</f>
        <v>12.68</v>
      </c>
      <c r="K8960" s="34"/>
    </row>
    <row r="8961" spans="1:26" x14ac:dyDescent="0.25">
      <c r="D8961" s="35" t="s">
        <v>1607</v>
      </c>
      <c r="E8961" s="34"/>
      <c r="H8961" s="34"/>
      <c r="K8961" s="32">
        <f>SUM(J8959:J8960)</f>
        <v>27.465</v>
      </c>
    </row>
    <row r="8962" spans="1:26" x14ac:dyDescent="0.25">
      <c r="B8962" s="23" t="s">
        <v>1612</v>
      </c>
      <c r="E8962" s="34"/>
      <c r="H8962" s="34"/>
      <c r="K8962" s="34"/>
    </row>
    <row r="8963" spans="1:26" x14ac:dyDescent="0.25">
      <c r="B8963" t="s">
        <v>3564</v>
      </c>
      <c r="C8963" t="s">
        <v>23</v>
      </c>
      <c r="D8963" t="s">
        <v>3565</v>
      </c>
      <c r="E8963" s="31">
        <v>1</v>
      </c>
      <c r="G8963" t="s">
        <v>1605</v>
      </c>
      <c r="H8963" s="32">
        <v>106.3</v>
      </c>
      <c r="I8963" t="s">
        <v>1606</v>
      </c>
      <c r="J8963" s="33">
        <f>ROUND(E8963* H8963,5)</f>
        <v>106.3</v>
      </c>
      <c r="K8963" s="34"/>
    </row>
    <row r="8964" spans="1:26" x14ac:dyDescent="0.25">
      <c r="D8964" s="35" t="s">
        <v>1622</v>
      </c>
      <c r="E8964" s="34"/>
      <c r="H8964" s="34"/>
      <c r="K8964" s="32">
        <f>SUM(J8963:J8963)</f>
        <v>106.3</v>
      </c>
    </row>
    <row r="8965" spans="1:26" x14ac:dyDescent="0.25">
      <c r="E8965" s="34"/>
      <c r="H8965" s="34"/>
      <c r="K8965" s="34"/>
    </row>
    <row r="8966" spans="1:26" x14ac:dyDescent="0.25">
      <c r="D8966" s="35" t="s">
        <v>1702</v>
      </c>
      <c r="E8966" s="34"/>
      <c r="H8966" s="34">
        <v>1.5</v>
      </c>
      <c r="I8966" t="s">
        <v>1625</v>
      </c>
      <c r="J8966">
        <f>ROUND(H8966/100*K8961,5)</f>
        <v>0.41198000000000001</v>
      </c>
      <c r="K8966" s="34"/>
    </row>
    <row r="8967" spans="1:26" x14ac:dyDescent="0.25">
      <c r="D8967" s="35" t="s">
        <v>1628</v>
      </c>
      <c r="E8967" s="34"/>
      <c r="H8967" s="34"/>
      <c r="K8967" s="36">
        <f>SUM(J8958:J8966)</f>
        <v>134.17697999999999</v>
      </c>
    </row>
    <row r="8968" spans="1:26" x14ac:dyDescent="0.25">
      <c r="D8968" s="35" t="s">
        <v>1710</v>
      </c>
      <c r="E8968" s="34"/>
      <c r="H8968" s="34">
        <v>10</v>
      </c>
      <c r="I8968" t="s">
        <v>1625</v>
      </c>
      <c r="K8968" s="32">
        <f>ROUND(H8968/100*K8967,5)</f>
        <v>13.4177</v>
      </c>
    </row>
    <row r="8969" spans="1:26" x14ac:dyDescent="0.25">
      <c r="D8969" s="35" t="s">
        <v>1629</v>
      </c>
      <c r="E8969" s="34"/>
      <c r="H8969" s="34"/>
      <c r="K8969" s="36">
        <f>SUM(K8967:K8968)</f>
        <v>147.59467999999998</v>
      </c>
    </row>
    <row r="8971" spans="1:26" ht="45" customHeight="1" x14ac:dyDescent="0.25">
      <c r="A8971" s="27" t="s">
        <v>3566</v>
      </c>
      <c r="B8971" s="27" t="s">
        <v>606</v>
      </c>
      <c r="C8971" s="28" t="s">
        <v>23</v>
      </c>
      <c r="D8971" s="7" t="s">
        <v>607</v>
      </c>
      <c r="E8971" s="6"/>
      <c r="F8971" s="6"/>
      <c r="G8971" s="28"/>
      <c r="H8971" s="29" t="s">
        <v>1599</v>
      </c>
      <c r="I8971" s="5">
        <v>1</v>
      </c>
      <c r="J8971" s="4"/>
      <c r="K8971" s="30">
        <f>ROUND(K8981,2)</f>
        <v>166.67</v>
      </c>
      <c r="L8971" s="28"/>
      <c r="M8971" s="28"/>
      <c r="N8971" s="28"/>
      <c r="O8971" s="28"/>
      <c r="P8971" s="28"/>
      <c r="Q8971" s="28"/>
      <c r="R8971" s="28"/>
      <c r="S8971" s="28"/>
      <c r="T8971" s="28"/>
      <c r="U8971" s="28"/>
      <c r="V8971" s="28"/>
      <c r="W8971" s="28"/>
      <c r="X8971" s="28"/>
      <c r="Y8971" s="28"/>
      <c r="Z8971" s="28"/>
    </row>
    <row r="8972" spans="1:26" x14ac:dyDescent="0.25">
      <c r="B8972" s="23" t="s">
        <v>1600</v>
      </c>
    </row>
    <row r="8973" spans="1:26" x14ac:dyDescent="0.25">
      <c r="B8973" t="s">
        <v>2138</v>
      </c>
      <c r="C8973" t="s">
        <v>1602</v>
      </c>
      <c r="D8973" t="s">
        <v>1716</v>
      </c>
      <c r="E8973" s="31">
        <v>0.5</v>
      </c>
      <c r="F8973" t="s">
        <v>1604</v>
      </c>
      <c r="G8973" t="s">
        <v>1605</v>
      </c>
      <c r="H8973" s="32">
        <v>25.36</v>
      </c>
      <c r="I8973" t="s">
        <v>1606</v>
      </c>
      <c r="J8973" s="33">
        <f>ROUND(E8973/I8971* H8973,5)</f>
        <v>12.68</v>
      </c>
      <c r="K8973" s="34"/>
    </row>
    <row r="8974" spans="1:26" x14ac:dyDescent="0.25">
      <c r="B8974" t="s">
        <v>2139</v>
      </c>
      <c r="C8974" t="s">
        <v>1602</v>
      </c>
      <c r="D8974" t="s">
        <v>1714</v>
      </c>
      <c r="E8974" s="31">
        <v>0.5</v>
      </c>
      <c r="F8974" t="s">
        <v>1604</v>
      </c>
      <c r="G8974" t="s">
        <v>1605</v>
      </c>
      <c r="H8974" s="32">
        <v>29.57</v>
      </c>
      <c r="I8974" t="s">
        <v>1606</v>
      </c>
      <c r="J8974" s="33">
        <f>ROUND(E8974/I8971* H8974,5)</f>
        <v>14.785</v>
      </c>
      <c r="K8974" s="34"/>
    </row>
    <row r="8975" spans="1:26" x14ac:dyDescent="0.25">
      <c r="D8975" s="35" t="s">
        <v>1607</v>
      </c>
      <c r="E8975" s="34"/>
      <c r="H8975" s="34"/>
      <c r="K8975" s="32">
        <f>SUM(J8973:J8974)</f>
        <v>27.465</v>
      </c>
    </row>
    <row r="8976" spans="1:26" x14ac:dyDescent="0.25">
      <c r="B8976" s="23" t="s">
        <v>1612</v>
      </c>
      <c r="E8976" s="34"/>
      <c r="H8976" s="34"/>
      <c r="K8976" s="34"/>
    </row>
    <row r="8977" spans="1:26" x14ac:dyDescent="0.25">
      <c r="B8977" t="s">
        <v>3567</v>
      </c>
      <c r="C8977" t="s">
        <v>23</v>
      </c>
      <c r="D8977" t="s">
        <v>3568</v>
      </c>
      <c r="E8977" s="31">
        <v>1</v>
      </c>
      <c r="G8977" t="s">
        <v>1605</v>
      </c>
      <c r="H8977" s="32">
        <v>124.05</v>
      </c>
      <c r="I8977" t="s">
        <v>1606</v>
      </c>
      <c r="J8977" s="33">
        <f>ROUND(E8977* H8977,5)</f>
        <v>124.05</v>
      </c>
      <c r="K8977" s="34"/>
    </row>
    <row r="8978" spans="1:26" x14ac:dyDescent="0.25">
      <c r="D8978" s="35" t="s">
        <v>1622</v>
      </c>
      <c r="E8978" s="34"/>
      <c r="H8978" s="34"/>
      <c r="K8978" s="32">
        <f>SUM(J8977:J8977)</f>
        <v>124.05</v>
      </c>
    </row>
    <row r="8979" spans="1:26" x14ac:dyDescent="0.25">
      <c r="D8979" s="35" t="s">
        <v>1628</v>
      </c>
      <c r="E8979" s="34"/>
      <c r="H8979" s="34"/>
      <c r="K8979" s="36">
        <f>SUM(J8972:J8978)</f>
        <v>151.51499999999999</v>
      </c>
    </row>
    <row r="8980" spans="1:26" x14ac:dyDescent="0.25">
      <c r="D8980" s="35" t="s">
        <v>1710</v>
      </c>
      <c r="E8980" s="34"/>
      <c r="H8980" s="34">
        <v>10</v>
      </c>
      <c r="I8980" t="s">
        <v>1625</v>
      </c>
      <c r="K8980" s="32">
        <f>ROUND(H8980/100*K8979,5)</f>
        <v>15.1515</v>
      </c>
    </row>
    <row r="8981" spans="1:26" x14ac:dyDescent="0.25">
      <c r="D8981" s="35" t="s">
        <v>1629</v>
      </c>
      <c r="E8981" s="34"/>
      <c r="H8981" s="34"/>
      <c r="K8981" s="36">
        <f>SUM(K8979:K8980)</f>
        <v>166.66649999999998</v>
      </c>
    </row>
    <row r="8983" spans="1:26" ht="45" customHeight="1" x14ac:dyDescent="0.25">
      <c r="A8983" s="27" t="s">
        <v>3569</v>
      </c>
      <c r="B8983" s="27" t="s">
        <v>608</v>
      </c>
      <c r="C8983" s="28" t="s">
        <v>23</v>
      </c>
      <c r="D8983" s="7" t="s">
        <v>609</v>
      </c>
      <c r="E8983" s="6"/>
      <c r="F8983" s="6"/>
      <c r="G8983" s="28"/>
      <c r="H8983" s="29" t="s">
        <v>1599</v>
      </c>
      <c r="I8983" s="5">
        <v>1</v>
      </c>
      <c r="J8983" s="4"/>
      <c r="K8983" s="30">
        <f>ROUND(K8995,2)</f>
        <v>206.06</v>
      </c>
      <c r="L8983" s="28"/>
      <c r="M8983" s="28"/>
      <c r="N8983" s="28"/>
      <c r="O8983" s="28"/>
      <c r="P8983" s="28"/>
      <c r="Q8983" s="28"/>
      <c r="R8983" s="28"/>
      <c r="S8983" s="28"/>
      <c r="T8983" s="28"/>
      <c r="U8983" s="28"/>
      <c r="V8983" s="28"/>
      <c r="W8983" s="28"/>
      <c r="X8983" s="28"/>
      <c r="Y8983" s="28"/>
      <c r="Z8983" s="28"/>
    </row>
    <row r="8984" spans="1:26" x14ac:dyDescent="0.25">
      <c r="B8984" s="23" t="s">
        <v>1600</v>
      </c>
    </row>
    <row r="8985" spans="1:26" x14ac:dyDescent="0.25">
      <c r="B8985" t="s">
        <v>2138</v>
      </c>
      <c r="C8985" t="s">
        <v>1602</v>
      </c>
      <c r="D8985" t="s">
        <v>1716</v>
      </c>
      <c r="E8985" s="31">
        <v>0.5</v>
      </c>
      <c r="F8985" t="s">
        <v>1604</v>
      </c>
      <c r="G8985" t="s">
        <v>1605</v>
      </c>
      <c r="H8985" s="32">
        <v>25.36</v>
      </c>
      <c r="I8985" t="s">
        <v>1606</v>
      </c>
      <c r="J8985" s="33">
        <f>ROUND(E8985/I8983* H8985,5)</f>
        <v>12.68</v>
      </c>
      <c r="K8985" s="34"/>
    </row>
    <row r="8986" spans="1:26" x14ac:dyDescent="0.25">
      <c r="B8986" t="s">
        <v>2139</v>
      </c>
      <c r="C8986" t="s">
        <v>1602</v>
      </c>
      <c r="D8986" t="s">
        <v>1714</v>
      </c>
      <c r="E8986" s="31">
        <v>0.5</v>
      </c>
      <c r="F8986" t="s">
        <v>1604</v>
      </c>
      <c r="G8986" t="s">
        <v>1605</v>
      </c>
      <c r="H8986" s="32">
        <v>29.57</v>
      </c>
      <c r="I8986" t="s">
        <v>1606</v>
      </c>
      <c r="J8986" s="33">
        <f>ROUND(E8986/I8983* H8986,5)</f>
        <v>14.785</v>
      </c>
      <c r="K8986" s="34"/>
    </row>
    <row r="8987" spans="1:26" x14ac:dyDescent="0.25">
      <c r="D8987" s="35" t="s">
        <v>1607</v>
      </c>
      <c r="E8987" s="34"/>
      <c r="H8987" s="34"/>
      <c r="K8987" s="32">
        <f>SUM(J8985:J8986)</f>
        <v>27.465</v>
      </c>
    </row>
    <row r="8988" spans="1:26" x14ac:dyDescent="0.25">
      <c r="B8988" s="23" t="s">
        <v>1612</v>
      </c>
      <c r="E8988" s="34"/>
      <c r="H8988" s="34"/>
      <c r="K8988" s="34"/>
    </row>
    <row r="8989" spans="1:26" x14ac:dyDescent="0.25">
      <c r="B8989" t="s">
        <v>3570</v>
      </c>
      <c r="C8989" t="s">
        <v>23</v>
      </c>
      <c r="D8989" t="s">
        <v>3571</v>
      </c>
      <c r="E8989" s="31">
        <v>1</v>
      </c>
      <c r="G8989" t="s">
        <v>1605</v>
      </c>
      <c r="H8989" s="32">
        <v>159.44999999999999</v>
      </c>
      <c r="I8989" t="s">
        <v>1606</v>
      </c>
      <c r="J8989" s="33">
        <f>ROUND(E8989* H8989,5)</f>
        <v>159.44999999999999</v>
      </c>
      <c r="K8989" s="34"/>
    </row>
    <row r="8990" spans="1:26" x14ac:dyDescent="0.25">
      <c r="D8990" s="35" t="s">
        <v>1622</v>
      </c>
      <c r="E8990" s="34"/>
      <c r="H8990" s="34"/>
      <c r="K8990" s="32">
        <f>SUM(J8989:J8989)</f>
        <v>159.44999999999999</v>
      </c>
    </row>
    <row r="8991" spans="1:26" x14ac:dyDescent="0.25">
      <c r="E8991" s="34"/>
      <c r="H8991" s="34"/>
      <c r="K8991" s="34"/>
    </row>
    <row r="8992" spans="1:26" x14ac:dyDescent="0.25">
      <c r="D8992" s="35" t="s">
        <v>1702</v>
      </c>
      <c r="E8992" s="34"/>
      <c r="H8992" s="34">
        <v>1.5</v>
      </c>
      <c r="I8992" t="s">
        <v>1625</v>
      </c>
      <c r="J8992">
        <f>ROUND(H8992/100*K8987,5)</f>
        <v>0.41198000000000001</v>
      </c>
      <c r="K8992" s="34"/>
    </row>
    <row r="8993" spans="1:26" x14ac:dyDescent="0.25">
      <c r="D8993" s="35" t="s">
        <v>1628</v>
      </c>
      <c r="E8993" s="34"/>
      <c r="H8993" s="34"/>
      <c r="K8993" s="36">
        <f>SUM(J8984:J8992)</f>
        <v>187.32697999999999</v>
      </c>
    </row>
    <row r="8994" spans="1:26" x14ac:dyDescent="0.25">
      <c r="D8994" s="35" t="s">
        <v>1710</v>
      </c>
      <c r="E8994" s="34"/>
      <c r="H8994" s="34">
        <v>10</v>
      </c>
      <c r="I8994" t="s">
        <v>1625</v>
      </c>
      <c r="K8994" s="32">
        <f>ROUND(H8994/100*K8993,5)</f>
        <v>18.732700000000001</v>
      </c>
    </row>
    <row r="8995" spans="1:26" x14ac:dyDescent="0.25">
      <c r="D8995" s="35" t="s">
        <v>1629</v>
      </c>
      <c r="E8995" s="34"/>
      <c r="H8995" s="34"/>
      <c r="K8995" s="36">
        <f>SUM(K8993:K8994)</f>
        <v>206.05967999999999</v>
      </c>
    </row>
    <row r="8997" spans="1:26" ht="45" customHeight="1" x14ac:dyDescent="0.25">
      <c r="A8997" s="27" t="s">
        <v>3572</v>
      </c>
      <c r="B8997" s="27" t="s">
        <v>610</v>
      </c>
      <c r="C8997" s="28" t="s">
        <v>23</v>
      </c>
      <c r="D8997" s="7" t="s">
        <v>611</v>
      </c>
      <c r="E8997" s="6"/>
      <c r="F8997" s="6"/>
      <c r="G8997" s="28"/>
      <c r="H8997" s="29" t="s">
        <v>1599</v>
      </c>
      <c r="I8997" s="5">
        <v>1</v>
      </c>
      <c r="J8997" s="4"/>
      <c r="K8997" s="30">
        <f>ROUND(K9009,2)</f>
        <v>193.08</v>
      </c>
      <c r="L8997" s="28"/>
      <c r="M8997" s="28"/>
      <c r="N8997" s="28"/>
      <c r="O8997" s="28"/>
      <c r="P8997" s="28"/>
      <c r="Q8997" s="28"/>
      <c r="R8997" s="28"/>
      <c r="S8997" s="28"/>
      <c r="T8997" s="28"/>
      <c r="U8997" s="28"/>
      <c r="V8997" s="28"/>
      <c r="W8997" s="28"/>
      <c r="X8997" s="28"/>
      <c r="Y8997" s="28"/>
      <c r="Z8997" s="28"/>
    </row>
    <row r="8998" spans="1:26" x14ac:dyDescent="0.25">
      <c r="B8998" s="23" t="s">
        <v>1600</v>
      </c>
    </row>
    <row r="8999" spans="1:26" x14ac:dyDescent="0.25">
      <c r="B8999" t="s">
        <v>2138</v>
      </c>
      <c r="C8999" t="s">
        <v>1602</v>
      </c>
      <c r="D8999" t="s">
        <v>1716</v>
      </c>
      <c r="E8999" s="31">
        <v>0.5</v>
      </c>
      <c r="F8999" t="s">
        <v>1604</v>
      </c>
      <c r="G8999" t="s">
        <v>1605</v>
      </c>
      <c r="H8999" s="32">
        <v>25.36</v>
      </c>
      <c r="I8999" t="s">
        <v>1606</v>
      </c>
      <c r="J8999" s="33">
        <f>ROUND(E8999/I8997* H8999,5)</f>
        <v>12.68</v>
      </c>
      <c r="K8999" s="34"/>
    </row>
    <row r="9000" spans="1:26" x14ac:dyDescent="0.25">
      <c r="B9000" t="s">
        <v>2139</v>
      </c>
      <c r="C9000" t="s">
        <v>1602</v>
      </c>
      <c r="D9000" t="s">
        <v>1714</v>
      </c>
      <c r="E9000" s="31">
        <v>0.5</v>
      </c>
      <c r="F9000" t="s">
        <v>1604</v>
      </c>
      <c r="G9000" t="s">
        <v>1605</v>
      </c>
      <c r="H9000" s="32">
        <v>29.57</v>
      </c>
      <c r="I9000" t="s">
        <v>1606</v>
      </c>
      <c r="J9000" s="33">
        <f>ROUND(E9000/I8997* H9000,5)</f>
        <v>14.785</v>
      </c>
      <c r="K9000" s="34"/>
    </row>
    <row r="9001" spans="1:26" x14ac:dyDescent="0.25">
      <c r="D9001" s="35" t="s">
        <v>1607</v>
      </c>
      <c r="E9001" s="34"/>
      <c r="H9001" s="34"/>
      <c r="K9001" s="32">
        <f>SUM(J8999:J9000)</f>
        <v>27.465</v>
      </c>
    </row>
    <row r="9002" spans="1:26" x14ac:dyDescent="0.25">
      <c r="B9002" s="23" t="s">
        <v>1612</v>
      </c>
      <c r="E9002" s="34"/>
      <c r="H9002" s="34"/>
      <c r="K9002" s="34"/>
    </row>
    <row r="9003" spans="1:26" x14ac:dyDescent="0.25">
      <c r="B9003" t="s">
        <v>3573</v>
      </c>
      <c r="C9003" t="s">
        <v>23</v>
      </c>
      <c r="D9003" t="s">
        <v>3574</v>
      </c>
      <c r="E9003" s="31">
        <v>1</v>
      </c>
      <c r="G9003" t="s">
        <v>1605</v>
      </c>
      <c r="H9003" s="32">
        <v>147.65</v>
      </c>
      <c r="I9003" t="s">
        <v>1606</v>
      </c>
      <c r="J9003" s="33">
        <f>ROUND(E9003* H9003,5)</f>
        <v>147.65</v>
      </c>
      <c r="K9003" s="34"/>
    </row>
    <row r="9004" spans="1:26" x14ac:dyDescent="0.25">
      <c r="D9004" s="35" t="s">
        <v>1622</v>
      </c>
      <c r="E9004" s="34"/>
      <c r="H9004" s="34"/>
      <c r="K9004" s="32">
        <f>SUM(J9003:J9003)</f>
        <v>147.65</v>
      </c>
    </row>
    <row r="9005" spans="1:26" x14ac:dyDescent="0.25">
      <c r="E9005" s="34"/>
      <c r="H9005" s="34"/>
      <c r="K9005" s="34"/>
    </row>
    <row r="9006" spans="1:26" x14ac:dyDescent="0.25">
      <c r="D9006" s="35" t="s">
        <v>1702</v>
      </c>
      <c r="E9006" s="34"/>
      <c r="H9006" s="34">
        <v>1.5</v>
      </c>
      <c r="I9006" t="s">
        <v>1625</v>
      </c>
      <c r="J9006">
        <f>ROUND(H9006/100*K9001,5)</f>
        <v>0.41198000000000001</v>
      </c>
      <c r="K9006" s="34"/>
    </row>
    <row r="9007" spans="1:26" x14ac:dyDescent="0.25">
      <c r="D9007" s="35" t="s">
        <v>1628</v>
      </c>
      <c r="E9007" s="34"/>
      <c r="H9007" s="34"/>
      <c r="K9007" s="36">
        <f>SUM(J8998:J9006)</f>
        <v>175.52698000000001</v>
      </c>
    </row>
    <row r="9008" spans="1:26" x14ac:dyDescent="0.25">
      <c r="D9008" s="35" t="s">
        <v>1710</v>
      </c>
      <c r="E9008" s="34"/>
      <c r="H9008" s="34">
        <v>10</v>
      </c>
      <c r="I9008" t="s">
        <v>1625</v>
      </c>
      <c r="K9008" s="32">
        <f>ROUND(H9008/100*K9007,5)</f>
        <v>17.552700000000002</v>
      </c>
    </row>
    <row r="9009" spans="1:26" x14ac:dyDescent="0.25">
      <c r="D9009" s="35" t="s">
        <v>1629</v>
      </c>
      <c r="E9009" s="34"/>
      <c r="H9009" s="34"/>
      <c r="K9009" s="36">
        <f>SUM(K9007:K9008)</f>
        <v>193.07968</v>
      </c>
    </row>
    <row r="9011" spans="1:26" ht="45" customHeight="1" x14ac:dyDescent="0.25">
      <c r="A9011" s="27" t="s">
        <v>3575</v>
      </c>
      <c r="B9011" s="27" t="s">
        <v>612</v>
      </c>
      <c r="C9011" s="28" t="s">
        <v>23</v>
      </c>
      <c r="D9011" s="7" t="s">
        <v>613</v>
      </c>
      <c r="E9011" s="6"/>
      <c r="F9011" s="6"/>
      <c r="G9011" s="28"/>
      <c r="H9011" s="29" t="s">
        <v>1599</v>
      </c>
      <c r="I9011" s="5">
        <v>1</v>
      </c>
      <c r="J9011" s="4"/>
      <c r="K9011" s="30">
        <f>ROUND(K9021,2)</f>
        <v>257.58</v>
      </c>
      <c r="L9011" s="28"/>
      <c r="M9011" s="28"/>
      <c r="N9011" s="28"/>
      <c r="O9011" s="28"/>
      <c r="P9011" s="28"/>
      <c r="Q9011" s="28"/>
      <c r="R9011" s="28"/>
      <c r="S9011" s="28"/>
      <c r="T9011" s="28"/>
      <c r="U9011" s="28"/>
      <c r="V9011" s="28"/>
      <c r="W9011" s="28"/>
      <c r="X9011" s="28"/>
      <c r="Y9011" s="28"/>
      <c r="Z9011" s="28"/>
    </row>
    <row r="9012" spans="1:26" x14ac:dyDescent="0.25">
      <c r="B9012" s="23" t="s">
        <v>1600</v>
      </c>
    </row>
    <row r="9013" spans="1:26" x14ac:dyDescent="0.25">
      <c r="B9013" t="s">
        <v>2138</v>
      </c>
      <c r="C9013" t="s">
        <v>1602</v>
      </c>
      <c r="D9013" t="s">
        <v>1716</v>
      </c>
      <c r="E9013" s="31">
        <v>0.5</v>
      </c>
      <c r="F9013" t="s">
        <v>1604</v>
      </c>
      <c r="G9013" t="s">
        <v>1605</v>
      </c>
      <c r="H9013" s="32">
        <v>25.36</v>
      </c>
      <c r="I9013" t="s">
        <v>1606</v>
      </c>
      <c r="J9013" s="33">
        <f>ROUND(E9013/I9011* H9013,5)</f>
        <v>12.68</v>
      </c>
      <c r="K9013" s="34"/>
    </row>
    <row r="9014" spans="1:26" x14ac:dyDescent="0.25">
      <c r="B9014" t="s">
        <v>2139</v>
      </c>
      <c r="C9014" t="s">
        <v>1602</v>
      </c>
      <c r="D9014" t="s">
        <v>1714</v>
      </c>
      <c r="E9014" s="31">
        <v>0.5</v>
      </c>
      <c r="F9014" t="s">
        <v>1604</v>
      </c>
      <c r="G9014" t="s">
        <v>1605</v>
      </c>
      <c r="H9014" s="32">
        <v>29.57</v>
      </c>
      <c r="I9014" t="s">
        <v>1606</v>
      </c>
      <c r="J9014" s="33">
        <f>ROUND(E9014/I9011* H9014,5)</f>
        <v>14.785</v>
      </c>
      <c r="K9014" s="34"/>
    </row>
    <row r="9015" spans="1:26" x14ac:dyDescent="0.25">
      <c r="D9015" s="35" t="s">
        <v>1607</v>
      </c>
      <c r="E9015" s="34"/>
      <c r="H9015" s="34"/>
      <c r="K9015" s="32">
        <f>SUM(J9013:J9014)</f>
        <v>27.465</v>
      </c>
    </row>
    <row r="9016" spans="1:26" x14ac:dyDescent="0.25">
      <c r="B9016" s="23" t="s">
        <v>1612</v>
      </c>
      <c r="E9016" s="34"/>
      <c r="H9016" s="34"/>
      <c r="K9016" s="34"/>
    </row>
    <row r="9017" spans="1:26" x14ac:dyDescent="0.25">
      <c r="B9017" t="s">
        <v>3576</v>
      </c>
      <c r="C9017" t="s">
        <v>23</v>
      </c>
      <c r="D9017" t="s">
        <v>3577</v>
      </c>
      <c r="E9017" s="31">
        <v>1</v>
      </c>
      <c r="G9017" t="s">
        <v>1605</v>
      </c>
      <c r="H9017" s="32">
        <v>206.7</v>
      </c>
      <c r="I9017" t="s">
        <v>1606</v>
      </c>
      <c r="J9017" s="33">
        <f>ROUND(E9017* H9017,5)</f>
        <v>206.7</v>
      </c>
      <c r="K9017" s="34"/>
    </row>
    <row r="9018" spans="1:26" x14ac:dyDescent="0.25">
      <c r="D9018" s="35" t="s">
        <v>1622</v>
      </c>
      <c r="E9018" s="34"/>
      <c r="H9018" s="34"/>
      <c r="K9018" s="32">
        <f>SUM(J9017:J9017)</f>
        <v>206.7</v>
      </c>
    </row>
    <row r="9019" spans="1:26" x14ac:dyDescent="0.25">
      <c r="D9019" s="35" t="s">
        <v>1628</v>
      </c>
      <c r="E9019" s="34"/>
      <c r="H9019" s="34"/>
      <c r="K9019" s="36">
        <f>SUM(J9012:J9018)</f>
        <v>234.16499999999999</v>
      </c>
    </row>
    <row r="9020" spans="1:26" x14ac:dyDescent="0.25">
      <c r="D9020" s="35" t="s">
        <v>1710</v>
      </c>
      <c r="E9020" s="34"/>
      <c r="H9020" s="34">
        <v>10</v>
      </c>
      <c r="I9020" t="s">
        <v>1625</v>
      </c>
      <c r="K9020" s="32">
        <f>ROUND(H9020/100*K9019,5)</f>
        <v>23.416499999999999</v>
      </c>
    </row>
    <row r="9021" spans="1:26" x14ac:dyDescent="0.25">
      <c r="D9021" s="35" t="s">
        <v>1629</v>
      </c>
      <c r="E9021" s="34"/>
      <c r="H9021" s="34"/>
      <c r="K9021" s="36">
        <f>SUM(K9019:K9020)</f>
        <v>257.58150000000001</v>
      </c>
    </row>
    <row r="9023" spans="1:26" ht="45" customHeight="1" x14ac:dyDescent="0.25">
      <c r="A9023" s="27" t="s">
        <v>3578</v>
      </c>
      <c r="B9023" s="27" t="s">
        <v>618</v>
      </c>
      <c r="C9023" s="28" t="s">
        <v>23</v>
      </c>
      <c r="D9023" s="7" t="s">
        <v>619</v>
      </c>
      <c r="E9023" s="6"/>
      <c r="F9023" s="6"/>
      <c r="G9023" s="28"/>
      <c r="H9023" s="29" t="s">
        <v>1599</v>
      </c>
      <c r="I9023" s="5">
        <v>1</v>
      </c>
      <c r="J9023" s="4"/>
      <c r="K9023" s="30">
        <f>ROUND(K9037,2)</f>
        <v>802.26</v>
      </c>
      <c r="L9023" s="28"/>
      <c r="M9023" s="28"/>
      <c r="N9023" s="28"/>
      <c r="O9023" s="28"/>
      <c r="P9023" s="28"/>
      <c r="Q9023" s="28"/>
      <c r="R9023" s="28"/>
      <c r="S9023" s="28"/>
      <c r="T9023" s="28"/>
      <c r="U9023" s="28"/>
      <c r="V9023" s="28"/>
      <c r="W9023" s="28"/>
      <c r="X9023" s="28"/>
      <c r="Y9023" s="28"/>
      <c r="Z9023" s="28"/>
    </row>
    <row r="9024" spans="1:26" x14ac:dyDescent="0.25">
      <c r="B9024" s="23" t="s">
        <v>1600</v>
      </c>
    </row>
    <row r="9025" spans="1:26" x14ac:dyDescent="0.25">
      <c r="B9025" t="s">
        <v>3250</v>
      </c>
      <c r="C9025" t="s">
        <v>1602</v>
      </c>
      <c r="D9025" t="s">
        <v>3251</v>
      </c>
      <c r="E9025" s="31">
        <v>1</v>
      </c>
      <c r="F9025" t="s">
        <v>1604</v>
      </c>
      <c r="G9025" t="s">
        <v>1605</v>
      </c>
      <c r="H9025" s="32">
        <v>28.61</v>
      </c>
      <c r="I9025" t="s">
        <v>1606</v>
      </c>
      <c r="J9025" s="33">
        <f>ROUND(E9025/I9023* H9025,5)</f>
        <v>28.61</v>
      </c>
      <c r="K9025" s="34"/>
    </row>
    <row r="9026" spans="1:26" x14ac:dyDescent="0.25">
      <c r="B9026" t="s">
        <v>2139</v>
      </c>
      <c r="C9026" t="s">
        <v>1602</v>
      </c>
      <c r="D9026" t="s">
        <v>1714</v>
      </c>
      <c r="E9026" s="31">
        <v>2</v>
      </c>
      <c r="F9026" t="s">
        <v>1604</v>
      </c>
      <c r="G9026" t="s">
        <v>1605</v>
      </c>
      <c r="H9026" s="32">
        <v>29.57</v>
      </c>
      <c r="I9026" t="s">
        <v>1606</v>
      </c>
      <c r="J9026" s="33">
        <f>ROUND(E9026/I9023* H9026,5)</f>
        <v>59.14</v>
      </c>
      <c r="K9026" s="34"/>
    </row>
    <row r="9027" spans="1:26" x14ac:dyDescent="0.25">
      <c r="B9027" t="s">
        <v>3248</v>
      </c>
      <c r="C9027" t="s">
        <v>1602</v>
      </c>
      <c r="D9027" t="s">
        <v>3249</v>
      </c>
      <c r="E9027" s="31">
        <v>1</v>
      </c>
      <c r="F9027" t="s">
        <v>1604</v>
      </c>
      <c r="G9027" t="s">
        <v>1605</v>
      </c>
      <c r="H9027" s="32">
        <v>25.4</v>
      </c>
      <c r="I9027" t="s">
        <v>1606</v>
      </c>
      <c r="J9027" s="33">
        <f>ROUND(E9027/I9023* H9027,5)</f>
        <v>25.4</v>
      </c>
      <c r="K9027" s="34"/>
    </row>
    <row r="9028" spans="1:26" x14ac:dyDescent="0.25">
      <c r="B9028" t="s">
        <v>2138</v>
      </c>
      <c r="C9028" t="s">
        <v>1602</v>
      </c>
      <c r="D9028" t="s">
        <v>1716</v>
      </c>
      <c r="E9028" s="31">
        <v>2</v>
      </c>
      <c r="F9028" t="s">
        <v>1604</v>
      </c>
      <c r="G9028" t="s">
        <v>1605</v>
      </c>
      <c r="H9028" s="32">
        <v>25.36</v>
      </c>
      <c r="I9028" t="s">
        <v>1606</v>
      </c>
      <c r="J9028" s="33">
        <f>ROUND(E9028/I9023* H9028,5)</f>
        <v>50.72</v>
      </c>
      <c r="K9028" s="34"/>
    </row>
    <row r="9029" spans="1:26" x14ac:dyDescent="0.25">
      <c r="D9029" s="35" t="s">
        <v>1607</v>
      </c>
      <c r="E9029" s="34"/>
      <c r="H9029" s="34"/>
      <c r="K9029" s="32">
        <f>SUM(J9025:J9028)</f>
        <v>163.87</v>
      </c>
    </row>
    <row r="9030" spans="1:26" x14ac:dyDescent="0.25">
      <c r="B9030" s="23" t="s">
        <v>1612</v>
      </c>
      <c r="E9030" s="34"/>
      <c r="H9030" s="34"/>
      <c r="K9030" s="34"/>
    </row>
    <row r="9031" spans="1:26" x14ac:dyDescent="0.25">
      <c r="B9031" t="s">
        <v>3579</v>
      </c>
      <c r="C9031" t="s">
        <v>23</v>
      </c>
      <c r="D9031" t="s">
        <v>3580</v>
      </c>
      <c r="E9031" s="31">
        <v>1</v>
      </c>
      <c r="G9031" t="s">
        <v>1605</v>
      </c>
      <c r="H9031" s="32">
        <v>563</v>
      </c>
      <c r="I9031" t="s">
        <v>1606</v>
      </c>
      <c r="J9031" s="33">
        <f>ROUND(E9031* H9031,5)</f>
        <v>563</v>
      </c>
      <c r="K9031" s="34"/>
    </row>
    <row r="9032" spans="1:26" x14ac:dyDescent="0.25">
      <c r="D9032" s="35" t="s">
        <v>1622</v>
      </c>
      <c r="E9032" s="34"/>
      <c r="H9032" s="34"/>
      <c r="K9032" s="32">
        <f>SUM(J9031:J9031)</f>
        <v>563</v>
      </c>
    </row>
    <row r="9033" spans="1:26" x14ac:dyDescent="0.25">
      <c r="E9033" s="34"/>
      <c r="H9033" s="34"/>
      <c r="K9033" s="34"/>
    </row>
    <row r="9034" spans="1:26" x14ac:dyDescent="0.25">
      <c r="D9034" s="35" t="s">
        <v>1702</v>
      </c>
      <c r="E9034" s="34"/>
      <c r="H9034" s="34">
        <v>1.5</v>
      </c>
      <c r="I9034" t="s">
        <v>1625</v>
      </c>
      <c r="J9034">
        <f>ROUND(H9034/100*K9029,5)</f>
        <v>2.4580500000000001</v>
      </c>
      <c r="K9034" s="34"/>
    </row>
    <row r="9035" spans="1:26" x14ac:dyDescent="0.25">
      <c r="D9035" s="35" t="s">
        <v>1628</v>
      </c>
      <c r="E9035" s="34"/>
      <c r="H9035" s="34"/>
      <c r="K9035" s="36">
        <f>SUM(J9024:J9034)</f>
        <v>729.32804999999996</v>
      </c>
    </row>
    <row r="9036" spans="1:26" x14ac:dyDescent="0.25">
      <c r="D9036" s="35" t="s">
        <v>1710</v>
      </c>
      <c r="E9036" s="34"/>
      <c r="H9036" s="34">
        <v>10</v>
      </c>
      <c r="I9036" t="s">
        <v>1625</v>
      </c>
      <c r="K9036" s="32">
        <f>ROUND(H9036/100*K9035,5)</f>
        <v>72.932810000000003</v>
      </c>
    </row>
    <row r="9037" spans="1:26" x14ac:dyDescent="0.25">
      <c r="D9037" s="35" t="s">
        <v>1629</v>
      </c>
      <c r="E9037" s="34"/>
      <c r="H9037" s="34"/>
      <c r="K9037" s="36">
        <f>SUM(K9035:K9036)</f>
        <v>802.26085999999998</v>
      </c>
    </row>
    <row r="9039" spans="1:26" ht="45" customHeight="1" x14ac:dyDescent="0.25">
      <c r="A9039" s="27" t="s">
        <v>3581</v>
      </c>
      <c r="B9039" s="27" t="s">
        <v>1222</v>
      </c>
      <c r="C9039" s="28" t="s">
        <v>17</v>
      </c>
      <c r="D9039" s="7" t="s">
        <v>1010</v>
      </c>
      <c r="E9039" s="6"/>
      <c r="F9039" s="6"/>
      <c r="G9039" s="28"/>
      <c r="H9039" s="29" t="s">
        <v>1599</v>
      </c>
      <c r="I9039" s="5">
        <v>1</v>
      </c>
      <c r="J9039" s="4"/>
      <c r="K9039" s="30">
        <f>ROUND(K9052,2)</f>
        <v>22.09</v>
      </c>
      <c r="L9039" s="28"/>
      <c r="M9039" s="28"/>
      <c r="N9039" s="28"/>
      <c r="O9039" s="28"/>
      <c r="P9039" s="28"/>
      <c r="Q9039" s="28"/>
      <c r="R9039" s="28"/>
      <c r="S9039" s="28"/>
      <c r="T9039" s="28"/>
      <c r="U9039" s="28"/>
      <c r="V9039" s="28"/>
      <c r="W9039" s="28"/>
      <c r="X9039" s="28"/>
      <c r="Y9039" s="28"/>
      <c r="Z9039" s="28"/>
    </row>
    <row r="9040" spans="1:26" x14ac:dyDescent="0.25">
      <c r="B9040" s="23" t="s">
        <v>1600</v>
      </c>
    </row>
    <row r="9041" spans="1:26" x14ac:dyDescent="0.25">
      <c r="B9041" t="s">
        <v>2138</v>
      </c>
      <c r="C9041" t="s">
        <v>1602</v>
      </c>
      <c r="D9041" t="s">
        <v>1716</v>
      </c>
      <c r="E9041" s="31">
        <v>0.2</v>
      </c>
      <c r="F9041" t="s">
        <v>1604</v>
      </c>
      <c r="G9041" t="s">
        <v>1605</v>
      </c>
      <c r="H9041" s="32">
        <v>25.36</v>
      </c>
      <c r="I9041" t="s">
        <v>1606</v>
      </c>
      <c r="J9041" s="33">
        <f>ROUND(E9041/I9039* H9041,5)</f>
        <v>5.0720000000000001</v>
      </c>
      <c r="K9041" s="34"/>
    </row>
    <row r="9042" spans="1:26" x14ac:dyDescent="0.25">
      <c r="B9042" t="s">
        <v>2139</v>
      </c>
      <c r="C9042" t="s">
        <v>1602</v>
      </c>
      <c r="D9042" t="s">
        <v>1714</v>
      </c>
      <c r="E9042" s="31">
        <v>0.2</v>
      </c>
      <c r="F9042" t="s">
        <v>1604</v>
      </c>
      <c r="G9042" t="s">
        <v>1605</v>
      </c>
      <c r="H9042" s="32">
        <v>29.57</v>
      </c>
      <c r="I9042" t="s">
        <v>1606</v>
      </c>
      <c r="J9042" s="33">
        <f>ROUND(E9042/I9039* H9042,5)</f>
        <v>5.9139999999999997</v>
      </c>
      <c r="K9042" s="34"/>
    </row>
    <row r="9043" spans="1:26" x14ac:dyDescent="0.25">
      <c r="D9043" s="35" t="s">
        <v>1607</v>
      </c>
      <c r="E9043" s="34"/>
      <c r="H9043" s="34"/>
      <c r="K9043" s="32">
        <f>SUM(J9041:J9042)</f>
        <v>10.986000000000001</v>
      </c>
    </row>
    <row r="9044" spans="1:26" x14ac:dyDescent="0.25">
      <c r="B9044" s="23" t="s">
        <v>1612</v>
      </c>
      <c r="E9044" s="34"/>
      <c r="H9044" s="34"/>
      <c r="K9044" s="34"/>
    </row>
    <row r="9045" spans="1:26" x14ac:dyDescent="0.25">
      <c r="B9045" t="s">
        <v>3582</v>
      </c>
      <c r="C9045" t="s">
        <v>17</v>
      </c>
      <c r="D9045" t="s">
        <v>2040</v>
      </c>
      <c r="E9045" s="31">
        <v>1.02</v>
      </c>
      <c r="G9045" t="s">
        <v>1605</v>
      </c>
      <c r="H9045" s="32">
        <v>6.67</v>
      </c>
      <c r="I9045" t="s">
        <v>1606</v>
      </c>
      <c r="J9045" s="33">
        <f>ROUND(E9045* H9045,5)</f>
        <v>6.8033999999999999</v>
      </c>
      <c r="K9045" s="34"/>
    </row>
    <row r="9046" spans="1:26" x14ac:dyDescent="0.25">
      <c r="B9046" t="s">
        <v>3583</v>
      </c>
      <c r="C9046" t="s">
        <v>23</v>
      </c>
      <c r="D9046" t="s">
        <v>2038</v>
      </c>
      <c r="E9046" s="31">
        <v>0.33</v>
      </c>
      <c r="G9046" t="s">
        <v>1605</v>
      </c>
      <c r="H9046" s="32">
        <v>6.44</v>
      </c>
      <c r="I9046" t="s">
        <v>1606</v>
      </c>
      <c r="J9046" s="33">
        <f>ROUND(E9046* H9046,5)</f>
        <v>2.1252</v>
      </c>
      <c r="K9046" s="34"/>
    </row>
    <row r="9047" spans="1:26" x14ac:dyDescent="0.25">
      <c r="D9047" s="35" t="s">
        <v>1622</v>
      </c>
      <c r="E9047" s="34"/>
      <c r="H9047" s="34"/>
      <c r="K9047" s="32">
        <f>SUM(J9045:J9046)</f>
        <v>8.9285999999999994</v>
      </c>
    </row>
    <row r="9048" spans="1:26" x14ac:dyDescent="0.25">
      <c r="E9048" s="34"/>
      <c r="H9048" s="34"/>
      <c r="K9048" s="34"/>
    </row>
    <row r="9049" spans="1:26" x14ac:dyDescent="0.25">
      <c r="D9049" s="35" t="s">
        <v>1702</v>
      </c>
      <c r="E9049" s="34"/>
      <c r="H9049" s="34">
        <v>1.5</v>
      </c>
      <c r="I9049" t="s">
        <v>1625</v>
      </c>
      <c r="J9049">
        <f>ROUND(H9049/100*K9043,5)</f>
        <v>0.16478999999999999</v>
      </c>
      <c r="K9049" s="34"/>
    </row>
    <row r="9050" spans="1:26" x14ac:dyDescent="0.25">
      <c r="D9050" s="35" t="s">
        <v>1628</v>
      </c>
      <c r="E9050" s="34"/>
      <c r="H9050" s="34"/>
      <c r="K9050" s="36">
        <f>SUM(J9040:J9049)</f>
        <v>20.07939</v>
      </c>
    </row>
    <row r="9051" spans="1:26" x14ac:dyDescent="0.25">
      <c r="D9051" s="35" t="s">
        <v>1710</v>
      </c>
      <c r="E9051" s="34"/>
      <c r="H9051" s="34">
        <v>10</v>
      </c>
      <c r="I9051" t="s">
        <v>1625</v>
      </c>
      <c r="K9051" s="32">
        <f>ROUND(H9051/100*K9050,5)</f>
        <v>2.0079400000000001</v>
      </c>
    </row>
    <row r="9052" spans="1:26" x14ac:dyDescent="0.25">
      <c r="D9052" s="35" t="s">
        <v>1629</v>
      </c>
      <c r="E9052" s="34"/>
      <c r="H9052" s="34"/>
      <c r="K9052" s="36">
        <f>SUM(K9050:K9051)</f>
        <v>22.087330000000001</v>
      </c>
    </row>
    <row r="9054" spans="1:26" ht="45" customHeight="1" x14ac:dyDescent="0.25">
      <c r="A9054" s="27" t="s">
        <v>3584</v>
      </c>
      <c r="B9054" s="27" t="s">
        <v>1223</v>
      </c>
      <c r="C9054" s="28" t="s">
        <v>14</v>
      </c>
      <c r="D9054" s="7" t="s">
        <v>1224</v>
      </c>
      <c r="E9054" s="6"/>
      <c r="F9054" s="6"/>
      <c r="G9054" s="28"/>
      <c r="H9054" s="29" t="s">
        <v>1599</v>
      </c>
      <c r="I9054" s="5">
        <v>1</v>
      </c>
      <c r="J9054" s="4"/>
      <c r="K9054" s="30">
        <f>ROUND(K9067,2)</f>
        <v>46.03</v>
      </c>
      <c r="L9054" s="28"/>
      <c r="M9054" s="28"/>
      <c r="N9054" s="28"/>
      <c r="O9054" s="28"/>
      <c r="P9054" s="28"/>
      <c r="Q9054" s="28"/>
      <c r="R9054" s="28"/>
      <c r="S9054" s="28"/>
      <c r="T9054" s="28"/>
      <c r="U9054" s="28"/>
      <c r="V9054" s="28"/>
      <c r="W9054" s="28"/>
      <c r="X9054" s="28"/>
      <c r="Y9054" s="28"/>
      <c r="Z9054" s="28"/>
    </row>
    <row r="9055" spans="1:26" x14ac:dyDescent="0.25">
      <c r="B9055" s="23" t="s">
        <v>1600</v>
      </c>
    </row>
    <row r="9056" spans="1:26" x14ac:dyDescent="0.25">
      <c r="B9056" t="s">
        <v>2139</v>
      </c>
      <c r="C9056" t="s">
        <v>1602</v>
      </c>
      <c r="D9056" t="s">
        <v>1714</v>
      </c>
      <c r="E9056" s="31">
        <v>0.45</v>
      </c>
      <c r="F9056" t="s">
        <v>1604</v>
      </c>
      <c r="G9056" t="s">
        <v>1605</v>
      </c>
      <c r="H9056" s="32">
        <v>29.57</v>
      </c>
      <c r="I9056" t="s">
        <v>1606</v>
      </c>
      <c r="J9056" s="33">
        <f>ROUND(E9056/I9054* H9056,5)</f>
        <v>13.3065</v>
      </c>
      <c r="K9056" s="34"/>
    </row>
    <row r="9057" spans="1:26" x14ac:dyDescent="0.25">
      <c r="B9057" t="s">
        <v>2138</v>
      </c>
      <c r="C9057" t="s">
        <v>1602</v>
      </c>
      <c r="D9057" t="s">
        <v>1716</v>
      </c>
      <c r="E9057" s="31">
        <v>0.45</v>
      </c>
      <c r="F9057" t="s">
        <v>1604</v>
      </c>
      <c r="G9057" t="s">
        <v>1605</v>
      </c>
      <c r="H9057" s="32">
        <v>25.36</v>
      </c>
      <c r="I9057" t="s">
        <v>1606</v>
      </c>
      <c r="J9057" s="33">
        <f>ROUND(E9057/I9054* H9057,5)</f>
        <v>11.412000000000001</v>
      </c>
      <c r="K9057" s="34"/>
    </row>
    <row r="9058" spans="1:26" x14ac:dyDescent="0.25">
      <c r="D9058" s="35" t="s">
        <v>1607</v>
      </c>
      <c r="E9058" s="34"/>
      <c r="H9058" s="34"/>
      <c r="K9058" s="32">
        <f>SUM(J9056:J9057)</f>
        <v>24.718499999999999</v>
      </c>
    </row>
    <row r="9059" spans="1:26" x14ac:dyDescent="0.25">
      <c r="B9059" s="23" t="s">
        <v>1612</v>
      </c>
      <c r="E9059" s="34"/>
      <c r="H9059" s="34"/>
      <c r="K9059" s="34"/>
    </row>
    <row r="9060" spans="1:26" x14ac:dyDescent="0.25">
      <c r="B9060" t="s">
        <v>3585</v>
      </c>
      <c r="C9060" t="s">
        <v>14</v>
      </c>
      <c r="D9060" t="s">
        <v>3586</v>
      </c>
      <c r="E9060" s="31">
        <v>1</v>
      </c>
      <c r="G9060" t="s">
        <v>1605</v>
      </c>
      <c r="H9060" s="32">
        <v>15.14</v>
      </c>
      <c r="I9060" t="s">
        <v>1606</v>
      </c>
      <c r="J9060" s="33">
        <f>ROUND(E9060* H9060,5)</f>
        <v>15.14</v>
      </c>
      <c r="K9060" s="34"/>
    </row>
    <row r="9061" spans="1:26" x14ac:dyDescent="0.25">
      <c r="B9061" t="s">
        <v>3587</v>
      </c>
      <c r="C9061" t="s">
        <v>23</v>
      </c>
      <c r="D9061" t="s">
        <v>2076</v>
      </c>
      <c r="E9061" s="31">
        <v>0.3</v>
      </c>
      <c r="G9061" t="s">
        <v>1605</v>
      </c>
      <c r="H9061" s="32">
        <v>5.39</v>
      </c>
      <c r="I9061" t="s">
        <v>1606</v>
      </c>
      <c r="J9061" s="33">
        <f>ROUND(E9061* H9061,5)</f>
        <v>1.617</v>
      </c>
      <c r="K9061" s="34"/>
    </row>
    <row r="9062" spans="1:26" x14ac:dyDescent="0.25">
      <c r="D9062" s="35" t="s">
        <v>1622</v>
      </c>
      <c r="E9062" s="34"/>
      <c r="H9062" s="34"/>
      <c r="K9062" s="32">
        <f>SUM(J9060:J9061)</f>
        <v>16.757000000000001</v>
      </c>
    </row>
    <row r="9063" spans="1:26" x14ac:dyDescent="0.25">
      <c r="E9063" s="34"/>
      <c r="H9063" s="34"/>
      <c r="K9063" s="34"/>
    </row>
    <row r="9064" spans="1:26" x14ac:dyDescent="0.25">
      <c r="D9064" s="35" t="s">
        <v>1702</v>
      </c>
      <c r="E9064" s="34"/>
      <c r="H9064" s="34">
        <v>1.5</v>
      </c>
      <c r="I9064" t="s">
        <v>1625</v>
      </c>
      <c r="J9064">
        <f>ROUND(H9064/100*K9058,5)</f>
        <v>0.37078</v>
      </c>
      <c r="K9064" s="34"/>
    </row>
    <row r="9065" spans="1:26" x14ac:dyDescent="0.25">
      <c r="D9065" s="35" t="s">
        <v>1628</v>
      </c>
      <c r="E9065" s="34"/>
      <c r="H9065" s="34"/>
      <c r="K9065" s="36">
        <f>SUM(J9055:J9064)</f>
        <v>41.84628</v>
      </c>
    </row>
    <row r="9066" spans="1:26" x14ac:dyDescent="0.25">
      <c r="D9066" s="35" t="s">
        <v>1710</v>
      </c>
      <c r="E9066" s="34"/>
      <c r="H9066" s="34">
        <v>10</v>
      </c>
      <c r="I9066" t="s">
        <v>1625</v>
      </c>
      <c r="K9066" s="32">
        <f>ROUND(H9066/100*K9065,5)</f>
        <v>4.1846300000000003</v>
      </c>
    </row>
    <row r="9067" spans="1:26" x14ac:dyDescent="0.25">
      <c r="D9067" s="35" t="s">
        <v>1629</v>
      </c>
      <c r="E9067" s="34"/>
      <c r="H9067" s="34"/>
      <c r="K9067" s="36">
        <f>SUM(K9065:K9066)</f>
        <v>46.030909999999999</v>
      </c>
    </row>
    <row r="9069" spans="1:26" ht="45" customHeight="1" x14ac:dyDescent="0.25">
      <c r="A9069" s="27" t="s">
        <v>3588</v>
      </c>
      <c r="B9069" s="27" t="s">
        <v>954</v>
      </c>
      <c r="C9069" s="28" t="s">
        <v>23</v>
      </c>
      <c r="D9069" s="7" t="s">
        <v>955</v>
      </c>
      <c r="E9069" s="6"/>
      <c r="F9069" s="6"/>
      <c r="G9069" s="28"/>
      <c r="H9069" s="29" t="s">
        <v>1599</v>
      </c>
      <c r="I9069" s="5">
        <v>1</v>
      </c>
      <c r="J9069" s="4"/>
      <c r="K9069" s="30">
        <f>ROUND(K9081,2)</f>
        <v>44.8</v>
      </c>
      <c r="L9069" s="28"/>
      <c r="M9069" s="28"/>
      <c r="N9069" s="28"/>
      <c r="O9069" s="28"/>
      <c r="P9069" s="28"/>
      <c r="Q9069" s="28"/>
      <c r="R9069" s="28"/>
      <c r="S9069" s="28"/>
      <c r="T9069" s="28"/>
      <c r="U9069" s="28"/>
      <c r="V9069" s="28"/>
      <c r="W9069" s="28"/>
      <c r="X9069" s="28"/>
      <c r="Y9069" s="28"/>
      <c r="Z9069" s="28"/>
    </row>
    <row r="9070" spans="1:26" x14ac:dyDescent="0.25">
      <c r="B9070" s="23" t="s">
        <v>1600</v>
      </c>
    </row>
    <row r="9071" spans="1:26" x14ac:dyDescent="0.25">
      <c r="B9071" t="s">
        <v>2139</v>
      </c>
      <c r="C9071" t="s">
        <v>1602</v>
      </c>
      <c r="D9071" t="s">
        <v>1714</v>
      </c>
      <c r="E9071" s="31">
        <v>0.3</v>
      </c>
      <c r="F9071" t="s">
        <v>1604</v>
      </c>
      <c r="G9071" t="s">
        <v>1605</v>
      </c>
      <c r="H9071" s="32">
        <v>29.57</v>
      </c>
      <c r="I9071" t="s">
        <v>1606</v>
      </c>
      <c r="J9071" s="33">
        <f>ROUND(E9071/I9069* H9071,5)</f>
        <v>8.8710000000000004</v>
      </c>
      <c r="K9071" s="34"/>
    </row>
    <row r="9072" spans="1:26" x14ac:dyDescent="0.25">
      <c r="B9072" t="s">
        <v>2138</v>
      </c>
      <c r="C9072" t="s">
        <v>1602</v>
      </c>
      <c r="D9072" t="s">
        <v>1716</v>
      </c>
      <c r="E9072" s="31">
        <v>0.3</v>
      </c>
      <c r="F9072" t="s">
        <v>1604</v>
      </c>
      <c r="G9072" t="s">
        <v>1605</v>
      </c>
      <c r="H9072" s="32">
        <v>25.36</v>
      </c>
      <c r="I9072" t="s">
        <v>1606</v>
      </c>
      <c r="J9072" s="33">
        <f>ROUND(E9072/I9069* H9072,5)</f>
        <v>7.6079999999999997</v>
      </c>
      <c r="K9072" s="34"/>
    </row>
    <row r="9073" spans="1:26" x14ac:dyDescent="0.25">
      <c r="D9073" s="35" t="s">
        <v>1607</v>
      </c>
      <c r="E9073" s="34"/>
      <c r="H9073" s="34"/>
      <c r="K9073" s="32">
        <f>SUM(J9071:J9072)</f>
        <v>16.478999999999999</v>
      </c>
    </row>
    <row r="9074" spans="1:26" x14ac:dyDescent="0.25">
      <c r="B9074" s="23" t="s">
        <v>1612</v>
      </c>
      <c r="E9074" s="34"/>
      <c r="H9074" s="34"/>
      <c r="K9074" s="34"/>
    </row>
    <row r="9075" spans="1:26" x14ac:dyDescent="0.25">
      <c r="B9075" t="s">
        <v>3589</v>
      </c>
      <c r="C9075" t="s">
        <v>23</v>
      </c>
      <c r="D9075" t="s">
        <v>955</v>
      </c>
      <c r="E9075" s="31">
        <v>1</v>
      </c>
      <c r="G9075" t="s">
        <v>1605</v>
      </c>
      <c r="H9075" s="32">
        <v>24</v>
      </c>
      <c r="I9075" t="s">
        <v>1606</v>
      </c>
      <c r="J9075" s="33">
        <f>ROUND(E9075* H9075,5)</f>
        <v>24</v>
      </c>
      <c r="K9075" s="34"/>
    </row>
    <row r="9076" spans="1:26" x14ac:dyDescent="0.25">
      <c r="D9076" s="35" t="s">
        <v>1622</v>
      </c>
      <c r="E9076" s="34"/>
      <c r="H9076" s="34"/>
      <c r="K9076" s="32">
        <f>SUM(J9075:J9075)</f>
        <v>24</v>
      </c>
    </row>
    <row r="9077" spans="1:26" x14ac:dyDescent="0.25">
      <c r="E9077" s="34"/>
      <c r="H9077" s="34"/>
      <c r="K9077" s="34"/>
    </row>
    <row r="9078" spans="1:26" x14ac:dyDescent="0.25">
      <c r="D9078" s="35" t="s">
        <v>1702</v>
      </c>
      <c r="E9078" s="34"/>
      <c r="H9078" s="34">
        <v>1.5</v>
      </c>
      <c r="I9078" t="s">
        <v>1625</v>
      </c>
      <c r="J9078">
        <f>ROUND(H9078/100*K9073,5)</f>
        <v>0.24718999999999999</v>
      </c>
      <c r="K9078" s="34"/>
    </row>
    <row r="9079" spans="1:26" x14ac:dyDescent="0.25">
      <c r="D9079" s="35" t="s">
        <v>1628</v>
      </c>
      <c r="E9079" s="34"/>
      <c r="H9079" s="34"/>
      <c r="K9079" s="36">
        <f>SUM(J9070:J9078)</f>
        <v>40.726190000000003</v>
      </c>
    </row>
    <row r="9080" spans="1:26" x14ac:dyDescent="0.25">
      <c r="D9080" s="35" t="s">
        <v>1710</v>
      </c>
      <c r="E9080" s="34"/>
      <c r="H9080" s="34">
        <v>10</v>
      </c>
      <c r="I9080" t="s">
        <v>1625</v>
      </c>
      <c r="K9080" s="32">
        <f>ROUND(H9080/100*K9079,5)</f>
        <v>4.0726199999999997</v>
      </c>
    </row>
    <row r="9081" spans="1:26" x14ac:dyDescent="0.25">
      <c r="D9081" s="35" t="s">
        <v>1629</v>
      </c>
      <c r="E9081" s="34"/>
      <c r="H9081" s="34"/>
      <c r="K9081" s="36">
        <f>SUM(K9079:K9080)</f>
        <v>44.798810000000003</v>
      </c>
    </row>
    <row r="9083" spans="1:26" ht="45" customHeight="1" x14ac:dyDescent="0.25">
      <c r="A9083" s="27" t="s">
        <v>3590</v>
      </c>
      <c r="B9083" s="27" t="s">
        <v>956</v>
      </c>
      <c r="C9083" s="28" t="s">
        <v>23</v>
      </c>
      <c r="D9083" s="7" t="s">
        <v>957</v>
      </c>
      <c r="E9083" s="6"/>
      <c r="F9083" s="6"/>
      <c r="G9083" s="28"/>
      <c r="H9083" s="29" t="s">
        <v>1599</v>
      </c>
      <c r="I9083" s="5">
        <v>1</v>
      </c>
      <c r="J9083" s="4"/>
      <c r="K9083" s="30">
        <f>ROUND(K9095,2)</f>
        <v>41.5</v>
      </c>
      <c r="L9083" s="28"/>
      <c r="M9083" s="28"/>
      <c r="N9083" s="28"/>
      <c r="O9083" s="28"/>
      <c r="P9083" s="28"/>
      <c r="Q9083" s="28"/>
      <c r="R9083" s="28"/>
      <c r="S9083" s="28"/>
      <c r="T9083" s="28"/>
      <c r="U9083" s="28"/>
      <c r="V9083" s="28"/>
      <c r="W9083" s="28"/>
      <c r="X9083" s="28"/>
      <c r="Y9083" s="28"/>
      <c r="Z9083" s="28"/>
    </row>
    <row r="9084" spans="1:26" x14ac:dyDescent="0.25">
      <c r="B9084" s="23" t="s">
        <v>1600</v>
      </c>
    </row>
    <row r="9085" spans="1:26" x14ac:dyDescent="0.25">
      <c r="B9085" t="s">
        <v>2138</v>
      </c>
      <c r="C9085" t="s">
        <v>1602</v>
      </c>
      <c r="D9085" t="s">
        <v>1716</v>
      </c>
      <c r="E9085" s="31">
        <v>0.3</v>
      </c>
      <c r="F9085" t="s">
        <v>1604</v>
      </c>
      <c r="G9085" t="s">
        <v>1605</v>
      </c>
      <c r="H9085" s="32">
        <v>25.36</v>
      </c>
      <c r="I9085" t="s">
        <v>1606</v>
      </c>
      <c r="J9085" s="33">
        <f>ROUND(E9085/I9083* H9085,5)</f>
        <v>7.6079999999999997</v>
      </c>
      <c r="K9085" s="34"/>
    </row>
    <row r="9086" spans="1:26" x14ac:dyDescent="0.25">
      <c r="B9086" t="s">
        <v>2139</v>
      </c>
      <c r="C9086" t="s">
        <v>1602</v>
      </c>
      <c r="D9086" t="s">
        <v>1714</v>
      </c>
      <c r="E9086" s="31">
        <v>0.3</v>
      </c>
      <c r="F9086" t="s">
        <v>1604</v>
      </c>
      <c r="G9086" t="s">
        <v>1605</v>
      </c>
      <c r="H9086" s="32">
        <v>29.57</v>
      </c>
      <c r="I9086" t="s">
        <v>1606</v>
      </c>
      <c r="J9086" s="33">
        <f>ROUND(E9086/I9083* H9086,5)</f>
        <v>8.8710000000000004</v>
      </c>
      <c r="K9086" s="34"/>
    </row>
    <row r="9087" spans="1:26" x14ac:dyDescent="0.25">
      <c r="D9087" s="35" t="s">
        <v>1607</v>
      </c>
      <c r="E9087" s="34"/>
      <c r="H9087" s="34"/>
      <c r="K9087" s="32">
        <f>SUM(J9085:J9086)</f>
        <v>16.478999999999999</v>
      </c>
    </row>
    <row r="9088" spans="1:26" x14ac:dyDescent="0.25">
      <c r="B9088" s="23" t="s">
        <v>1612</v>
      </c>
      <c r="E9088" s="34"/>
      <c r="H9088" s="34"/>
      <c r="K9088" s="34"/>
    </row>
    <row r="9089" spans="1:26" x14ac:dyDescent="0.25">
      <c r="B9089" t="s">
        <v>3591</v>
      </c>
      <c r="C9089" t="s">
        <v>23</v>
      </c>
      <c r="D9089" t="s">
        <v>957</v>
      </c>
      <c r="E9089" s="31">
        <v>1</v>
      </c>
      <c r="G9089" t="s">
        <v>1605</v>
      </c>
      <c r="H9089" s="32">
        <v>21</v>
      </c>
      <c r="I9089" t="s">
        <v>1606</v>
      </c>
      <c r="J9089" s="33">
        <f>ROUND(E9089* H9089,5)</f>
        <v>21</v>
      </c>
      <c r="K9089" s="34"/>
    </row>
    <row r="9090" spans="1:26" x14ac:dyDescent="0.25">
      <c r="D9090" s="35" t="s">
        <v>1622</v>
      </c>
      <c r="E9090" s="34"/>
      <c r="H9090" s="34"/>
      <c r="K9090" s="32">
        <f>SUM(J9089:J9089)</f>
        <v>21</v>
      </c>
    </row>
    <row r="9091" spans="1:26" x14ac:dyDescent="0.25">
      <c r="E9091" s="34"/>
      <c r="H9091" s="34"/>
      <c r="K9091" s="34"/>
    </row>
    <row r="9092" spans="1:26" x14ac:dyDescent="0.25">
      <c r="D9092" s="35" t="s">
        <v>1702</v>
      </c>
      <c r="E9092" s="34"/>
      <c r="H9092" s="34">
        <v>1.5</v>
      </c>
      <c r="I9092" t="s">
        <v>1625</v>
      </c>
      <c r="J9092">
        <f>ROUND(H9092/100*K9087,5)</f>
        <v>0.24718999999999999</v>
      </c>
      <c r="K9092" s="34"/>
    </row>
    <row r="9093" spans="1:26" x14ac:dyDescent="0.25">
      <c r="D9093" s="35" t="s">
        <v>1628</v>
      </c>
      <c r="E9093" s="34"/>
      <c r="H9093" s="34"/>
      <c r="K9093" s="36">
        <f>SUM(J9084:J9092)</f>
        <v>37.726190000000003</v>
      </c>
    </row>
    <row r="9094" spans="1:26" x14ac:dyDescent="0.25">
      <c r="D9094" s="35" t="s">
        <v>1710</v>
      </c>
      <c r="E9094" s="34"/>
      <c r="H9094" s="34">
        <v>10</v>
      </c>
      <c r="I9094" t="s">
        <v>1625</v>
      </c>
      <c r="K9094" s="32">
        <f>ROUND(H9094/100*K9093,5)</f>
        <v>3.7726199999999999</v>
      </c>
    </row>
    <row r="9095" spans="1:26" x14ac:dyDescent="0.25">
      <c r="D9095" s="35" t="s">
        <v>1629</v>
      </c>
      <c r="E9095" s="34"/>
      <c r="H9095" s="34"/>
      <c r="K9095" s="36">
        <f>SUM(K9093:K9094)</f>
        <v>41.498810000000006</v>
      </c>
    </row>
    <row r="9097" spans="1:26" ht="45" customHeight="1" x14ac:dyDescent="0.25">
      <c r="A9097" s="27" t="s">
        <v>3592</v>
      </c>
      <c r="B9097" s="27" t="s">
        <v>1546</v>
      </c>
      <c r="C9097" s="28" t="s">
        <v>23</v>
      </c>
      <c r="D9097" s="7" t="s">
        <v>1547</v>
      </c>
      <c r="E9097" s="6"/>
      <c r="F9097" s="6"/>
      <c r="G9097" s="28"/>
      <c r="H9097" s="29" t="s">
        <v>1599</v>
      </c>
      <c r="I9097" s="5">
        <v>1</v>
      </c>
      <c r="J9097" s="4"/>
      <c r="K9097" s="30">
        <f>ROUND(K9109,2)</f>
        <v>128.16999999999999</v>
      </c>
      <c r="L9097" s="28"/>
      <c r="M9097" s="28"/>
      <c r="N9097" s="28"/>
      <c r="O9097" s="28"/>
      <c r="P9097" s="28"/>
      <c r="Q9097" s="28"/>
      <c r="R9097" s="28"/>
      <c r="S9097" s="28"/>
      <c r="T9097" s="28"/>
      <c r="U9097" s="28"/>
      <c r="V9097" s="28"/>
      <c r="W9097" s="28"/>
      <c r="X9097" s="28"/>
      <c r="Y9097" s="28"/>
      <c r="Z9097" s="28"/>
    </row>
    <row r="9098" spans="1:26" x14ac:dyDescent="0.25">
      <c r="B9098" s="23" t="s">
        <v>1600</v>
      </c>
    </row>
    <row r="9099" spans="1:26" x14ac:dyDescent="0.25">
      <c r="B9099" t="s">
        <v>2138</v>
      </c>
      <c r="C9099" t="s">
        <v>1602</v>
      </c>
      <c r="D9099" t="s">
        <v>1716</v>
      </c>
      <c r="E9099" s="31">
        <v>0.35</v>
      </c>
      <c r="F9099" t="s">
        <v>1604</v>
      </c>
      <c r="G9099" t="s">
        <v>1605</v>
      </c>
      <c r="H9099" s="32">
        <v>25.36</v>
      </c>
      <c r="I9099" t="s">
        <v>1606</v>
      </c>
      <c r="J9099" s="33">
        <f>ROUND(E9099/I9097* H9099,5)</f>
        <v>8.8759999999999994</v>
      </c>
      <c r="K9099" s="34"/>
    </row>
    <row r="9100" spans="1:26" x14ac:dyDescent="0.25">
      <c r="B9100" t="s">
        <v>2139</v>
      </c>
      <c r="C9100" t="s">
        <v>1602</v>
      </c>
      <c r="D9100" t="s">
        <v>1714</v>
      </c>
      <c r="E9100" s="31">
        <v>0.35</v>
      </c>
      <c r="F9100" t="s">
        <v>1604</v>
      </c>
      <c r="G9100" t="s">
        <v>1605</v>
      </c>
      <c r="H9100" s="32">
        <v>29.57</v>
      </c>
      <c r="I9100" t="s">
        <v>1606</v>
      </c>
      <c r="J9100" s="33">
        <f>ROUND(E9100/I9097* H9100,5)</f>
        <v>10.349500000000001</v>
      </c>
      <c r="K9100" s="34"/>
    </row>
    <row r="9101" spans="1:26" x14ac:dyDescent="0.25">
      <c r="D9101" s="35" t="s">
        <v>1607</v>
      </c>
      <c r="E9101" s="34"/>
      <c r="H9101" s="34"/>
      <c r="K9101" s="32">
        <f>SUM(J9099:J9100)</f>
        <v>19.2255</v>
      </c>
    </row>
    <row r="9102" spans="1:26" x14ac:dyDescent="0.25">
      <c r="B9102" s="23" t="s">
        <v>1596</v>
      </c>
      <c r="E9102" s="34"/>
      <c r="H9102" s="34"/>
      <c r="K9102" s="34"/>
    </row>
    <row r="9103" spans="1:26" x14ac:dyDescent="0.25">
      <c r="B9103" t="s">
        <v>1673</v>
      </c>
      <c r="C9103" t="s">
        <v>23</v>
      </c>
      <c r="D9103" t="s">
        <v>1547</v>
      </c>
      <c r="E9103" s="31">
        <v>1</v>
      </c>
      <c r="G9103" t="s">
        <v>1605</v>
      </c>
      <c r="H9103" s="32">
        <v>97</v>
      </c>
      <c r="I9103" t="s">
        <v>1606</v>
      </c>
      <c r="J9103" s="33">
        <f>ROUND(E9103* H9103,5)</f>
        <v>97</v>
      </c>
      <c r="K9103" s="34"/>
    </row>
    <row r="9104" spans="1:26" x14ac:dyDescent="0.25">
      <c r="D9104" s="35" t="s">
        <v>1751</v>
      </c>
      <c r="E9104" s="34"/>
      <c r="H9104" s="34"/>
      <c r="K9104" s="32">
        <f>SUM(J9103:J9103)</f>
        <v>97</v>
      </c>
    </row>
    <row r="9105" spans="1:26" x14ac:dyDescent="0.25">
      <c r="E9105" s="34"/>
      <c r="H9105" s="34"/>
      <c r="K9105" s="34"/>
    </row>
    <row r="9106" spans="1:26" x14ac:dyDescent="0.25">
      <c r="D9106" s="35" t="s">
        <v>1702</v>
      </c>
      <c r="E9106" s="34"/>
      <c r="H9106" s="34">
        <v>1.5</v>
      </c>
      <c r="I9106" t="s">
        <v>1625</v>
      </c>
      <c r="J9106">
        <f>ROUND(H9106/100*K9101,5)</f>
        <v>0.28838000000000003</v>
      </c>
      <c r="K9106" s="34"/>
    </row>
    <row r="9107" spans="1:26" x14ac:dyDescent="0.25">
      <c r="D9107" s="35" t="s">
        <v>1628</v>
      </c>
      <c r="E9107" s="34"/>
      <c r="H9107" s="34"/>
      <c r="K9107" s="36">
        <f>SUM(J9098:J9106)</f>
        <v>116.51388</v>
      </c>
    </row>
    <row r="9108" spans="1:26" x14ac:dyDescent="0.25">
      <c r="D9108" s="35" t="s">
        <v>1710</v>
      </c>
      <c r="E9108" s="34"/>
      <c r="H9108" s="34">
        <v>10</v>
      </c>
      <c r="I9108" t="s">
        <v>1625</v>
      </c>
      <c r="K9108" s="32">
        <f>ROUND(H9108/100*K9107,5)</f>
        <v>11.651389999999999</v>
      </c>
    </row>
    <row r="9109" spans="1:26" x14ac:dyDescent="0.25">
      <c r="D9109" s="35" t="s">
        <v>1629</v>
      </c>
      <c r="E9109" s="34"/>
      <c r="H9109" s="34"/>
      <c r="K9109" s="36">
        <f>SUM(K9107:K9108)</f>
        <v>128.16526999999999</v>
      </c>
    </row>
    <row r="9111" spans="1:26" ht="45" customHeight="1" x14ac:dyDescent="0.25">
      <c r="A9111" s="27" t="s">
        <v>3593</v>
      </c>
      <c r="B9111" s="27" t="s">
        <v>1548</v>
      </c>
      <c r="C9111" s="28" t="s">
        <v>23</v>
      </c>
      <c r="D9111" s="7" t="s">
        <v>1549</v>
      </c>
      <c r="E9111" s="6"/>
      <c r="F9111" s="6"/>
      <c r="G9111" s="28"/>
      <c r="H9111" s="29" t="s">
        <v>1599</v>
      </c>
      <c r="I9111" s="5">
        <v>1</v>
      </c>
      <c r="J9111" s="4"/>
      <c r="K9111" s="30">
        <f>ROUND(K9123,2)</f>
        <v>133.66999999999999</v>
      </c>
      <c r="L9111" s="28"/>
      <c r="M9111" s="28"/>
      <c r="N9111" s="28"/>
      <c r="O9111" s="28"/>
      <c r="P9111" s="28"/>
      <c r="Q9111" s="28"/>
      <c r="R9111" s="28"/>
      <c r="S9111" s="28"/>
      <c r="T9111" s="28"/>
      <c r="U9111" s="28"/>
      <c r="V9111" s="28"/>
      <c r="W9111" s="28"/>
      <c r="X9111" s="28"/>
      <c r="Y9111" s="28"/>
      <c r="Z9111" s="28"/>
    </row>
    <row r="9112" spans="1:26" x14ac:dyDescent="0.25">
      <c r="B9112" s="23" t="s">
        <v>1600</v>
      </c>
    </row>
    <row r="9113" spans="1:26" x14ac:dyDescent="0.25">
      <c r="B9113" t="s">
        <v>2139</v>
      </c>
      <c r="C9113" t="s">
        <v>1602</v>
      </c>
      <c r="D9113" t="s">
        <v>1714</v>
      </c>
      <c r="E9113" s="31">
        <v>0.35</v>
      </c>
      <c r="F9113" t="s">
        <v>1604</v>
      </c>
      <c r="G9113" t="s">
        <v>1605</v>
      </c>
      <c r="H9113" s="32">
        <v>29.57</v>
      </c>
      <c r="I9113" t="s">
        <v>1606</v>
      </c>
      <c r="J9113" s="33">
        <f>ROUND(E9113/I9111* H9113,5)</f>
        <v>10.349500000000001</v>
      </c>
      <c r="K9113" s="34"/>
    </row>
    <row r="9114" spans="1:26" x14ac:dyDescent="0.25">
      <c r="B9114" t="s">
        <v>2138</v>
      </c>
      <c r="C9114" t="s">
        <v>1602</v>
      </c>
      <c r="D9114" t="s">
        <v>1716</v>
      </c>
      <c r="E9114" s="31">
        <v>0.35</v>
      </c>
      <c r="F9114" t="s">
        <v>1604</v>
      </c>
      <c r="G9114" t="s">
        <v>1605</v>
      </c>
      <c r="H9114" s="32">
        <v>25.36</v>
      </c>
      <c r="I9114" t="s">
        <v>1606</v>
      </c>
      <c r="J9114" s="33">
        <f>ROUND(E9114/I9111* H9114,5)</f>
        <v>8.8759999999999994</v>
      </c>
      <c r="K9114" s="34"/>
    </row>
    <row r="9115" spans="1:26" x14ac:dyDescent="0.25">
      <c r="D9115" s="35" t="s">
        <v>1607</v>
      </c>
      <c r="E9115" s="34"/>
      <c r="H9115" s="34"/>
      <c r="K9115" s="32">
        <f>SUM(J9113:J9114)</f>
        <v>19.2255</v>
      </c>
    </row>
    <row r="9116" spans="1:26" x14ac:dyDescent="0.25">
      <c r="B9116" s="23" t="s">
        <v>1596</v>
      </c>
      <c r="E9116" s="34"/>
      <c r="H9116" s="34"/>
      <c r="K9116" s="34"/>
    </row>
    <row r="9117" spans="1:26" x14ac:dyDescent="0.25">
      <c r="B9117" t="s">
        <v>1674</v>
      </c>
      <c r="C9117" t="s">
        <v>23</v>
      </c>
      <c r="D9117" t="s">
        <v>1549</v>
      </c>
      <c r="E9117" s="31">
        <v>1</v>
      </c>
      <c r="G9117" t="s">
        <v>1605</v>
      </c>
      <c r="H9117" s="32">
        <v>102</v>
      </c>
      <c r="I9117" t="s">
        <v>1606</v>
      </c>
      <c r="J9117" s="33">
        <f>ROUND(E9117* H9117,5)</f>
        <v>102</v>
      </c>
      <c r="K9117" s="34"/>
    </row>
    <row r="9118" spans="1:26" x14ac:dyDescent="0.25">
      <c r="D9118" s="35" t="s">
        <v>1751</v>
      </c>
      <c r="E9118" s="34"/>
      <c r="H9118" s="34"/>
      <c r="K9118" s="32">
        <f>SUM(J9117:J9117)</f>
        <v>102</v>
      </c>
    </row>
    <row r="9119" spans="1:26" x14ac:dyDescent="0.25">
      <c r="E9119" s="34"/>
      <c r="H9119" s="34"/>
      <c r="K9119" s="34"/>
    </row>
    <row r="9120" spans="1:26" x14ac:dyDescent="0.25">
      <c r="D9120" s="35" t="s">
        <v>1702</v>
      </c>
      <c r="E9120" s="34"/>
      <c r="H9120" s="34">
        <v>1.5</v>
      </c>
      <c r="I9120" t="s">
        <v>1625</v>
      </c>
      <c r="J9120">
        <f>ROUND(H9120/100*K9115,5)</f>
        <v>0.28838000000000003</v>
      </c>
      <c r="K9120" s="34"/>
    </row>
    <row r="9121" spans="1:26" x14ac:dyDescent="0.25">
      <c r="D9121" s="35" t="s">
        <v>1628</v>
      </c>
      <c r="E9121" s="34"/>
      <c r="H9121" s="34"/>
      <c r="K9121" s="36">
        <f>SUM(J9112:J9120)</f>
        <v>121.51388</v>
      </c>
    </row>
    <row r="9122" spans="1:26" x14ac:dyDescent="0.25">
      <c r="D9122" s="35" t="s">
        <v>1710</v>
      </c>
      <c r="E9122" s="34"/>
      <c r="H9122" s="34">
        <v>10</v>
      </c>
      <c r="I9122" t="s">
        <v>1625</v>
      </c>
      <c r="K9122" s="32">
        <f>ROUND(H9122/100*K9121,5)</f>
        <v>12.151389999999999</v>
      </c>
    </row>
    <row r="9123" spans="1:26" x14ac:dyDescent="0.25">
      <c r="D9123" s="35" t="s">
        <v>1629</v>
      </c>
      <c r="E9123" s="34"/>
      <c r="H9123" s="34"/>
      <c r="K9123" s="36">
        <f>SUM(K9121:K9122)</f>
        <v>133.66526999999999</v>
      </c>
    </row>
    <row r="9125" spans="1:26" ht="45" customHeight="1" x14ac:dyDescent="0.25">
      <c r="A9125" s="27" t="s">
        <v>3594</v>
      </c>
      <c r="B9125" s="27" t="s">
        <v>1550</v>
      </c>
      <c r="C9125" s="28" t="s">
        <v>23</v>
      </c>
      <c r="D9125" s="7" t="s">
        <v>1551</v>
      </c>
      <c r="E9125" s="6"/>
      <c r="F9125" s="6"/>
      <c r="G9125" s="28"/>
      <c r="H9125" s="29" t="s">
        <v>1599</v>
      </c>
      <c r="I9125" s="5">
        <v>1</v>
      </c>
      <c r="J9125" s="4"/>
      <c r="K9125" s="30">
        <f>ROUND(K9137,2)</f>
        <v>39.299999999999997</v>
      </c>
      <c r="L9125" s="28"/>
      <c r="M9125" s="28"/>
      <c r="N9125" s="28"/>
      <c r="O9125" s="28"/>
      <c r="P9125" s="28"/>
      <c r="Q9125" s="28"/>
      <c r="R9125" s="28"/>
      <c r="S9125" s="28"/>
      <c r="T9125" s="28"/>
      <c r="U9125" s="28"/>
      <c r="V9125" s="28"/>
      <c r="W9125" s="28"/>
      <c r="X9125" s="28"/>
      <c r="Y9125" s="28"/>
      <c r="Z9125" s="28"/>
    </row>
    <row r="9126" spans="1:26" x14ac:dyDescent="0.25">
      <c r="B9126" s="23" t="s">
        <v>1600</v>
      </c>
    </row>
    <row r="9127" spans="1:26" x14ac:dyDescent="0.25">
      <c r="B9127" t="s">
        <v>2138</v>
      </c>
      <c r="C9127" t="s">
        <v>1602</v>
      </c>
      <c r="D9127" t="s">
        <v>1716</v>
      </c>
      <c r="E9127" s="31">
        <v>0.3</v>
      </c>
      <c r="F9127" t="s">
        <v>1604</v>
      </c>
      <c r="G9127" t="s">
        <v>1605</v>
      </c>
      <c r="H9127" s="32">
        <v>25.36</v>
      </c>
      <c r="I9127" t="s">
        <v>1606</v>
      </c>
      <c r="J9127" s="33">
        <f>ROUND(E9127/I9125* H9127,5)</f>
        <v>7.6079999999999997</v>
      </c>
      <c r="K9127" s="34"/>
    </row>
    <row r="9128" spans="1:26" x14ac:dyDescent="0.25">
      <c r="B9128" t="s">
        <v>2139</v>
      </c>
      <c r="C9128" t="s">
        <v>1602</v>
      </c>
      <c r="D9128" t="s">
        <v>1714</v>
      </c>
      <c r="E9128" s="31">
        <v>0.3</v>
      </c>
      <c r="F9128" t="s">
        <v>1604</v>
      </c>
      <c r="G9128" t="s">
        <v>1605</v>
      </c>
      <c r="H9128" s="32">
        <v>29.57</v>
      </c>
      <c r="I9128" t="s">
        <v>1606</v>
      </c>
      <c r="J9128" s="33">
        <f>ROUND(E9128/I9125* H9128,5)</f>
        <v>8.8710000000000004</v>
      </c>
      <c r="K9128" s="34"/>
    </row>
    <row r="9129" spans="1:26" x14ac:dyDescent="0.25">
      <c r="D9129" s="35" t="s">
        <v>1607</v>
      </c>
      <c r="E9129" s="34"/>
      <c r="H9129" s="34"/>
      <c r="K9129" s="32">
        <f>SUM(J9127:J9128)</f>
        <v>16.478999999999999</v>
      </c>
    </row>
    <row r="9130" spans="1:26" x14ac:dyDescent="0.25">
      <c r="B9130" s="23" t="s">
        <v>1596</v>
      </c>
      <c r="E9130" s="34"/>
      <c r="H9130" s="34"/>
      <c r="K9130" s="34"/>
    </row>
    <row r="9131" spans="1:26" x14ac:dyDescent="0.25">
      <c r="B9131" t="s">
        <v>1671</v>
      </c>
      <c r="C9131" t="s">
        <v>23</v>
      </c>
      <c r="D9131" t="s">
        <v>1551</v>
      </c>
      <c r="E9131" s="31">
        <v>1</v>
      </c>
      <c r="G9131" t="s">
        <v>1605</v>
      </c>
      <c r="H9131" s="32">
        <v>19</v>
      </c>
      <c r="I9131" t="s">
        <v>1606</v>
      </c>
      <c r="J9131" s="33">
        <f>ROUND(E9131* H9131,5)</f>
        <v>19</v>
      </c>
      <c r="K9131" s="34"/>
    </row>
    <row r="9132" spans="1:26" x14ac:dyDescent="0.25">
      <c r="D9132" s="35" t="s">
        <v>1751</v>
      </c>
      <c r="E9132" s="34"/>
      <c r="H9132" s="34"/>
      <c r="K9132" s="32">
        <f>SUM(J9131:J9131)</f>
        <v>19</v>
      </c>
    </row>
    <row r="9133" spans="1:26" x14ac:dyDescent="0.25">
      <c r="E9133" s="34"/>
      <c r="H9133" s="34"/>
      <c r="K9133" s="34"/>
    </row>
    <row r="9134" spans="1:26" x14ac:dyDescent="0.25">
      <c r="D9134" s="35" t="s">
        <v>1702</v>
      </c>
      <c r="E9134" s="34"/>
      <c r="H9134" s="34">
        <v>1.5</v>
      </c>
      <c r="I9134" t="s">
        <v>1625</v>
      </c>
      <c r="J9134">
        <f>ROUND(H9134/100*K9129,5)</f>
        <v>0.24718999999999999</v>
      </c>
      <c r="K9134" s="34"/>
    </row>
    <row r="9135" spans="1:26" x14ac:dyDescent="0.25">
      <c r="D9135" s="35" t="s">
        <v>1628</v>
      </c>
      <c r="E9135" s="34"/>
      <c r="H9135" s="34"/>
      <c r="K9135" s="36">
        <f>SUM(J9126:J9134)</f>
        <v>35.726190000000003</v>
      </c>
    </row>
    <row r="9136" spans="1:26" x14ac:dyDescent="0.25">
      <c r="D9136" s="35" t="s">
        <v>1710</v>
      </c>
      <c r="E9136" s="34"/>
      <c r="H9136" s="34">
        <v>10</v>
      </c>
      <c r="I9136" t="s">
        <v>1625</v>
      </c>
      <c r="K9136" s="32">
        <f>ROUND(H9136/100*K9135,5)</f>
        <v>3.5726200000000001</v>
      </c>
    </row>
    <row r="9137" spans="1:26" x14ac:dyDescent="0.25">
      <c r="D9137" s="35" t="s">
        <v>1629</v>
      </c>
      <c r="E9137" s="34"/>
      <c r="H9137" s="34"/>
      <c r="K9137" s="36">
        <f>SUM(K9135:K9136)</f>
        <v>39.298810000000003</v>
      </c>
    </row>
    <row r="9139" spans="1:26" ht="45" customHeight="1" x14ac:dyDescent="0.25">
      <c r="A9139" s="27" t="s">
        <v>3595</v>
      </c>
      <c r="B9139" s="27" t="s">
        <v>950</v>
      </c>
      <c r="C9139" s="28" t="s">
        <v>23</v>
      </c>
      <c r="D9139" s="7" t="s">
        <v>951</v>
      </c>
      <c r="E9139" s="6"/>
      <c r="F9139" s="6"/>
      <c r="G9139" s="28"/>
      <c r="H9139" s="29" t="s">
        <v>1599</v>
      </c>
      <c r="I9139" s="5">
        <v>1</v>
      </c>
      <c r="J9139" s="4"/>
      <c r="K9139" s="30">
        <f>ROUND(K9151,2)</f>
        <v>70.73</v>
      </c>
      <c r="L9139" s="28"/>
      <c r="M9139" s="28"/>
      <c r="N9139" s="28"/>
      <c r="O9139" s="28"/>
      <c r="P9139" s="28"/>
      <c r="Q9139" s="28"/>
      <c r="R9139" s="28"/>
      <c r="S9139" s="28"/>
      <c r="T9139" s="28"/>
      <c r="U9139" s="28"/>
      <c r="V9139" s="28"/>
      <c r="W9139" s="28"/>
      <c r="X9139" s="28"/>
      <c r="Y9139" s="28"/>
      <c r="Z9139" s="28"/>
    </row>
    <row r="9140" spans="1:26" x14ac:dyDescent="0.25">
      <c r="B9140" s="23" t="s">
        <v>1600</v>
      </c>
    </row>
    <row r="9141" spans="1:26" x14ac:dyDescent="0.25">
      <c r="B9141" t="s">
        <v>2138</v>
      </c>
      <c r="C9141" t="s">
        <v>1602</v>
      </c>
      <c r="D9141" t="s">
        <v>1716</v>
      </c>
      <c r="E9141" s="31">
        <v>0.4</v>
      </c>
      <c r="F9141" t="s">
        <v>1604</v>
      </c>
      <c r="G9141" t="s">
        <v>1605</v>
      </c>
      <c r="H9141" s="32">
        <v>25.36</v>
      </c>
      <c r="I9141" t="s">
        <v>1606</v>
      </c>
      <c r="J9141" s="33">
        <f>ROUND(E9141/I9139* H9141,5)</f>
        <v>10.144</v>
      </c>
      <c r="K9141" s="34"/>
    </row>
    <row r="9142" spans="1:26" x14ac:dyDescent="0.25">
      <c r="B9142" t="s">
        <v>2139</v>
      </c>
      <c r="C9142" t="s">
        <v>1602</v>
      </c>
      <c r="D9142" t="s">
        <v>1714</v>
      </c>
      <c r="E9142" s="31">
        <v>0.4</v>
      </c>
      <c r="F9142" t="s">
        <v>1604</v>
      </c>
      <c r="G9142" t="s">
        <v>1605</v>
      </c>
      <c r="H9142" s="32">
        <v>29.57</v>
      </c>
      <c r="I9142" t="s">
        <v>1606</v>
      </c>
      <c r="J9142" s="33">
        <f>ROUND(E9142/I9139* H9142,5)</f>
        <v>11.827999999999999</v>
      </c>
      <c r="K9142" s="34"/>
    </row>
    <row r="9143" spans="1:26" x14ac:dyDescent="0.25">
      <c r="D9143" s="35" t="s">
        <v>1607</v>
      </c>
      <c r="E9143" s="34"/>
      <c r="H9143" s="34"/>
      <c r="K9143" s="32">
        <f>SUM(J9141:J9142)</f>
        <v>21.972000000000001</v>
      </c>
    </row>
    <row r="9144" spans="1:26" x14ac:dyDescent="0.25">
      <c r="B9144" s="23" t="s">
        <v>1612</v>
      </c>
      <c r="E9144" s="34"/>
      <c r="H9144" s="34"/>
      <c r="K9144" s="34"/>
    </row>
    <row r="9145" spans="1:26" x14ac:dyDescent="0.25">
      <c r="B9145" t="s">
        <v>3596</v>
      </c>
      <c r="C9145" t="s">
        <v>23</v>
      </c>
      <c r="D9145" t="s">
        <v>951</v>
      </c>
      <c r="E9145" s="31">
        <v>1</v>
      </c>
      <c r="G9145" t="s">
        <v>1605</v>
      </c>
      <c r="H9145" s="32">
        <v>42</v>
      </c>
      <c r="I9145" t="s">
        <v>1606</v>
      </c>
      <c r="J9145" s="33">
        <f>ROUND(E9145* H9145,5)</f>
        <v>42</v>
      </c>
      <c r="K9145" s="34"/>
    </row>
    <row r="9146" spans="1:26" x14ac:dyDescent="0.25">
      <c r="D9146" s="35" t="s">
        <v>1622</v>
      </c>
      <c r="E9146" s="34"/>
      <c r="H9146" s="34"/>
      <c r="K9146" s="32">
        <f>SUM(J9145:J9145)</f>
        <v>42</v>
      </c>
    </row>
    <row r="9147" spans="1:26" x14ac:dyDescent="0.25">
      <c r="E9147" s="34"/>
      <c r="H9147" s="34"/>
      <c r="K9147" s="34"/>
    </row>
    <row r="9148" spans="1:26" x14ac:dyDescent="0.25">
      <c r="D9148" s="35" t="s">
        <v>1702</v>
      </c>
      <c r="E9148" s="34"/>
      <c r="H9148" s="34">
        <v>1.5</v>
      </c>
      <c r="I9148" t="s">
        <v>1625</v>
      </c>
      <c r="J9148">
        <f>ROUND(H9148/100*K9143,5)</f>
        <v>0.32957999999999998</v>
      </c>
      <c r="K9148" s="34"/>
    </row>
    <row r="9149" spans="1:26" x14ac:dyDescent="0.25">
      <c r="D9149" s="35" t="s">
        <v>1628</v>
      </c>
      <c r="E9149" s="34"/>
      <c r="H9149" s="34"/>
      <c r="K9149" s="36">
        <f>SUM(J9140:J9148)</f>
        <v>64.301580000000001</v>
      </c>
    </row>
    <row r="9150" spans="1:26" x14ac:dyDescent="0.25">
      <c r="D9150" s="35" t="s">
        <v>1710</v>
      </c>
      <c r="E9150" s="34"/>
      <c r="H9150" s="34">
        <v>10</v>
      </c>
      <c r="I9150" t="s">
        <v>1625</v>
      </c>
      <c r="K9150" s="32">
        <f>ROUND(H9150/100*K9149,5)</f>
        <v>6.4301599999999999</v>
      </c>
    </row>
    <row r="9151" spans="1:26" x14ac:dyDescent="0.25">
      <c r="D9151" s="35" t="s">
        <v>1629</v>
      </c>
      <c r="E9151" s="34"/>
      <c r="H9151" s="34"/>
      <c r="K9151" s="36">
        <f>SUM(K9149:K9150)</f>
        <v>70.731740000000002</v>
      </c>
    </row>
    <row r="9153" spans="1:26" ht="45" customHeight="1" x14ac:dyDescent="0.25">
      <c r="A9153" s="27" t="s">
        <v>3597</v>
      </c>
      <c r="B9153" s="27" t="s">
        <v>952</v>
      </c>
      <c r="C9153" s="28" t="s">
        <v>23</v>
      </c>
      <c r="D9153" s="7" t="s">
        <v>953</v>
      </c>
      <c r="E9153" s="6"/>
      <c r="F9153" s="6"/>
      <c r="G9153" s="28"/>
      <c r="H9153" s="29" t="s">
        <v>1599</v>
      </c>
      <c r="I9153" s="5">
        <v>1</v>
      </c>
      <c r="J9153" s="4"/>
      <c r="K9153" s="30">
        <f>ROUND(K9165,2)</f>
        <v>50.3</v>
      </c>
      <c r="L9153" s="28"/>
      <c r="M9153" s="28"/>
      <c r="N9153" s="28"/>
      <c r="O9153" s="28"/>
      <c r="P9153" s="28"/>
      <c r="Q9153" s="28"/>
      <c r="R9153" s="28"/>
      <c r="S9153" s="28"/>
      <c r="T9153" s="28"/>
      <c r="U9153" s="28"/>
      <c r="V9153" s="28"/>
      <c r="W9153" s="28"/>
      <c r="X9153" s="28"/>
      <c r="Y9153" s="28"/>
      <c r="Z9153" s="28"/>
    </row>
    <row r="9154" spans="1:26" x14ac:dyDescent="0.25">
      <c r="B9154" s="23" t="s">
        <v>1600</v>
      </c>
    </row>
    <row r="9155" spans="1:26" x14ac:dyDescent="0.25">
      <c r="B9155" t="s">
        <v>2139</v>
      </c>
      <c r="C9155" t="s">
        <v>1602</v>
      </c>
      <c r="D9155" t="s">
        <v>1714</v>
      </c>
      <c r="E9155" s="31">
        <v>0.3</v>
      </c>
      <c r="F9155" t="s">
        <v>1604</v>
      </c>
      <c r="G9155" t="s">
        <v>1605</v>
      </c>
      <c r="H9155" s="32">
        <v>29.57</v>
      </c>
      <c r="I9155" t="s">
        <v>1606</v>
      </c>
      <c r="J9155" s="33">
        <f>ROUND(E9155/I9153* H9155,5)</f>
        <v>8.8710000000000004</v>
      </c>
      <c r="K9155" s="34"/>
    </row>
    <row r="9156" spans="1:26" x14ac:dyDescent="0.25">
      <c r="B9156" t="s">
        <v>2138</v>
      </c>
      <c r="C9156" t="s">
        <v>1602</v>
      </c>
      <c r="D9156" t="s">
        <v>1716</v>
      </c>
      <c r="E9156" s="31">
        <v>0.3</v>
      </c>
      <c r="F9156" t="s">
        <v>1604</v>
      </c>
      <c r="G9156" t="s">
        <v>1605</v>
      </c>
      <c r="H9156" s="32">
        <v>25.36</v>
      </c>
      <c r="I9156" t="s">
        <v>1606</v>
      </c>
      <c r="J9156" s="33">
        <f>ROUND(E9156/I9153* H9156,5)</f>
        <v>7.6079999999999997</v>
      </c>
      <c r="K9156" s="34"/>
    </row>
    <row r="9157" spans="1:26" x14ac:dyDescent="0.25">
      <c r="D9157" s="35" t="s">
        <v>1607</v>
      </c>
      <c r="E9157" s="34"/>
      <c r="H9157" s="34"/>
      <c r="K9157" s="32">
        <f>SUM(J9155:J9156)</f>
        <v>16.478999999999999</v>
      </c>
    </row>
    <row r="9158" spans="1:26" x14ac:dyDescent="0.25">
      <c r="B9158" s="23" t="s">
        <v>1596</v>
      </c>
      <c r="E9158" s="34"/>
      <c r="H9158" s="34"/>
      <c r="K9158" s="34"/>
    </row>
    <row r="9159" spans="1:26" x14ac:dyDescent="0.25">
      <c r="B9159" t="s">
        <v>1672</v>
      </c>
      <c r="C9159" t="s">
        <v>23</v>
      </c>
      <c r="D9159" t="s">
        <v>953</v>
      </c>
      <c r="E9159" s="31">
        <v>1</v>
      </c>
      <c r="G9159" t="s">
        <v>1605</v>
      </c>
      <c r="H9159" s="32">
        <v>29</v>
      </c>
      <c r="I9159" t="s">
        <v>1606</v>
      </c>
      <c r="J9159" s="33">
        <f>ROUND(E9159* H9159,5)</f>
        <v>29</v>
      </c>
      <c r="K9159" s="34"/>
    </row>
    <row r="9160" spans="1:26" x14ac:dyDescent="0.25">
      <c r="D9160" s="35" t="s">
        <v>1751</v>
      </c>
      <c r="E9160" s="34"/>
      <c r="H9160" s="34"/>
      <c r="K9160" s="32">
        <f>SUM(J9159:J9159)</f>
        <v>29</v>
      </c>
    </row>
    <row r="9161" spans="1:26" x14ac:dyDescent="0.25">
      <c r="E9161" s="34"/>
      <c r="H9161" s="34"/>
      <c r="K9161" s="34"/>
    </row>
    <row r="9162" spans="1:26" x14ac:dyDescent="0.25">
      <c r="D9162" s="35" t="s">
        <v>1702</v>
      </c>
      <c r="E9162" s="34"/>
      <c r="H9162" s="34">
        <v>1.5</v>
      </c>
      <c r="I9162" t="s">
        <v>1625</v>
      </c>
      <c r="J9162">
        <f>ROUND(H9162/100*K9157,5)</f>
        <v>0.24718999999999999</v>
      </c>
      <c r="K9162" s="34"/>
    </row>
    <row r="9163" spans="1:26" x14ac:dyDescent="0.25">
      <c r="D9163" s="35" t="s">
        <v>1628</v>
      </c>
      <c r="E9163" s="34"/>
      <c r="H9163" s="34"/>
      <c r="K9163" s="36">
        <f>SUM(J9154:J9162)</f>
        <v>45.726190000000003</v>
      </c>
    </row>
    <row r="9164" spans="1:26" x14ac:dyDescent="0.25">
      <c r="D9164" s="35" t="s">
        <v>1710</v>
      </c>
      <c r="E9164" s="34"/>
      <c r="H9164" s="34">
        <v>10</v>
      </c>
      <c r="I9164" t="s">
        <v>1625</v>
      </c>
      <c r="K9164" s="32">
        <f>ROUND(H9164/100*K9163,5)</f>
        <v>4.5726199999999997</v>
      </c>
    </row>
    <row r="9165" spans="1:26" x14ac:dyDescent="0.25">
      <c r="D9165" s="35" t="s">
        <v>1629</v>
      </c>
      <c r="E9165" s="34"/>
      <c r="H9165" s="34"/>
      <c r="K9165" s="36">
        <f>SUM(K9163:K9164)</f>
        <v>50.298810000000003</v>
      </c>
    </row>
    <row r="9167" spans="1:26" ht="45" customHeight="1" x14ac:dyDescent="0.25">
      <c r="A9167" s="27" t="s">
        <v>3598</v>
      </c>
      <c r="B9167" s="27" t="s">
        <v>1552</v>
      </c>
      <c r="C9167" s="28" t="s">
        <v>23</v>
      </c>
      <c r="D9167" s="7" t="s">
        <v>1553</v>
      </c>
      <c r="E9167" s="6"/>
      <c r="F9167" s="6"/>
      <c r="G9167" s="28"/>
      <c r="H9167" s="29" t="s">
        <v>1599</v>
      </c>
      <c r="I9167" s="5">
        <v>1</v>
      </c>
      <c r="J9167" s="4"/>
      <c r="K9167" s="30">
        <f>ROUND(K9179,2)</f>
        <v>74.64</v>
      </c>
      <c r="L9167" s="28"/>
      <c r="M9167" s="28"/>
      <c r="N9167" s="28"/>
      <c r="O9167" s="28"/>
      <c r="P9167" s="28"/>
      <c r="Q9167" s="28"/>
      <c r="R9167" s="28"/>
      <c r="S9167" s="28"/>
      <c r="T9167" s="28"/>
      <c r="U9167" s="28"/>
      <c r="V9167" s="28"/>
      <c r="W9167" s="28"/>
      <c r="X9167" s="28"/>
      <c r="Y9167" s="28"/>
      <c r="Z9167" s="28"/>
    </row>
    <row r="9168" spans="1:26" x14ac:dyDescent="0.25">
      <c r="B9168" s="23" t="s">
        <v>1600</v>
      </c>
    </row>
    <row r="9169" spans="1:26" x14ac:dyDescent="0.25">
      <c r="B9169" t="s">
        <v>1845</v>
      </c>
      <c r="C9169" t="s">
        <v>1602</v>
      </c>
      <c r="D9169" t="s">
        <v>1846</v>
      </c>
      <c r="E9169" s="31">
        <v>0.3</v>
      </c>
      <c r="F9169" t="s">
        <v>1604</v>
      </c>
      <c r="G9169" t="s">
        <v>1605</v>
      </c>
      <c r="H9169" s="32">
        <v>25.4</v>
      </c>
      <c r="I9169" t="s">
        <v>1606</v>
      </c>
      <c r="J9169" s="33">
        <f>ROUND(E9169/I9167* H9169,5)</f>
        <v>7.62</v>
      </c>
      <c r="K9169" s="34"/>
    </row>
    <row r="9170" spans="1:26" x14ac:dyDescent="0.25">
      <c r="B9170" t="s">
        <v>1766</v>
      </c>
      <c r="C9170" t="s">
        <v>1602</v>
      </c>
      <c r="D9170" t="s">
        <v>1767</v>
      </c>
      <c r="E9170" s="31">
        <v>0.3</v>
      </c>
      <c r="F9170" t="s">
        <v>1604</v>
      </c>
      <c r="G9170" t="s">
        <v>1605</v>
      </c>
      <c r="H9170" s="32">
        <v>29.57</v>
      </c>
      <c r="I9170" t="s">
        <v>1606</v>
      </c>
      <c r="J9170" s="33">
        <f>ROUND(E9170/I9167* H9170,5)</f>
        <v>8.8710000000000004</v>
      </c>
      <c r="K9170" s="34"/>
    </row>
    <row r="9171" spans="1:26" x14ac:dyDescent="0.25">
      <c r="D9171" s="35" t="s">
        <v>1607</v>
      </c>
      <c r="E9171" s="34"/>
      <c r="H9171" s="34"/>
      <c r="K9171" s="32">
        <f>SUM(J9169:J9170)</f>
        <v>16.491</v>
      </c>
    </row>
    <row r="9172" spans="1:26" x14ac:dyDescent="0.25">
      <c r="B9172" s="23" t="s">
        <v>1612</v>
      </c>
      <c r="E9172" s="34"/>
      <c r="H9172" s="34"/>
      <c r="K9172" s="34"/>
    </row>
    <row r="9173" spans="1:26" x14ac:dyDescent="0.25">
      <c r="B9173" t="s">
        <v>3599</v>
      </c>
      <c r="C9173" t="s">
        <v>23</v>
      </c>
      <c r="D9173" t="s">
        <v>3600</v>
      </c>
      <c r="E9173" s="31">
        <v>1</v>
      </c>
      <c r="G9173" t="s">
        <v>1605</v>
      </c>
      <c r="H9173" s="32">
        <v>51.12</v>
      </c>
      <c r="I9173" t="s">
        <v>1606</v>
      </c>
      <c r="J9173" s="33">
        <f>ROUND(E9173* H9173,5)</f>
        <v>51.12</v>
      </c>
      <c r="K9173" s="34"/>
    </row>
    <row r="9174" spans="1:26" x14ac:dyDescent="0.25">
      <c r="D9174" s="35" t="s">
        <v>1622</v>
      </c>
      <c r="E9174" s="34"/>
      <c r="H9174" s="34"/>
      <c r="K9174" s="32">
        <f>SUM(J9173:J9173)</f>
        <v>51.12</v>
      </c>
    </row>
    <row r="9175" spans="1:26" x14ac:dyDescent="0.25">
      <c r="E9175" s="34"/>
      <c r="H9175" s="34"/>
      <c r="K9175" s="34"/>
    </row>
    <row r="9176" spans="1:26" x14ac:dyDescent="0.25">
      <c r="D9176" s="35" t="s">
        <v>1702</v>
      </c>
      <c r="E9176" s="34"/>
      <c r="H9176" s="34">
        <v>1.5</v>
      </c>
      <c r="I9176" t="s">
        <v>1625</v>
      </c>
      <c r="J9176">
        <f>ROUND(H9176/100*K9171,5)</f>
        <v>0.24737000000000001</v>
      </c>
      <c r="K9176" s="34"/>
    </row>
    <row r="9177" spans="1:26" x14ac:dyDescent="0.25">
      <c r="D9177" s="35" t="s">
        <v>1628</v>
      </c>
      <c r="E9177" s="34"/>
      <c r="H9177" s="34"/>
      <c r="K9177" s="36">
        <f>SUM(J9168:J9176)</f>
        <v>67.858369999999994</v>
      </c>
    </row>
    <row r="9178" spans="1:26" x14ac:dyDescent="0.25">
      <c r="D9178" s="35" t="s">
        <v>1710</v>
      </c>
      <c r="E9178" s="34"/>
      <c r="H9178" s="34">
        <v>10</v>
      </c>
      <c r="I9178" t="s">
        <v>1625</v>
      </c>
      <c r="K9178" s="32">
        <f>ROUND(H9178/100*K9177,5)</f>
        <v>6.7858400000000003</v>
      </c>
    </row>
    <row r="9179" spans="1:26" x14ac:dyDescent="0.25">
      <c r="D9179" s="35" t="s">
        <v>1629</v>
      </c>
      <c r="E9179" s="34"/>
      <c r="H9179" s="34"/>
      <c r="K9179" s="36">
        <f>SUM(K9177:K9178)</f>
        <v>74.644209999999987</v>
      </c>
    </row>
    <row r="9181" spans="1:26" ht="45" customHeight="1" x14ac:dyDescent="0.25">
      <c r="A9181" s="27" t="s">
        <v>3601</v>
      </c>
      <c r="B9181" s="27" t="s">
        <v>1554</v>
      </c>
      <c r="C9181" s="28" t="s">
        <v>23</v>
      </c>
      <c r="D9181" s="7" t="s">
        <v>1555</v>
      </c>
      <c r="E9181" s="6"/>
      <c r="F9181" s="6"/>
      <c r="G9181" s="28"/>
      <c r="H9181" s="29" t="s">
        <v>1599</v>
      </c>
      <c r="I9181" s="5">
        <v>1</v>
      </c>
      <c r="J9181" s="4"/>
      <c r="K9181" s="30">
        <f>ROUND(K9193,2)</f>
        <v>77.81</v>
      </c>
      <c r="L9181" s="28"/>
      <c r="M9181" s="28"/>
      <c r="N9181" s="28"/>
      <c r="O9181" s="28"/>
      <c r="P9181" s="28"/>
      <c r="Q9181" s="28"/>
      <c r="R9181" s="28"/>
      <c r="S9181" s="28"/>
      <c r="T9181" s="28"/>
      <c r="U9181" s="28"/>
      <c r="V9181" s="28"/>
      <c r="W9181" s="28"/>
      <c r="X9181" s="28"/>
      <c r="Y9181" s="28"/>
      <c r="Z9181" s="28"/>
    </row>
    <row r="9182" spans="1:26" x14ac:dyDescent="0.25">
      <c r="B9182" s="23" t="s">
        <v>1600</v>
      </c>
    </row>
    <row r="9183" spans="1:26" x14ac:dyDescent="0.25">
      <c r="B9183" t="s">
        <v>1845</v>
      </c>
      <c r="C9183" t="s">
        <v>1602</v>
      </c>
      <c r="D9183" t="s">
        <v>1846</v>
      </c>
      <c r="E9183" s="31">
        <v>0.3</v>
      </c>
      <c r="F9183" t="s">
        <v>1604</v>
      </c>
      <c r="G9183" t="s">
        <v>1605</v>
      </c>
      <c r="H9183" s="32">
        <v>25.4</v>
      </c>
      <c r="I9183" t="s">
        <v>1606</v>
      </c>
      <c r="J9183" s="33">
        <f>ROUND(E9183/I9181* H9183,5)</f>
        <v>7.62</v>
      </c>
      <c r="K9183" s="34"/>
    </row>
    <row r="9184" spans="1:26" x14ac:dyDescent="0.25">
      <c r="B9184" t="s">
        <v>1766</v>
      </c>
      <c r="C9184" t="s">
        <v>1602</v>
      </c>
      <c r="D9184" t="s">
        <v>1767</v>
      </c>
      <c r="E9184" s="31">
        <v>0.3</v>
      </c>
      <c r="F9184" t="s">
        <v>1604</v>
      </c>
      <c r="G9184" t="s">
        <v>1605</v>
      </c>
      <c r="H9184" s="32">
        <v>29.57</v>
      </c>
      <c r="I9184" t="s">
        <v>1606</v>
      </c>
      <c r="J9184" s="33">
        <f>ROUND(E9184/I9181* H9184,5)</f>
        <v>8.8710000000000004</v>
      </c>
      <c r="K9184" s="34"/>
    </row>
    <row r="9185" spans="1:26" x14ac:dyDescent="0.25">
      <c r="D9185" s="35" t="s">
        <v>1607</v>
      </c>
      <c r="E9185" s="34"/>
      <c r="H9185" s="34"/>
      <c r="K9185" s="32">
        <f>SUM(J9183:J9184)</f>
        <v>16.491</v>
      </c>
    </row>
    <row r="9186" spans="1:26" x14ac:dyDescent="0.25">
      <c r="B9186" s="23" t="s">
        <v>1612</v>
      </c>
      <c r="E9186" s="34"/>
      <c r="H9186" s="34"/>
      <c r="K9186" s="34"/>
    </row>
    <row r="9187" spans="1:26" x14ac:dyDescent="0.25">
      <c r="B9187" t="s">
        <v>3602</v>
      </c>
      <c r="C9187" t="s">
        <v>23</v>
      </c>
      <c r="D9187" t="s">
        <v>1555</v>
      </c>
      <c r="E9187" s="31">
        <v>1</v>
      </c>
      <c r="G9187" t="s">
        <v>1605</v>
      </c>
      <c r="H9187" s="32">
        <v>54</v>
      </c>
      <c r="I9187" t="s">
        <v>1606</v>
      </c>
      <c r="J9187" s="33">
        <f>ROUND(E9187* H9187,5)</f>
        <v>54</v>
      </c>
      <c r="K9187" s="34"/>
    </row>
    <row r="9188" spans="1:26" x14ac:dyDescent="0.25">
      <c r="D9188" s="35" t="s">
        <v>1622</v>
      </c>
      <c r="E9188" s="34"/>
      <c r="H9188" s="34"/>
      <c r="K9188" s="32">
        <f>SUM(J9187:J9187)</f>
        <v>54</v>
      </c>
    </row>
    <row r="9189" spans="1:26" x14ac:dyDescent="0.25">
      <c r="E9189" s="34"/>
      <c r="H9189" s="34"/>
      <c r="K9189" s="34"/>
    </row>
    <row r="9190" spans="1:26" x14ac:dyDescent="0.25">
      <c r="D9190" s="35" t="s">
        <v>1702</v>
      </c>
      <c r="E9190" s="34"/>
      <c r="H9190" s="34">
        <v>1.5</v>
      </c>
      <c r="I9190" t="s">
        <v>1625</v>
      </c>
      <c r="J9190">
        <f>ROUND(H9190/100*K9185,5)</f>
        <v>0.24737000000000001</v>
      </c>
      <c r="K9190" s="34"/>
    </row>
    <row r="9191" spans="1:26" x14ac:dyDescent="0.25">
      <c r="D9191" s="35" t="s">
        <v>1628</v>
      </c>
      <c r="E9191" s="34"/>
      <c r="H9191" s="34"/>
      <c r="K9191" s="36">
        <f>SUM(J9182:J9190)</f>
        <v>70.738370000000003</v>
      </c>
    </row>
    <row r="9192" spans="1:26" x14ac:dyDescent="0.25">
      <c r="D9192" s="35" t="s">
        <v>1710</v>
      </c>
      <c r="E9192" s="34"/>
      <c r="H9192" s="34">
        <v>10</v>
      </c>
      <c r="I9192" t="s">
        <v>1625</v>
      </c>
      <c r="K9192" s="32">
        <f>ROUND(H9192/100*K9191,5)</f>
        <v>7.0738399999999997</v>
      </c>
    </row>
    <row r="9193" spans="1:26" x14ac:dyDescent="0.25">
      <c r="D9193" s="35" t="s">
        <v>1629</v>
      </c>
      <c r="E9193" s="34"/>
      <c r="H9193" s="34"/>
      <c r="K9193" s="36">
        <f>SUM(K9191:K9192)</f>
        <v>77.812210000000007</v>
      </c>
    </row>
    <row r="9195" spans="1:26" ht="45" customHeight="1" x14ac:dyDescent="0.25">
      <c r="A9195" s="27" t="s">
        <v>3603</v>
      </c>
      <c r="B9195" s="27" t="s">
        <v>1231</v>
      </c>
      <c r="C9195" s="28" t="s">
        <v>23</v>
      </c>
      <c r="D9195" s="7" t="s">
        <v>1232</v>
      </c>
      <c r="E9195" s="6"/>
      <c r="F9195" s="6"/>
      <c r="G9195" s="28"/>
      <c r="H9195" s="29" t="s">
        <v>1599</v>
      </c>
      <c r="I9195" s="5">
        <v>1</v>
      </c>
      <c r="J9195" s="4"/>
      <c r="K9195" s="30">
        <f>ROUND(K9208,2)</f>
        <v>197.97</v>
      </c>
      <c r="L9195" s="28"/>
      <c r="M9195" s="28"/>
      <c r="N9195" s="28"/>
      <c r="O9195" s="28"/>
      <c r="P9195" s="28"/>
      <c r="Q9195" s="28"/>
      <c r="R9195" s="28"/>
      <c r="S9195" s="28"/>
      <c r="T9195" s="28"/>
      <c r="U9195" s="28"/>
      <c r="V9195" s="28"/>
      <c r="W9195" s="28"/>
      <c r="X9195" s="28"/>
      <c r="Y9195" s="28"/>
      <c r="Z9195" s="28"/>
    </row>
    <row r="9196" spans="1:26" x14ac:dyDescent="0.25">
      <c r="B9196" s="23" t="s">
        <v>1600</v>
      </c>
    </row>
    <row r="9197" spans="1:26" x14ac:dyDescent="0.25">
      <c r="B9197" t="s">
        <v>1836</v>
      </c>
      <c r="C9197" t="s">
        <v>1602</v>
      </c>
      <c r="D9197" t="s">
        <v>1837</v>
      </c>
      <c r="E9197" s="31">
        <v>1</v>
      </c>
      <c r="F9197" t="s">
        <v>1604</v>
      </c>
      <c r="G9197" t="s">
        <v>1605</v>
      </c>
      <c r="H9197" s="32">
        <v>29.57</v>
      </c>
      <c r="I9197" t="s">
        <v>1606</v>
      </c>
      <c r="J9197" s="33">
        <f>ROUND(E9197/I9195* H9197,5)</f>
        <v>29.57</v>
      </c>
      <c r="K9197" s="34"/>
    </row>
    <row r="9198" spans="1:26" x14ac:dyDescent="0.25">
      <c r="B9198" t="s">
        <v>1834</v>
      </c>
      <c r="C9198" t="s">
        <v>1602</v>
      </c>
      <c r="D9198" t="s">
        <v>1835</v>
      </c>
      <c r="E9198" s="31">
        <v>1</v>
      </c>
      <c r="F9198" t="s">
        <v>1604</v>
      </c>
      <c r="G9198" t="s">
        <v>1605</v>
      </c>
      <c r="H9198" s="32">
        <v>25.36</v>
      </c>
      <c r="I9198" t="s">
        <v>1606</v>
      </c>
      <c r="J9198" s="33">
        <f>ROUND(E9198/I9195* H9198,5)</f>
        <v>25.36</v>
      </c>
      <c r="K9198" s="34"/>
    </row>
    <row r="9199" spans="1:26" x14ac:dyDescent="0.25">
      <c r="D9199" s="35" t="s">
        <v>1607</v>
      </c>
      <c r="E9199" s="34"/>
      <c r="H9199" s="34"/>
      <c r="K9199" s="32">
        <f>SUM(J9197:J9198)</f>
        <v>54.93</v>
      </c>
    </row>
    <row r="9200" spans="1:26" x14ac:dyDescent="0.25">
      <c r="B9200" s="23" t="s">
        <v>1612</v>
      </c>
      <c r="E9200" s="34"/>
      <c r="H9200" s="34"/>
      <c r="K9200" s="34"/>
    </row>
    <row r="9201" spans="1:26" x14ac:dyDescent="0.25">
      <c r="B9201" t="s">
        <v>3604</v>
      </c>
      <c r="C9201" t="s">
        <v>23</v>
      </c>
      <c r="D9201" t="s">
        <v>3605</v>
      </c>
      <c r="E9201" s="31">
        <v>1</v>
      </c>
      <c r="G9201" t="s">
        <v>1605</v>
      </c>
      <c r="H9201" s="32">
        <v>12</v>
      </c>
      <c r="I9201" t="s">
        <v>1606</v>
      </c>
      <c r="J9201" s="33">
        <f>ROUND(E9201* H9201,5)</f>
        <v>12</v>
      </c>
      <c r="K9201" s="34"/>
    </row>
    <row r="9202" spans="1:26" x14ac:dyDescent="0.25">
      <c r="B9202" t="s">
        <v>3606</v>
      </c>
      <c r="C9202" t="s">
        <v>23</v>
      </c>
      <c r="D9202" t="s">
        <v>3607</v>
      </c>
      <c r="E9202" s="31">
        <v>1</v>
      </c>
      <c r="G9202" t="s">
        <v>1605</v>
      </c>
      <c r="H9202" s="32">
        <v>112.22</v>
      </c>
      <c r="I9202" t="s">
        <v>1606</v>
      </c>
      <c r="J9202" s="33">
        <f>ROUND(E9202* H9202,5)</f>
        <v>112.22</v>
      </c>
      <c r="K9202" s="34"/>
    </row>
    <row r="9203" spans="1:26" x14ac:dyDescent="0.25">
      <c r="D9203" s="35" t="s">
        <v>1622</v>
      </c>
      <c r="E9203" s="34"/>
      <c r="H9203" s="34"/>
      <c r="K9203" s="32">
        <f>SUM(J9201:J9202)</f>
        <v>124.22</v>
      </c>
    </row>
    <row r="9204" spans="1:26" x14ac:dyDescent="0.25">
      <c r="E9204" s="34"/>
      <c r="H9204" s="34"/>
      <c r="K9204" s="34"/>
    </row>
    <row r="9205" spans="1:26" x14ac:dyDescent="0.25">
      <c r="D9205" s="35" t="s">
        <v>1702</v>
      </c>
      <c r="E9205" s="34"/>
      <c r="H9205" s="34">
        <v>1.5</v>
      </c>
      <c r="I9205" t="s">
        <v>1625</v>
      </c>
      <c r="J9205">
        <f>ROUND(H9205/100*K9199,5)</f>
        <v>0.82394999999999996</v>
      </c>
      <c r="K9205" s="34"/>
    </row>
    <row r="9206" spans="1:26" x14ac:dyDescent="0.25">
      <c r="D9206" s="35" t="s">
        <v>1628</v>
      </c>
      <c r="E9206" s="34"/>
      <c r="H9206" s="34"/>
      <c r="K9206" s="36">
        <f>SUM(J9196:J9205)</f>
        <v>179.97395</v>
      </c>
    </row>
    <row r="9207" spans="1:26" x14ac:dyDescent="0.25">
      <c r="D9207" s="35" t="s">
        <v>1710</v>
      </c>
      <c r="E9207" s="34"/>
      <c r="H9207" s="34">
        <v>10</v>
      </c>
      <c r="I9207" t="s">
        <v>1625</v>
      </c>
      <c r="K9207" s="32">
        <f>ROUND(H9207/100*K9206,5)</f>
        <v>17.997399999999999</v>
      </c>
    </row>
    <row r="9208" spans="1:26" x14ac:dyDescent="0.25">
      <c r="D9208" s="35" t="s">
        <v>1629</v>
      </c>
      <c r="E9208" s="34"/>
      <c r="H9208" s="34"/>
      <c r="K9208" s="36">
        <f>SUM(K9206:K9207)</f>
        <v>197.97135</v>
      </c>
    </row>
    <row r="9210" spans="1:26" ht="45" customHeight="1" x14ac:dyDescent="0.25">
      <c r="A9210" s="27" t="s">
        <v>3608</v>
      </c>
      <c r="B9210" s="27" t="s">
        <v>1290</v>
      </c>
      <c r="C9210" s="28" t="s">
        <v>23</v>
      </c>
      <c r="D9210" s="7" t="s">
        <v>1291</v>
      </c>
      <c r="E9210" s="6"/>
      <c r="F9210" s="6"/>
      <c r="G9210" s="28"/>
      <c r="H9210" s="29" t="s">
        <v>1599</v>
      </c>
      <c r="I9210" s="5">
        <v>1</v>
      </c>
      <c r="J9210" s="4"/>
      <c r="K9210" s="30">
        <f>ROUND(K9222,2)</f>
        <v>1052.99</v>
      </c>
      <c r="L9210" s="28"/>
      <c r="M9210" s="28"/>
      <c r="N9210" s="28"/>
      <c r="O9210" s="28"/>
      <c r="P9210" s="28"/>
      <c r="Q9210" s="28"/>
      <c r="R9210" s="28"/>
      <c r="S9210" s="28"/>
      <c r="T9210" s="28"/>
      <c r="U9210" s="28"/>
      <c r="V9210" s="28"/>
      <c r="W9210" s="28"/>
      <c r="X9210" s="28"/>
      <c r="Y9210" s="28"/>
      <c r="Z9210" s="28"/>
    </row>
    <row r="9211" spans="1:26" x14ac:dyDescent="0.25">
      <c r="B9211" s="23" t="s">
        <v>1600</v>
      </c>
    </row>
    <row r="9212" spans="1:26" x14ac:dyDescent="0.25">
      <c r="B9212" t="s">
        <v>1914</v>
      </c>
      <c r="C9212" t="s">
        <v>1602</v>
      </c>
      <c r="D9212" t="s">
        <v>1835</v>
      </c>
      <c r="E9212" s="31">
        <v>3</v>
      </c>
      <c r="F9212" t="s">
        <v>1604</v>
      </c>
      <c r="G9212" t="s">
        <v>1605</v>
      </c>
      <c r="H9212" s="32">
        <v>25.36</v>
      </c>
      <c r="I9212" t="s">
        <v>1606</v>
      </c>
      <c r="J9212" s="33">
        <f>ROUND(E9212/I9210* H9212,5)</f>
        <v>76.08</v>
      </c>
      <c r="K9212" s="34"/>
    </row>
    <row r="9213" spans="1:26" x14ac:dyDescent="0.25">
      <c r="B9213" t="s">
        <v>1913</v>
      </c>
      <c r="C9213" t="s">
        <v>1602</v>
      </c>
      <c r="D9213" t="s">
        <v>1837</v>
      </c>
      <c r="E9213" s="31">
        <v>3</v>
      </c>
      <c r="F9213" t="s">
        <v>1604</v>
      </c>
      <c r="G9213" t="s">
        <v>1605</v>
      </c>
      <c r="H9213" s="32">
        <v>29.57</v>
      </c>
      <c r="I9213" t="s">
        <v>1606</v>
      </c>
      <c r="J9213" s="33">
        <f>ROUND(E9213/I9210* H9213,5)</f>
        <v>88.71</v>
      </c>
      <c r="K9213" s="34"/>
    </row>
    <row r="9214" spans="1:26" x14ac:dyDescent="0.25">
      <c r="D9214" s="35" t="s">
        <v>1607</v>
      </c>
      <c r="E9214" s="34"/>
      <c r="H9214" s="34"/>
      <c r="K9214" s="32">
        <f>SUM(J9212:J9213)</f>
        <v>164.79</v>
      </c>
    </row>
    <row r="9215" spans="1:26" x14ac:dyDescent="0.25">
      <c r="B9215" s="23" t="s">
        <v>1612</v>
      </c>
      <c r="E9215" s="34"/>
      <c r="H9215" s="34"/>
      <c r="K9215" s="34"/>
    </row>
    <row r="9216" spans="1:26" x14ac:dyDescent="0.25">
      <c r="B9216" t="s">
        <v>3609</v>
      </c>
      <c r="C9216" t="s">
        <v>23</v>
      </c>
      <c r="D9216" t="s">
        <v>1291</v>
      </c>
      <c r="E9216" s="31">
        <v>1</v>
      </c>
      <c r="G9216" t="s">
        <v>1605</v>
      </c>
      <c r="H9216" s="32">
        <v>790</v>
      </c>
      <c r="I9216" t="s">
        <v>1606</v>
      </c>
      <c r="J9216" s="33">
        <f>ROUND(E9216* H9216,5)</f>
        <v>790</v>
      </c>
      <c r="K9216" s="34"/>
    </row>
    <row r="9217" spans="1:26" x14ac:dyDescent="0.25">
      <c r="D9217" s="35" t="s">
        <v>1622</v>
      </c>
      <c r="E9217" s="34"/>
      <c r="H9217" s="34"/>
      <c r="K9217" s="32">
        <f>SUM(J9216:J9216)</f>
        <v>790</v>
      </c>
    </row>
    <row r="9218" spans="1:26" x14ac:dyDescent="0.25">
      <c r="E9218" s="34"/>
      <c r="H9218" s="34"/>
      <c r="K9218" s="34"/>
    </row>
    <row r="9219" spans="1:26" x14ac:dyDescent="0.25">
      <c r="D9219" s="35" t="s">
        <v>1702</v>
      </c>
      <c r="E9219" s="34"/>
      <c r="H9219" s="34">
        <v>1.5</v>
      </c>
      <c r="I9219" t="s">
        <v>1625</v>
      </c>
      <c r="J9219">
        <f>ROUND(H9219/100*K9214,5)</f>
        <v>2.4718499999999999</v>
      </c>
      <c r="K9219" s="34"/>
    </row>
    <row r="9220" spans="1:26" x14ac:dyDescent="0.25">
      <c r="D9220" s="35" t="s">
        <v>1628</v>
      </c>
      <c r="E9220" s="34"/>
      <c r="H9220" s="34"/>
      <c r="K9220" s="36">
        <f>SUM(J9211:J9219)</f>
        <v>957.26184999999998</v>
      </c>
    </row>
    <row r="9221" spans="1:26" x14ac:dyDescent="0.25">
      <c r="D9221" s="35" t="s">
        <v>1710</v>
      </c>
      <c r="E9221" s="34"/>
      <c r="H9221" s="34">
        <v>10</v>
      </c>
      <c r="I9221" t="s">
        <v>1625</v>
      </c>
      <c r="K9221" s="32">
        <f>ROUND(H9221/100*K9220,5)</f>
        <v>95.726190000000003</v>
      </c>
    </row>
    <row r="9222" spans="1:26" x14ac:dyDescent="0.25">
      <c r="D9222" s="35" t="s">
        <v>1629</v>
      </c>
      <c r="E9222" s="34"/>
      <c r="H9222" s="34"/>
      <c r="K9222" s="36">
        <f>SUM(K9220:K9221)</f>
        <v>1052.98804</v>
      </c>
    </row>
    <row r="9224" spans="1:26" ht="45" customHeight="1" x14ac:dyDescent="0.25">
      <c r="A9224" s="27" t="s">
        <v>3610</v>
      </c>
      <c r="B9224" s="27" t="s">
        <v>1300</v>
      </c>
      <c r="C9224" s="28" t="s">
        <v>23</v>
      </c>
      <c r="D9224" s="7" t="s">
        <v>1301</v>
      </c>
      <c r="E9224" s="6"/>
      <c r="F9224" s="6"/>
      <c r="G9224" s="28"/>
      <c r="H9224" s="29" t="s">
        <v>1599</v>
      </c>
      <c r="I9224" s="5">
        <v>1</v>
      </c>
      <c r="J9224" s="4"/>
      <c r="K9224" s="30">
        <f>ROUND(K9236,2)</f>
        <v>854.99</v>
      </c>
      <c r="L9224" s="28"/>
      <c r="M9224" s="28"/>
      <c r="N9224" s="28"/>
      <c r="O9224" s="28"/>
      <c r="P9224" s="28"/>
      <c r="Q9224" s="28"/>
      <c r="R9224" s="28"/>
      <c r="S9224" s="28"/>
      <c r="T9224" s="28"/>
      <c r="U9224" s="28"/>
      <c r="V9224" s="28"/>
      <c r="W9224" s="28"/>
      <c r="X9224" s="28"/>
      <c r="Y9224" s="28"/>
      <c r="Z9224" s="28"/>
    </row>
    <row r="9225" spans="1:26" x14ac:dyDescent="0.25">
      <c r="B9225" s="23" t="s">
        <v>1600</v>
      </c>
    </row>
    <row r="9226" spans="1:26" x14ac:dyDescent="0.25">
      <c r="B9226" t="s">
        <v>1913</v>
      </c>
      <c r="C9226" t="s">
        <v>1602</v>
      </c>
      <c r="D9226" t="s">
        <v>1837</v>
      </c>
      <c r="E9226" s="31">
        <v>3</v>
      </c>
      <c r="F9226" t="s">
        <v>1604</v>
      </c>
      <c r="G9226" t="s">
        <v>1605</v>
      </c>
      <c r="H9226" s="32">
        <v>29.57</v>
      </c>
      <c r="I9226" t="s">
        <v>1606</v>
      </c>
      <c r="J9226" s="33">
        <f>ROUND(E9226/I9224* H9226,5)</f>
        <v>88.71</v>
      </c>
      <c r="K9226" s="34"/>
    </row>
    <row r="9227" spans="1:26" x14ac:dyDescent="0.25">
      <c r="B9227" t="s">
        <v>1914</v>
      </c>
      <c r="C9227" t="s">
        <v>1602</v>
      </c>
      <c r="D9227" t="s">
        <v>1835</v>
      </c>
      <c r="E9227" s="31">
        <v>3</v>
      </c>
      <c r="F9227" t="s">
        <v>1604</v>
      </c>
      <c r="G9227" t="s">
        <v>1605</v>
      </c>
      <c r="H9227" s="32">
        <v>25.36</v>
      </c>
      <c r="I9227" t="s">
        <v>1606</v>
      </c>
      <c r="J9227" s="33">
        <f>ROUND(E9227/I9224* H9227,5)</f>
        <v>76.08</v>
      </c>
      <c r="K9227" s="34"/>
    </row>
    <row r="9228" spans="1:26" x14ac:dyDescent="0.25">
      <c r="D9228" s="35" t="s">
        <v>1607</v>
      </c>
      <c r="E9228" s="34"/>
      <c r="H9228" s="34"/>
      <c r="K9228" s="32">
        <f>SUM(J9226:J9227)</f>
        <v>164.79</v>
      </c>
    </row>
    <row r="9229" spans="1:26" x14ac:dyDescent="0.25">
      <c r="B9229" s="23" t="s">
        <v>1596</v>
      </c>
      <c r="E9229" s="34"/>
      <c r="H9229" s="34"/>
      <c r="K9229" s="34"/>
    </row>
    <row r="9230" spans="1:26" x14ac:dyDescent="0.25">
      <c r="B9230" t="s">
        <v>1678</v>
      </c>
      <c r="C9230" t="s">
        <v>23</v>
      </c>
      <c r="D9230" t="s">
        <v>1301</v>
      </c>
      <c r="E9230" s="31">
        <v>1</v>
      </c>
      <c r="G9230" t="s">
        <v>1605</v>
      </c>
      <c r="H9230" s="32">
        <v>610</v>
      </c>
      <c r="I9230" t="s">
        <v>1606</v>
      </c>
      <c r="J9230" s="33">
        <f>ROUND(E9230* H9230,5)</f>
        <v>610</v>
      </c>
      <c r="K9230" s="34"/>
    </row>
    <row r="9231" spans="1:26" x14ac:dyDescent="0.25">
      <c r="D9231" s="35" t="s">
        <v>1751</v>
      </c>
      <c r="E9231" s="34"/>
      <c r="H9231" s="34"/>
      <c r="K9231" s="32">
        <f>SUM(J9230:J9230)</f>
        <v>610</v>
      </c>
    </row>
    <row r="9232" spans="1:26" x14ac:dyDescent="0.25">
      <c r="E9232" s="34"/>
      <c r="H9232" s="34"/>
      <c r="K9232" s="34"/>
    </row>
    <row r="9233" spans="1:26" x14ac:dyDescent="0.25">
      <c r="D9233" s="35" t="s">
        <v>1702</v>
      </c>
      <c r="E9233" s="34"/>
      <c r="H9233" s="34">
        <v>1.5</v>
      </c>
      <c r="I9233" t="s">
        <v>1625</v>
      </c>
      <c r="J9233">
        <f>ROUND(H9233/100*K9228,5)</f>
        <v>2.4718499999999999</v>
      </c>
      <c r="K9233" s="34"/>
    </row>
    <row r="9234" spans="1:26" x14ac:dyDescent="0.25">
      <c r="D9234" s="35" t="s">
        <v>1628</v>
      </c>
      <c r="E9234" s="34"/>
      <c r="H9234" s="34"/>
      <c r="K9234" s="36">
        <f>SUM(J9225:J9233)</f>
        <v>777.26184999999998</v>
      </c>
    </row>
    <row r="9235" spans="1:26" x14ac:dyDescent="0.25">
      <c r="D9235" s="35" t="s">
        <v>1710</v>
      </c>
      <c r="E9235" s="34"/>
      <c r="H9235" s="34">
        <v>10</v>
      </c>
      <c r="I9235" t="s">
        <v>1625</v>
      </c>
      <c r="K9235" s="32">
        <f>ROUND(H9235/100*K9234,5)</f>
        <v>77.726190000000003</v>
      </c>
    </row>
    <row r="9236" spans="1:26" x14ac:dyDescent="0.25">
      <c r="D9236" s="35" t="s">
        <v>1629</v>
      </c>
      <c r="E9236" s="34"/>
      <c r="H9236" s="34"/>
      <c r="K9236" s="36">
        <f>SUM(K9234:K9235)</f>
        <v>854.98803999999996</v>
      </c>
    </row>
    <row r="9238" spans="1:26" ht="45" customHeight="1" x14ac:dyDescent="0.25">
      <c r="A9238" s="27" t="s">
        <v>3611</v>
      </c>
      <c r="B9238" s="27" t="s">
        <v>1233</v>
      </c>
      <c r="C9238" s="28" t="s">
        <v>23</v>
      </c>
      <c r="D9238" s="7" t="s">
        <v>1234</v>
      </c>
      <c r="E9238" s="6"/>
      <c r="F9238" s="6"/>
      <c r="G9238" s="28"/>
      <c r="H9238" s="29" t="s">
        <v>1599</v>
      </c>
      <c r="I9238" s="5">
        <v>1</v>
      </c>
      <c r="J9238" s="4"/>
      <c r="K9238" s="30">
        <f>ROUND(K9250,2)</f>
        <v>689.66</v>
      </c>
      <c r="L9238" s="28"/>
      <c r="M9238" s="28"/>
      <c r="N9238" s="28"/>
      <c r="O9238" s="28"/>
      <c r="P9238" s="28"/>
      <c r="Q9238" s="28"/>
      <c r="R9238" s="28"/>
      <c r="S9238" s="28"/>
      <c r="T9238" s="28"/>
      <c r="U9238" s="28"/>
      <c r="V9238" s="28"/>
      <c r="W9238" s="28"/>
      <c r="X9238" s="28"/>
      <c r="Y9238" s="28"/>
      <c r="Z9238" s="28"/>
    </row>
    <row r="9239" spans="1:26" x14ac:dyDescent="0.25">
      <c r="B9239" s="23" t="s">
        <v>1600</v>
      </c>
    </row>
    <row r="9240" spans="1:26" x14ac:dyDescent="0.25">
      <c r="B9240" t="s">
        <v>1834</v>
      </c>
      <c r="C9240" t="s">
        <v>1602</v>
      </c>
      <c r="D9240" t="s">
        <v>1835</v>
      </c>
      <c r="E9240" s="31">
        <v>1.5</v>
      </c>
      <c r="F9240" t="s">
        <v>1604</v>
      </c>
      <c r="G9240" t="s">
        <v>1605</v>
      </c>
      <c r="H9240" s="32">
        <v>25.36</v>
      </c>
      <c r="I9240" t="s">
        <v>1606</v>
      </c>
      <c r="J9240" s="33">
        <f>ROUND(E9240/I9238* H9240,5)</f>
        <v>38.04</v>
      </c>
      <c r="K9240" s="34"/>
    </row>
    <row r="9241" spans="1:26" x14ac:dyDescent="0.25">
      <c r="B9241" t="s">
        <v>1836</v>
      </c>
      <c r="C9241" t="s">
        <v>1602</v>
      </c>
      <c r="D9241" t="s">
        <v>1837</v>
      </c>
      <c r="E9241" s="31">
        <v>1.5</v>
      </c>
      <c r="F9241" t="s">
        <v>1604</v>
      </c>
      <c r="G9241" t="s">
        <v>1605</v>
      </c>
      <c r="H9241" s="32">
        <v>29.57</v>
      </c>
      <c r="I9241" t="s">
        <v>1606</v>
      </c>
      <c r="J9241" s="33">
        <f>ROUND(E9241/I9238* H9241,5)</f>
        <v>44.354999999999997</v>
      </c>
      <c r="K9241" s="34"/>
    </row>
    <row r="9242" spans="1:26" x14ac:dyDescent="0.25">
      <c r="D9242" s="35" t="s">
        <v>1607</v>
      </c>
      <c r="E9242" s="34"/>
      <c r="H9242" s="34"/>
      <c r="K9242" s="32">
        <f>SUM(J9240:J9241)</f>
        <v>82.394999999999996</v>
      </c>
    </row>
    <row r="9243" spans="1:26" x14ac:dyDescent="0.25">
      <c r="B9243" s="23" t="s">
        <v>1612</v>
      </c>
      <c r="E9243" s="34"/>
      <c r="H9243" s="34"/>
      <c r="K9243" s="34"/>
    </row>
    <row r="9244" spans="1:26" x14ac:dyDescent="0.25">
      <c r="B9244" t="s">
        <v>3612</v>
      </c>
      <c r="C9244" t="s">
        <v>23</v>
      </c>
      <c r="D9244" t="s">
        <v>3613</v>
      </c>
      <c r="E9244" s="31">
        <v>1</v>
      </c>
      <c r="G9244" t="s">
        <v>1605</v>
      </c>
      <c r="H9244" s="32">
        <v>543.33000000000004</v>
      </c>
      <c r="I9244" t="s">
        <v>1606</v>
      </c>
      <c r="J9244" s="33">
        <f>ROUND(E9244* H9244,5)</f>
        <v>543.33000000000004</v>
      </c>
      <c r="K9244" s="34"/>
    </row>
    <row r="9245" spans="1:26" x14ac:dyDescent="0.25">
      <c r="D9245" s="35" t="s">
        <v>1622</v>
      </c>
      <c r="E9245" s="34"/>
      <c r="H9245" s="34"/>
      <c r="K9245" s="32">
        <f>SUM(J9244:J9244)</f>
        <v>543.33000000000004</v>
      </c>
    </row>
    <row r="9246" spans="1:26" x14ac:dyDescent="0.25">
      <c r="E9246" s="34"/>
      <c r="H9246" s="34"/>
      <c r="K9246" s="34"/>
    </row>
    <row r="9247" spans="1:26" x14ac:dyDescent="0.25">
      <c r="D9247" s="35" t="s">
        <v>1702</v>
      </c>
      <c r="E9247" s="34"/>
      <c r="H9247" s="34">
        <v>1.5</v>
      </c>
      <c r="I9247" t="s">
        <v>1625</v>
      </c>
      <c r="J9247">
        <f>ROUND(H9247/100*K9242,5)</f>
        <v>1.23593</v>
      </c>
      <c r="K9247" s="34"/>
    </row>
    <row r="9248" spans="1:26" x14ac:dyDescent="0.25">
      <c r="D9248" s="35" t="s">
        <v>1628</v>
      </c>
      <c r="E9248" s="34"/>
      <c r="H9248" s="34"/>
      <c r="K9248" s="36">
        <f>SUM(J9239:J9247)</f>
        <v>626.96093000000008</v>
      </c>
    </row>
    <row r="9249" spans="1:26" x14ac:dyDescent="0.25">
      <c r="D9249" s="35" t="s">
        <v>1710</v>
      </c>
      <c r="E9249" s="34"/>
      <c r="H9249" s="34">
        <v>10</v>
      </c>
      <c r="I9249" t="s">
        <v>1625</v>
      </c>
      <c r="K9249" s="32">
        <f>ROUND(H9249/100*K9248,5)</f>
        <v>62.696089999999998</v>
      </c>
    </row>
    <row r="9250" spans="1:26" x14ac:dyDescent="0.25">
      <c r="D9250" s="35" t="s">
        <v>1629</v>
      </c>
      <c r="E9250" s="34"/>
      <c r="H9250" s="34"/>
      <c r="K9250" s="36">
        <f>SUM(K9248:K9249)</f>
        <v>689.6570200000001</v>
      </c>
    </row>
    <row r="9252" spans="1:26" ht="45" customHeight="1" x14ac:dyDescent="0.25">
      <c r="A9252" s="27" t="s">
        <v>3614</v>
      </c>
      <c r="B9252" s="27" t="s">
        <v>1235</v>
      </c>
      <c r="C9252" s="28" t="s">
        <v>23</v>
      </c>
      <c r="D9252" s="7" t="s">
        <v>1236</v>
      </c>
      <c r="E9252" s="6"/>
      <c r="F9252" s="6"/>
      <c r="G9252" s="28"/>
      <c r="H9252" s="29" t="s">
        <v>1599</v>
      </c>
      <c r="I9252" s="5">
        <v>1</v>
      </c>
      <c r="J9252" s="4"/>
      <c r="K9252" s="30">
        <f>ROUND(K9264,2)</f>
        <v>365.59</v>
      </c>
      <c r="L9252" s="28"/>
      <c r="M9252" s="28"/>
      <c r="N9252" s="28"/>
      <c r="O9252" s="28"/>
      <c r="P9252" s="28"/>
      <c r="Q9252" s="28"/>
      <c r="R9252" s="28"/>
      <c r="S9252" s="28"/>
      <c r="T9252" s="28"/>
      <c r="U9252" s="28"/>
      <c r="V9252" s="28"/>
      <c r="W9252" s="28"/>
      <c r="X9252" s="28"/>
      <c r="Y9252" s="28"/>
      <c r="Z9252" s="28"/>
    </row>
    <row r="9253" spans="1:26" x14ac:dyDescent="0.25">
      <c r="B9253" s="23" t="s">
        <v>1600</v>
      </c>
    </row>
    <row r="9254" spans="1:26" x14ac:dyDescent="0.25">
      <c r="B9254" t="s">
        <v>1834</v>
      </c>
      <c r="C9254" t="s">
        <v>1602</v>
      </c>
      <c r="D9254" t="s">
        <v>1835</v>
      </c>
      <c r="E9254" s="31">
        <v>0.5</v>
      </c>
      <c r="F9254" t="s">
        <v>1604</v>
      </c>
      <c r="G9254" t="s">
        <v>1605</v>
      </c>
      <c r="H9254" s="32">
        <v>25.36</v>
      </c>
      <c r="I9254" t="s">
        <v>1606</v>
      </c>
      <c r="J9254" s="33">
        <f>ROUND(E9254/I9252* H9254,5)</f>
        <v>12.68</v>
      </c>
      <c r="K9254" s="34"/>
    </row>
    <row r="9255" spans="1:26" x14ac:dyDescent="0.25">
      <c r="B9255" t="s">
        <v>1836</v>
      </c>
      <c r="C9255" t="s">
        <v>1602</v>
      </c>
      <c r="D9255" t="s">
        <v>1837</v>
      </c>
      <c r="E9255" s="31">
        <v>0.5</v>
      </c>
      <c r="F9255" t="s">
        <v>1604</v>
      </c>
      <c r="G9255" t="s">
        <v>1605</v>
      </c>
      <c r="H9255" s="32">
        <v>29.57</v>
      </c>
      <c r="I9255" t="s">
        <v>1606</v>
      </c>
      <c r="J9255" s="33">
        <f>ROUND(E9255/I9252* H9255,5)</f>
        <v>14.785</v>
      </c>
      <c r="K9255" s="34"/>
    </row>
    <row r="9256" spans="1:26" x14ac:dyDescent="0.25">
      <c r="D9256" s="35" t="s">
        <v>1607</v>
      </c>
      <c r="E9256" s="34"/>
      <c r="H9256" s="34"/>
      <c r="K9256" s="32">
        <f>SUM(J9254:J9255)</f>
        <v>27.465</v>
      </c>
    </row>
    <row r="9257" spans="1:26" x14ac:dyDescent="0.25">
      <c r="B9257" s="23" t="s">
        <v>1612</v>
      </c>
      <c r="E9257" s="34"/>
      <c r="H9257" s="34"/>
      <c r="K9257" s="34"/>
    </row>
    <row r="9258" spans="1:26" x14ac:dyDescent="0.25">
      <c r="B9258" t="s">
        <v>3615</v>
      </c>
      <c r="C9258" t="s">
        <v>23</v>
      </c>
      <c r="D9258" t="s">
        <v>3616</v>
      </c>
      <c r="E9258" s="31">
        <v>1</v>
      </c>
      <c r="G9258" t="s">
        <v>1605</v>
      </c>
      <c r="H9258" s="32">
        <v>304.48</v>
      </c>
      <c r="I9258" t="s">
        <v>1606</v>
      </c>
      <c r="J9258" s="33">
        <f>ROUND(E9258* H9258,5)</f>
        <v>304.48</v>
      </c>
      <c r="K9258" s="34"/>
    </row>
    <row r="9259" spans="1:26" x14ac:dyDescent="0.25">
      <c r="D9259" s="35" t="s">
        <v>1622</v>
      </c>
      <c r="E9259" s="34"/>
      <c r="H9259" s="34"/>
      <c r="K9259" s="32">
        <f>SUM(J9258:J9258)</f>
        <v>304.48</v>
      </c>
    </row>
    <row r="9260" spans="1:26" x14ac:dyDescent="0.25">
      <c r="E9260" s="34"/>
      <c r="H9260" s="34"/>
      <c r="K9260" s="34"/>
    </row>
    <row r="9261" spans="1:26" x14ac:dyDescent="0.25">
      <c r="D9261" s="35" t="s">
        <v>1702</v>
      </c>
      <c r="E9261" s="34"/>
      <c r="H9261" s="34">
        <v>1.5</v>
      </c>
      <c r="I9261" t="s">
        <v>1625</v>
      </c>
      <c r="J9261">
        <f>ROUND(H9261/100*K9256,5)</f>
        <v>0.41198000000000001</v>
      </c>
      <c r="K9261" s="34"/>
    </row>
    <row r="9262" spans="1:26" x14ac:dyDescent="0.25">
      <c r="D9262" s="35" t="s">
        <v>1628</v>
      </c>
      <c r="E9262" s="34"/>
      <c r="H9262" s="34"/>
      <c r="K9262" s="36">
        <f>SUM(J9253:J9261)</f>
        <v>332.35698000000002</v>
      </c>
    </row>
    <row r="9263" spans="1:26" x14ac:dyDescent="0.25">
      <c r="D9263" s="35" t="s">
        <v>1710</v>
      </c>
      <c r="E9263" s="34"/>
      <c r="H9263" s="34">
        <v>10</v>
      </c>
      <c r="I9263" t="s">
        <v>1625</v>
      </c>
      <c r="K9263" s="32">
        <f>ROUND(H9263/100*K9262,5)</f>
        <v>33.235700000000001</v>
      </c>
    </row>
    <row r="9264" spans="1:26" x14ac:dyDescent="0.25">
      <c r="D9264" s="35" t="s">
        <v>1629</v>
      </c>
      <c r="E9264" s="34"/>
      <c r="H9264" s="34"/>
      <c r="K9264" s="36">
        <f>SUM(K9262:K9263)</f>
        <v>365.59268000000003</v>
      </c>
    </row>
    <row r="9266" spans="1:26" ht="45" customHeight="1" x14ac:dyDescent="0.25">
      <c r="A9266" s="27" t="s">
        <v>3617</v>
      </c>
      <c r="B9266" s="27" t="s">
        <v>1237</v>
      </c>
      <c r="C9266" s="28" t="s">
        <v>17</v>
      </c>
      <c r="D9266" s="7" t="s">
        <v>1238</v>
      </c>
      <c r="E9266" s="6"/>
      <c r="F9266" s="6"/>
      <c r="G9266" s="28"/>
      <c r="H9266" s="29" t="s">
        <v>1599</v>
      </c>
      <c r="I9266" s="5">
        <v>1</v>
      </c>
      <c r="J9266" s="4"/>
      <c r="K9266" s="30">
        <f>ROUND(K9281,2)</f>
        <v>28.7</v>
      </c>
      <c r="L9266" s="28"/>
      <c r="M9266" s="28"/>
      <c r="N9266" s="28"/>
      <c r="O9266" s="28"/>
      <c r="P9266" s="28"/>
      <c r="Q9266" s="28"/>
      <c r="R9266" s="28"/>
      <c r="S9266" s="28"/>
      <c r="T9266" s="28"/>
      <c r="U9266" s="28"/>
      <c r="V9266" s="28"/>
      <c r="W9266" s="28"/>
      <c r="X9266" s="28"/>
      <c r="Y9266" s="28"/>
      <c r="Z9266" s="28"/>
    </row>
    <row r="9267" spans="1:26" x14ac:dyDescent="0.25">
      <c r="B9267" s="23" t="s">
        <v>1600</v>
      </c>
    </row>
    <row r="9268" spans="1:26" x14ac:dyDescent="0.25">
      <c r="B9268" t="s">
        <v>1834</v>
      </c>
      <c r="C9268" t="s">
        <v>1602</v>
      </c>
      <c r="D9268" t="s">
        <v>1835</v>
      </c>
      <c r="E9268" s="31">
        <v>8.7999999999999995E-2</v>
      </c>
      <c r="F9268" t="s">
        <v>1604</v>
      </c>
      <c r="G9268" t="s">
        <v>1605</v>
      </c>
      <c r="H9268" s="32">
        <v>25.36</v>
      </c>
      <c r="I9268" t="s">
        <v>1606</v>
      </c>
      <c r="J9268" s="33">
        <f>ROUND(E9268/I9266* H9268,5)</f>
        <v>2.2316799999999999</v>
      </c>
      <c r="K9268" s="34"/>
    </row>
    <row r="9269" spans="1:26" x14ac:dyDescent="0.25">
      <c r="B9269" t="s">
        <v>1836</v>
      </c>
      <c r="C9269" t="s">
        <v>1602</v>
      </c>
      <c r="D9269" t="s">
        <v>1837</v>
      </c>
      <c r="E9269" s="31">
        <v>0.19</v>
      </c>
      <c r="F9269" t="s">
        <v>1604</v>
      </c>
      <c r="G9269" t="s">
        <v>1605</v>
      </c>
      <c r="H9269" s="32">
        <v>29.57</v>
      </c>
      <c r="I9269" t="s">
        <v>1606</v>
      </c>
      <c r="J9269" s="33">
        <f>ROUND(E9269/I9266* H9269,5)</f>
        <v>5.6182999999999996</v>
      </c>
      <c r="K9269" s="34"/>
    </row>
    <row r="9270" spans="1:26" x14ac:dyDescent="0.25">
      <c r="D9270" s="35" t="s">
        <v>1607</v>
      </c>
      <c r="E9270" s="34"/>
      <c r="H9270" s="34"/>
      <c r="K9270" s="32">
        <f>SUM(J9268:J9269)</f>
        <v>7.8499799999999995</v>
      </c>
    </row>
    <row r="9271" spans="1:26" x14ac:dyDescent="0.25">
      <c r="B9271" s="23" t="s">
        <v>1612</v>
      </c>
      <c r="E9271" s="34"/>
      <c r="H9271" s="34"/>
      <c r="K9271" s="34"/>
    </row>
    <row r="9272" spans="1:26" x14ac:dyDescent="0.25">
      <c r="B9272" t="s">
        <v>3618</v>
      </c>
      <c r="C9272" t="s">
        <v>17</v>
      </c>
      <c r="D9272" t="s">
        <v>3619</v>
      </c>
      <c r="E9272" s="31">
        <v>1</v>
      </c>
      <c r="G9272" t="s">
        <v>1605</v>
      </c>
      <c r="H9272" s="32">
        <v>3.23</v>
      </c>
      <c r="I9272" t="s">
        <v>1606</v>
      </c>
      <c r="J9272" s="33">
        <f>ROUND(E9272* H9272,5)</f>
        <v>3.23</v>
      </c>
      <c r="K9272" s="34"/>
    </row>
    <row r="9273" spans="1:26" x14ac:dyDescent="0.25">
      <c r="B9273" t="s">
        <v>3620</v>
      </c>
      <c r="C9273" t="s">
        <v>23</v>
      </c>
      <c r="D9273" t="s">
        <v>3621</v>
      </c>
      <c r="E9273" s="31">
        <v>1</v>
      </c>
      <c r="G9273" t="s">
        <v>1605</v>
      </c>
      <c r="H9273" s="32">
        <v>3.44</v>
      </c>
      <c r="I9273" t="s">
        <v>1606</v>
      </c>
      <c r="J9273" s="33">
        <f>ROUND(E9273* H9273,5)</f>
        <v>3.44</v>
      </c>
      <c r="K9273" s="34"/>
    </row>
    <row r="9274" spans="1:26" x14ac:dyDescent="0.25">
      <c r="B9274" t="s">
        <v>3622</v>
      </c>
      <c r="C9274" t="s">
        <v>23</v>
      </c>
      <c r="D9274" t="s">
        <v>3623</v>
      </c>
      <c r="E9274" s="31">
        <v>1</v>
      </c>
      <c r="G9274" t="s">
        <v>1605</v>
      </c>
      <c r="H9274" s="32">
        <v>2.83</v>
      </c>
      <c r="I9274" t="s">
        <v>1606</v>
      </c>
      <c r="J9274" s="33">
        <f>ROUND(E9274* H9274,5)</f>
        <v>2.83</v>
      </c>
      <c r="K9274" s="34"/>
    </row>
    <row r="9275" spans="1:26" x14ac:dyDescent="0.25">
      <c r="B9275" t="s">
        <v>3624</v>
      </c>
      <c r="C9275" t="s">
        <v>17</v>
      </c>
      <c r="D9275" t="s">
        <v>3625</v>
      </c>
      <c r="E9275" s="31">
        <v>1</v>
      </c>
      <c r="G9275" t="s">
        <v>1605</v>
      </c>
      <c r="H9275" s="32">
        <v>8.6199999999999992</v>
      </c>
      <c r="I9275" t="s">
        <v>1606</v>
      </c>
      <c r="J9275" s="33">
        <f>ROUND(E9275* H9275,5)</f>
        <v>8.6199999999999992</v>
      </c>
      <c r="K9275" s="34"/>
    </row>
    <row r="9276" spans="1:26" x14ac:dyDescent="0.25">
      <c r="D9276" s="35" t="s">
        <v>1622</v>
      </c>
      <c r="E9276" s="34"/>
      <c r="H9276" s="34"/>
      <c r="K9276" s="32">
        <f>SUM(J9272:J9275)</f>
        <v>18.119999999999997</v>
      </c>
    </row>
    <row r="9277" spans="1:26" x14ac:dyDescent="0.25">
      <c r="E9277" s="34"/>
      <c r="H9277" s="34"/>
      <c r="K9277" s="34"/>
    </row>
    <row r="9278" spans="1:26" x14ac:dyDescent="0.25">
      <c r="D9278" s="35" t="s">
        <v>1702</v>
      </c>
      <c r="E9278" s="34"/>
      <c r="H9278" s="34">
        <v>1.5</v>
      </c>
      <c r="I9278" t="s">
        <v>1625</v>
      </c>
      <c r="J9278">
        <f>ROUND(H9278/100*K9270,5)</f>
        <v>0.11774999999999999</v>
      </c>
      <c r="K9278" s="34"/>
    </row>
    <row r="9279" spans="1:26" x14ac:dyDescent="0.25">
      <c r="D9279" s="35" t="s">
        <v>1628</v>
      </c>
      <c r="E9279" s="34"/>
      <c r="H9279" s="34"/>
      <c r="K9279" s="36">
        <f>SUM(J9267:J9278)</f>
        <v>26.087730000000001</v>
      </c>
    </row>
    <row r="9280" spans="1:26" x14ac:dyDescent="0.25">
      <c r="D9280" s="35" t="s">
        <v>1710</v>
      </c>
      <c r="E9280" s="34"/>
      <c r="H9280" s="34">
        <v>10</v>
      </c>
      <c r="I9280" t="s">
        <v>1625</v>
      </c>
      <c r="K9280" s="32">
        <f>ROUND(H9280/100*K9279,5)</f>
        <v>2.6087699999999998</v>
      </c>
    </row>
    <row r="9281" spans="1:26" x14ac:dyDescent="0.25">
      <c r="D9281" s="35" t="s">
        <v>1629</v>
      </c>
      <c r="E9281" s="34"/>
      <c r="H9281" s="34"/>
      <c r="K9281" s="36">
        <f>SUM(K9279:K9280)</f>
        <v>28.6965</v>
      </c>
    </row>
    <row r="9283" spans="1:26" ht="45" customHeight="1" x14ac:dyDescent="0.25">
      <c r="A9283" s="27" t="s">
        <v>3626</v>
      </c>
      <c r="B9283" s="27" t="s">
        <v>964</v>
      </c>
      <c r="C9283" s="28" t="s">
        <v>17</v>
      </c>
      <c r="D9283" s="7" t="s">
        <v>965</v>
      </c>
      <c r="E9283" s="6"/>
      <c r="F9283" s="6"/>
      <c r="G9283" s="28"/>
      <c r="H9283" s="29" t="s">
        <v>1599</v>
      </c>
      <c r="I9283" s="5">
        <v>1</v>
      </c>
      <c r="J9283" s="4"/>
      <c r="K9283" s="30">
        <f>ROUND(K9298,2)</f>
        <v>31.83</v>
      </c>
      <c r="L9283" s="28"/>
      <c r="M9283" s="28"/>
      <c r="N9283" s="28"/>
      <c r="O9283" s="28"/>
      <c r="P9283" s="28"/>
      <c r="Q9283" s="28"/>
      <c r="R9283" s="28"/>
      <c r="S9283" s="28"/>
      <c r="T9283" s="28"/>
      <c r="U9283" s="28"/>
      <c r="V9283" s="28"/>
      <c r="W9283" s="28"/>
      <c r="X9283" s="28"/>
      <c r="Y9283" s="28"/>
      <c r="Z9283" s="28"/>
    </row>
    <row r="9284" spans="1:26" x14ac:dyDescent="0.25">
      <c r="B9284" s="23" t="s">
        <v>1600</v>
      </c>
    </row>
    <row r="9285" spans="1:26" x14ac:dyDescent="0.25">
      <c r="B9285" t="s">
        <v>1836</v>
      </c>
      <c r="C9285" t="s">
        <v>1602</v>
      </c>
      <c r="D9285" t="s">
        <v>1837</v>
      </c>
      <c r="E9285" s="31">
        <v>0.19</v>
      </c>
      <c r="F9285" t="s">
        <v>1604</v>
      </c>
      <c r="G9285" t="s">
        <v>1605</v>
      </c>
      <c r="H9285" s="32">
        <v>29.57</v>
      </c>
      <c r="I9285" t="s">
        <v>1606</v>
      </c>
      <c r="J9285" s="33">
        <f>ROUND(E9285/I9283* H9285,5)</f>
        <v>5.6182999999999996</v>
      </c>
      <c r="K9285" s="34"/>
    </row>
    <row r="9286" spans="1:26" x14ac:dyDescent="0.25">
      <c r="B9286" t="s">
        <v>1834</v>
      </c>
      <c r="C9286" t="s">
        <v>1602</v>
      </c>
      <c r="D9286" t="s">
        <v>1835</v>
      </c>
      <c r="E9286" s="31">
        <v>8.7999999999999995E-2</v>
      </c>
      <c r="F9286" t="s">
        <v>1604</v>
      </c>
      <c r="G9286" t="s">
        <v>1605</v>
      </c>
      <c r="H9286" s="32">
        <v>25.36</v>
      </c>
      <c r="I9286" t="s">
        <v>1606</v>
      </c>
      <c r="J9286" s="33">
        <f>ROUND(E9286/I9283* H9286,5)</f>
        <v>2.2316799999999999</v>
      </c>
      <c r="K9286" s="34"/>
    </row>
    <row r="9287" spans="1:26" x14ac:dyDescent="0.25">
      <c r="D9287" s="35" t="s">
        <v>1607</v>
      </c>
      <c r="E9287" s="34"/>
      <c r="H9287" s="34"/>
      <c r="K9287" s="32">
        <f>SUM(J9285:J9286)</f>
        <v>7.8499799999999995</v>
      </c>
    </row>
    <row r="9288" spans="1:26" x14ac:dyDescent="0.25">
      <c r="B9288" s="23" t="s">
        <v>1612</v>
      </c>
      <c r="E9288" s="34"/>
      <c r="H9288" s="34"/>
      <c r="K9288" s="34"/>
    </row>
    <row r="9289" spans="1:26" x14ac:dyDescent="0.25">
      <c r="B9289" t="s">
        <v>3627</v>
      </c>
      <c r="C9289" t="s">
        <v>17</v>
      </c>
      <c r="D9289" t="s">
        <v>3628</v>
      </c>
      <c r="E9289" s="31">
        <v>1</v>
      </c>
      <c r="G9289" t="s">
        <v>1605</v>
      </c>
      <c r="H9289" s="32">
        <v>3.99</v>
      </c>
      <c r="I9289" t="s">
        <v>1606</v>
      </c>
      <c r="J9289" s="33">
        <f>ROUND(E9289* H9289,5)</f>
        <v>3.99</v>
      </c>
      <c r="K9289" s="34"/>
    </row>
    <row r="9290" spans="1:26" x14ac:dyDescent="0.25">
      <c r="B9290" t="s">
        <v>3629</v>
      </c>
      <c r="C9290" t="s">
        <v>17</v>
      </c>
      <c r="D9290" t="s">
        <v>3630</v>
      </c>
      <c r="E9290" s="31">
        <v>1</v>
      </c>
      <c r="G9290" t="s">
        <v>1605</v>
      </c>
      <c r="H9290" s="32">
        <v>10.029999999999999</v>
      </c>
      <c r="I9290" t="s">
        <v>1606</v>
      </c>
      <c r="J9290" s="33">
        <f>ROUND(E9290* H9290,5)</f>
        <v>10.029999999999999</v>
      </c>
      <c r="K9290" s="34"/>
    </row>
    <row r="9291" spans="1:26" x14ac:dyDescent="0.25">
      <c r="B9291" t="s">
        <v>3631</v>
      </c>
      <c r="C9291" t="s">
        <v>23</v>
      </c>
      <c r="D9291" t="s">
        <v>3632</v>
      </c>
      <c r="E9291" s="31">
        <v>1</v>
      </c>
      <c r="G9291" t="s">
        <v>1605</v>
      </c>
      <c r="H9291" s="32">
        <v>3.97</v>
      </c>
      <c r="I9291" t="s">
        <v>1606</v>
      </c>
      <c r="J9291" s="33">
        <f>ROUND(E9291* H9291,5)</f>
        <v>3.97</v>
      </c>
      <c r="K9291" s="34"/>
    </row>
    <row r="9292" spans="1:26" x14ac:dyDescent="0.25">
      <c r="B9292" t="s">
        <v>3633</v>
      </c>
      <c r="C9292" t="s">
        <v>23</v>
      </c>
      <c r="D9292" t="s">
        <v>3634</v>
      </c>
      <c r="E9292" s="31">
        <v>1</v>
      </c>
      <c r="G9292" t="s">
        <v>1605</v>
      </c>
      <c r="H9292" s="32">
        <v>2.98</v>
      </c>
      <c r="I9292" t="s">
        <v>1606</v>
      </c>
      <c r="J9292" s="33">
        <f>ROUND(E9292* H9292,5)</f>
        <v>2.98</v>
      </c>
      <c r="K9292" s="34"/>
    </row>
    <row r="9293" spans="1:26" x14ac:dyDescent="0.25">
      <c r="D9293" s="35" t="s">
        <v>1622</v>
      </c>
      <c r="E9293" s="34"/>
      <c r="H9293" s="34"/>
      <c r="K9293" s="32">
        <f>SUM(J9289:J9292)</f>
        <v>20.97</v>
      </c>
    </row>
    <row r="9294" spans="1:26" x14ac:dyDescent="0.25">
      <c r="E9294" s="34"/>
      <c r="H9294" s="34"/>
      <c r="K9294" s="34"/>
    </row>
    <row r="9295" spans="1:26" x14ac:dyDescent="0.25">
      <c r="D9295" s="35" t="s">
        <v>1702</v>
      </c>
      <c r="E9295" s="34"/>
      <c r="H9295" s="34">
        <v>1.5</v>
      </c>
      <c r="I9295" t="s">
        <v>1625</v>
      </c>
      <c r="J9295">
        <f>ROUND(H9295/100*K9287,5)</f>
        <v>0.11774999999999999</v>
      </c>
      <c r="K9295" s="34"/>
    </row>
    <row r="9296" spans="1:26" x14ac:dyDescent="0.25">
      <c r="D9296" s="35" t="s">
        <v>1628</v>
      </c>
      <c r="E9296" s="34"/>
      <c r="H9296" s="34"/>
      <c r="K9296" s="36">
        <f>SUM(J9284:J9295)</f>
        <v>28.937729999999998</v>
      </c>
    </row>
    <row r="9297" spans="1:26" x14ac:dyDescent="0.25">
      <c r="D9297" s="35" t="s">
        <v>1710</v>
      </c>
      <c r="E9297" s="34"/>
      <c r="H9297" s="34">
        <v>10</v>
      </c>
      <c r="I9297" t="s">
        <v>1625</v>
      </c>
      <c r="K9297" s="32">
        <f>ROUND(H9297/100*K9296,5)</f>
        <v>2.89377</v>
      </c>
    </row>
    <row r="9298" spans="1:26" x14ac:dyDescent="0.25">
      <c r="D9298" s="35" t="s">
        <v>1629</v>
      </c>
      <c r="E9298" s="34"/>
      <c r="H9298" s="34"/>
      <c r="K9298" s="36">
        <f>SUM(K9296:K9297)</f>
        <v>31.831499999999998</v>
      </c>
    </row>
    <row r="9300" spans="1:26" ht="45" customHeight="1" x14ac:dyDescent="0.25">
      <c r="A9300" s="27" t="s">
        <v>3635</v>
      </c>
      <c r="B9300" s="27" t="s">
        <v>966</v>
      </c>
      <c r="C9300" s="28" t="s">
        <v>17</v>
      </c>
      <c r="D9300" s="7" t="s">
        <v>967</v>
      </c>
      <c r="E9300" s="6"/>
      <c r="F9300" s="6"/>
      <c r="G9300" s="28"/>
      <c r="H9300" s="29" t="s">
        <v>1599</v>
      </c>
      <c r="I9300" s="5">
        <v>1</v>
      </c>
      <c r="J9300" s="4"/>
      <c r="K9300" s="30">
        <f>ROUND(K9315,2)</f>
        <v>42.3</v>
      </c>
      <c r="L9300" s="28"/>
      <c r="M9300" s="28"/>
      <c r="N9300" s="28"/>
      <c r="O9300" s="28"/>
      <c r="P9300" s="28"/>
      <c r="Q9300" s="28"/>
      <c r="R9300" s="28"/>
      <c r="S9300" s="28"/>
      <c r="T9300" s="28"/>
      <c r="U9300" s="28"/>
      <c r="V9300" s="28"/>
      <c r="W9300" s="28"/>
      <c r="X9300" s="28"/>
      <c r="Y9300" s="28"/>
      <c r="Z9300" s="28"/>
    </row>
    <row r="9301" spans="1:26" x14ac:dyDescent="0.25">
      <c r="B9301" s="23" t="s">
        <v>1600</v>
      </c>
    </row>
    <row r="9302" spans="1:26" x14ac:dyDescent="0.25">
      <c r="B9302" t="s">
        <v>1834</v>
      </c>
      <c r="C9302" t="s">
        <v>1602</v>
      </c>
      <c r="D9302" t="s">
        <v>1835</v>
      </c>
      <c r="E9302" s="31">
        <v>0.113</v>
      </c>
      <c r="F9302" t="s">
        <v>1604</v>
      </c>
      <c r="G9302" t="s">
        <v>1605</v>
      </c>
      <c r="H9302" s="32">
        <v>25.36</v>
      </c>
      <c r="I9302" t="s">
        <v>1606</v>
      </c>
      <c r="J9302" s="33">
        <f>ROUND(E9302/I9300* H9302,5)</f>
        <v>2.8656799999999998</v>
      </c>
      <c r="K9302" s="34"/>
    </row>
    <row r="9303" spans="1:26" x14ac:dyDescent="0.25">
      <c r="B9303" t="s">
        <v>1836</v>
      </c>
      <c r="C9303" t="s">
        <v>1602</v>
      </c>
      <c r="D9303" t="s">
        <v>1837</v>
      </c>
      <c r="E9303" s="31">
        <v>0.25</v>
      </c>
      <c r="F9303" t="s">
        <v>1604</v>
      </c>
      <c r="G9303" t="s">
        <v>1605</v>
      </c>
      <c r="H9303" s="32">
        <v>29.57</v>
      </c>
      <c r="I9303" t="s">
        <v>1606</v>
      </c>
      <c r="J9303" s="33">
        <f>ROUND(E9303/I9300* H9303,5)</f>
        <v>7.3925000000000001</v>
      </c>
      <c r="K9303" s="34"/>
    </row>
    <row r="9304" spans="1:26" x14ac:dyDescent="0.25">
      <c r="D9304" s="35" t="s">
        <v>1607</v>
      </c>
      <c r="E9304" s="34"/>
      <c r="H9304" s="34"/>
      <c r="K9304" s="32">
        <f>SUM(J9302:J9303)</f>
        <v>10.258179999999999</v>
      </c>
    </row>
    <row r="9305" spans="1:26" x14ac:dyDescent="0.25">
      <c r="B9305" s="23" t="s">
        <v>1612</v>
      </c>
      <c r="E9305" s="34"/>
      <c r="H9305" s="34"/>
      <c r="K9305" s="34"/>
    </row>
    <row r="9306" spans="1:26" x14ac:dyDescent="0.25">
      <c r="B9306" t="s">
        <v>3636</v>
      </c>
      <c r="C9306" t="s">
        <v>17</v>
      </c>
      <c r="D9306" t="s">
        <v>3637</v>
      </c>
      <c r="E9306" s="31">
        <v>1</v>
      </c>
      <c r="G9306" t="s">
        <v>1605</v>
      </c>
      <c r="H9306" s="32">
        <v>13.41</v>
      </c>
      <c r="I9306" t="s">
        <v>1606</v>
      </c>
      <c r="J9306" s="33">
        <f>ROUND(E9306* H9306,5)</f>
        <v>13.41</v>
      </c>
      <c r="K9306" s="34"/>
    </row>
    <row r="9307" spans="1:26" x14ac:dyDescent="0.25">
      <c r="B9307" t="s">
        <v>3638</v>
      </c>
      <c r="C9307" t="s">
        <v>23</v>
      </c>
      <c r="D9307" t="s">
        <v>3639</v>
      </c>
      <c r="E9307" s="31">
        <v>1</v>
      </c>
      <c r="G9307" t="s">
        <v>1605</v>
      </c>
      <c r="H9307" s="32">
        <v>3.65</v>
      </c>
      <c r="I9307" t="s">
        <v>1606</v>
      </c>
      <c r="J9307" s="33">
        <f>ROUND(E9307* H9307,5)</f>
        <v>3.65</v>
      </c>
      <c r="K9307" s="34"/>
    </row>
    <row r="9308" spans="1:26" x14ac:dyDescent="0.25">
      <c r="B9308" t="s">
        <v>3640</v>
      </c>
      <c r="C9308" t="s">
        <v>23</v>
      </c>
      <c r="D9308" t="s">
        <v>3641</v>
      </c>
      <c r="E9308" s="31">
        <v>1</v>
      </c>
      <c r="G9308" t="s">
        <v>1605</v>
      </c>
      <c r="H9308" s="32">
        <v>4.8499999999999996</v>
      </c>
      <c r="I9308" t="s">
        <v>1606</v>
      </c>
      <c r="J9308" s="33">
        <f>ROUND(E9308* H9308,5)</f>
        <v>4.8499999999999996</v>
      </c>
      <c r="K9308" s="34"/>
    </row>
    <row r="9309" spans="1:26" x14ac:dyDescent="0.25">
      <c r="B9309" t="s">
        <v>3642</v>
      </c>
      <c r="C9309" t="s">
        <v>17</v>
      </c>
      <c r="D9309" t="s">
        <v>3643</v>
      </c>
      <c r="E9309" s="31">
        <v>1</v>
      </c>
      <c r="G9309" t="s">
        <v>1605</v>
      </c>
      <c r="H9309" s="32">
        <v>6.13</v>
      </c>
      <c r="I9309" t="s">
        <v>1606</v>
      </c>
      <c r="J9309" s="33">
        <f>ROUND(E9309* H9309,5)</f>
        <v>6.13</v>
      </c>
      <c r="K9309" s="34"/>
    </row>
    <row r="9310" spans="1:26" x14ac:dyDescent="0.25">
      <c r="D9310" s="35" t="s">
        <v>1622</v>
      </c>
      <c r="E9310" s="34"/>
      <c r="H9310" s="34"/>
      <c r="K9310" s="32">
        <f>SUM(J9306:J9309)</f>
        <v>28.039999999999996</v>
      </c>
    </row>
    <row r="9311" spans="1:26" x14ac:dyDescent="0.25">
      <c r="E9311" s="34"/>
      <c r="H9311" s="34"/>
      <c r="K9311" s="34"/>
    </row>
    <row r="9312" spans="1:26" x14ac:dyDescent="0.25">
      <c r="D9312" s="35" t="s">
        <v>1702</v>
      </c>
      <c r="E9312" s="34"/>
      <c r="H9312" s="34">
        <v>1.5</v>
      </c>
      <c r="I9312" t="s">
        <v>1625</v>
      </c>
      <c r="J9312">
        <f>ROUND(H9312/100*K9304,5)</f>
        <v>0.15387000000000001</v>
      </c>
      <c r="K9312" s="34"/>
    </row>
    <row r="9313" spans="1:26" x14ac:dyDescent="0.25">
      <c r="D9313" s="35" t="s">
        <v>1628</v>
      </c>
      <c r="E9313" s="34"/>
      <c r="H9313" s="34"/>
      <c r="K9313" s="36">
        <f>SUM(J9301:J9312)</f>
        <v>38.45205</v>
      </c>
    </row>
    <row r="9314" spans="1:26" x14ac:dyDescent="0.25">
      <c r="D9314" s="35" t="s">
        <v>1710</v>
      </c>
      <c r="E9314" s="34"/>
      <c r="H9314" s="34">
        <v>10</v>
      </c>
      <c r="I9314" t="s">
        <v>1625</v>
      </c>
      <c r="K9314" s="32">
        <f>ROUND(H9314/100*K9313,5)</f>
        <v>3.8452099999999998</v>
      </c>
    </row>
    <row r="9315" spans="1:26" x14ac:dyDescent="0.25">
      <c r="D9315" s="35" t="s">
        <v>1629</v>
      </c>
      <c r="E9315" s="34"/>
      <c r="H9315" s="34"/>
      <c r="K9315" s="36">
        <f>SUM(K9313:K9314)</f>
        <v>42.297260000000001</v>
      </c>
    </row>
    <row r="9317" spans="1:26" ht="45" customHeight="1" x14ac:dyDescent="0.25">
      <c r="A9317" s="27" t="s">
        <v>3644</v>
      </c>
      <c r="B9317" s="27" t="s">
        <v>696</v>
      </c>
      <c r="C9317" s="28" t="s">
        <v>17</v>
      </c>
      <c r="D9317" s="7" t="s">
        <v>697</v>
      </c>
      <c r="E9317" s="6"/>
      <c r="F9317" s="6"/>
      <c r="G9317" s="28"/>
      <c r="H9317" s="29" t="s">
        <v>1599</v>
      </c>
      <c r="I9317" s="5">
        <v>1</v>
      </c>
      <c r="J9317" s="4"/>
      <c r="K9317" s="30">
        <f>ROUND(K9329,2)</f>
        <v>16.7</v>
      </c>
      <c r="L9317" s="28"/>
      <c r="M9317" s="28"/>
      <c r="N9317" s="28"/>
      <c r="O9317" s="28"/>
      <c r="P9317" s="28"/>
      <c r="Q9317" s="28"/>
      <c r="R9317" s="28"/>
      <c r="S9317" s="28"/>
      <c r="T9317" s="28"/>
      <c r="U9317" s="28"/>
      <c r="V9317" s="28"/>
      <c r="W9317" s="28"/>
      <c r="X9317" s="28"/>
      <c r="Y9317" s="28"/>
      <c r="Z9317" s="28"/>
    </row>
    <row r="9318" spans="1:26" x14ac:dyDescent="0.25">
      <c r="B9318" s="23" t="s">
        <v>1600</v>
      </c>
    </row>
    <row r="9319" spans="1:26" x14ac:dyDescent="0.25">
      <c r="B9319" t="s">
        <v>1834</v>
      </c>
      <c r="C9319" t="s">
        <v>1602</v>
      </c>
      <c r="D9319" t="s">
        <v>1835</v>
      </c>
      <c r="E9319" s="31">
        <v>7.1999999999999995E-2</v>
      </c>
      <c r="F9319" t="s">
        <v>1604</v>
      </c>
      <c r="G9319" t="s">
        <v>1605</v>
      </c>
      <c r="H9319" s="32">
        <v>25.36</v>
      </c>
      <c r="I9319" t="s">
        <v>1606</v>
      </c>
      <c r="J9319" s="33">
        <f>ROUND(E9319/I9317* H9319,5)</f>
        <v>1.82592</v>
      </c>
      <c r="K9319" s="34"/>
    </row>
    <row r="9320" spans="1:26" x14ac:dyDescent="0.25">
      <c r="B9320" t="s">
        <v>1836</v>
      </c>
      <c r="C9320" t="s">
        <v>1602</v>
      </c>
      <c r="D9320" t="s">
        <v>1837</v>
      </c>
      <c r="E9320" s="31">
        <v>7.1999999999999995E-2</v>
      </c>
      <c r="F9320" t="s">
        <v>1604</v>
      </c>
      <c r="G9320" t="s">
        <v>1605</v>
      </c>
      <c r="H9320" s="32">
        <v>29.57</v>
      </c>
      <c r="I9320" t="s">
        <v>1606</v>
      </c>
      <c r="J9320" s="33">
        <f>ROUND(E9320/I9317* H9320,5)</f>
        <v>2.1290399999999998</v>
      </c>
      <c r="K9320" s="34"/>
    </row>
    <row r="9321" spans="1:26" x14ac:dyDescent="0.25">
      <c r="D9321" s="35" t="s">
        <v>1607</v>
      </c>
      <c r="E9321" s="34"/>
      <c r="H9321" s="34"/>
      <c r="K9321" s="32">
        <f>SUM(J9319:J9320)</f>
        <v>3.9549599999999998</v>
      </c>
    </row>
    <row r="9322" spans="1:26" x14ac:dyDescent="0.25">
      <c r="B9322" s="23" t="s">
        <v>1612</v>
      </c>
      <c r="E9322" s="34"/>
      <c r="H9322" s="34"/>
      <c r="K9322" s="34"/>
    </row>
    <row r="9323" spans="1:26" x14ac:dyDescent="0.25">
      <c r="B9323" t="s">
        <v>3645</v>
      </c>
      <c r="C9323" t="s">
        <v>17</v>
      </c>
      <c r="D9323" t="s">
        <v>3646</v>
      </c>
      <c r="E9323" s="31">
        <v>1.02</v>
      </c>
      <c r="G9323" t="s">
        <v>1605</v>
      </c>
      <c r="H9323" s="32">
        <v>10.95</v>
      </c>
      <c r="I9323" t="s">
        <v>1606</v>
      </c>
      <c r="J9323" s="33">
        <f>ROUND(E9323* H9323,5)</f>
        <v>11.169</v>
      </c>
      <c r="K9323" s="34"/>
    </row>
    <row r="9324" spans="1:26" x14ac:dyDescent="0.25">
      <c r="D9324" s="35" t="s">
        <v>1622</v>
      </c>
      <c r="E9324" s="34"/>
      <c r="H9324" s="34"/>
      <c r="K9324" s="32">
        <f>SUM(J9323:J9323)</f>
        <v>11.169</v>
      </c>
    </row>
    <row r="9325" spans="1:26" x14ac:dyDescent="0.25">
      <c r="E9325" s="34"/>
      <c r="H9325" s="34"/>
      <c r="K9325" s="34"/>
    </row>
    <row r="9326" spans="1:26" x14ac:dyDescent="0.25">
      <c r="D9326" s="35" t="s">
        <v>1702</v>
      </c>
      <c r="E9326" s="34"/>
      <c r="H9326" s="34">
        <v>1.5</v>
      </c>
      <c r="I9326" t="s">
        <v>1625</v>
      </c>
      <c r="J9326">
        <f>ROUND(H9326/100*K9321,5)</f>
        <v>5.9319999999999998E-2</v>
      </c>
      <c r="K9326" s="34"/>
    </row>
    <row r="9327" spans="1:26" x14ac:dyDescent="0.25">
      <c r="D9327" s="35" t="s">
        <v>1628</v>
      </c>
      <c r="E9327" s="34"/>
      <c r="H9327" s="34"/>
      <c r="K9327" s="36">
        <f>SUM(J9318:J9326)</f>
        <v>15.18328</v>
      </c>
    </row>
    <row r="9328" spans="1:26" x14ac:dyDescent="0.25">
      <c r="D9328" s="35" t="s">
        <v>1710</v>
      </c>
      <c r="E9328" s="34"/>
      <c r="H9328" s="34">
        <v>10</v>
      </c>
      <c r="I9328" t="s">
        <v>1625</v>
      </c>
      <c r="K9328" s="32">
        <f>ROUND(H9328/100*K9327,5)</f>
        <v>1.51833</v>
      </c>
    </row>
    <row r="9329" spans="1:26" x14ac:dyDescent="0.25">
      <c r="D9329" s="35" t="s">
        <v>1629</v>
      </c>
      <c r="E9329" s="34"/>
      <c r="H9329" s="34"/>
      <c r="K9329" s="36">
        <f>SUM(K9327:K9328)</f>
        <v>16.701609999999999</v>
      </c>
    </row>
    <row r="9331" spans="1:26" ht="45" customHeight="1" x14ac:dyDescent="0.25">
      <c r="A9331" s="27" t="s">
        <v>3647</v>
      </c>
      <c r="B9331" s="27" t="s">
        <v>694</v>
      </c>
      <c r="C9331" s="28" t="s">
        <v>17</v>
      </c>
      <c r="D9331" s="7" t="s">
        <v>695</v>
      </c>
      <c r="E9331" s="6"/>
      <c r="F9331" s="6"/>
      <c r="G9331" s="28"/>
      <c r="H9331" s="29" t="s">
        <v>1599</v>
      </c>
      <c r="I9331" s="5">
        <v>1</v>
      </c>
      <c r="J9331" s="4"/>
      <c r="K9331" s="30">
        <f>ROUND(K9343,2)</f>
        <v>24.62</v>
      </c>
      <c r="L9331" s="28"/>
      <c r="M9331" s="28"/>
      <c r="N9331" s="28"/>
      <c r="O9331" s="28"/>
      <c r="P9331" s="28"/>
      <c r="Q9331" s="28"/>
      <c r="R9331" s="28"/>
      <c r="S9331" s="28"/>
      <c r="T9331" s="28"/>
      <c r="U9331" s="28"/>
      <c r="V9331" s="28"/>
      <c r="W9331" s="28"/>
      <c r="X9331" s="28"/>
      <c r="Y9331" s="28"/>
      <c r="Z9331" s="28"/>
    </row>
    <row r="9332" spans="1:26" x14ac:dyDescent="0.25">
      <c r="B9332" s="23" t="s">
        <v>1600</v>
      </c>
    </row>
    <row r="9333" spans="1:26" x14ac:dyDescent="0.25">
      <c r="B9333" t="s">
        <v>1834</v>
      </c>
      <c r="C9333" t="s">
        <v>1602</v>
      </c>
      <c r="D9333" t="s">
        <v>1835</v>
      </c>
      <c r="E9333" s="31">
        <v>9.1999999999999998E-2</v>
      </c>
      <c r="F9333" t="s">
        <v>1604</v>
      </c>
      <c r="G9333" t="s">
        <v>1605</v>
      </c>
      <c r="H9333" s="32">
        <v>25.36</v>
      </c>
      <c r="I9333" t="s">
        <v>1606</v>
      </c>
      <c r="J9333" s="33">
        <f>ROUND(E9333/I9331* H9333,5)</f>
        <v>2.3331200000000001</v>
      </c>
      <c r="K9333" s="34"/>
    </row>
    <row r="9334" spans="1:26" x14ac:dyDescent="0.25">
      <c r="B9334" t="s">
        <v>1836</v>
      </c>
      <c r="C9334" t="s">
        <v>1602</v>
      </c>
      <c r="D9334" t="s">
        <v>1837</v>
      </c>
      <c r="E9334" s="31">
        <v>9.1999999999999998E-2</v>
      </c>
      <c r="F9334" t="s">
        <v>1604</v>
      </c>
      <c r="G9334" t="s">
        <v>1605</v>
      </c>
      <c r="H9334" s="32">
        <v>29.57</v>
      </c>
      <c r="I9334" t="s">
        <v>1606</v>
      </c>
      <c r="J9334" s="33">
        <f>ROUND(E9334/I9331* H9334,5)</f>
        <v>2.72044</v>
      </c>
      <c r="K9334" s="34"/>
    </row>
    <row r="9335" spans="1:26" x14ac:dyDescent="0.25">
      <c r="D9335" s="35" t="s">
        <v>1607</v>
      </c>
      <c r="E9335" s="34"/>
      <c r="H9335" s="34"/>
      <c r="K9335" s="32">
        <f>SUM(J9333:J9334)</f>
        <v>5.0535600000000001</v>
      </c>
    </row>
    <row r="9336" spans="1:26" x14ac:dyDescent="0.25">
      <c r="B9336" s="23" t="s">
        <v>1612</v>
      </c>
      <c r="E9336" s="34"/>
      <c r="H9336" s="34"/>
      <c r="K9336" s="34"/>
    </row>
    <row r="9337" spans="1:26" x14ac:dyDescent="0.25">
      <c r="B9337" t="s">
        <v>3648</v>
      </c>
      <c r="C9337" t="s">
        <v>17</v>
      </c>
      <c r="D9337" t="s">
        <v>3649</v>
      </c>
      <c r="E9337" s="31">
        <v>1.02</v>
      </c>
      <c r="G9337" t="s">
        <v>1605</v>
      </c>
      <c r="H9337" s="32">
        <v>16.91</v>
      </c>
      <c r="I9337" t="s">
        <v>1606</v>
      </c>
      <c r="J9337" s="33">
        <f>ROUND(E9337* H9337,5)</f>
        <v>17.248200000000001</v>
      </c>
      <c r="K9337" s="34"/>
    </row>
    <row r="9338" spans="1:26" x14ac:dyDescent="0.25">
      <c r="D9338" s="35" t="s">
        <v>1622</v>
      </c>
      <c r="E9338" s="34"/>
      <c r="H9338" s="34"/>
      <c r="K9338" s="32">
        <f>SUM(J9337:J9337)</f>
        <v>17.248200000000001</v>
      </c>
    </row>
    <row r="9339" spans="1:26" x14ac:dyDescent="0.25">
      <c r="E9339" s="34"/>
      <c r="H9339" s="34"/>
      <c r="K9339" s="34"/>
    </row>
    <row r="9340" spans="1:26" x14ac:dyDescent="0.25">
      <c r="D9340" s="35" t="s">
        <v>1702</v>
      </c>
      <c r="E9340" s="34"/>
      <c r="H9340" s="34">
        <v>1.5</v>
      </c>
      <c r="I9340" t="s">
        <v>1625</v>
      </c>
      <c r="J9340">
        <f>ROUND(H9340/100*K9335,5)</f>
        <v>7.5800000000000006E-2</v>
      </c>
      <c r="K9340" s="34"/>
    </row>
    <row r="9341" spans="1:26" x14ac:dyDescent="0.25">
      <c r="D9341" s="35" t="s">
        <v>1628</v>
      </c>
      <c r="E9341" s="34"/>
      <c r="H9341" s="34"/>
      <c r="K9341" s="36">
        <f>SUM(J9332:J9340)</f>
        <v>22.377560000000003</v>
      </c>
    </row>
    <row r="9342" spans="1:26" x14ac:dyDescent="0.25">
      <c r="D9342" s="35" t="s">
        <v>1710</v>
      </c>
      <c r="E9342" s="34"/>
      <c r="H9342" s="34">
        <v>10</v>
      </c>
      <c r="I9342" t="s">
        <v>1625</v>
      </c>
      <c r="K9342" s="32">
        <f>ROUND(H9342/100*K9341,5)</f>
        <v>2.2377600000000002</v>
      </c>
    </row>
    <row r="9343" spans="1:26" x14ac:dyDescent="0.25">
      <c r="D9343" s="35" t="s">
        <v>1629</v>
      </c>
      <c r="E9343" s="34"/>
      <c r="H9343" s="34"/>
      <c r="K9343" s="36">
        <f>SUM(K9341:K9342)</f>
        <v>24.615320000000004</v>
      </c>
    </row>
    <row r="9345" spans="1:26" ht="45" customHeight="1" x14ac:dyDescent="0.25">
      <c r="A9345" s="27" t="s">
        <v>3650</v>
      </c>
      <c r="B9345" s="27" t="s">
        <v>1352</v>
      </c>
      <c r="C9345" s="28" t="s">
        <v>17</v>
      </c>
      <c r="D9345" s="7" t="s">
        <v>1353</v>
      </c>
      <c r="E9345" s="6"/>
      <c r="F9345" s="6"/>
      <c r="G9345" s="28"/>
      <c r="H9345" s="29" t="s">
        <v>1599</v>
      </c>
      <c r="I9345" s="5">
        <v>1</v>
      </c>
      <c r="J9345" s="4"/>
      <c r="K9345" s="30">
        <f>ROUND(K9357,2)</f>
        <v>7.51</v>
      </c>
      <c r="L9345" s="28"/>
      <c r="M9345" s="28"/>
      <c r="N9345" s="28"/>
      <c r="O9345" s="28"/>
      <c r="P9345" s="28"/>
      <c r="Q9345" s="28"/>
      <c r="R9345" s="28"/>
      <c r="S9345" s="28"/>
      <c r="T9345" s="28"/>
      <c r="U9345" s="28"/>
      <c r="V9345" s="28"/>
      <c r="W9345" s="28"/>
      <c r="X9345" s="28"/>
      <c r="Y9345" s="28"/>
      <c r="Z9345" s="28"/>
    </row>
    <row r="9346" spans="1:26" x14ac:dyDescent="0.25">
      <c r="B9346" s="23" t="s">
        <v>1600</v>
      </c>
    </row>
    <row r="9347" spans="1:26" x14ac:dyDescent="0.25">
      <c r="B9347" t="s">
        <v>1834</v>
      </c>
      <c r="C9347" t="s">
        <v>1602</v>
      </c>
      <c r="D9347" t="s">
        <v>1835</v>
      </c>
      <c r="E9347" s="31">
        <v>3.2000000000000001E-2</v>
      </c>
      <c r="F9347" t="s">
        <v>1604</v>
      </c>
      <c r="G9347" t="s">
        <v>1605</v>
      </c>
      <c r="H9347" s="32">
        <v>25.36</v>
      </c>
      <c r="I9347" t="s">
        <v>1606</v>
      </c>
      <c r="J9347" s="33">
        <f>ROUND(E9347/I9345* H9347,5)</f>
        <v>0.81152000000000002</v>
      </c>
      <c r="K9347" s="34"/>
    </row>
    <row r="9348" spans="1:26" x14ac:dyDescent="0.25">
      <c r="B9348" t="s">
        <v>1836</v>
      </c>
      <c r="C9348" t="s">
        <v>1602</v>
      </c>
      <c r="D9348" t="s">
        <v>1837</v>
      </c>
      <c r="E9348" s="31">
        <v>3.2000000000000001E-2</v>
      </c>
      <c r="F9348" t="s">
        <v>1604</v>
      </c>
      <c r="G9348" t="s">
        <v>1605</v>
      </c>
      <c r="H9348" s="32">
        <v>29.57</v>
      </c>
      <c r="I9348" t="s">
        <v>1606</v>
      </c>
      <c r="J9348" s="33">
        <f>ROUND(E9348/I9345* H9348,5)</f>
        <v>0.94623999999999997</v>
      </c>
      <c r="K9348" s="34"/>
    </row>
    <row r="9349" spans="1:26" x14ac:dyDescent="0.25">
      <c r="D9349" s="35" t="s">
        <v>1607</v>
      </c>
      <c r="E9349" s="34"/>
      <c r="H9349" s="34"/>
      <c r="K9349" s="32">
        <f>SUM(J9347:J9348)</f>
        <v>1.75776</v>
      </c>
    </row>
    <row r="9350" spans="1:26" x14ac:dyDescent="0.25">
      <c r="B9350" s="23" t="s">
        <v>1612</v>
      </c>
      <c r="E9350" s="34"/>
      <c r="H9350" s="34"/>
      <c r="K9350" s="34"/>
    </row>
    <row r="9351" spans="1:26" x14ac:dyDescent="0.25">
      <c r="B9351" t="s">
        <v>3651</v>
      </c>
      <c r="C9351" t="s">
        <v>17</v>
      </c>
      <c r="D9351" t="s">
        <v>3652</v>
      </c>
      <c r="E9351" s="31">
        <v>1.02</v>
      </c>
      <c r="G9351" t="s">
        <v>1605</v>
      </c>
      <c r="H9351" s="32">
        <v>4.9400000000000004</v>
      </c>
      <c r="I9351" t="s">
        <v>1606</v>
      </c>
      <c r="J9351" s="33">
        <f>ROUND(E9351* H9351,5)</f>
        <v>5.0388000000000002</v>
      </c>
      <c r="K9351" s="34"/>
    </row>
    <row r="9352" spans="1:26" x14ac:dyDescent="0.25">
      <c r="D9352" s="35" t="s">
        <v>1622</v>
      </c>
      <c r="E9352" s="34"/>
      <c r="H9352" s="34"/>
      <c r="K9352" s="32">
        <f>SUM(J9351:J9351)</f>
        <v>5.0388000000000002</v>
      </c>
    </row>
    <row r="9353" spans="1:26" x14ac:dyDescent="0.25">
      <c r="E9353" s="34"/>
      <c r="H9353" s="34"/>
      <c r="K9353" s="34"/>
    </row>
    <row r="9354" spans="1:26" x14ac:dyDescent="0.25">
      <c r="D9354" s="35" t="s">
        <v>1702</v>
      </c>
      <c r="E9354" s="34"/>
      <c r="H9354" s="34">
        <v>1.5</v>
      </c>
      <c r="I9354" t="s">
        <v>1625</v>
      </c>
      <c r="J9354">
        <f>ROUND(H9354/100*K9349,5)</f>
        <v>2.6370000000000001E-2</v>
      </c>
      <c r="K9354" s="34"/>
    </row>
    <row r="9355" spans="1:26" x14ac:dyDescent="0.25">
      <c r="D9355" s="35" t="s">
        <v>1628</v>
      </c>
      <c r="E9355" s="34"/>
      <c r="H9355" s="34"/>
      <c r="K9355" s="36">
        <f>SUM(J9346:J9354)</f>
        <v>6.8229300000000004</v>
      </c>
    </row>
    <row r="9356" spans="1:26" x14ac:dyDescent="0.25">
      <c r="D9356" s="35" t="s">
        <v>1710</v>
      </c>
      <c r="E9356" s="34"/>
      <c r="H9356" s="34">
        <v>10</v>
      </c>
      <c r="I9356" t="s">
        <v>1625</v>
      </c>
      <c r="K9356" s="32">
        <f>ROUND(H9356/100*K9355,5)</f>
        <v>0.68228999999999995</v>
      </c>
    </row>
    <row r="9357" spans="1:26" x14ac:dyDescent="0.25">
      <c r="D9357" s="35" t="s">
        <v>1629</v>
      </c>
      <c r="E9357" s="34"/>
      <c r="H9357" s="34"/>
      <c r="K9357" s="36">
        <f>SUM(K9355:K9356)</f>
        <v>7.5052200000000004</v>
      </c>
    </row>
    <row r="9359" spans="1:26" ht="45" customHeight="1" x14ac:dyDescent="0.25">
      <c r="A9359" s="27" t="s">
        <v>3653</v>
      </c>
      <c r="B9359" s="27" t="s">
        <v>1350</v>
      </c>
      <c r="C9359" s="28" t="s">
        <v>17</v>
      </c>
      <c r="D9359" s="7" t="s">
        <v>1351</v>
      </c>
      <c r="E9359" s="6"/>
      <c r="F9359" s="6"/>
      <c r="G9359" s="28"/>
      <c r="H9359" s="29" t="s">
        <v>1599</v>
      </c>
      <c r="I9359" s="5">
        <v>1</v>
      </c>
      <c r="J9359" s="4"/>
      <c r="K9359" s="30">
        <f>ROUND(K9371,2)</f>
        <v>10.88</v>
      </c>
      <c r="L9359" s="28"/>
      <c r="M9359" s="28"/>
      <c r="N9359" s="28"/>
      <c r="O9359" s="28"/>
      <c r="P9359" s="28"/>
      <c r="Q9359" s="28"/>
      <c r="R9359" s="28"/>
      <c r="S9359" s="28"/>
      <c r="T9359" s="28"/>
      <c r="U9359" s="28"/>
      <c r="V9359" s="28"/>
      <c r="W9359" s="28"/>
      <c r="X9359" s="28"/>
      <c r="Y9359" s="28"/>
      <c r="Z9359" s="28"/>
    </row>
    <row r="9360" spans="1:26" x14ac:dyDescent="0.25">
      <c r="B9360" s="23" t="s">
        <v>1600</v>
      </c>
    </row>
    <row r="9361" spans="1:26" x14ac:dyDescent="0.25">
      <c r="B9361" t="s">
        <v>1836</v>
      </c>
      <c r="C9361" t="s">
        <v>1602</v>
      </c>
      <c r="D9361" t="s">
        <v>1837</v>
      </c>
      <c r="E9361" s="31">
        <v>3.2000000000000001E-2</v>
      </c>
      <c r="F9361" t="s">
        <v>1604</v>
      </c>
      <c r="G9361" t="s">
        <v>1605</v>
      </c>
      <c r="H9361" s="32">
        <v>29.57</v>
      </c>
      <c r="I9361" t="s">
        <v>1606</v>
      </c>
      <c r="J9361" s="33">
        <f>ROUND(E9361/I9359* H9361,5)</f>
        <v>0.94623999999999997</v>
      </c>
      <c r="K9361" s="34"/>
    </row>
    <row r="9362" spans="1:26" x14ac:dyDescent="0.25">
      <c r="B9362" t="s">
        <v>1834</v>
      </c>
      <c r="C9362" t="s">
        <v>1602</v>
      </c>
      <c r="D9362" t="s">
        <v>1835</v>
      </c>
      <c r="E9362" s="31">
        <v>3.2000000000000001E-2</v>
      </c>
      <c r="F9362" t="s">
        <v>1604</v>
      </c>
      <c r="G9362" t="s">
        <v>1605</v>
      </c>
      <c r="H9362" s="32">
        <v>25.36</v>
      </c>
      <c r="I9362" t="s">
        <v>1606</v>
      </c>
      <c r="J9362" s="33">
        <f>ROUND(E9362/I9359* H9362,5)</f>
        <v>0.81152000000000002</v>
      </c>
      <c r="K9362" s="34"/>
    </row>
    <row r="9363" spans="1:26" x14ac:dyDescent="0.25">
      <c r="D9363" s="35" t="s">
        <v>1607</v>
      </c>
      <c r="E9363" s="34"/>
      <c r="H9363" s="34"/>
      <c r="K9363" s="32">
        <f>SUM(J9361:J9362)</f>
        <v>1.75776</v>
      </c>
    </row>
    <row r="9364" spans="1:26" x14ac:dyDescent="0.25">
      <c r="B9364" s="23" t="s">
        <v>1612</v>
      </c>
      <c r="E9364" s="34"/>
      <c r="H9364" s="34"/>
      <c r="K9364" s="34"/>
    </row>
    <row r="9365" spans="1:26" x14ac:dyDescent="0.25">
      <c r="B9365" t="s">
        <v>3654</v>
      </c>
      <c r="C9365" t="s">
        <v>17</v>
      </c>
      <c r="D9365" t="s">
        <v>3655</v>
      </c>
      <c r="E9365" s="31">
        <v>1.02</v>
      </c>
      <c r="G9365" t="s">
        <v>1605</v>
      </c>
      <c r="H9365" s="32">
        <v>7.95</v>
      </c>
      <c r="I9365" t="s">
        <v>1606</v>
      </c>
      <c r="J9365" s="33">
        <f>ROUND(E9365* H9365,5)</f>
        <v>8.109</v>
      </c>
      <c r="K9365" s="34"/>
    </row>
    <row r="9366" spans="1:26" x14ac:dyDescent="0.25">
      <c r="D9366" s="35" t="s">
        <v>1622</v>
      </c>
      <c r="E9366" s="34"/>
      <c r="H9366" s="34"/>
      <c r="K9366" s="32">
        <f>SUM(J9365:J9365)</f>
        <v>8.109</v>
      </c>
    </row>
    <row r="9367" spans="1:26" x14ac:dyDescent="0.25">
      <c r="E9367" s="34"/>
      <c r="H9367" s="34"/>
      <c r="K9367" s="34"/>
    </row>
    <row r="9368" spans="1:26" x14ac:dyDescent="0.25">
      <c r="D9368" s="35" t="s">
        <v>1702</v>
      </c>
      <c r="E9368" s="34"/>
      <c r="H9368" s="34">
        <v>1.5</v>
      </c>
      <c r="I9368" t="s">
        <v>1625</v>
      </c>
      <c r="J9368">
        <f>ROUND(H9368/100*K9363,5)</f>
        <v>2.6370000000000001E-2</v>
      </c>
      <c r="K9368" s="34"/>
    </row>
    <row r="9369" spans="1:26" x14ac:dyDescent="0.25">
      <c r="D9369" s="35" t="s">
        <v>1628</v>
      </c>
      <c r="E9369" s="34"/>
      <c r="H9369" s="34"/>
      <c r="K9369" s="36">
        <f>SUM(J9360:J9368)</f>
        <v>9.8931299999999993</v>
      </c>
    </row>
    <row r="9370" spans="1:26" x14ac:dyDescent="0.25">
      <c r="D9370" s="35" t="s">
        <v>1710</v>
      </c>
      <c r="E9370" s="34"/>
      <c r="H9370" s="34">
        <v>10</v>
      </c>
      <c r="I9370" t="s">
        <v>1625</v>
      </c>
      <c r="K9370" s="32">
        <f>ROUND(H9370/100*K9369,5)</f>
        <v>0.98931000000000002</v>
      </c>
    </row>
    <row r="9371" spans="1:26" x14ac:dyDescent="0.25">
      <c r="D9371" s="35" t="s">
        <v>1629</v>
      </c>
      <c r="E9371" s="34"/>
      <c r="H9371" s="34"/>
      <c r="K9371" s="36">
        <f>SUM(K9369:K9370)</f>
        <v>10.882439999999999</v>
      </c>
    </row>
    <row r="9373" spans="1:26" ht="45" customHeight="1" x14ac:dyDescent="0.25">
      <c r="A9373" s="27" t="s">
        <v>3656</v>
      </c>
      <c r="B9373" s="27" t="s">
        <v>1318</v>
      </c>
      <c r="C9373" s="28" t="s">
        <v>17</v>
      </c>
      <c r="D9373" s="7" t="s">
        <v>1319</v>
      </c>
      <c r="E9373" s="6"/>
      <c r="F9373" s="6"/>
      <c r="G9373" s="28"/>
      <c r="H9373" s="29" t="s">
        <v>1599</v>
      </c>
      <c r="I9373" s="5">
        <v>1</v>
      </c>
      <c r="J9373" s="4"/>
      <c r="K9373" s="30">
        <f>ROUND(K9385,2)</f>
        <v>3.9</v>
      </c>
      <c r="L9373" s="28"/>
      <c r="M9373" s="28"/>
      <c r="N9373" s="28"/>
      <c r="O9373" s="28"/>
      <c r="P9373" s="28"/>
      <c r="Q9373" s="28"/>
      <c r="R9373" s="28"/>
      <c r="S9373" s="28"/>
      <c r="T9373" s="28"/>
      <c r="U9373" s="28"/>
      <c r="V9373" s="28"/>
      <c r="W9373" s="28"/>
      <c r="X9373" s="28"/>
      <c r="Y9373" s="28"/>
      <c r="Z9373" s="28"/>
    </row>
    <row r="9374" spans="1:26" x14ac:dyDescent="0.25">
      <c r="B9374" s="23" t="s">
        <v>1600</v>
      </c>
    </row>
    <row r="9375" spans="1:26" x14ac:dyDescent="0.25">
      <c r="B9375" t="s">
        <v>1836</v>
      </c>
      <c r="C9375" t="s">
        <v>1602</v>
      </c>
      <c r="D9375" t="s">
        <v>1837</v>
      </c>
      <c r="E9375" s="31">
        <v>1.2E-2</v>
      </c>
      <c r="F9375" t="s">
        <v>1604</v>
      </c>
      <c r="G9375" t="s">
        <v>1605</v>
      </c>
      <c r="H9375" s="32">
        <v>29.57</v>
      </c>
      <c r="I9375" t="s">
        <v>1606</v>
      </c>
      <c r="J9375" s="33">
        <f>ROUND(E9375/I9373* H9375,5)</f>
        <v>0.35483999999999999</v>
      </c>
      <c r="K9375" s="34"/>
    </row>
    <row r="9376" spans="1:26" x14ac:dyDescent="0.25">
      <c r="B9376" t="s">
        <v>1834</v>
      </c>
      <c r="C9376" t="s">
        <v>1602</v>
      </c>
      <c r="D9376" t="s">
        <v>1835</v>
      </c>
      <c r="E9376" s="31">
        <v>1.2E-2</v>
      </c>
      <c r="F9376" t="s">
        <v>1604</v>
      </c>
      <c r="G9376" t="s">
        <v>1605</v>
      </c>
      <c r="H9376" s="32">
        <v>25.36</v>
      </c>
      <c r="I9376" t="s">
        <v>1606</v>
      </c>
      <c r="J9376" s="33">
        <f>ROUND(E9376/I9373* H9376,5)</f>
        <v>0.30431999999999998</v>
      </c>
      <c r="K9376" s="34"/>
    </row>
    <row r="9377" spans="1:26" x14ac:dyDescent="0.25">
      <c r="D9377" s="35" t="s">
        <v>1607</v>
      </c>
      <c r="E9377" s="34"/>
      <c r="H9377" s="34"/>
      <c r="K9377" s="32">
        <f>SUM(J9375:J9376)</f>
        <v>0.65915999999999997</v>
      </c>
    </row>
    <row r="9378" spans="1:26" x14ac:dyDescent="0.25">
      <c r="B9378" s="23" t="s">
        <v>1612</v>
      </c>
      <c r="E9378" s="34"/>
      <c r="H9378" s="34"/>
      <c r="K9378" s="34"/>
    </row>
    <row r="9379" spans="1:26" x14ac:dyDescent="0.25">
      <c r="B9379" t="s">
        <v>3657</v>
      </c>
      <c r="C9379" t="s">
        <v>17</v>
      </c>
      <c r="D9379" t="s">
        <v>3658</v>
      </c>
      <c r="E9379" s="31">
        <v>1.02</v>
      </c>
      <c r="G9379" t="s">
        <v>1605</v>
      </c>
      <c r="H9379" s="32">
        <v>2.82</v>
      </c>
      <c r="I9379" t="s">
        <v>1606</v>
      </c>
      <c r="J9379" s="33">
        <f>ROUND(E9379* H9379,5)</f>
        <v>2.8763999999999998</v>
      </c>
      <c r="K9379" s="34"/>
    </row>
    <row r="9380" spans="1:26" x14ac:dyDescent="0.25">
      <c r="D9380" s="35" t="s">
        <v>1622</v>
      </c>
      <c r="E9380" s="34"/>
      <c r="H9380" s="34"/>
      <c r="K9380" s="32">
        <f>SUM(J9379:J9379)</f>
        <v>2.8763999999999998</v>
      </c>
    </row>
    <row r="9381" spans="1:26" x14ac:dyDescent="0.25">
      <c r="E9381" s="34"/>
      <c r="H9381" s="34"/>
      <c r="K9381" s="34"/>
    </row>
    <row r="9382" spans="1:26" x14ac:dyDescent="0.25">
      <c r="D9382" s="35" t="s">
        <v>1702</v>
      </c>
      <c r="E9382" s="34"/>
      <c r="H9382" s="34">
        <v>1.5</v>
      </c>
      <c r="I9382" t="s">
        <v>1625</v>
      </c>
      <c r="J9382">
        <f>ROUND(H9382/100*K9377,5)</f>
        <v>9.8899999999999995E-3</v>
      </c>
      <c r="K9382" s="34"/>
    </row>
    <row r="9383" spans="1:26" x14ac:dyDescent="0.25">
      <c r="D9383" s="35" t="s">
        <v>1628</v>
      </c>
      <c r="E9383" s="34"/>
      <c r="H9383" s="34"/>
      <c r="K9383" s="36">
        <f>SUM(J9374:J9382)</f>
        <v>3.5454499999999998</v>
      </c>
    </row>
    <row r="9384" spans="1:26" x14ac:dyDescent="0.25">
      <c r="D9384" s="35" t="s">
        <v>1710</v>
      </c>
      <c r="E9384" s="34"/>
      <c r="H9384" s="34">
        <v>10</v>
      </c>
      <c r="I9384" t="s">
        <v>1625</v>
      </c>
      <c r="K9384" s="32">
        <f>ROUND(H9384/100*K9383,5)</f>
        <v>0.35454999999999998</v>
      </c>
    </row>
    <row r="9385" spans="1:26" x14ac:dyDescent="0.25">
      <c r="D9385" s="35" t="s">
        <v>1629</v>
      </c>
      <c r="E9385" s="34"/>
      <c r="H9385" s="34"/>
      <c r="K9385" s="36">
        <f>SUM(K9383:K9384)</f>
        <v>3.9</v>
      </c>
    </row>
    <row r="9387" spans="1:26" ht="45" customHeight="1" x14ac:dyDescent="0.25">
      <c r="A9387" s="27" t="s">
        <v>3659</v>
      </c>
      <c r="B9387" s="27" t="s">
        <v>1316</v>
      </c>
      <c r="C9387" s="28" t="s">
        <v>17</v>
      </c>
      <c r="D9387" s="7" t="s">
        <v>1317</v>
      </c>
      <c r="E9387" s="6"/>
      <c r="F9387" s="6"/>
      <c r="G9387" s="28"/>
      <c r="H9387" s="29" t="s">
        <v>1599</v>
      </c>
      <c r="I9387" s="5">
        <v>1</v>
      </c>
      <c r="J9387" s="4"/>
      <c r="K9387" s="30">
        <f>ROUND(K9399,2)</f>
        <v>5.29</v>
      </c>
      <c r="L9387" s="28"/>
      <c r="M9387" s="28"/>
      <c r="N9387" s="28"/>
      <c r="O9387" s="28"/>
      <c r="P9387" s="28"/>
      <c r="Q9387" s="28"/>
      <c r="R9387" s="28"/>
      <c r="S9387" s="28"/>
      <c r="T9387" s="28"/>
      <c r="U9387" s="28"/>
      <c r="V9387" s="28"/>
      <c r="W9387" s="28"/>
      <c r="X9387" s="28"/>
      <c r="Y9387" s="28"/>
      <c r="Z9387" s="28"/>
    </row>
    <row r="9388" spans="1:26" x14ac:dyDescent="0.25">
      <c r="B9388" s="23" t="s">
        <v>1600</v>
      </c>
    </row>
    <row r="9389" spans="1:26" x14ac:dyDescent="0.25">
      <c r="B9389" t="s">
        <v>1834</v>
      </c>
      <c r="C9389" t="s">
        <v>1602</v>
      </c>
      <c r="D9389" t="s">
        <v>1835</v>
      </c>
      <c r="E9389" s="31">
        <v>1.2E-2</v>
      </c>
      <c r="F9389" t="s">
        <v>1604</v>
      </c>
      <c r="G9389" t="s">
        <v>1605</v>
      </c>
      <c r="H9389" s="32">
        <v>25.36</v>
      </c>
      <c r="I9389" t="s">
        <v>1606</v>
      </c>
      <c r="J9389" s="33">
        <f>ROUND(E9389/I9387* H9389,5)</f>
        <v>0.30431999999999998</v>
      </c>
      <c r="K9389" s="34"/>
    </row>
    <row r="9390" spans="1:26" x14ac:dyDescent="0.25">
      <c r="B9390" t="s">
        <v>1836</v>
      </c>
      <c r="C9390" t="s">
        <v>1602</v>
      </c>
      <c r="D9390" t="s">
        <v>1837</v>
      </c>
      <c r="E9390" s="31">
        <v>1.2E-2</v>
      </c>
      <c r="F9390" t="s">
        <v>1604</v>
      </c>
      <c r="G9390" t="s">
        <v>1605</v>
      </c>
      <c r="H9390" s="32">
        <v>29.57</v>
      </c>
      <c r="I9390" t="s">
        <v>1606</v>
      </c>
      <c r="J9390" s="33">
        <f>ROUND(E9390/I9387* H9390,5)</f>
        <v>0.35483999999999999</v>
      </c>
      <c r="K9390" s="34"/>
    </row>
    <row r="9391" spans="1:26" x14ac:dyDescent="0.25">
      <c r="D9391" s="35" t="s">
        <v>1607</v>
      </c>
      <c r="E9391" s="34"/>
      <c r="H9391" s="34"/>
      <c r="K9391" s="32">
        <f>SUM(J9389:J9390)</f>
        <v>0.65915999999999997</v>
      </c>
    </row>
    <row r="9392" spans="1:26" x14ac:dyDescent="0.25">
      <c r="B9392" s="23" t="s">
        <v>1612</v>
      </c>
      <c r="E9392" s="34"/>
      <c r="H9392" s="34"/>
      <c r="K9392" s="34"/>
    </row>
    <row r="9393" spans="1:26" x14ac:dyDescent="0.25">
      <c r="B9393" t="s">
        <v>3660</v>
      </c>
      <c r="C9393" t="s">
        <v>17</v>
      </c>
      <c r="D9393" t="s">
        <v>3661</v>
      </c>
      <c r="E9393" s="31">
        <v>1.02</v>
      </c>
      <c r="G9393" t="s">
        <v>1605</v>
      </c>
      <c r="H9393" s="32">
        <v>4.0599999999999996</v>
      </c>
      <c r="I9393" t="s">
        <v>1606</v>
      </c>
      <c r="J9393" s="33">
        <f>ROUND(E9393* H9393,5)</f>
        <v>4.1412000000000004</v>
      </c>
      <c r="K9393" s="34"/>
    </row>
    <row r="9394" spans="1:26" x14ac:dyDescent="0.25">
      <c r="D9394" s="35" t="s">
        <v>1622</v>
      </c>
      <c r="E9394" s="34"/>
      <c r="H9394" s="34"/>
      <c r="K9394" s="32">
        <f>SUM(J9393:J9393)</f>
        <v>4.1412000000000004</v>
      </c>
    </row>
    <row r="9395" spans="1:26" x14ac:dyDescent="0.25">
      <c r="E9395" s="34"/>
      <c r="H9395" s="34"/>
      <c r="K9395" s="34"/>
    </row>
    <row r="9396" spans="1:26" x14ac:dyDescent="0.25">
      <c r="D9396" s="35" t="s">
        <v>1702</v>
      </c>
      <c r="E9396" s="34"/>
      <c r="H9396" s="34">
        <v>1.5</v>
      </c>
      <c r="I9396" t="s">
        <v>1625</v>
      </c>
      <c r="J9396">
        <f>ROUND(H9396/100*K9391,5)</f>
        <v>9.8899999999999995E-3</v>
      </c>
      <c r="K9396" s="34"/>
    </row>
    <row r="9397" spans="1:26" x14ac:dyDescent="0.25">
      <c r="D9397" s="35" t="s">
        <v>1628</v>
      </c>
      <c r="E9397" s="34"/>
      <c r="H9397" s="34"/>
      <c r="K9397" s="36">
        <f>SUM(J9388:J9396)</f>
        <v>4.8102500000000008</v>
      </c>
    </row>
    <row r="9398" spans="1:26" x14ac:dyDescent="0.25">
      <c r="D9398" s="35" t="s">
        <v>1710</v>
      </c>
      <c r="E9398" s="34"/>
      <c r="H9398" s="34">
        <v>10</v>
      </c>
      <c r="I9398" t="s">
        <v>1625</v>
      </c>
      <c r="K9398" s="32">
        <f>ROUND(H9398/100*K9397,5)</f>
        <v>0.48103000000000001</v>
      </c>
    </row>
    <row r="9399" spans="1:26" x14ac:dyDescent="0.25">
      <c r="D9399" s="35" t="s">
        <v>1629</v>
      </c>
      <c r="E9399" s="34"/>
      <c r="H9399" s="34"/>
      <c r="K9399" s="36">
        <f>SUM(K9397:K9398)</f>
        <v>5.2912800000000004</v>
      </c>
    </row>
    <row r="9401" spans="1:26" ht="45" customHeight="1" x14ac:dyDescent="0.25">
      <c r="A9401" s="27" t="s">
        <v>3662</v>
      </c>
      <c r="B9401" s="27" t="s">
        <v>723</v>
      </c>
      <c r="C9401" s="28" t="s">
        <v>17</v>
      </c>
      <c r="D9401" s="7" t="s">
        <v>724</v>
      </c>
      <c r="E9401" s="6"/>
      <c r="F9401" s="6"/>
      <c r="G9401" s="28"/>
      <c r="H9401" s="29" t="s">
        <v>1599</v>
      </c>
      <c r="I9401" s="5">
        <v>1</v>
      </c>
      <c r="J9401" s="4"/>
      <c r="K9401" s="30">
        <f>ROUND(K9413,2)</f>
        <v>12.47</v>
      </c>
      <c r="L9401" s="28"/>
      <c r="M9401" s="28"/>
      <c r="N9401" s="28"/>
      <c r="O9401" s="28"/>
      <c r="P9401" s="28"/>
      <c r="Q9401" s="28"/>
      <c r="R9401" s="28"/>
      <c r="S9401" s="28"/>
      <c r="T9401" s="28"/>
      <c r="U9401" s="28"/>
      <c r="V9401" s="28"/>
      <c r="W9401" s="28"/>
      <c r="X9401" s="28"/>
      <c r="Y9401" s="28"/>
      <c r="Z9401" s="28"/>
    </row>
    <row r="9402" spans="1:26" x14ac:dyDescent="0.25">
      <c r="B9402" s="23" t="s">
        <v>1600</v>
      </c>
    </row>
    <row r="9403" spans="1:26" x14ac:dyDescent="0.25">
      <c r="B9403" t="s">
        <v>1834</v>
      </c>
      <c r="C9403" t="s">
        <v>1602</v>
      </c>
      <c r="D9403" t="s">
        <v>1835</v>
      </c>
      <c r="E9403" s="31">
        <v>0.04</v>
      </c>
      <c r="F9403" t="s">
        <v>1604</v>
      </c>
      <c r="G9403" t="s">
        <v>1605</v>
      </c>
      <c r="H9403" s="32">
        <v>25.36</v>
      </c>
      <c r="I9403" t="s">
        <v>1606</v>
      </c>
      <c r="J9403" s="33">
        <f>ROUND(E9403/I9401* H9403,5)</f>
        <v>1.0144</v>
      </c>
      <c r="K9403" s="34"/>
    </row>
    <row r="9404" spans="1:26" x14ac:dyDescent="0.25">
      <c r="B9404" t="s">
        <v>1836</v>
      </c>
      <c r="C9404" t="s">
        <v>1602</v>
      </c>
      <c r="D9404" t="s">
        <v>1837</v>
      </c>
      <c r="E9404" s="31">
        <v>0.04</v>
      </c>
      <c r="F9404" t="s">
        <v>1604</v>
      </c>
      <c r="G9404" t="s">
        <v>1605</v>
      </c>
      <c r="H9404" s="32">
        <v>29.57</v>
      </c>
      <c r="I9404" t="s">
        <v>1606</v>
      </c>
      <c r="J9404" s="33">
        <f>ROUND(E9404/I9401* H9404,5)</f>
        <v>1.1828000000000001</v>
      </c>
      <c r="K9404" s="34"/>
    </row>
    <row r="9405" spans="1:26" x14ac:dyDescent="0.25">
      <c r="D9405" s="35" t="s">
        <v>1607</v>
      </c>
      <c r="E9405" s="34"/>
      <c r="H9405" s="34"/>
      <c r="K9405" s="32">
        <f>SUM(J9403:J9404)</f>
        <v>2.1972</v>
      </c>
    </row>
    <row r="9406" spans="1:26" x14ac:dyDescent="0.25">
      <c r="B9406" s="23" t="s">
        <v>1612</v>
      </c>
      <c r="E9406" s="34"/>
      <c r="H9406" s="34"/>
      <c r="K9406" s="34"/>
    </row>
    <row r="9407" spans="1:26" x14ac:dyDescent="0.25">
      <c r="B9407" t="s">
        <v>3663</v>
      </c>
      <c r="C9407" t="s">
        <v>17</v>
      </c>
      <c r="D9407" t="s">
        <v>3664</v>
      </c>
      <c r="E9407" s="31">
        <v>1.02</v>
      </c>
      <c r="G9407" t="s">
        <v>1605</v>
      </c>
      <c r="H9407" s="32">
        <v>8.93</v>
      </c>
      <c r="I9407" t="s">
        <v>1606</v>
      </c>
      <c r="J9407" s="33">
        <f>ROUND(E9407* H9407,5)</f>
        <v>9.1085999999999991</v>
      </c>
      <c r="K9407" s="34"/>
    </row>
    <row r="9408" spans="1:26" x14ac:dyDescent="0.25">
      <c r="D9408" s="35" t="s">
        <v>1622</v>
      </c>
      <c r="E9408" s="34"/>
      <c r="H9408" s="34"/>
      <c r="K9408" s="32">
        <f>SUM(J9407:J9407)</f>
        <v>9.1085999999999991</v>
      </c>
    </row>
    <row r="9409" spans="1:26" x14ac:dyDescent="0.25">
      <c r="E9409" s="34"/>
      <c r="H9409" s="34"/>
      <c r="K9409" s="34"/>
    </row>
    <row r="9410" spans="1:26" x14ac:dyDescent="0.25">
      <c r="D9410" s="35" t="s">
        <v>1702</v>
      </c>
      <c r="E9410" s="34"/>
      <c r="H9410" s="34">
        <v>1.5</v>
      </c>
      <c r="I9410" t="s">
        <v>1625</v>
      </c>
      <c r="J9410">
        <f>ROUND(H9410/100*K9405,5)</f>
        <v>3.2960000000000003E-2</v>
      </c>
      <c r="K9410" s="34"/>
    </row>
    <row r="9411" spans="1:26" x14ac:dyDescent="0.25">
      <c r="D9411" s="35" t="s">
        <v>1628</v>
      </c>
      <c r="E9411" s="34"/>
      <c r="H9411" s="34"/>
      <c r="K9411" s="36">
        <f>SUM(J9402:J9410)</f>
        <v>11.338759999999999</v>
      </c>
    </row>
    <row r="9412" spans="1:26" x14ac:dyDescent="0.25">
      <c r="D9412" s="35" t="s">
        <v>1710</v>
      </c>
      <c r="E9412" s="34"/>
      <c r="H9412" s="34">
        <v>10</v>
      </c>
      <c r="I9412" t="s">
        <v>1625</v>
      </c>
      <c r="K9412" s="32">
        <f>ROUND(H9412/100*K9411,5)</f>
        <v>1.13388</v>
      </c>
    </row>
    <row r="9413" spans="1:26" x14ac:dyDescent="0.25">
      <c r="D9413" s="35" t="s">
        <v>1629</v>
      </c>
      <c r="E9413" s="34"/>
      <c r="H9413" s="34"/>
      <c r="K9413" s="36">
        <f>SUM(K9411:K9412)</f>
        <v>12.472639999999998</v>
      </c>
    </row>
    <row r="9415" spans="1:26" ht="45" customHeight="1" x14ac:dyDescent="0.25">
      <c r="A9415" s="27" t="s">
        <v>3665</v>
      </c>
      <c r="B9415" s="27" t="s">
        <v>1328</v>
      </c>
      <c r="C9415" s="28" t="s">
        <v>17</v>
      </c>
      <c r="D9415" s="7" t="s">
        <v>1329</v>
      </c>
      <c r="E9415" s="6"/>
      <c r="F9415" s="6"/>
      <c r="G9415" s="28"/>
      <c r="H9415" s="29" t="s">
        <v>1599</v>
      </c>
      <c r="I9415" s="5">
        <v>1</v>
      </c>
      <c r="J9415" s="4"/>
      <c r="K9415" s="30">
        <f>ROUND(K9427,2)</f>
        <v>44.62</v>
      </c>
      <c r="L9415" s="28"/>
      <c r="M9415" s="28"/>
      <c r="N9415" s="28"/>
      <c r="O9415" s="28"/>
      <c r="P9415" s="28"/>
      <c r="Q9415" s="28"/>
      <c r="R9415" s="28"/>
      <c r="S9415" s="28"/>
      <c r="T9415" s="28"/>
      <c r="U9415" s="28"/>
      <c r="V9415" s="28"/>
      <c r="W9415" s="28"/>
      <c r="X9415" s="28"/>
      <c r="Y9415" s="28"/>
      <c r="Z9415" s="28"/>
    </row>
    <row r="9416" spans="1:26" x14ac:dyDescent="0.25">
      <c r="B9416" s="23" t="s">
        <v>1600</v>
      </c>
    </row>
    <row r="9417" spans="1:26" x14ac:dyDescent="0.25">
      <c r="B9417" t="s">
        <v>1834</v>
      </c>
      <c r="C9417" t="s">
        <v>1602</v>
      </c>
      <c r="D9417" t="s">
        <v>1835</v>
      </c>
      <c r="E9417" s="31">
        <v>7.1999999999999995E-2</v>
      </c>
      <c r="F9417" t="s">
        <v>1604</v>
      </c>
      <c r="G9417" t="s">
        <v>1605</v>
      </c>
      <c r="H9417" s="32">
        <v>25.36</v>
      </c>
      <c r="I9417" t="s">
        <v>1606</v>
      </c>
      <c r="J9417" s="33">
        <f>ROUND(E9417/I9415* H9417,5)</f>
        <v>1.82592</v>
      </c>
      <c r="K9417" s="34"/>
    </row>
    <row r="9418" spans="1:26" x14ac:dyDescent="0.25">
      <c r="B9418" t="s">
        <v>1836</v>
      </c>
      <c r="C9418" t="s">
        <v>1602</v>
      </c>
      <c r="D9418" t="s">
        <v>1837</v>
      </c>
      <c r="E9418" s="31">
        <v>7.1999999999999995E-2</v>
      </c>
      <c r="F9418" t="s">
        <v>1604</v>
      </c>
      <c r="G9418" t="s">
        <v>1605</v>
      </c>
      <c r="H9418" s="32">
        <v>29.57</v>
      </c>
      <c r="I9418" t="s">
        <v>1606</v>
      </c>
      <c r="J9418" s="33">
        <f>ROUND(E9418/I9415* H9418,5)</f>
        <v>2.1290399999999998</v>
      </c>
      <c r="K9418" s="34"/>
    </row>
    <row r="9419" spans="1:26" x14ac:dyDescent="0.25">
      <c r="D9419" s="35" t="s">
        <v>1607</v>
      </c>
      <c r="E9419" s="34"/>
      <c r="H9419" s="34"/>
      <c r="K9419" s="32">
        <f>SUM(J9417:J9418)</f>
        <v>3.9549599999999998</v>
      </c>
    </row>
    <row r="9420" spans="1:26" x14ac:dyDescent="0.25">
      <c r="B9420" s="23" t="s">
        <v>1612</v>
      </c>
      <c r="E9420" s="34"/>
      <c r="H9420" s="34"/>
      <c r="K9420" s="34"/>
    </row>
    <row r="9421" spans="1:26" x14ac:dyDescent="0.25">
      <c r="B9421" t="s">
        <v>3666</v>
      </c>
      <c r="C9421" t="s">
        <v>17</v>
      </c>
      <c r="D9421" t="s">
        <v>3667</v>
      </c>
      <c r="E9421" s="31">
        <v>1.02</v>
      </c>
      <c r="G9421" t="s">
        <v>1605</v>
      </c>
      <c r="H9421" s="32">
        <v>35.83</v>
      </c>
      <c r="I9421" t="s">
        <v>1606</v>
      </c>
      <c r="J9421" s="33">
        <f>ROUND(E9421* H9421,5)</f>
        <v>36.546599999999998</v>
      </c>
      <c r="K9421" s="34"/>
    </row>
    <row r="9422" spans="1:26" x14ac:dyDescent="0.25">
      <c r="D9422" s="35" t="s">
        <v>1622</v>
      </c>
      <c r="E9422" s="34"/>
      <c r="H9422" s="34"/>
      <c r="K9422" s="32">
        <f>SUM(J9421:J9421)</f>
        <v>36.546599999999998</v>
      </c>
    </row>
    <row r="9423" spans="1:26" x14ac:dyDescent="0.25">
      <c r="E9423" s="34"/>
      <c r="H9423" s="34"/>
      <c r="K9423" s="34"/>
    </row>
    <row r="9424" spans="1:26" x14ac:dyDescent="0.25">
      <c r="D9424" s="35" t="s">
        <v>1702</v>
      </c>
      <c r="E9424" s="34"/>
      <c r="H9424" s="34">
        <v>1.5</v>
      </c>
      <c r="I9424" t="s">
        <v>1625</v>
      </c>
      <c r="J9424">
        <f>ROUND(H9424/100*K9419,5)</f>
        <v>5.9319999999999998E-2</v>
      </c>
      <c r="K9424" s="34"/>
    </row>
    <row r="9425" spans="1:26" x14ac:dyDescent="0.25">
      <c r="D9425" s="35" t="s">
        <v>1628</v>
      </c>
      <c r="E9425" s="34"/>
      <c r="H9425" s="34"/>
      <c r="K9425" s="36">
        <f>SUM(J9416:J9424)</f>
        <v>40.560879999999997</v>
      </c>
    </row>
    <row r="9426" spans="1:26" x14ac:dyDescent="0.25">
      <c r="D9426" s="35" t="s">
        <v>1710</v>
      </c>
      <c r="E9426" s="34"/>
      <c r="H9426" s="34">
        <v>10</v>
      </c>
      <c r="I9426" t="s">
        <v>1625</v>
      </c>
      <c r="K9426" s="32">
        <f>ROUND(H9426/100*K9425,5)</f>
        <v>4.0560900000000002</v>
      </c>
    </row>
    <row r="9427" spans="1:26" x14ac:dyDescent="0.25">
      <c r="D9427" s="35" t="s">
        <v>1629</v>
      </c>
      <c r="E9427" s="34"/>
      <c r="H9427" s="34"/>
      <c r="K9427" s="36">
        <f>SUM(K9425:K9426)</f>
        <v>44.616969999999995</v>
      </c>
    </row>
    <row r="9429" spans="1:26" ht="45" customHeight="1" x14ac:dyDescent="0.25">
      <c r="A9429" s="27" t="s">
        <v>3668</v>
      </c>
      <c r="B9429" s="27" t="s">
        <v>1239</v>
      </c>
      <c r="C9429" s="28" t="s">
        <v>17</v>
      </c>
      <c r="D9429" s="7" t="s">
        <v>1240</v>
      </c>
      <c r="E9429" s="6"/>
      <c r="F9429" s="6"/>
      <c r="G9429" s="28"/>
      <c r="H9429" s="29" t="s">
        <v>1599</v>
      </c>
      <c r="I9429" s="5">
        <v>1</v>
      </c>
      <c r="J9429" s="4"/>
      <c r="K9429" s="30">
        <f>ROUND(K9441,2)</f>
        <v>56.89</v>
      </c>
      <c r="L9429" s="28"/>
      <c r="M9429" s="28"/>
      <c r="N9429" s="28"/>
      <c r="O9429" s="28"/>
      <c r="P9429" s="28"/>
      <c r="Q9429" s="28"/>
      <c r="R9429" s="28"/>
      <c r="S9429" s="28"/>
      <c r="T9429" s="28"/>
      <c r="U9429" s="28"/>
      <c r="V9429" s="28"/>
      <c r="W9429" s="28"/>
      <c r="X9429" s="28"/>
      <c r="Y9429" s="28"/>
      <c r="Z9429" s="28"/>
    </row>
    <row r="9430" spans="1:26" x14ac:dyDescent="0.25">
      <c r="B9430" s="23" t="s">
        <v>1600</v>
      </c>
    </row>
    <row r="9431" spans="1:26" x14ac:dyDescent="0.25">
      <c r="B9431" t="s">
        <v>1834</v>
      </c>
      <c r="C9431" t="s">
        <v>1602</v>
      </c>
      <c r="D9431" t="s">
        <v>1835</v>
      </c>
      <c r="E9431" s="31">
        <v>7.1999999999999995E-2</v>
      </c>
      <c r="F9431" t="s">
        <v>1604</v>
      </c>
      <c r="G9431" t="s">
        <v>1605</v>
      </c>
      <c r="H9431" s="32">
        <v>25.36</v>
      </c>
      <c r="I9431" t="s">
        <v>1606</v>
      </c>
      <c r="J9431" s="33">
        <f>ROUND(E9431/I9429* H9431,5)</f>
        <v>1.82592</v>
      </c>
      <c r="K9431" s="34"/>
    </row>
    <row r="9432" spans="1:26" x14ac:dyDescent="0.25">
      <c r="B9432" t="s">
        <v>1836</v>
      </c>
      <c r="C9432" t="s">
        <v>1602</v>
      </c>
      <c r="D9432" t="s">
        <v>1837</v>
      </c>
      <c r="E9432" s="31">
        <v>7.1999999999999995E-2</v>
      </c>
      <c r="F9432" t="s">
        <v>1604</v>
      </c>
      <c r="G9432" t="s">
        <v>1605</v>
      </c>
      <c r="H9432" s="32">
        <v>29.57</v>
      </c>
      <c r="I9432" t="s">
        <v>1606</v>
      </c>
      <c r="J9432" s="33">
        <f>ROUND(E9432/I9429* H9432,5)</f>
        <v>2.1290399999999998</v>
      </c>
      <c r="K9432" s="34"/>
    </row>
    <row r="9433" spans="1:26" x14ac:dyDescent="0.25">
      <c r="D9433" s="35" t="s">
        <v>1607</v>
      </c>
      <c r="E9433" s="34"/>
      <c r="H9433" s="34"/>
      <c r="K9433" s="32">
        <f>SUM(J9431:J9432)</f>
        <v>3.9549599999999998</v>
      </c>
    </row>
    <row r="9434" spans="1:26" x14ac:dyDescent="0.25">
      <c r="B9434" s="23" t="s">
        <v>1612</v>
      </c>
      <c r="E9434" s="34"/>
      <c r="H9434" s="34"/>
      <c r="K9434" s="34"/>
    </row>
    <row r="9435" spans="1:26" x14ac:dyDescent="0.25">
      <c r="B9435" t="s">
        <v>3669</v>
      </c>
      <c r="C9435" t="s">
        <v>17</v>
      </c>
      <c r="D9435" t="s">
        <v>3670</v>
      </c>
      <c r="E9435" s="31">
        <v>1.02</v>
      </c>
      <c r="G9435" t="s">
        <v>1605</v>
      </c>
      <c r="H9435" s="32">
        <v>46.77</v>
      </c>
      <c r="I9435" t="s">
        <v>1606</v>
      </c>
      <c r="J9435" s="33">
        <f>ROUND(E9435* H9435,5)</f>
        <v>47.705399999999997</v>
      </c>
      <c r="K9435" s="34"/>
    </row>
    <row r="9436" spans="1:26" x14ac:dyDescent="0.25">
      <c r="D9436" s="35" t="s">
        <v>1622</v>
      </c>
      <c r="E9436" s="34"/>
      <c r="H9436" s="34"/>
      <c r="K9436" s="32">
        <f>SUM(J9435:J9435)</f>
        <v>47.705399999999997</v>
      </c>
    </row>
    <row r="9437" spans="1:26" x14ac:dyDescent="0.25">
      <c r="E9437" s="34"/>
      <c r="H9437" s="34"/>
      <c r="K9437" s="34"/>
    </row>
    <row r="9438" spans="1:26" x14ac:dyDescent="0.25">
      <c r="D9438" s="35" t="s">
        <v>1702</v>
      </c>
      <c r="E9438" s="34"/>
      <c r="H9438" s="34">
        <v>1.5</v>
      </c>
      <c r="I9438" t="s">
        <v>1625</v>
      </c>
      <c r="J9438">
        <f>ROUND(H9438/100*K9433,5)</f>
        <v>5.9319999999999998E-2</v>
      </c>
      <c r="K9438" s="34"/>
    </row>
    <row r="9439" spans="1:26" x14ac:dyDescent="0.25">
      <c r="D9439" s="35" t="s">
        <v>1628</v>
      </c>
      <c r="E9439" s="34"/>
      <c r="H9439" s="34"/>
      <c r="K9439" s="36">
        <f>SUM(J9430:J9438)</f>
        <v>51.719679999999997</v>
      </c>
    </row>
    <row r="9440" spans="1:26" x14ac:dyDescent="0.25">
      <c r="D9440" s="35" t="s">
        <v>1710</v>
      </c>
      <c r="E9440" s="34"/>
      <c r="H9440" s="34">
        <v>10</v>
      </c>
      <c r="I9440" t="s">
        <v>1625</v>
      </c>
      <c r="K9440" s="32">
        <f>ROUND(H9440/100*K9439,5)</f>
        <v>5.17197</v>
      </c>
    </row>
    <row r="9441" spans="1:26" x14ac:dyDescent="0.25">
      <c r="D9441" s="35" t="s">
        <v>1629</v>
      </c>
      <c r="E9441" s="34"/>
      <c r="H9441" s="34"/>
      <c r="K9441" s="36">
        <f>SUM(K9439:K9440)</f>
        <v>56.891649999999998</v>
      </c>
    </row>
    <row r="9443" spans="1:26" ht="45" customHeight="1" x14ac:dyDescent="0.25">
      <c r="A9443" s="27" t="s">
        <v>3671</v>
      </c>
      <c r="B9443" s="27" t="s">
        <v>1245</v>
      </c>
      <c r="C9443" s="28" t="s">
        <v>17</v>
      </c>
      <c r="D9443" s="7" t="s">
        <v>1246</v>
      </c>
      <c r="E9443" s="6"/>
      <c r="F9443" s="6"/>
      <c r="G9443" s="28"/>
      <c r="H9443" s="29" t="s">
        <v>1599</v>
      </c>
      <c r="I9443" s="5">
        <v>1</v>
      </c>
      <c r="J9443" s="4"/>
      <c r="K9443" s="30">
        <f>ROUND(K9455,2)</f>
        <v>65.64</v>
      </c>
      <c r="L9443" s="28"/>
      <c r="M9443" s="28"/>
      <c r="N9443" s="28"/>
      <c r="O9443" s="28"/>
      <c r="P9443" s="28"/>
      <c r="Q9443" s="28"/>
      <c r="R9443" s="28"/>
      <c r="S9443" s="28"/>
      <c r="T9443" s="28"/>
      <c r="U9443" s="28"/>
      <c r="V9443" s="28"/>
      <c r="W9443" s="28"/>
      <c r="X9443" s="28"/>
      <c r="Y9443" s="28"/>
      <c r="Z9443" s="28"/>
    </row>
    <row r="9444" spans="1:26" x14ac:dyDescent="0.25">
      <c r="B9444" s="23" t="s">
        <v>1600</v>
      </c>
    </row>
    <row r="9445" spans="1:26" x14ac:dyDescent="0.25">
      <c r="B9445" t="s">
        <v>1834</v>
      </c>
      <c r="C9445" t="s">
        <v>1602</v>
      </c>
      <c r="D9445" t="s">
        <v>1835</v>
      </c>
      <c r="E9445" s="31">
        <v>7.1999999999999995E-2</v>
      </c>
      <c r="F9445" t="s">
        <v>1604</v>
      </c>
      <c r="G9445" t="s">
        <v>1605</v>
      </c>
      <c r="H9445" s="32">
        <v>25.36</v>
      </c>
      <c r="I9445" t="s">
        <v>1606</v>
      </c>
      <c r="J9445" s="33">
        <f>ROUND(E9445/I9443* H9445,5)</f>
        <v>1.82592</v>
      </c>
      <c r="K9445" s="34"/>
    </row>
    <row r="9446" spans="1:26" x14ac:dyDescent="0.25">
      <c r="B9446" t="s">
        <v>1836</v>
      </c>
      <c r="C9446" t="s">
        <v>1602</v>
      </c>
      <c r="D9446" t="s">
        <v>1837</v>
      </c>
      <c r="E9446" s="31">
        <v>7.1999999999999995E-2</v>
      </c>
      <c r="F9446" t="s">
        <v>1604</v>
      </c>
      <c r="G9446" t="s">
        <v>1605</v>
      </c>
      <c r="H9446" s="32">
        <v>29.57</v>
      </c>
      <c r="I9446" t="s">
        <v>1606</v>
      </c>
      <c r="J9446" s="33">
        <f>ROUND(E9446/I9443* H9446,5)</f>
        <v>2.1290399999999998</v>
      </c>
      <c r="K9446" s="34"/>
    </row>
    <row r="9447" spans="1:26" x14ac:dyDescent="0.25">
      <c r="D9447" s="35" t="s">
        <v>1607</v>
      </c>
      <c r="E9447" s="34"/>
      <c r="H9447" s="34"/>
      <c r="K9447" s="32">
        <f>SUM(J9445:J9446)</f>
        <v>3.9549599999999998</v>
      </c>
    </row>
    <row r="9448" spans="1:26" x14ac:dyDescent="0.25">
      <c r="B9448" s="23" t="s">
        <v>1612</v>
      </c>
      <c r="E9448" s="34"/>
      <c r="H9448" s="34"/>
      <c r="K9448" s="34"/>
    </row>
    <row r="9449" spans="1:26" x14ac:dyDescent="0.25">
      <c r="B9449" t="s">
        <v>3672</v>
      </c>
      <c r="C9449" t="s">
        <v>17</v>
      </c>
      <c r="D9449" t="s">
        <v>3673</v>
      </c>
      <c r="E9449" s="31">
        <v>1.02</v>
      </c>
      <c r="G9449" t="s">
        <v>1605</v>
      </c>
      <c r="H9449" s="32">
        <v>54.57</v>
      </c>
      <c r="I9449" t="s">
        <v>1606</v>
      </c>
      <c r="J9449" s="33">
        <f>ROUND(E9449* H9449,5)</f>
        <v>55.6614</v>
      </c>
      <c r="K9449" s="34"/>
    </row>
    <row r="9450" spans="1:26" x14ac:dyDescent="0.25">
      <c r="D9450" s="35" t="s">
        <v>1622</v>
      </c>
      <c r="E9450" s="34"/>
      <c r="H9450" s="34"/>
      <c r="K9450" s="32">
        <f>SUM(J9449:J9449)</f>
        <v>55.6614</v>
      </c>
    </row>
    <row r="9451" spans="1:26" x14ac:dyDescent="0.25">
      <c r="E9451" s="34"/>
      <c r="H9451" s="34"/>
      <c r="K9451" s="34"/>
    </row>
    <row r="9452" spans="1:26" x14ac:dyDescent="0.25">
      <c r="D9452" s="35" t="s">
        <v>1702</v>
      </c>
      <c r="E9452" s="34"/>
      <c r="H9452" s="34">
        <v>1.5</v>
      </c>
      <c r="I9452" t="s">
        <v>1625</v>
      </c>
      <c r="J9452">
        <f>ROUND(H9452/100*K9447,5)</f>
        <v>5.9319999999999998E-2</v>
      </c>
      <c r="K9452" s="34"/>
    </row>
    <row r="9453" spans="1:26" x14ac:dyDescent="0.25">
      <c r="D9453" s="35" t="s">
        <v>1628</v>
      </c>
      <c r="E9453" s="34"/>
      <c r="H9453" s="34"/>
      <c r="K9453" s="36">
        <f>SUM(J9444:J9452)</f>
        <v>59.67568</v>
      </c>
    </row>
    <row r="9454" spans="1:26" x14ac:dyDescent="0.25">
      <c r="D9454" s="35" t="s">
        <v>1710</v>
      </c>
      <c r="E9454" s="34"/>
      <c r="H9454" s="34">
        <v>10</v>
      </c>
      <c r="I9454" t="s">
        <v>1625</v>
      </c>
      <c r="K9454" s="32">
        <f>ROUND(H9454/100*K9453,5)</f>
        <v>5.9675700000000003</v>
      </c>
    </row>
    <row r="9455" spans="1:26" x14ac:dyDescent="0.25">
      <c r="D9455" s="35" t="s">
        <v>1629</v>
      </c>
      <c r="E9455" s="34"/>
      <c r="H9455" s="34"/>
      <c r="K9455" s="36">
        <f>SUM(K9453:K9454)</f>
        <v>65.643249999999995</v>
      </c>
    </row>
    <row r="9457" spans="1:26" ht="45" customHeight="1" x14ac:dyDescent="0.25">
      <c r="A9457" s="27" t="s">
        <v>3674</v>
      </c>
      <c r="B9457" s="27" t="s">
        <v>1284</v>
      </c>
      <c r="C9457" s="28" t="s">
        <v>23</v>
      </c>
      <c r="D9457" s="7" t="s">
        <v>1285</v>
      </c>
      <c r="E9457" s="6"/>
      <c r="F9457" s="6"/>
      <c r="G9457" s="28"/>
      <c r="H9457" s="29" t="s">
        <v>1599</v>
      </c>
      <c r="I9457" s="5">
        <v>1</v>
      </c>
      <c r="J9457" s="4"/>
      <c r="K9457" s="30">
        <f>ROUND(K9469,2)</f>
        <v>54.35</v>
      </c>
      <c r="L9457" s="28"/>
      <c r="M9457" s="28"/>
      <c r="N9457" s="28"/>
      <c r="O9457" s="28"/>
      <c r="P9457" s="28"/>
      <c r="Q9457" s="28"/>
      <c r="R9457" s="28"/>
      <c r="S9457" s="28"/>
      <c r="T9457" s="28"/>
      <c r="U9457" s="28"/>
      <c r="V9457" s="28"/>
      <c r="W9457" s="28"/>
      <c r="X9457" s="28"/>
      <c r="Y9457" s="28"/>
      <c r="Z9457" s="28"/>
    </row>
    <row r="9458" spans="1:26" x14ac:dyDescent="0.25">
      <c r="B9458" s="23" t="s">
        <v>1600</v>
      </c>
    </row>
    <row r="9459" spans="1:26" x14ac:dyDescent="0.25">
      <c r="B9459" t="s">
        <v>1834</v>
      </c>
      <c r="C9459" t="s">
        <v>1602</v>
      </c>
      <c r="D9459" t="s">
        <v>1835</v>
      </c>
      <c r="E9459" s="31">
        <v>0.05</v>
      </c>
      <c r="F9459" t="s">
        <v>1604</v>
      </c>
      <c r="G9459" t="s">
        <v>1605</v>
      </c>
      <c r="H9459" s="32">
        <v>25.36</v>
      </c>
      <c r="I9459" t="s">
        <v>1606</v>
      </c>
      <c r="J9459" s="33">
        <f>ROUND(E9459/I9457* H9459,5)</f>
        <v>1.268</v>
      </c>
      <c r="K9459" s="34"/>
    </row>
    <row r="9460" spans="1:26" x14ac:dyDescent="0.25">
      <c r="B9460" t="s">
        <v>1836</v>
      </c>
      <c r="C9460" t="s">
        <v>1602</v>
      </c>
      <c r="D9460" t="s">
        <v>1837</v>
      </c>
      <c r="E9460" s="31">
        <v>0.31</v>
      </c>
      <c r="F9460" t="s">
        <v>1604</v>
      </c>
      <c r="G9460" t="s">
        <v>1605</v>
      </c>
      <c r="H9460" s="32">
        <v>29.57</v>
      </c>
      <c r="I9460" t="s">
        <v>1606</v>
      </c>
      <c r="J9460" s="33">
        <f>ROUND(E9460/I9457* H9460,5)</f>
        <v>9.1667000000000005</v>
      </c>
      <c r="K9460" s="34"/>
    </row>
    <row r="9461" spans="1:26" x14ac:dyDescent="0.25">
      <c r="D9461" s="35" t="s">
        <v>1607</v>
      </c>
      <c r="E9461" s="34"/>
      <c r="H9461" s="34"/>
      <c r="K9461" s="32">
        <f>SUM(J9459:J9460)</f>
        <v>10.434700000000001</v>
      </c>
    </row>
    <row r="9462" spans="1:26" x14ac:dyDescent="0.25">
      <c r="B9462" s="23" t="s">
        <v>1612</v>
      </c>
      <c r="E9462" s="34"/>
      <c r="H9462" s="34"/>
      <c r="K9462" s="34"/>
    </row>
    <row r="9463" spans="1:26" x14ac:dyDescent="0.25">
      <c r="B9463" t="s">
        <v>3675</v>
      </c>
      <c r="C9463" t="s">
        <v>23</v>
      </c>
      <c r="D9463" t="s">
        <v>3676</v>
      </c>
      <c r="E9463" s="31">
        <v>1</v>
      </c>
      <c r="G9463" t="s">
        <v>1605</v>
      </c>
      <c r="H9463" s="32">
        <v>38.82</v>
      </c>
      <c r="I9463" t="s">
        <v>1606</v>
      </c>
      <c r="J9463" s="33">
        <f>ROUND(E9463* H9463,5)</f>
        <v>38.82</v>
      </c>
      <c r="K9463" s="34"/>
    </row>
    <row r="9464" spans="1:26" x14ac:dyDescent="0.25">
      <c r="D9464" s="35" t="s">
        <v>1622</v>
      </c>
      <c r="E9464" s="34"/>
      <c r="H9464" s="34"/>
      <c r="K9464" s="32">
        <f>SUM(J9463:J9463)</f>
        <v>38.82</v>
      </c>
    </row>
    <row r="9465" spans="1:26" x14ac:dyDescent="0.25">
      <c r="E9465" s="34"/>
      <c r="H9465" s="34"/>
      <c r="K9465" s="34"/>
    </row>
    <row r="9466" spans="1:26" x14ac:dyDescent="0.25">
      <c r="D9466" s="35" t="s">
        <v>1702</v>
      </c>
      <c r="E9466" s="34"/>
      <c r="H9466" s="34">
        <v>1.5</v>
      </c>
      <c r="I9466" t="s">
        <v>1625</v>
      </c>
      <c r="J9466">
        <f>ROUND(H9466/100*K9461,5)</f>
        <v>0.15651999999999999</v>
      </c>
      <c r="K9466" s="34"/>
    </row>
    <row r="9467" spans="1:26" x14ac:dyDescent="0.25">
      <c r="D9467" s="35" t="s">
        <v>1628</v>
      </c>
      <c r="E9467" s="34"/>
      <c r="H9467" s="34"/>
      <c r="K9467" s="36">
        <f>SUM(J9458:J9466)</f>
        <v>49.41122</v>
      </c>
    </row>
    <row r="9468" spans="1:26" x14ac:dyDescent="0.25">
      <c r="D9468" s="35" t="s">
        <v>1710</v>
      </c>
      <c r="E9468" s="34"/>
      <c r="H9468" s="34">
        <v>10</v>
      </c>
      <c r="I9468" t="s">
        <v>1625</v>
      </c>
      <c r="K9468" s="32">
        <f>ROUND(H9468/100*K9467,5)</f>
        <v>4.9411199999999997</v>
      </c>
    </row>
    <row r="9469" spans="1:26" x14ac:dyDescent="0.25">
      <c r="D9469" s="35" t="s">
        <v>1629</v>
      </c>
      <c r="E9469" s="34"/>
      <c r="H9469" s="34"/>
      <c r="K9469" s="36">
        <f>SUM(K9467:K9468)</f>
        <v>54.352339999999998</v>
      </c>
    </row>
    <row r="9471" spans="1:26" ht="45" customHeight="1" x14ac:dyDescent="0.25">
      <c r="A9471" s="27" t="s">
        <v>3677</v>
      </c>
      <c r="B9471" s="27" t="s">
        <v>1272</v>
      </c>
      <c r="C9471" s="28" t="s">
        <v>23</v>
      </c>
      <c r="D9471" s="7" t="s">
        <v>816</v>
      </c>
      <c r="E9471" s="6"/>
      <c r="F9471" s="6"/>
      <c r="G9471" s="28"/>
      <c r="H9471" s="29" t="s">
        <v>1599</v>
      </c>
      <c r="I9471" s="5">
        <v>1</v>
      </c>
      <c r="J9471" s="4"/>
      <c r="K9471" s="30">
        <f>ROUND(K9484,2)</f>
        <v>26.62</v>
      </c>
      <c r="L9471" s="28"/>
      <c r="M9471" s="28"/>
      <c r="N9471" s="28"/>
      <c r="O9471" s="28"/>
      <c r="P9471" s="28"/>
      <c r="Q9471" s="28"/>
      <c r="R9471" s="28"/>
      <c r="S9471" s="28"/>
      <c r="T9471" s="28"/>
      <c r="U9471" s="28"/>
      <c r="V9471" s="28"/>
      <c r="W9471" s="28"/>
      <c r="X9471" s="28"/>
      <c r="Y9471" s="28"/>
      <c r="Z9471" s="28"/>
    </row>
    <row r="9472" spans="1:26" x14ac:dyDescent="0.25">
      <c r="B9472" s="23" t="s">
        <v>1600</v>
      </c>
    </row>
    <row r="9473" spans="1:26" x14ac:dyDescent="0.25">
      <c r="B9473" t="s">
        <v>1836</v>
      </c>
      <c r="C9473" t="s">
        <v>1602</v>
      </c>
      <c r="D9473" t="s">
        <v>1837</v>
      </c>
      <c r="E9473" s="31">
        <v>0.2</v>
      </c>
      <c r="F9473" t="s">
        <v>1604</v>
      </c>
      <c r="G9473" t="s">
        <v>1605</v>
      </c>
      <c r="H9473" s="32">
        <v>29.57</v>
      </c>
      <c r="I9473" t="s">
        <v>1606</v>
      </c>
      <c r="J9473" s="33">
        <f>ROUND(E9473/I9471* H9473,5)</f>
        <v>5.9139999999999997</v>
      </c>
      <c r="K9473" s="34"/>
    </row>
    <row r="9474" spans="1:26" x14ac:dyDescent="0.25">
      <c r="B9474" t="s">
        <v>1834</v>
      </c>
      <c r="C9474" t="s">
        <v>1602</v>
      </c>
      <c r="D9474" t="s">
        <v>1835</v>
      </c>
      <c r="E9474" s="31">
        <v>0.2</v>
      </c>
      <c r="F9474" t="s">
        <v>1604</v>
      </c>
      <c r="G9474" t="s">
        <v>1605</v>
      </c>
      <c r="H9474" s="32">
        <v>25.36</v>
      </c>
      <c r="I9474" t="s">
        <v>1606</v>
      </c>
      <c r="J9474" s="33">
        <f>ROUND(E9474/I9471* H9474,5)</f>
        <v>5.0720000000000001</v>
      </c>
      <c r="K9474" s="34"/>
    </row>
    <row r="9475" spans="1:26" x14ac:dyDescent="0.25">
      <c r="D9475" s="35" t="s">
        <v>1607</v>
      </c>
      <c r="E9475" s="34"/>
      <c r="H9475" s="34"/>
      <c r="K9475" s="32">
        <f>SUM(J9473:J9474)</f>
        <v>10.986000000000001</v>
      </c>
    </row>
    <row r="9476" spans="1:26" x14ac:dyDescent="0.25">
      <c r="B9476" s="23" t="s">
        <v>1612</v>
      </c>
      <c r="E9476" s="34"/>
      <c r="H9476" s="34"/>
      <c r="K9476" s="34"/>
    </row>
    <row r="9477" spans="1:26" x14ac:dyDescent="0.25">
      <c r="B9477" t="s">
        <v>3678</v>
      </c>
      <c r="C9477" t="s">
        <v>23</v>
      </c>
      <c r="D9477" t="s">
        <v>2385</v>
      </c>
      <c r="E9477" s="31">
        <v>1</v>
      </c>
      <c r="G9477" t="s">
        <v>1605</v>
      </c>
      <c r="H9477" s="32">
        <v>12.6</v>
      </c>
      <c r="I9477" t="s">
        <v>1606</v>
      </c>
      <c r="J9477" s="33">
        <f>ROUND(E9477* H9477,5)</f>
        <v>12.6</v>
      </c>
      <c r="K9477" s="34"/>
    </row>
    <row r="9478" spans="1:26" x14ac:dyDescent="0.25">
      <c r="B9478" t="s">
        <v>3679</v>
      </c>
      <c r="C9478" t="s">
        <v>23</v>
      </c>
      <c r="D9478" t="s">
        <v>2382</v>
      </c>
      <c r="E9478" s="31">
        <v>1</v>
      </c>
      <c r="G9478" t="s">
        <v>1605</v>
      </c>
      <c r="H9478" s="32">
        <v>0.45</v>
      </c>
      <c r="I9478" t="s">
        <v>1606</v>
      </c>
      <c r="J9478" s="33">
        <f>ROUND(E9478* H9478,5)</f>
        <v>0.45</v>
      </c>
      <c r="K9478" s="34"/>
    </row>
    <row r="9479" spans="1:26" x14ac:dyDescent="0.25">
      <c r="D9479" s="35" t="s">
        <v>1622</v>
      </c>
      <c r="E9479" s="34"/>
      <c r="H9479" s="34"/>
      <c r="K9479" s="32">
        <f>SUM(J9477:J9478)</f>
        <v>13.049999999999999</v>
      </c>
    </row>
    <row r="9480" spans="1:26" x14ac:dyDescent="0.25">
      <c r="E9480" s="34"/>
      <c r="H9480" s="34"/>
      <c r="K9480" s="34"/>
    </row>
    <row r="9481" spans="1:26" x14ac:dyDescent="0.25">
      <c r="D9481" s="35" t="s">
        <v>1702</v>
      </c>
      <c r="E9481" s="34"/>
      <c r="H9481" s="34">
        <v>1.5</v>
      </c>
      <c r="I9481" t="s">
        <v>1625</v>
      </c>
      <c r="J9481">
        <f>ROUND(H9481/100*K9475,5)</f>
        <v>0.16478999999999999</v>
      </c>
      <c r="K9481" s="34"/>
    </row>
    <row r="9482" spans="1:26" x14ac:dyDescent="0.25">
      <c r="D9482" s="35" t="s">
        <v>1628</v>
      </c>
      <c r="E9482" s="34"/>
      <c r="H9482" s="34"/>
      <c r="K9482" s="36">
        <f>SUM(J9472:J9481)</f>
        <v>24.200789999999998</v>
      </c>
    </row>
    <row r="9483" spans="1:26" x14ac:dyDescent="0.25">
      <c r="D9483" s="35" t="s">
        <v>1710</v>
      </c>
      <c r="E9483" s="34"/>
      <c r="H9483" s="34">
        <v>10</v>
      </c>
      <c r="I9483" t="s">
        <v>1625</v>
      </c>
      <c r="K9483" s="32">
        <f>ROUND(H9483/100*K9482,5)</f>
        <v>2.42008</v>
      </c>
    </row>
    <row r="9484" spans="1:26" x14ac:dyDescent="0.25">
      <c r="D9484" s="35" t="s">
        <v>1629</v>
      </c>
      <c r="E9484" s="34"/>
      <c r="H9484" s="34"/>
      <c r="K9484" s="36">
        <f>SUM(K9482:K9483)</f>
        <v>26.620869999999996</v>
      </c>
    </row>
    <row r="9486" spans="1:26" ht="45" customHeight="1" x14ac:dyDescent="0.25">
      <c r="A9486" s="27" t="s">
        <v>3680</v>
      </c>
      <c r="B9486" s="27" t="s">
        <v>1274</v>
      </c>
      <c r="C9486" s="28" t="s">
        <v>23</v>
      </c>
      <c r="D9486" s="7" t="s">
        <v>1275</v>
      </c>
      <c r="E9486" s="6"/>
      <c r="F9486" s="6"/>
      <c r="G9486" s="28"/>
      <c r="H9486" s="29" t="s">
        <v>1599</v>
      </c>
      <c r="I9486" s="5">
        <v>1</v>
      </c>
      <c r="J9486" s="4"/>
      <c r="K9486" s="30">
        <f>ROUND(K9499,2)</f>
        <v>76.72</v>
      </c>
      <c r="L9486" s="28"/>
      <c r="M9486" s="28"/>
      <c r="N9486" s="28"/>
      <c r="O9486" s="28"/>
      <c r="P9486" s="28"/>
      <c r="Q9486" s="28"/>
      <c r="R9486" s="28"/>
      <c r="S9486" s="28"/>
      <c r="T9486" s="28"/>
      <c r="U9486" s="28"/>
      <c r="V9486" s="28"/>
      <c r="W9486" s="28"/>
      <c r="X9486" s="28"/>
      <c r="Y9486" s="28"/>
      <c r="Z9486" s="28"/>
    </row>
    <row r="9487" spans="1:26" x14ac:dyDescent="0.25">
      <c r="B9487" s="23" t="s">
        <v>1600</v>
      </c>
    </row>
    <row r="9488" spans="1:26" x14ac:dyDescent="0.25">
      <c r="B9488" t="s">
        <v>1834</v>
      </c>
      <c r="C9488" t="s">
        <v>1602</v>
      </c>
      <c r="D9488" t="s">
        <v>1835</v>
      </c>
      <c r="E9488" s="31">
        <v>0.2</v>
      </c>
      <c r="F9488" t="s">
        <v>1604</v>
      </c>
      <c r="G9488" t="s">
        <v>1605</v>
      </c>
      <c r="H9488" s="32">
        <v>25.36</v>
      </c>
      <c r="I9488" t="s">
        <v>1606</v>
      </c>
      <c r="J9488" s="33">
        <f>ROUND(E9488/I9486* H9488,5)</f>
        <v>5.0720000000000001</v>
      </c>
      <c r="K9488" s="34"/>
    </row>
    <row r="9489" spans="1:26" x14ac:dyDescent="0.25">
      <c r="B9489" t="s">
        <v>1836</v>
      </c>
      <c r="C9489" t="s">
        <v>1602</v>
      </c>
      <c r="D9489" t="s">
        <v>1837</v>
      </c>
      <c r="E9489" s="31">
        <v>0.23</v>
      </c>
      <c r="F9489" t="s">
        <v>1604</v>
      </c>
      <c r="G9489" t="s">
        <v>1605</v>
      </c>
      <c r="H9489" s="32">
        <v>29.57</v>
      </c>
      <c r="I9489" t="s">
        <v>1606</v>
      </c>
      <c r="J9489" s="33">
        <f>ROUND(E9489/I9486* H9489,5)</f>
        <v>6.8010999999999999</v>
      </c>
      <c r="K9489" s="34"/>
    </row>
    <row r="9490" spans="1:26" x14ac:dyDescent="0.25">
      <c r="D9490" s="35" t="s">
        <v>1607</v>
      </c>
      <c r="E9490" s="34"/>
      <c r="H9490" s="34"/>
      <c r="K9490" s="32">
        <f>SUM(J9488:J9489)</f>
        <v>11.873100000000001</v>
      </c>
    </row>
    <row r="9491" spans="1:26" x14ac:dyDescent="0.25">
      <c r="B9491" s="23" t="s">
        <v>1612</v>
      </c>
      <c r="E9491" s="34"/>
      <c r="H9491" s="34"/>
      <c r="K9491" s="34"/>
    </row>
    <row r="9492" spans="1:26" x14ac:dyDescent="0.25">
      <c r="B9492" t="s">
        <v>3679</v>
      </c>
      <c r="C9492" t="s">
        <v>23</v>
      </c>
      <c r="D9492" t="s">
        <v>2382</v>
      </c>
      <c r="E9492" s="31">
        <v>1</v>
      </c>
      <c r="G9492" t="s">
        <v>1605</v>
      </c>
      <c r="H9492" s="32">
        <v>0.45</v>
      </c>
      <c r="I9492" t="s">
        <v>1606</v>
      </c>
      <c r="J9492" s="33">
        <f>ROUND(E9492* H9492,5)</f>
        <v>0.45</v>
      </c>
      <c r="K9492" s="34"/>
    </row>
    <row r="9493" spans="1:26" x14ac:dyDescent="0.25">
      <c r="B9493" t="s">
        <v>3681</v>
      </c>
      <c r="C9493" t="s">
        <v>23</v>
      </c>
      <c r="D9493" t="s">
        <v>3682</v>
      </c>
      <c r="E9493" s="31">
        <v>1</v>
      </c>
      <c r="G9493" t="s">
        <v>1605</v>
      </c>
      <c r="H9493" s="32">
        <v>57.24</v>
      </c>
      <c r="I9493" t="s">
        <v>1606</v>
      </c>
      <c r="J9493" s="33">
        <f>ROUND(E9493* H9493,5)</f>
        <v>57.24</v>
      </c>
      <c r="K9493" s="34"/>
    </row>
    <row r="9494" spans="1:26" x14ac:dyDescent="0.25">
      <c r="D9494" s="35" t="s">
        <v>1622</v>
      </c>
      <c r="E9494" s="34"/>
      <c r="H9494" s="34"/>
      <c r="K9494" s="32">
        <f>SUM(J9492:J9493)</f>
        <v>57.690000000000005</v>
      </c>
    </row>
    <row r="9495" spans="1:26" x14ac:dyDescent="0.25">
      <c r="E9495" s="34"/>
      <c r="H9495" s="34"/>
      <c r="K9495" s="34"/>
    </row>
    <row r="9496" spans="1:26" x14ac:dyDescent="0.25">
      <c r="D9496" s="35" t="s">
        <v>1702</v>
      </c>
      <c r="E9496" s="34"/>
      <c r="H9496" s="34">
        <v>1.5</v>
      </c>
      <c r="I9496" t="s">
        <v>1625</v>
      </c>
      <c r="J9496">
        <f>ROUND(H9496/100*K9490,5)</f>
        <v>0.17810000000000001</v>
      </c>
      <c r="K9496" s="34"/>
    </row>
    <row r="9497" spans="1:26" x14ac:dyDescent="0.25">
      <c r="D9497" s="35" t="s">
        <v>1628</v>
      </c>
      <c r="E9497" s="34"/>
      <c r="H9497" s="34"/>
      <c r="K9497" s="36">
        <f>SUM(J9487:J9496)</f>
        <v>69.741200000000006</v>
      </c>
    </row>
    <row r="9498" spans="1:26" x14ac:dyDescent="0.25">
      <c r="D9498" s="35" t="s">
        <v>1710</v>
      </c>
      <c r="E9498" s="34"/>
      <c r="H9498" s="34">
        <v>10</v>
      </c>
      <c r="I9498" t="s">
        <v>1625</v>
      </c>
      <c r="K9498" s="32">
        <f>ROUND(H9498/100*K9497,5)</f>
        <v>6.9741200000000001</v>
      </c>
    </row>
    <row r="9499" spans="1:26" x14ac:dyDescent="0.25">
      <c r="D9499" s="35" t="s">
        <v>1629</v>
      </c>
      <c r="E9499" s="34"/>
      <c r="H9499" s="34"/>
      <c r="K9499" s="36">
        <f>SUM(K9497:K9498)</f>
        <v>76.715320000000006</v>
      </c>
    </row>
    <row r="9501" spans="1:26" ht="45" customHeight="1" x14ac:dyDescent="0.25">
      <c r="A9501" s="27" t="s">
        <v>3683</v>
      </c>
      <c r="B9501" s="27" t="s">
        <v>1254</v>
      </c>
      <c r="C9501" s="28" t="s">
        <v>23</v>
      </c>
      <c r="D9501" s="7" t="s">
        <v>1255</v>
      </c>
      <c r="E9501" s="6"/>
      <c r="F9501" s="6"/>
      <c r="G9501" s="28"/>
      <c r="H9501" s="29" t="s">
        <v>1599</v>
      </c>
      <c r="I9501" s="5">
        <v>1</v>
      </c>
      <c r="J9501" s="4"/>
      <c r="K9501" s="30">
        <f>ROUND(K9514,2)</f>
        <v>261.45</v>
      </c>
      <c r="L9501" s="28"/>
      <c r="M9501" s="28"/>
      <c r="N9501" s="28"/>
      <c r="O9501" s="28"/>
      <c r="P9501" s="28"/>
      <c r="Q9501" s="28"/>
      <c r="R9501" s="28"/>
      <c r="S9501" s="28"/>
      <c r="T9501" s="28"/>
      <c r="U9501" s="28"/>
      <c r="V9501" s="28"/>
      <c r="W9501" s="28"/>
      <c r="X9501" s="28"/>
      <c r="Y9501" s="28"/>
      <c r="Z9501" s="28"/>
    </row>
    <row r="9502" spans="1:26" x14ac:dyDescent="0.25">
      <c r="B9502" s="23" t="s">
        <v>1600</v>
      </c>
    </row>
    <row r="9503" spans="1:26" x14ac:dyDescent="0.25">
      <c r="B9503" t="s">
        <v>1834</v>
      </c>
      <c r="C9503" t="s">
        <v>1602</v>
      </c>
      <c r="D9503" t="s">
        <v>1835</v>
      </c>
      <c r="E9503" s="31">
        <v>0.2</v>
      </c>
      <c r="F9503" t="s">
        <v>1604</v>
      </c>
      <c r="G9503" t="s">
        <v>1605</v>
      </c>
      <c r="H9503" s="32">
        <v>25.36</v>
      </c>
      <c r="I9503" t="s">
        <v>1606</v>
      </c>
      <c r="J9503" s="33">
        <f>ROUND(E9503/I9501* H9503,5)</f>
        <v>5.0720000000000001</v>
      </c>
      <c r="K9503" s="34"/>
    </row>
    <row r="9504" spans="1:26" x14ac:dyDescent="0.25">
      <c r="B9504" t="s">
        <v>1836</v>
      </c>
      <c r="C9504" t="s">
        <v>1602</v>
      </c>
      <c r="D9504" t="s">
        <v>1837</v>
      </c>
      <c r="E9504" s="31">
        <v>0.33</v>
      </c>
      <c r="F9504" t="s">
        <v>1604</v>
      </c>
      <c r="G9504" t="s">
        <v>1605</v>
      </c>
      <c r="H9504" s="32">
        <v>29.57</v>
      </c>
      <c r="I9504" t="s">
        <v>1606</v>
      </c>
      <c r="J9504" s="33">
        <f>ROUND(E9504/I9501* H9504,5)</f>
        <v>9.7581000000000007</v>
      </c>
      <c r="K9504" s="34"/>
    </row>
    <row r="9505" spans="1:26" x14ac:dyDescent="0.25">
      <c r="D9505" s="35" t="s">
        <v>1607</v>
      </c>
      <c r="E9505" s="34"/>
      <c r="H9505" s="34"/>
      <c r="K9505" s="32">
        <f>SUM(J9503:J9504)</f>
        <v>14.830100000000002</v>
      </c>
    </row>
    <row r="9506" spans="1:26" x14ac:dyDescent="0.25">
      <c r="B9506" s="23" t="s">
        <v>1612</v>
      </c>
      <c r="E9506" s="34"/>
      <c r="H9506" s="34"/>
      <c r="K9506" s="34"/>
    </row>
    <row r="9507" spans="1:26" x14ac:dyDescent="0.25">
      <c r="B9507" t="s">
        <v>3684</v>
      </c>
      <c r="C9507" t="s">
        <v>23</v>
      </c>
      <c r="D9507" t="s">
        <v>3685</v>
      </c>
      <c r="E9507" s="31">
        <v>1</v>
      </c>
      <c r="G9507" t="s">
        <v>1605</v>
      </c>
      <c r="H9507" s="32">
        <v>222.18</v>
      </c>
      <c r="I9507" t="s">
        <v>1606</v>
      </c>
      <c r="J9507" s="33">
        <f>ROUND(E9507* H9507,5)</f>
        <v>222.18</v>
      </c>
      <c r="K9507" s="34"/>
    </row>
    <row r="9508" spans="1:26" x14ac:dyDescent="0.25">
      <c r="B9508" t="s">
        <v>3679</v>
      </c>
      <c r="C9508" t="s">
        <v>23</v>
      </c>
      <c r="D9508" t="s">
        <v>2382</v>
      </c>
      <c r="E9508" s="31">
        <v>1</v>
      </c>
      <c r="G9508" t="s">
        <v>1605</v>
      </c>
      <c r="H9508" s="32">
        <v>0.45</v>
      </c>
      <c r="I9508" t="s">
        <v>1606</v>
      </c>
      <c r="J9508" s="33">
        <f>ROUND(E9508* H9508,5)</f>
        <v>0.45</v>
      </c>
      <c r="K9508" s="34"/>
    </row>
    <row r="9509" spans="1:26" x14ac:dyDescent="0.25">
      <c r="D9509" s="35" t="s">
        <v>1622</v>
      </c>
      <c r="E9509" s="34"/>
      <c r="H9509" s="34"/>
      <c r="K9509" s="32">
        <f>SUM(J9507:J9508)</f>
        <v>222.63</v>
      </c>
    </row>
    <row r="9510" spans="1:26" x14ac:dyDescent="0.25">
      <c r="E9510" s="34"/>
      <c r="H9510" s="34"/>
      <c r="K9510" s="34"/>
    </row>
    <row r="9511" spans="1:26" x14ac:dyDescent="0.25">
      <c r="D9511" s="35" t="s">
        <v>1702</v>
      </c>
      <c r="E9511" s="34"/>
      <c r="H9511" s="34">
        <v>1.5</v>
      </c>
      <c r="I9511" t="s">
        <v>1625</v>
      </c>
      <c r="J9511">
        <f>ROUND(H9511/100*K9505,5)</f>
        <v>0.22245000000000001</v>
      </c>
      <c r="K9511" s="34"/>
    </row>
    <row r="9512" spans="1:26" x14ac:dyDescent="0.25">
      <c r="D9512" s="35" t="s">
        <v>1628</v>
      </c>
      <c r="E9512" s="34"/>
      <c r="H9512" s="34"/>
      <c r="K9512" s="36">
        <f>SUM(J9502:J9511)</f>
        <v>237.68255000000002</v>
      </c>
    </row>
    <row r="9513" spans="1:26" x14ac:dyDescent="0.25">
      <c r="D9513" s="35" t="s">
        <v>1710</v>
      </c>
      <c r="E9513" s="34"/>
      <c r="H9513" s="34">
        <v>10</v>
      </c>
      <c r="I9513" t="s">
        <v>1625</v>
      </c>
      <c r="K9513" s="32">
        <f>ROUND(H9513/100*K9512,5)</f>
        <v>23.768260000000001</v>
      </c>
    </row>
    <row r="9514" spans="1:26" x14ac:dyDescent="0.25">
      <c r="D9514" s="35" t="s">
        <v>1629</v>
      </c>
      <c r="E9514" s="34"/>
      <c r="H9514" s="34"/>
      <c r="K9514" s="36">
        <f>SUM(K9512:K9513)</f>
        <v>261.45081000000005</v>
      </c>
    </row>
    <row r="9516" spans="1:26" ht="45" customHeight="1" x14ac:dyDescent="0.25">
      <c r="A9516" s="27" t="s">
        <v>3686</v>
      </c>
      <c r="B9516" s="27" t="s">
        <v>1262</v>
      </c>
      <c r="C9516" s="28" t="s">
        <v>23</v>
      </c>
      <c r="D9516" s="7" t="s">
        <v>1263</v>
      </c>
      <c r="E9516" s="6"/>
      <c r="F9516" s="6"/>
      <c r="G9516" s="28"/>
      <c r="H9516" s="29" t="s">
        <v>1599</v>
      </c>
      <c r="I9516" s="5">
        <v>1</v>
      </c>
      <c r="J9516" s="4"/>
      <c r="K9516" s="30">
        <f>ROUND(K9529,2)</f>
        <v>283.08</v>
      </c>
      <c r="L9516" s="28"/>
      <c r="M9516" s="28"/>
      <c r="N9516" s="28"/>
      <c r="O9516" s="28"/>
      <c r="P9516" s="28"/>
      <c r="Q9516" s="28"/>
      <c r="R9516" s="28"/>
      <c r="S9516" s="28"/>
      <c r="T9516" s="28"/>
      <c r="U9516" s="28"/>
      <c r="V9516" s="28"/>
      <c r="W9516" s="28"/>
      <c r="X9516" s="28"/>
      <c r="Y9516" s="28"/>
      <c r="Z9516" s="28"/>
    </row>
    <row r="9517" spans="1:26" x14ac:dyDescent="0.25">
      <c r="B9517" s="23" t="s">
        <v>1600</v>
      </c>
    </row>
    <row r="9518" spans="1:26" x14ac:dyDescent="0.25">
      <c r="B9518" t="s">
        <v>1836</v>
      </c>
      <c r="C9518" t="s">
        <v>1602</v>
      </c>
      <c r="D9518" t="s">
        <v>1837</v>
      </c>
      <c r="E9518" s="31">
        <v>0.33</v>
      </c>
      <c r="F9518" t="s">
        <v>1604</v>
      </c>
      <c r="G9518" t="s">
        <v>1605</v>
      </c>
      <c r="H9518" s="32">
        <v>29.57</v>
      </c>
      <c r="I9518" t="s">
        <v>1606</v>
      </c>
      <c r="J9518" s="33">
        <f>ROUND(E9518/I9516* H9518,5)</f>
        <v>9.7581000000000007</v>
      </c>
      <c r="K9518" s="34"/>
    </row>
    <row r="9519" spans="1:26" x14ac:dyDescent="0.25">
      <c r="B9519" t="s">
        <v>1834</v>
      </c>
      <c r="C9519" t="s">
        <v>1602</v>
      </c>
      <c r="D9519" t="s">
        <v>1835</v>
      </c>
      <c r="E9519" s="31">
        <v>0.2</v>
      </c>
      <c r="F9519" t="s">
        <v>1604</v>
      </c>
      <c r="G9519" t="s">
        <v>1605</v>
      </c>
      <c r="H9519" s="32">
        <v>25.36</v>
      </c>
      <c r="I9519" t="s">
        <v>1606</v>
      </c>
      <c r="J9519" s="33">
        <f>ROUND(E9519/I9516* H9519,5)</f>
        <v>5.0720000000000001</v>
      </c>
      <c r="K9519" s="34"/>
    </row>
    <row r="9520" spans="1:26" x14ac:dyDescent="0.25">
      <c r="D9520" s="35" t="s">
        <v>1607</v>
      </c>
      <c r="E9520" s="34"/>
      <c r="H9520" s="34"/>
      <c r="K9520" s="32">
        <f>SUM(J9518:J9519)</f>
        <v>14.830100000000002</v>
      </c>
    </row>
    <row r="9521" spans="1:26" x14ac:dyDescent="0.25">
      <c r="B9521" s="23" t="s">
        <v>1612</v>
      </c>
      <c r="E9521" s="34"/>
      <c r="H9521" s="34"/>
      <c r="K9521" s="34"/>
    </row>
    <row r="9522" spans="1:26" x14ac:dyDescent="0.25">
      <c r="B9522" t="s">
        <v>3679</v>
      </c>
      <c r="C9522" t="s">
        <v>23</v>
      </c>
      <c r="D9522" t="s">
        <v>2382</v>
      </c>
      <c r="E9522" s="31">
        <v>1</v>
      </c>
      <c r="G9522" t="s">
        <v>1605</v>
      </c>
      <c r="H9522" s="32">
        <v>0.45</v>
      </c>
      <c r="I9522" t="s">
        <v>1606</v>
      </c>
      <c r="J9522" s="33">
        <f>ROUND(E9522* H9522,5)</f>
        <v>0.45</v>
      </c>
      <c r="K9522" s="34"/>
    </row>
    <row r="9523" spans="1:26" x14ac:dyDescent="0.25">
      <c r="B9523" t="s">
        <v>3687</v>
      </c>
      <c r="C9523" t="s">
        <v>23</v>
      </c>
      <c r="D9523" t="s">
        <v>3688</v>
      </c>
      <c r="E9523" s="31">
        <v>1</v>
      </c>
      <c r="G9523" t="s">
        <v>1605</v>
      </c>
      <c r="H9523" s="32">
        <v>241.84</v>
      </c>
      <c r="I9523" t="s">
        <v>1606</v>
      </c>
      <c r="J9523" s="33">
        <f>ROUND(E9523* H9523,5)</f>
        <v>241.84</v>
      </c>
      <c r="K9523" s="34"/>
    </row>
    <row r="9524" spans="1:26" x14ac:dyDescent="0.25">
      <c r="D9524" s="35" t="s">
        <v>1622</v>
      </c>
      <c r="E9524" s="34"/>
      <c r="H9524" s="34"/>
      <c r="K9524" s="32">
        <f>SUM(J9522:J9523)</f>
        <v>242.29</v>
      </c>
    </row>
    <row r="9525" spans="1:26" x14ac:dyDescent="0.25">
      <c r="E9525" s="34"/>
      <c r="H9525" s="34"/>
      <c r="K9525" s="34"/>
    </row>
    <row r="9526" spans="1:26" x14ac:dyDescent="0.25">
      <c r="D9526" s="35" t="s">
        <v>1702</v>
      </c>
      <c r="E9526" s="34"/>
      <c r="H9526" s="34">
        <v>1.5</v>
      </c>
      <c r="I9526" t="s">
        <v>1625</v>
      </c>
      <c r="J9526">
        <f>ROUND(H9526/100*K9520,5)</f>
        <v>0.22245000000000001</v>
      </c>
      <c r="K9526" s="34"/>
    </row>
    <row r="9527" spans="1:26" x14ac:dyDescent="0.25">
      <c r="D9527" s="35" t="s">
        <v>1628</v>
      </c>
      <c r="E9527" s="34"/>
      <c r="H9527" s="34"/>
      <c r="K9527" s="36">
        <f>SUM(J9517:J9526)</f>
        <v>257.34254999999996</v>
      </c>
    </row>
    <row r="9528" spans="1:26" x14ac:dyDescent="0.25">
      <c r="D9528" s="35" t="s">
        <v>1710</v>
      </c>
      <c r="E9528" s="34"/>
      <c r="H9528" s="34">
        <v>10</v>
      </c>
      <c r="I9528" t="s">
        <v>1625</v>
      </c>
      <c r="K9528" s="32">
        <f>ROUND(H9528/100*K9527,5)</f>
        <v>25.734259999999999</v>
      </c>
    </row>
    <row r="9529" spans="1:26" x14ac:dyDescent="0.25">
      <c r="D9529" s="35" t="s">
        <v>1629</v>
      </c>
      <c r="E9529" s="34"/>
      <c r="H9529" s="34"/>
      <c r="K9529" s="36">
        <f>SUM(K9527:K9528)</f>
        <v>283.07680999999997</v>
      </c>
    </row>
    <row r="9531" spans="1:26" ht="45" customHeight="1" x14ac:dyDescent="0.25">
      <c r="A9531" s="27" t="s">
        <v>3689</v>
      </c>
      <c r="B9531" s="27" t="s">
        <v>1273</v>
      </c>
      <c r="C9531" s="28" t="s">
        <v>23</v>
      </c>
      <c r="D9531" s="7" t="s">
        <v>814</v>
      </c>
      <c r="E9531" s="6"/>
      <c r="F9531" s="6"/>
      <c r="G9531" s="28"/>
      <c r="H9531" s="29" t="s">
        <v>1599</v>
      </c>
      <c r="I9531" s="5">
        <v>1</v>
      </c>
      <c r="J9531" s="4"/>
      <c r="K9531" s="30">
        <f>ROUND(K9544,2)</f>
        <v>26.85</v>
      </c>
      <c r="L9531" s="28"/>
      <c r="M9531" s="28"/>
      <c r="N9531" s="28"/>
      <c r="O9531" s="28"/>
      <c r="P9531" s="28"/>
      <c r="Q9531" s="28"/>
      <c r="R9531" s="28"/>
      <c r="S9531" s="28"/>
      <c r="T9531" s="28"/>
      <c r="U9531" s="28"/>
      <c r="V9531" s="28"/>
      <c r="W9531" s="28"/>
      <c r="X9531" s="28"/>
      <c r="Y9531" s="28"/>
      <c r="Z9531" s="28"/>
    </row>
    <row r="9532" spans="1:26" x14ac:dyDescent="0.25">
      <c r="B9532" s="23" t="s">
        <v>1600</v>
      </c>
    </row>
    <row r="9533" spans="1:26" x14ac:dyDescent="0.25">
      <c r="B9533" t="s">
        <v>1834</v>
      </c>
      <c r="C9533" t="s">
        <v>1602</v>
      </c>
      <c r="D9533" t="s">
        <v>1835</v>
      </c>
      <c r="E9533" s="31">
        <v>0.2</v>
      </c>
      <c r="F9533" t="s">
        <v>1604</v>
      </c>
      <c r="G9533" t="s">
        <v>1605</v>
      </c>
      <c r="H9533" s="32">
        <v>25.36</v>
      </c>
      <c r="I9533" t="s">
        <v>1606</v>
      </c>
      <c r="J9533" s="33">
        <f>ROUND(E9533/I9531* H9533,5)</f>
        <v>5.0720000000000001</v>
      </c>
      <c r="K9533" s="34"/>
    </row>
    <row r="9534" spans="1:26" x14ac:dyDescent="0.25">
      <c r="B9534" t="s">
        <v>1836</v>
      </c>
      <c r="C9534" t="s">
        <v>1602</v>
      </c>
      <c r="D9534" t="s">
        <v>1837</v>
      </c>
      <c r="E9534" s="31">
        <v>0.2</v>
      </c>
      <c r="F9534" t="s">
        <v>1604</v>
      </c>
      <c r="G9534" t="s">
        <v>1605</v>
      </c>
      <c r="H9534" s="32">
        <v>29.57</v>
      </c>
      <c r="I9534" t="s">
        <v>1606</v>
      </c>
      <c r="J9534" s="33">
        <f>ROUND(E9534/I9531* H9534,5)</f>
        <v>5.9139999999999997</v>
      </c>
      <c r="K9534" s="34"/>
    </row>
    <row r="9535" spans="1:26" x14ac:dyDescent="0.25">
      <c r="D9535" s="35" t="s">
        <v>1607</v>
      </c>
      <c r="E9535" s="34"/>
      <c r="H9535" s="34"/>
      <c r="K9535" s="32">
        <f>SUM(J9533:J9534)</f>
        <v>10.986000000000001</v>
      </c>
    </row>
    <row r="9536" spans="1:26" x14ac:dyDescent="0.25">
      <c r="B9536" s="23" t="s">
        <v>1612</v>
      </c>
      <c r="E9536" s="34"/>
      <c r="H9536" s="34"/>
      <c r="K9536" s="34"/>
    </row>
    <row r="9537" spans="1:26" x14ac:dyDescent="0.25">
      <c r="B9537" t="s">
        <v>3679</v>
      </c>
      <c r="C9537" t="s">
        <v>23</v>
      </c>
      <c r="D9537" t="s">
        <v>2382</v>
      </c>
      <c r="E9537" s="31">
        <v>1</v>
      </c>
      <c r="G9537" t="s">
        <v>1605</v>
      </c>
      <c r="H9537" s="32">
        <v>0.45</v>
      </c>
      <c r="I9537" t="s">
        <v>1606</v>
      </c>
      <c r="J9537" s="33">
        <f>ROUND(E9537* H9537,5)</f>
        <v>0.45</v>
      </c>
      <c r="K9537" s="34"/>
    </row>
    <row r="9538" spans="1:26" x14ac:dyDescent="0.25">
      <c r="B9538" t="s">
        <v>3690</v>
      </c>
      <c r="C9538" t="s">
        <v>23</v>
      </c>
      <c r="D9538" t="s">
        <v>2388</v>
      </c>
      <c r="E9538" s="31">
        <v>1</v>
      </c>
      <c r="G9538" t="s">
        <v>1605</v>
      </c>
      <c r="H9538" s="32">
        <v>12.81</v>
      </c>
      <c r="I9538" t="s">
        <v>1606</v>
      </c>
      <c r="J9538" s="33">
        <f>ROUND(E9538* H9538,5)</f>
        <v>12.81</v>
      </c>
      <c r="K9538" s="34"/>
    </row>
    <row r="9539" spans="1:26" x14ac:dyDescent="0.25">
      <c r="D9539" s="35" t="s">
        <v>1622</v>
      </c>
      <c r="E9539" s="34"/>
      <c r="H9539" s="34"/>
      <c r="K9539" s="32">
        <f>SUM(J9537:J9538)</f>
        <v>13.26</v>
      </c>
    </row>
    <row r="9540" spans="1:26" x14ac:dyDescent="0.25">
      <c r="E9540" s="34"/>
      <c r="H9540" s="34"/>
      <c r="K9540" s="34"/>
    </row>
    <row r="9541" spans="1:26" x14ac:dyDescent="0.25">
      <c r="D9541" s="35" t="s">
        <v>1702</v>
      </c>
      <c r="E9541" s="34"/>
      <c r="H9541" s="34">
        <v>1.5</v>
      </c>
      <c r="I9541" t="s">
        <v>1625</v>
      </c>
      <c r="J9541">
        <f>ROUND(H9541/100*K9535,5)</f>
        <v>0.16478999999999999</v>
      </c>
      <c r="K9541" s="34"/>
    </row>
    <row r="9542" spans="1:26" x14ac:dyDescent="0.25">
      <c r="D9542" s="35" t="s">
        <v>1628</v>
      </c>
      <c r="E9542" s="34"/>
      <c r="H9542" s="34"/>
      <c r="K9542" s="36">
        <f>SUM(J9532:J9541)</f>
        <v>24.410790000000002</v>
      </c>
    </row>
    <row r="9543" spans="1:26" x14ac:dyDescent="0.25">
      <c r="D9543" s="35" t="s">
        <v>1710</v>
      </c>
      <c r="E9543" s="34"/>
      <c r="H9543" s="34">
        <v>10</v>
      </c>
      <c r="I9543" t="s">
        <v>1625</v>
      </c>
      <c r="K9543" s="32">
        <f>ROUND(H9543/100*K9542,5)</f>
        <v>2.4410799999999999</v>
      </c>
    </row>
    <row r="9544" spans="1:26" x14ac:dyDescent="0.25">
      <c r="D9544" s="35" t="s">
        <v>1629</v>
      </c>
      <c r="E9544" s="34"/>
      <c r="H9544" s="34"/>
      <c r="K9544" s="36">
        <f>SUM(K9542:K9543)</f>
        <v>26.851870000000002</v>
      </c>
    </row>
    <row r="9546" spans="1:26" ht="45" customHeight="1" x14ac:dyDescent="0.25">
      <c r="A9546" s="27" t="s">
        <v>3691</v>
      </c>
      <c r="B9546" s="27" t="s">
        <v>1276</v>
      </c>
      <c r="C9546" s="28" t="s">
        <v>23</v>
      </c>
      <c r="D9546" s="7" t="s">
        <v>1277</v>
      </c>
      <c r="E9546" s="6"/>
      <c r="F9546" s="6"/>
      <c r="G9546" s="28"/>
      <c r="H9546" s="29" t="s">
        <v>1599</v>
      </c>
      <c r="I9546" s="5">
        <v>1</v>
      </c>
      <c r="J9546" s="4"/>
      <c r="K9546" s="30">
        <f>ROUND(K9559,2)</f>
        <v>77.41</v>
      </c>
      <c r="L9546" s="28"/>
      <c r="M9546" s="28"/>
      <c r="N9546" s="28"/>
      <c r="O9546" s="28"/>
      <c r="P9546" s="28"/>
      <c r="Q9546" s="28"/>
      <c r="R9546" s="28"/>
      <c r="S9546" s="28"/>
      <c r="T9546" s="28"/>
      <c r="U9546" s="28"/>
      <c r="V9546" s="28"/>
      <c r="W9546" s="28"/>
      <c r="X9546" s="28"/>
      <c r="Y9546" s="28"/>
      <c r="Z9546" s="28"/>
    </row>
    <row r="9547" spans="1:26" x14ac:dyDescent="0.25">
      <c r="B9547" s="23" t="s">
        <v>1600</v>
      </c>
    </row>
    <row r="9548" spans="1:26" x14ac:dyDescent="0.25">
      <c r="B9548" t="s">
        <v>1836</v>
      </c>
      <c r="C9548" t="s">
        <v>1602</v>
      </c>
      <c r="D9548" t="s">
        <v>1837</v>
      </c>
      <c r="E9548" s="31">
        <v>0.23</v>
      </c>
      <c r="F9548" t="s">
        <v>1604</v>
      </c>
      <c r="G9548" t="s">
        <v>1605</v>
      </c>
      <c r="H9548" s="32">
        <v>29.57</v>
      </c>
      <c r="I9548" t="s">
        <v>1606</v>
      </c>
      <c r="J9548" s="33">
        <f>ROUND(E9548/I9546* H9548,5)</f>
        <v>6.8010999999999999</v>
      </c>
      <c r="K9548" s="34"/>
    </row>
    <row r="9549" spans="1:26" x14ac:dyDescent="0.25">
      <c r="B9549" t="s">
        <v>1834</v>
      </c>
      <c r="C9549" t="s">
        <v>1602</v>
      </c>
      <c r="D9549" t="s">
        <v>1835</v>
      </c>
      <c r="E9549" s="31">
        <v>0.2</v>
      </c>
      <c r="F9549" t="s">
        <v>1604</v>
      </c>
      <c r="G9549" t="s">
        <v>1605</v>
      </c>
      <c r="H9549" s="32">
        <v>25.36</v>
      </c>
      <c r="I9549" t="s">
        <v>1606</v>
      </c>
      <c r="J9549" s="33">
        <f>ROUND(E9549/I9546* H9549,5)</f>
        <v>5.0720000000000001</v>
      </c>
      <c r="K9549" s="34"/>
    </row>
    <row r="9550" spans="1:26" x14ac:dyDescent="0.25">
      <c r="D9550" s="35" t="s">
        <v>1607</v>
      </c>
      <c r="E9550" s="34"/>
      <c r="H9550" s="34"/>
      <c r="K9550" s="32">
        <f>SUM(J9548:J9549)</f>
        <v>11.873100000000001</v>
      </c>
    </row>
    <row r="9551" spans="1:26" x14ac:dyDescent="0.25">
      <c r="B9551" s="23" t="s">
        <v>1612</v>
      </c>
      <c r="E9551" s="34"/>
      <c r="H9551" s="34"/>
      <c r="K9551" s="34"/>
    </row>
    <row r="9552" spans="1:26" x14ac:dyDescent="0.25">
      <c r="B9552" t="s">
        <v>3679</v>
      </c>
      <c r="C9552" t="s">
        <v>23</v>
      </c>
      <c r="D9552" t="s">
        <v>2382</v>
      </c>
      <c r="E9552" s="31">
        <v>1</v>
      </c>
      <c r="G9552" t="s">
        <v>1605</v>
      </c>
      <c r="H9552" s="32">
        <v>0.45</v>
      </c>
      <c r="I9552" t="s">
        <v>1606</v>
      </c>
      <c r="J9552" s="33">
        <f>ROUND(E9552* H9552,5)</f>
        <v>0.45</v>
      </c>
      <c r="K9552" s="34"/>
    </row>
    <row r="9553" spans="1:26" x14ac:dyDescent="0.25">
      <c r="B9553" t="s">
        <v>3692</v>
      </c>
      <c r="C9553" t="s">
        <v>23</v>
      </c>
      <c r="D9553" t="s">
        <v>3693</v>
      </c>
      <c r="E9553" s="31">
        <v>1</v>
      </c>
      <c r="G9553" t="s">
        <v>1605</v>
      </c>
      <c r="H9553" s="32">
        <v>57.87</v>
      </c>
      <c r="I9553" t="s">
        <v>1606</v>
      </c>
      <c r="J9553" s="33">
        <f>ROUND(E9553* H9553,5)</f>
        <v>57.87</v>
      </c>
      <c r="K9553" s="34"/>
    </row>
    <row r="9554" spans="1:26" x14ac:dyDescent="0.25">
      <c r="D9554" s="35" t="s">
        <v>1622</v>
      </c>
      <c r="E9554" s="34"/>
      <c r="H9554" s="34"/>
      <c r="K9554" s="32">
        <f>SUM(J9552:J9553)</f>
        <v>58.32</v>
      </c>
    </row>
    <row r="9555" spans="1:26" x14ac:dyDescent="0.25">
      <c r="E9555" s="34"/>
      <c r="H9555" s="34"/>
      <c r="K9555" s="34"/>
    </row>
    <row r="9556" spans="1:26" x14ac:dyDescent="0.25">
      <c r="D9556" s="35" t="s">
        <v>1702</v>
      </c>
      <c r="E9556" s="34"/>
      <c r="H9556" s="34">
        <v>1.5</v>
      </c>
      <c r="I9556" t="s">
        <v>1625</v>
      </c>
      <c r="J9556">
        <f>ROUND(H9556/100*K9550,5)</f>
        <v>0.17810000000000001</v>
      </c>
      <c r="K9556" s="34"/>
    </row>
    <row r="9557" spans="1:26" x14ac:dyDescent="0.25">
      <c r="D9557" s="35" t="s">
        <v>1628</v>
      </c>
      <c r="E9557" s="34"/>
      <c r="H9557" s="34"/>
      <c r="K9557" s="36">
        <f>SUM(J9547:J9556)</f>
        <v>70.371200000000002</v>
      </c>
    </row>
    <row r="9558" spans="1:26" x14ac:dyDescent="0.25">
      <c r="D9558" s="35" t="s">
        <v>1710</v>
      </c>
      <c r="E9558" s="34"/>
      <c r="H9558" s="34">
        <v>10</v>
      </c>
      <c r="I9558" t="s">
        <v>1625</v>
      </c>
      <c r="K9558" s="32">
        <f>ROUND(H9558/100*K9557,5)</f>
        <v>7.0371199999999998</v>
      </c>
    </row>
    <row r="9559" spans="1:26" x14ac:dyDescent="0.25">
      <c r="D9559" s="35" t="s">
        <v>1629</v>
      </c>
      <c r="E9559" s="34"/>
      <c r="H9559" s="34"/>
      <c r="K9559" s="36">
        <f>SUM(K9557:K9558)</f>
        <v>77.408320000000003</v>
      </c>
    </row>
    <row r="9561" spans="1:26" ht="45" customHeight="1" x14ac:dyDescent="0.25">
      <c r="A9561" s="27" t="s">
        <v>3694</v>
      </c>
      <c r="B9561" s="27" t="s">
        <v>1278</v>
      </c>
      <c r="C9561" s="28" t="s">
        <v>23</v>
      </c>
      <c r="D9561" s="7" t="s">
        <v>1279</v>
      </c>
      <c r="E9561" s="6"/>
      <c r="F9561" s="6"/>
      <c r="G9561" s="28"/>
      <c r="H9561" s="29" t="s">
        <v>1599</v>
      </c>
      <c r="I9561" s="5">
        <v>1</v>
      </c>
      <c r="J9561" s="4"/>
      <c r="K9561" s="30">
        <f>ROUND(K9574,2)</f>
        <v>79.39</v>
      </c>
      <c r="L9561" s="28"/>
      <c r="M9561" s="28"/>
      <c r="N9561" s="28"/>
      <c r="O9561" s="28"/>
      <c r="P9561" s="28"/>
      <c r="Q9561" s="28"/>
      <c r="R9561" s="28"/>
      <c r="S9561" s="28"/>
      <c r="T9561" s="28"/>
      <c r="U9561" s="28"/>
      <c r="V9561" s="28"/>
      <c r="W9561" s="28"/>
      <c r="X9561" s="28"/>
      <c r="Y9561" s="28"/>
      <c r="Z9561" s="28"/>
    </row>
    <row r="9562" spans="1:26" x14ac:dyDescent="0.25">
      <c r="B9562" s="23" t="s">
        <v>1600</v>
      </c>
    </row>
    <row r="9563" spans="1:26" x14ac:dyDescent="0.25">
      <c r="B9563" t="s">
        <v>1834</v>
      </c>
      <c r="C9563" t="s">
        <v>1602</v>
      </c>
      <c r="D9563" t="s">
        <v>1835</v>
      </c>
      <c r="E9563" s="31">
        <v>0.2</v>
      </c>
      <c r="F9563" t="s">
        <v>1604</v>
      </c>
      <c r="G9563" t="s">
        <v>1605</v>
      </c>
      <c r="H9563" s="32">
        <v>25.36</v>
      </c>
      <c r="I9563" t="s">
        <v>1606</v>
      </c>
      <c r="J9563" s="33">
        <f>ROUND(E9563/I9561* H9563,5)</f>
        <v>5.0720000000000001</v>
      </c>
      <c r="K9563" s="34"/>
    </row>
    <row r="9564" spans="1:26" x14ac:dyDescent="0.25">
      <c r="B9564" t="s">
        <v>1836</v>
      </c>
      <c r="C9564" t="s">
        <v>1602</v>
      </c>
      <c r="D9564" t="s">
        <v>1837</v>
      </c>
      <c r="E9564" s="31">
        <v>0.23</v>
      </c>
      <c r="F9564" t="s">
        <v>1604</v>
      </c>
      <c r="G9564" t="s">
        <v>1605</v>
      </c>
      <c r="H9564" s="32">
        <v>29.57</v>
      </c>
      <c r="I9564" t="s">
        <v>1606</v>
      </c>
      <c r="J9564" s="33">
        <f>ROUND(E9564/I9561* H9564,5)</f>
        <v>6.8010999999999999</v>
      </c>
      <c r="K9564" s="34"/>
    </row>
    <row r="9565" spans="1:26" x14ac:dyDescent="0.25">
      <c r="D9565" s="35" t="s">
        <v>1607</v>
      </c>
      <c r="E9565" s="34"/>
      <c r="H9565" s="34"/>
      <c r="K9565" s="32">
        <f>SUM(J9563:J9564)</f>
        <v>11.873100000000001</v>
      </c>
    </row>
    <row r="9566" spans="1:26" x14ac:dyDescent="0.25">
      <c r="B9566" s="23" t="s">
        <v>1612</v>
      </c>
      <c r="E9566" s="34"/>
      <c r="H9566" s="34"/>
      <c r="K9566" s="34"/>
    </row>
    <row r="9567" spans="1:26" x14ac:dyDescent="0.25">
      <c r="B9567" t="s">
        <v>3679</v>
      </c>
      <c r="C9567" t="s">
        <v>23</v>
      </c>
      <c r="D9567" t="s">
        <v>2382</v>
      </c>
      <c r="E9567" s="31">
        <v>1</v>
      </c>
      <c r="G9567" t="s">
        <v>1605</v>
      </c>
      <c r="H9567" s="32">
        <v>0.45</v>
      </c>
      <c r="I9567" t="s">
        <v>1606</v>
      </c>
      <c r="J9567" s="33">
        <f>ROUND(E9567* H9567,5)</f>
        <v>0.45</v>
      </c>
      <c r="K9567" s="34"/>
    </row>
    <row r="9568" spans="1:26" x14ac:dyDescent="0.25">
      <c r="B9568" t="s">
        <v>3695</v>
      </c>
      <c r="C9568" t="s">
        <v>23</v>
      </c>
      <c r="D9568" t="s">
        <v>3696</v>
      </c>
      <c r="E9568" s="31">
        <v>1</v>
      </c>
      <c r="G9568" t="s">
        <v>1605</v>
      </c>
      <c r="H9568" s="32">
        <v>59.67</v>
      </c>
      <c r="I9568" t="s">
        <v>1606</v>
      </c>
      <c r="J9568" s="33">
        <f>ROUND(E9568* H9568,5)</f>
        <v>59.67</v>
      </c>
      <c r="K9568" s="34"/>
    </row>
    <row r="9569" spans="1:26" x14ac:dyDescent="0.25">
      <c r="D9569" s="35" t="s">
        <v>1622</v>
      </c>
      <c r="E9569" s="34"/>
      <c r="H9569" s="34"/>
      <c r="K9569" s="32">
        <f>SUM(J9567:J9568)</f>
        <v>60.120000000000005</v>
      </c>
    </row>
    <row r="9570" spans="1:26" x14ac:dyDescent="0.25">
      <c r="E9570" s="34"/>
      <c r="H9570" s="34"/>
      <c r="K9570" s="34"/>
    </row>
    <row r="9571" spans="1:26" x14ac:dyDescent="0.25">
      <c r="D9571" s="35" t="s">
        <v>1702</v>
      </c>
      <c r="E9571" s="34"/>
      <c r="H9571" s="34">
        <v>1.5</v>
      </c>
      <c r="I9571" t="s">
        <v>1625</v>
      </c>
      <c r="J9571">
        <f>ROUND(H9571/100*K9565,5)</f>
        <v>0.17810000000000001</v>
      </c>
      <c r="K9571" s="34"/>
    </row>
    <row r="9572" spans="1:26" x14ac:dyDescent="0.25">
      <c r="D9572" s="35" t="s">
        <v>1628</v>
      </c>
      <c r="E9572" s="34"/>
      <c r="H9572" s="34"/>
      <c r="K9572" s="36">
        <f>SUM(J9562:J9571)</f>
        <v>72.171199999999999</v>
      </c>
    </row>
    <row r="9573" spans="1:26" x14ac:dyDescent="0.25">
      <c r="D9573" s="35" t="s">
        <v>1710</v>
      </c>
      <c r="E9573" s="34"/>
      <c r="H9573" s="34">
        <v>10</v>
      </c>
      <c r="I9573" t="s">
        <v>1625</v>
      </c>
      <c r="K9573" s="32">
        <f>ROUND(H9573/100*K9572,5)</f>
        <v>7.2171200000000004</v>
      </c>
    </row>
    <row r="9574" spans="1:26" x14ac:dyDescent="0.25">
      <c r="D9574" s="35" t="s">
        <v>1629</v>
      </c>
      <c r="E9574" s="34"/>
      <c r="H9574" s="34"/>
      <c r="K9574" s="36">
        <f>SUM(K9572:K9573)</f>
        <v>79.388319999999993</v>
      </c>
    </row>
    <row r="9576" spans="1:26" ht="45" customHeight="1" x14ac:dyDescent="0.25">
      <c r="A9576" s="27" t="s">
        <v>3697</v>
      </c>
      <c r="B9576" s="27" t="s">
        <v>1280</v>
      </c>
      <c r="C9576" s="28" t="s">
        <v>23</v>
      </c>
      <c r="D9576" s="7" t="s">
        <v>1281</v>
      </c>
      <c r="E9576" s="6"/>
      <c r="F9576" s="6"/>
      <c r="G9576" s="28"/>
      <c r="H9576" s="29" t="s">
        <v>1599</v>
      </c>
      <c r="I9576" s="5">
        <v>1</v>
      </c>
      <c r="J9576" s="4"/>
      <c r="K9576" s="30">
        <f>ROUND(K9589,2)</f>
        <v>81.67</v>
      </c>
      <c r="L9576" s="28"/>
      <c r="M9576" s="28"/>
      <c r="N9576" s="28"/>
      <c r="O9576" s="28"/>
      <c r="P9576" s="28"/>
      <c r="Q9576" s="28"/>
      <c r="R9576" s="28"/>
      <c r="S9576" s="28"/>
      <c r="T9576" s="28"/>
      <c r="U9576" s="28"/>
      <c r="V9576" s="28"/>
      <c r="W9576" s="28"/>
      <c r="X9576" s="28"/>
      <c r="Y9576" s="28"/>
      <c r="Z9576" s="28"/>
    </row>
    <row r="9577" spans="1:26" x14ac:dyDescent="0.25">
      <c r="B9577" s="23" t="s">
        <v>1600</v>
      </c>
    </row>
    <row r="9578" spans="1:26" x14ac:dyDescent="0.25">
      <c r="B9578" t="s">
        <v>1836</v>
      </c>
      <c r="C9578" t="s">
        <v>1602</v>
      </c>
      <c r="D9578" t="s">
        <v>1837</v>
      </c>
      <c r="E9578" s="31">
        <v>0.23</v>
      </c>
      <c r="F9578" t="s">
        <v>1604</v>
      </c>
      <c r="G9578" t="s">
        <v>1605</v>
      </c>
      <c r="H9578" s="32">
        <v>29.57</v>
      </c>
      <c r="I9578" t="s">
        <v>1606</v>
      </c>
      <c r="J9578" s="33">
        <f>ROUND(E9578/I9576* H9578,5)</f>
        <v>6.8010999999999999</v>
      </c>
      <c r="K9578" s="34"/>
    </row>
    <row r="9579" spans="1:26" x14ac:dyDescent="0.25">
      <c r="B9579" t="s">
        <v>1834</v>
      </c>
      <c r="C9579" t="s">
        <v>1602</v>
      </c>
      <c r="D9579" t="s">
        <v>1835</v>
      </c>
      <c r="E9579" s="31">
        <v>0.2</v>
      </c>
      <c r="F9579" t="s">
        <v>1604</v>
      </c>
      <c r="G9579" t="s">
        <v>1605</v>
      </c>
      <c r="H9579" s="32">
        <v>25.36</v>
      </c>
      <c r="I9579" t="s">
        <v>1606</v>
      </c>
      <c r="J9579" s="33">
        <f>ROUND(E9579/I9576* H9579,5)</f>
        <v>5.0720000000000001</v>
      </c>
      <c r="K9579" s="34"/>
    </row>
    <row r="9580" spans="1:26" x14ac:dyDescent="0.25">
      <c r="D9580" s="35" t="s">
        <v>1607</v>
      </c>
      <c r="E9580" s="34"/>
      <c r="H9580" s="34"/>
      <c r="K9580" s="32">
        <f>SUM(J9578:J9579)</f>
        <v>11.873100000000001</v>
      </c>
    </row>
    <row r="9581" spans="1:26" x14ac:dyDescent="0.25">
      <c r="B9581" s="23" t="s">
        <v>1612</v>
      </c>
      <c r="E9581" s="34"/>
      <c r="H9581" s="34"/>
      <c r="K9581" s="34"/>
    </row>
    <row r="9582" spans="1:26" x14ac:dyDescent="0.25">
      <c r="B9582" t="s">
        <v>3679</v>
      </c>
      <c r="C9582" t="s">
        <v>23</v>
      </c>
      <c r="D9582" t="s">
        <v>2382</v>
      </c>
      <c r="E9582" s="31">
        <v>1</v>
      </c>
      <c r="G9582" t="s">
        <v>1605</v>
      </c>
      <c r="H9582" s="32">
        <v>0.45</v>
      </c>
      <c r="I9582" t="s">
        <v>1606</v>
      </c>
      <c r="J9582" s="33">
        <f>ROUND(E9582* H9582,5)</f>
        <v>0.45</v>
      </c>
      <c r="K9582" s="34"/>
    </row>
    <row r="9583" spans="1:26" x14ac:dyDescent="0.25">
      <c r="B9583" t="s">
        <v>3698</v>
      </c>
      <c r="C9583" t="s">
        <v>23</v>
      </c>
      <c r="D9583" t="s">
        <v>3699</v>
      </c>
      <c r="E9583" s="31">
        <v>1</v>
      </c>
      <c r="G9583" t="s">
        <v>1605</v>
      </c>
      <c r="H9583" s="32">
        <v>61.74</v>
      </c>
      <c r="I9583" t="s">
        <v>1606</v>
      </c>
      <c r="J9583" s="33">
        <f>ROUND(E9583* H9583,5)</f>
        <v>61.74</v>
      </c>
      <c r="K9583" s="34"/>
    </row>
    <row r="9584" spans="1:26" x14ac:dyDescent="0.25">
      <c r="D9584" s="35" t="s">
        <v>1622</v>
      </c>
      <c r="E9584" s="34"/>
      <c r="H9584" s="34"/>
      <c r="K9584" s="32">
        <f>SUM(J9582:J9583)</f>
        <v>62.190000000000005</v>
      </c>
    </row>
    <row r="9585" spans="1:26" x14ac:dyDescent="0.25">
      <c r="E9585" s="34"/>
      <c r="H9585" s="34"/>
      <c r="K9585" s="34"/>
    </row>
    <row r="9586" spans="1:26" x14ac:dyDescent="0.25">
      <c r="D9586" s="35" t="s">
        <v>1702</v>
      </c>
      <c r="E9586" s="34"/>
      <c r="H9586" s="34">
        <v>1.5</v>
      </c>
      <c r="I9586" t="s">
        <v>1625</v>
      </c>
      <c r="J9586">
        <f>ROUND(H9586/100*K9580,5)</f>
        <v>0.17810000000000001</v>
      </c>
      <c r="K9586" s="34"/>
    </row>
    <row r="9587" spans="1:26" x14ac:dyDescent="0.25">
      <c r="D9587" s="35" t="s">
        <v>1628</v>
      </c>
      <c r="E9587" s="34"/>
      <c r="H9587" s="34"/>
      <c r="K9587" s="36">
        <f>SUM(J9577:J9586)</f>
        <v>74.241200000000006</v>
      </c>
    </row>
    <row r="9588" spans="1:26" x14ac:dyDescent="0.25">
      <c r="D9588" s="35" t="s">
        <v>1710</v>
      </c>
      <c r="E9588" s="34"/>
      <c r="H9588" s="34">
        <v>10</v>
      </c>
      <c r="I9588" t="s">
        <v>1625</v>
      </c>
      <c r="K9588" s="32">
        <f>ROUND(H9588/100*K9587,5)</f>
        <v>7.4241200000000003</v>
      </c>
    </row>
    <row r="9589" spans="1:26" x14ac:dyDescent="0.25">
      <c r="D9589" s="35" t="s">
        <v>1629</v>
      </c>
      <c r="E9589" s="34"/>
      <c r="H9589" s="34"/>
      <c r="K9589" s="36">
        <f>SUM(K9587:K9588)</f>
        <v>81.665320000000008</v>
      </c>
    </row>
    <row r="9591" spans="1:26" ht="45" customHeight="1" x14ac:dyDescent="0.25">
      <c r="A9591" s="27" t="s">
        <v>3700</v>
      </c>
      <c r="B9591" s="27" t="s">
        <v>1298</v>
      </c>
      <c r="C9591" s="28" t="s">
        <v>23</v>
      </c>
      <c r="D9591" s="7" t="s">
        <v>1299</v>
      </c>
      <c r="E9591" s="6"/>
      <c r="F9591" s="6"/>
      <c r="G9591" s="28"/>
      <c r="H9591" s="29" t="s">
        <v>1599</v>
      </c>
      <c r="I9591" s="5">
        <v>1</v>
      </c>
      <c r="J9591" s="4"/>
      <c r="K9591" s="30">
        <f>ROUND(K9604,2)</f>
        <v>84.56</v>
      </c>
      <c r="L9591" s="28"/>
      <c r="M9591" s="28"/>
      <c r="N9591" s="28"/>
      <c r="O9591" s="28"/>
      <c r="P9591" s="28"/>
      <c r="Q9591" s="28"/>
      <c r="R9591" s="28"/>
      <c r="S9591" s="28"/>
      <c r="T9591" s="28"/>
      <c r="U9591" s="28"/>
      <c r="V9591" s="28"/>
      <c r="W9591" s="28"/>
      <c r="X9591" s="28"/>
      <c r="Y9591" s="28"/>
      <c r="Z9591" s="28"/>
    </row>
    <row r="9592" spans="1:26" x14ac:dyDescent="0.25">
      <c r="B9592" s="23" t="s">
        <v>1600</v>
      </c>
    </row>
    <row r="9593" spans="1:26" x14ac:dyDescent="0.25">
      <c r="B9593" t="s">
        <v>1836</v>
      </c>
      <c r="C9593" t="s">
        <v>1602</v>
      </c>
      <c r="D9593" t="s">
        <v>1837</v>
      </c>
      <c r="E9593" s="31">
        <v>0.23</v>
      </c>
      <c r="F9593" t="s">
        <v>1604</v>
      </c>
      <c r="G9593" t="s">
        <v>1605</v>
      </c>
      <c r="H9593" s="32">
        <v>29.57</v>
      </c>
      <c r="I9593" t="s">
        <v>1606</v>
      </c>
      <c r="J9593" s="33">
        <f>ROUND(E9593/I9591* H9593,5)</f>
        <v>6.8010999999999999</v>
      </c>
      <c r="K9593" s="34"/>
    </row>
    <row r="9594" spans="1:26" x14ac:dyDescent="0.25">
      <c r="B9594" t="s">
        <v>1834</v>
      </c>
      <c r="C9594" t="s">
        <v>1602</v>
      </c>
      <c r="D9594" t="s">
        <v>1835</v>
      </c>
      <c r="E9594" s="31">
        <v>0.2</v>
      </c>
      <c r="F9594" t="s">
        <v>1604</v>
      </c>
      <c r="G9594" t="s">
        <v>1605</v>
      </c>
      <c r="H9594" s="32">
        <v>25.36</v>
      </c>
      <c r="I9594" t="s">
        <v>1606</v>
      </c>
      <c r="J9594" s="33">
        <f>ROUND(E9594/I9591* H9594,5)</f>
        <v>5.0720000000000001</v>
      </c>
      <c r="K9594" s="34"/>
    </row>
    <row r="9595" spans="1:26" x14ac:dyDescent="0.25">
      <c r="D9595" s="35" t="s">
        <v>1607</v>
      </c>
      <c r="E9595" s="34"/>
      <c r="H9595" s="34"/>
      <c r="K9595" s="32">
        <f>SUM(J9593:J9594)</f>
        <v>11.873100000000001</v>
      </c>
    </row>
    <row r="9596" spans="1:26" x14ac:dyDescent="0.25">
      <c r="B9596" s="23" t="s">
        <v>1612</v>
      </c>
      <c r="E9596" s="34"/>
      <c r="H9596" s="34"/>
      <c r="K9596" s="34"/>
    </row>
    <row r="9597" spans="1:26" x14ac:dyDescent="0.25">
      <c r="B9597" t="s">
        <v>3679</v>
      </c>
      <c r="C9597" t="s">
        <v>23</v>
      </c>
      <c r="D9597" t="s">
        <v>2382</v>
      </c>
      <c r="E9597" s="31">
        <v>1</v>
      </c>
      <c r="G9597" t="s">
        <v>1605</v>
      </c>
      <c r="H9597" s="32">
        <v>0.45</v>
      </c>
      <c r="I9597" t="s">
        <v>1606</v>
      </c>
      <c r="J9597" s="33">
        <f>ROUND(E9597* H9597,5)</f>
        <v>0.45</v>
      </c>
      <c r="K9597" s="34"/>
    </row>
    <row r="9598" spans="1:26" x14ac:dyDescent="0.25">
      <c r="B9598" t="s">
        <v>3701</v>
      </c>
      <c r="C9598" t="s">
        <v>23</v>
      </c>
      <c r="D9598" t="s">
        <v>3702</v>
      </c>
      <c r="E9598" s="31">
        <v>1</v>
      </c>
      <c r="G9598" t="s">
        <v>1605</v>
      </c>
      <c r="H9598" s="32">
        <v>64.37</v>
      </c>
      <c r="I9598" t="s">
        <v>1606</v>
      </c>
      <c r="J9598" s="33">
        <f>ROUND(E9598* H9598,5)</f>
        <v>64.37</v>
      </c>
      <c r="K9598" s="34"/>
    </row>
    <row r="9599" spans="1:26" x14ac:dyDescent="0.25">
      <c r="D9599" s="35" t="s">
        <v>1622</v>
      </c>
      <c r="E9599" s="34"/>
      <c r="H9599" s="34"/>
      <c r="K9599" s="32">
        <f>SUM(J9597:J9598)</f>
        <v>64.820000000000007</v>
      </c>
    </row>
    <row r="9600" spans="1:26" x14ac:dyDescent="0.25">
      <c r="E9600" s="34"/>
      <c r="H9600" s="34"/>
      <c r="K9600" s="34"/>
    </row>
    <row r="9601" spans="1:26" x14ac:dyDescent="0.25">
      <c r="D9601" s="35" t="s">
        <v>1702</v>
      </c>
      <c r="E9601" s="34"/>
      <c r="H9601" s="34">
        <v>1.5</v>
      </c>
      <c r="I9601" t="s">
        <v>1625</v>
      </c>
      <c r="J9601">
        <f>ROUND(H9601/100*K9595,5)</f>
        <v>0.17810000000000001</v>
      </c>
      <c r="K9601" s="34"/>
    </row>
    <row r="9602" spans="1:26" x14ac:dyDescent="0.25">
      <c r="D9602" s="35" t="s">
        <v>1628</v>
      </c>
      <c r="E9602" s="34"/>
      <c r="H9602" s="34"/>
      <c r="K9602" s="36">
        <f>SUM(J9592:J9601)</f>
        <v>76.871200000000002</v>
      </c>
    </row>
    <row r="9603" spans="1:26" x14ac:dyDescent="0.25">
      <c r="D9603" s="35" t="s">
        <v>1710</v>
      </c>
      <c r="E9603" s="34"/>
      <c r="H9603" s="34">
        <v>10</v>
      </c>
      <c r="I9603" t="s">
        <v>1625</v>
      </c>
      <c r="K9603" s="32">
        <f>ROUND(H9603/100*K9602,5)</f>
        <v>7.6871200000000002</v>
      </c>
    </row>
    <row r="9604" spans="1:26" x14ac:dyDescent="0.25">
      <c r="D9604" s="35" t="s">
        <v>1629</v>
      </c>
      <c r="E9604" s="34"/>
      <c r="H9604" s="34"/>
      <c r="K9604" s="36">
        <f>SUM(K9602:K9603)</f>
        <v>84.558320000000009</v>
      </c>
    </row>
    <row r="9606" spans="1:26" ht="45" customHeight="1" x14ac:dyDescent="0.25">
      <c r="A9606" s="27" t="s">
        <v>3703</v>
      </c>
      <c r="B9606" s="27" t="s">
        <v>1270</v>
      </c>
      <c r="C9606" s="28" t="s">
        <v>23</v>
      </c>
      <c r="D9606" s="7" t="s">
        <v>1271</v>
      </c>
      <c r="E9606" s="6"/>
      <c r="F9606" s="6"/>
      <c r="G9606" s="28"/>
      <c r="H9606" s="29" t="s">
        <v>1599</v>
      </c>
      <c r="I9606" s="5">
        <v>1</v>
      </c>
      <c r="J9606" s="4"/>
      <c r="K9606" s="30">
        <f>ROUND(K9619,2)</f>
        <v>43.53</v>
      </c>
      <c r="L9606" s="28"/>
      <c r="M9606" s="28"/>
      <c r="N9606" s="28"/>
      <c r="O9606" s="28"/>
      <c r="P9606" s="28"/>
      <c r="Q9606" s="28"/>
      <c r="R9606" s="28"/>
      <c r="S9606" s="28"/>
      <c r="T9606" s="28"/>
      <c r="U9606" s="28"/>
      <c r="V9606" s="28"/>
      <c r="W9606" s="28"/>
      <c r="X9606" s="28"/>
      <c r="Y9606" s="28"/>
      <c r="Z9606" s="28"/>
    </row>
    <row r="9607" spans="1:26" x14ac:dyDescent="0.25">
      <c r="B9607" s="23" t="s">
        <v>1600</v>
      </c>
    </row>
    <row r="9608" spans="1:26" x14ac:dyDescent="0.25">
      <c r="B9608" t="s">
        <v>1834</v>
      </c>
      <c r="C9608" t="s">
        <v>1602</v>
      </c>
      <c r="D9608" t="s">
        <v>1835</v>
      </c>
      <c r="E9608" s="31">
        <v>0.2</v>
      </c>
      <c r="F9608" t="s">
        <v>1604</v>
      </c>
      <c r="G9608" t="s">
        <v>1605</v>
      </c>
      <c r="H9608" s="32">
        <v>25.36</v>
      </c>
      <c r="I9608" t="s">
        <v>1606</v>
      </c>
      <c r="J9608" s="33">
        <f>ROUND(E9608/I9606* H9608,5)</f>
        <v>5.0720000000000001</v>
      </c>
      <c r="K9608" s="34"/>
    </row>
    <row r="9609" spans="1:26" x14ac:dyDescent="0.25">
      <c r="B9609" t="s">
        <v>1836</v>
      </c>
      <c r="C9609" t="s">
        <v>1602</v>
      </c>
      <c r="D9609" t="s">
        <v>1837</v>
      </c>
      <c r="E9609" s="31">
        <v>0.2</v>
      </c>
      <c r="F9609" t="s">
        <v>1604</v>
      </c>
      <c r="G9609" t="s">
        <v>1605</v>
      </c>
      <c r="H9609" s="32">
        <v>29.57</v>
      </c>
      <c r="I9609" t="s">
        <v>1606</v>
      </c>
      <c r="J9609" s="33">
        <f>ROUND(E9609/I9606* H9609,5)</f>
        <v>5.9139999999999997</v>
      </c>
      <c r="K9609" s="34"/>
    </row>
    <row r="9610" spans="1:26" x14ac:dyDescent="0.25">
      <c r="D9610" s="35" t="s">
        <v>1607</v>
      </c>
      <c r="E9610" s="34"/>
      <c r="H9610" s="34"/>
      <c r="K9610" s="32">
        <f>SUM(J9608:J9609)</f>
        <v>10.986000000000001</v>
      </c>
    </row>
    <row r="9611" spans="1:26" x14ac:dyDescent="0.25">
      <c r="B9611" s="23" t="s">
        <v>1612</v>
      </c>
      <c r="E9611" s="34"/>
      <c r="H9611" s="34"/>
      <c r="K9611" s="34"/>
    </row>
    <row r="9612" spans="1:26" x14ac:dyDescent="0.25">
      <c r="B9612" t="s">
        <v>3679</v>
      </c>
      <c r="C9612" t="s">
        <v>23</v>
      </c>
      <c r="D9612" t="s">
        <v>2382</v>
      </c>
      <c r="E9612" s="31">
        <v>1</v>
      </c>
      <c r="G9612" t="s">
        <v>1605</v>
      </c>
      <c r="H9612" s="32">
        <v>0.45</v>
      </c>
      <c r="I9612" t="s">
        <v>1606</v>
      </c>
      <c r="J9612" s="33">
        <f>ROUND(E9612* H9612,5)</f>
        <v>0.45</v>
      </c>
      <c r="K9612" s="34"/>
    </row>
    <row r="9613" spans="1:26" x14ac:dyDescent="0.25">
      <c r="B9613" t="s">
        <v>3704</v>
      </c>
      <c r="C9613" t="s">
        <v>23</v>
      </c>
      <c r="D9613" t="s">
        <v>3705</v>
      </c>
      <c r="E9613" s="31">
        <v>1</v>
      </c>
      <c r="G9613" t="s">
        <v>1605</v>
      </c>
      <c r="H9613" s="32">
        <v>27.97</v>
      </c>
      <c r="I9613" t="s">
        <v>1606</v>
      </c>
      <c r="J9613" s="33">
        <f>ROUND(E9613* H9613,5)</f>
        <v>27.97</v>
      </c>
      <c r="K9613" s="34"/>
    </row>
    <row r="9614" spans="1:26" x14ac:dyDescent="0.25">
      <c r="D9614" s="35" t="s">
        <v>1622</v>
      </c>
      <c r="E9614" s="34"/>
      <c r="H9614" s="34"/>
      <c r="K9614" s="32">
        <f>SUM(J9612:J9613)</f>
        <v>28.419999999999998</v>
      </c>
    </row>
    <row r="9615" spans="1:26" x14ac:dyDescent="0.25">
      <c r="E9615" s="34"/>
      <c r="H9615" s="34"/>
      <c r="K9615" s="34"/>
    </row>
    <row r="9616" spans="1:26" x14ac:dyDescent="0.25">
      <c r="D9616" s="35" t="s">
        <v>1702</v>
      </c>
      <c r="E9616" s="34"/>
      <c r="H9616" s="34">
        <v>1.5</v>
      </c>
      <c r="I9616" t="s">
        <v>1625</v>
      </c>
      <c r="J9616">
        <f>ROUND(H9616/100*K9610,5)</f>
        <v>0.16478999999999999</v>
      </c>
      <c r="K9616" s="34"/>
    </row>
    <row r="9617" spans="1:26" x14ac:dyDescent="0.25">
      <c r="D9617" s="35" t="s">
        <v>1628</v>
      </c>
      <c r="E9617" s="34"/>
      <c r="H9617" s="34"/>
      <c r="K9617" s="36">
        <f>SUM(J9607:J9616)</f>
        <v>39.570790000000002</v>
      </c>
    </row>
    <row r="9618" spans="1:26" x14ac:dyDescent="0.25">
      <c r="D9618" s="35" t="s">
        <v>1710</v>
      </c>
      <c r="E9618" s="34"/>
      <c r="H9618" s="34">
        <v>10</v>
      </c>
      <c r="I9618" t="s">
        <v>1625</v>
      </c>
      <c r="K9618" s="32">
        <f>ROUND(H9618/100*K9617,5)</f>
        <v>3.9570799999999999</v>
      </c>
    </row>
    <row r="9619" spans="1:26" x14ac:dyDescent="0.25">
      <c r="D9619" s="35" t="s">
        <v>1629</v>
      </c>
      <c r="E9619" s="34"/>
      <c r="H9619" s="34"/>
      <c r="K9619" s="36">
        <f>SUM(K9617:K9618)</f>
        <v>43.52787</v>
      </c>
    </row>
    <row r="9621" spans="1:26" ht="45" customHeight="1" x14ac:dyDescent="0.25">
      <c r="A9621" s="27" t="s">
        <v>3706</v>
      </c>
      <c r="B9621" s="27" t="s">
        <v>1282</v>
      </c>
      <c r="C9621" s="28" t="s">
        <v>23</v>
      </c>
      <c r="D9621" s="7" t="s">
        <v>1283</v>
      </c>
      <c r="E9621" s="6"/>
      <c r="F9621" s="6"/>
      <c r="G9621" s="28"/>
      <c r="H9621" s="29" t="s">
        <v>1599</v>
      </c>
      <c r="I9621" s="5">
        <v>1</v>
      </c>
      <c r="J9621" s="4"/>
      <c r="K9621" s="30">
        <f>ROUND(K9634,2)</f>
        <v>211.25</v>
      </c>
      <c r="L9621" s="28"/>
      <c r="M9621" s="28"/>
      <c r="N9621" s="28"/>
      <c r="O9621" s="28"/>
      <c r="P9621" s="28"/>
      <c r="Q9621" s="28"/>
      <c r="R9621" s="28"/>
      <c r="S9621" s="28"/>
      <c r="T9621" s="28"/>
      <c r="U9621" s="28"/>
      <c r="V9621" s="28"/>
      <c r="W9621" s="28"/>
      <c r="X9621" s="28"/>
      <c r="Y9621" s="28"/>
      <c r="Z9621" s="28"/>
    </row>
    <row r="9622" spans="1:26" x14ac:dyDescent="0.25">
      <c r="B9622" s="23" t="s">
        <v>1600</v>
      </c>
    </row>
    <row r="9623" spans="1:26" x14ac:dyDescent="0.25">
      <c r="B9623" t="s">
        <v>1836</v>
      </c>
      <c r="C9623" t="s">
        <v>1602</v>
      </c>
      <c r="D9623" t="s">
        <v>1837</v>
      </c>
      <c r="E9623" s="31">
        <v>0.33</v>
      </c>
      <c r="F9623" t="s">
        <v>1604</v>
      </c>
      <c r="G9623" t="s">
        <v>1605</v>
      </c>
      <c r="H9623" s="32">
        <v>29.57</v>
      </c>
      <c r="I9623" t="s">
        <v>1606</v>
      </c>
      <c r="J9623" s="33">
        <f>ROUND(E9623/I9621* H9623,5)</f>
        <v>9.7581000000000007</v>
      </c>
      <c r="K9623" s="34"/>
    </row>
    <row r="9624" spans="1:26" x14ac:dyDescent="0.25">
      <c r="B9624" t="s">
        <v>1834</v>
      </c>
      <c r="C9624" t="s">
        <v>1602</v>
      </c>
      <c r="D9624" t="s">
        <v>1835</v>
      </c>
      <c r="E9624" s="31">
        <v>0.2</v>
      </c>
      <c r="F9624" t="s">
        <v>1604</v>
      </c>
      <c r="G9624" t="s">
        <v>1605</v>
      </c>
      <c r="H9624" s="32">
        <v>25.36</v>
      </c>
      <c r="I9624" t="s">
        <v>1606</v>
      </c>
      <c r="J9624" s="33">
        <f>ROUND(E9624/I9621* H9624,5)</f>
        <v>5.0720000000000001</v>
      </c>
      <c r="K9624" s="34"/>
    </row>
    <row r="9625" spans="1:26" x14ac:dyDescent="0.25">
      <c r="D9625" s="35" t="s">
        <v>1607</v>
      </c>
      <c r="E9625" s="34"/>
      <c r="H9625" s="34"/>
      <c r="K9625" s="32">
        <f>SUM(J9623:J9624)</f>
        <v>14.830100000000002</v>
      </c>
    </row>
    <row r="9626" spans="1:26" x14ac:dyDescent="0.25">
      <c r="B9626" s="23" t="s">
        <v>1612</v>
      </c>
      <c r="E9626" s="34"/>
      <c r="H9626" s="34"/>
      <c r="K9626" s="34"/>
    </row>
    <row r="9627" spans="1:26" x14ac:dyDescent="0.25">
      <c r="B9627" t="s">
        <v>3707</v>
      </c>
      <c r="C9627" t="s">
        <v>23</v>
      </c>
      <c r="D9627" t="s">
        <v>3708</v>
      </c>
      <c r="E9627" s="31">
        <v>1</v>
      </c>
      <c r="G9627" t="s">
        <v>1605</v>
      </c>
      <c r="H9627" s="32">
        <v>176.54</v>
      </c>
      <c r="I9627" t="s">
        <v>1606</v>
      </c>
      <c r="J9627" s="33">
        <f>ROUND(E9627* H9627,5)</f>
        <v>176.54</v>
      </c>
      <c r="K9627" s="34"/>
    </row>
    <row r="9628" spans="1:26" x14ac:dyDescent="0.25">
      <c r="B9628" t="s">
        <v>3679</v>
      </c>
      <c r="C9628" t="s">
        <v>23</v>
      </c>
      <c r="D9628" t="s">
        <v>2382</v>
      </c>
      <c r="E9628" s="31">
        <v>1</v>
      </c>
      <c r="G9628" t="s">
        <v>1605</v>
      </c>
      <c r="H9628" s="32">
        <v>0.45</v>
      </c>
      <c r="I9628" t="s">
        <v>1606</v>
      </c>
      <c r="J9628" s="33">
        <f>ROUND(E9628* H9628,5)</f>
        <v>0.45</v>
      </c>
      <c r="K9628" s="34"/>
    </row>
    <row r="9629" spans="1:26" x14ac:dyDescent="0.25">
      <c r="D9629" s="35" t="s">
        <v>1622</v>
      </c>
      <c r="E9629" s="34"/>
      <c r="H9629" s="34"/>
      <c r="K9629" s="32">
        <f>SUM(J9627:J9628)</f>
        <v>176.98999999999998</v>
      </c>
    </row>
    <row r="9630" spans="1:26" x14ac:dyDescent="0.25">
      <c r="E9630" s="34"/>
      <c r="H9630" s="34"/>
      <c r="K9630" s="34"/>
    </row>
    <row r="9631" spans="1:26" x14ac:dyDescent="0.25">
      <c r="D9631" s="35" t="s">
        <v>1702</v>
      </c>
      <c r="E9631" s="34"/>
      <c r="H9631" s="34">
        <v>1.5</v>
      </c>
      <c r="I9631" t="s">
        <v>1625</v>
      </c>
      <c r="J9631">
        <f>ROUND(H9631/100*K9625,5)</f>
        <v>0.22245000000000001</v>
      </c>
      <c r="K9631" s="34"/>
    </row>
    <row r="9632" spans="1:26" x14ac:dyDescent="0.25">
      <c r="D9632" s="35" t="s">
        <v>1628</v>
      </c>
      <c r="E9632" s="34"/>
      <c r="H9632" s="34"/>
      <c r="K9632" s="36">
        <f>SUM(J9622:J9631)</f>
        <v>192.04254999999998</v>
      </c>
    </row>
    <row r="9633" spans="1:26" x14ac:dyDescent="0.25">
      <c r="D9633" s="35" t="s">
        <v>1710</v>
      </c>
      <c r="E9633" s="34"/>
      <c r="H9633" s="34">
        <v>10</v>
      </c>
      <c r="I9633" t="s">
        <v>1625</v>
      </c>
      <c r="K9633" s="32">
        <f>ROUND(H9633/100*K9632,5)</f>
        <v>19.204260000000001</v>
      </c>
    </row>
    <row r="9634" spans="1:26" x14ac:dyDescent="0.25">
      <c r="D9634" s="35" t="s">
        <v>1629</v>
      </c>
      <c r="E9634" s="34"/>
      <c r="H9634" s="34"/>
      <c r="K9634" s="36">
        <f>SUM(K9632:K9633)</f>
        <v>211.24680999999998</v>
      </c>
    </row>
    <row r="9636" spans="1:26" ht="45" customHeight="1" x14ac:dyDescent="0.25">
      <c r="A9636" s="27" t="s">
        <v>3709</v>
      </c>
      <c r="B9636" s="27" t="s">
        <v>1252</v>
      </c>
      <c r="C9636" s="28" t="s">
        <v>23</v>
      </c>
      <c r="D9636" s="7" t="s">
        <v>1253</v>
      </c>
      <c r="E9636" s="6"/>
      <c r="F9636" s="6"/>
      <c r="G9636" s="28"/>
      <c r="H9636" s="29" t="s">
        <v>1599</v>
      </c>
      <c r="I9636" s="5">
        <v>1</v>
      </c>
      <c r="J9636" s="4"/>
      <c r="K9636" s="30">
        <f>ROUND(K9649,2)</f>
        <v>174.58</v>
      </c>
      <c r="L9636" s="28"/>
      <c r="M9636" s="28"/>
      <c r="N9636" s="28"/>
      <c r="O9636" s="28"/>
      <c r="P9636" s="28"/>
      <c r="Q9636" s="28"/>
      <c r="R9636" s="28"/>
      <c r="S9636" s="28"/>
      <c r="T9636" s="28"/>
      <c r="U9636" s="28"/>
      <c r="V9636" s="28"/>
      <c r="W9636" s="28"/>
      <c r="X9636" s="28"/>
      <c r="Y9636" s="28"/>
      <c r="Z9636" s="28"/>
    </row>
    <row r="9637" spans="1:26" x14ac:dyDescent="0.25">
      <c r="B9637" s="23" t="s">
        <v>1600</v>
      </c>
    </row>
    <row r="9638" spans="1:26" x14ac:dyDescent="0.25">
      <c r="B9638" t="s">
        <v>1836</v>
      </c>
      <c r="C9638" t="s">
        <v>1602</v>
      </c>
      <c r="D9638" t="s">
        <v>1837</v>
      </c>
      <c r="E9638" s="31">
        <v>0.33</v>
      </c>
      <c r="F9638" t="s">
        <v>1604</v>
      </c>
      <c r="G9638" t="s">
        <v>1605</v>
      </c>
      <c r="H9638" s="32">
        <v>29.57</v>
      </c>
      <c r="I9638" t="s">
        <v>1606</v>
      </c>
      <c r="J9638" s="33">
        <f>ROUND(E9638/I9636* H9638,5)</f>
        <v>9.7581000000000007</v>
      </c>
      <c r="K9638" s="34"/>
    </row>
    <row r="9639" spans="1:26" x14ac:dyDescent="0.25">
      <c r="B9639" t="s">
        <v>1834</v>
      </c>
      <c r="C9639" t="s">
        <v>1602</v>
      </c>
      <c r="D9639" t="s">
        <v>1835</v>
      </c>
      <c r="E9639" s="31">
        <v>0.2</v>
      </c>
      <c r="F9639" t="s">
        <v>1604</v>
      </c>
      <c r="G9639" t="s">
        <v>1605</v>
      </c>
      <c r="H9639" s="32">
        <v>25.36</v>
      </c>
      <c r="I9639" t="s">
        <v>1606</v>
      </c>
      <c r="J9639" s="33">
        <f>ROUND(E9639/I9636* H9639,5)</f>
        <v>5.0720000000000001</v>
      </c>
      <c r="K9639" s="34"/>
    </row>
    <row r="9640" spans="1:26" x14ac:dyDescent="0.25">
      <c r="D9640" s="35" t="s">
        <v>1607</v>
      </c>
      <c r="E9640" s="34"/>
      <c r="H9640" s="34"/>
      <c r="K9640" s="32">
        <f>SUM(J9638:J9639)</f>
        <v>14.830100000000002</v>
      </c>
    </row>
    <row r="9641" spans="1:26" x14ac:dyDescent="0.25">
      <c r="B9641" s="23" t="s">
        <v>1612</v>
      </c>
      <c r="E9641" s="34"/>
      <c r="H9641" s="34"/>
      <c r="K9641" s="34"/>
    </row>
    <row r="9642" spans="1:26" x14ac:dyDescent="0.25">
      <c r="B9642" t="s">
        <v>3710</v>
      </c>
      <c r="C9642" t="s">
        <v>23</v>
      </c>
      <c r="D9642" t="s">
        <v>3711</v>
      </c>
      <c r="E9642" s="31">
        <v>1</v>
      </c>
      <c r="G9642" t="s">
        <v>1605</v>
      </c>
      <c r="H9642" s="32">
        <v>143.21</v>
      </c>
      <c r="I9642" t="s">
        <v>1606</v>
      </c>
      <c r="J9642" s="33">
        <f>ROUND(E9642* H9642,5)</f>
        <v>143.21</v>
      </c>
      <c r="K9642" s="34"/>
    </row>
    <row r="9643" spans="1:26" x14ac:dyDescent="0.25">
      <c r="B9643" t="s">
        <v>3679</v>
      </c>
      <c r="C9643" t="s">
        <v>23</v>
      </c>
      <c r="D9643" t="s">
        <v>2382</v>
      </c>
      <c r="E9643" s="31">
        <v>1</v>
      </c>
      <c r="G9643" t="s">
        <v>1605</v>
      </c>
      <c r="H9643" s="32">
        <v>0.45</v>
      </c>
      <c r="I9643" t="s">
        <v>1606</v>
      </c>
      <c r="J9643" s="33">
        <f>ROUND(E9643* H9643,5)</f>
        <v>0.45</v>
      </c>
      <c r="K9643" s="34"/>
    </row>
    <row r="9644" spans="1:26" x14ac:dyDescent="0.25">
      <c r="D9644" s="35" t="s">
        <v>1622</v>
      </c>
      <c r="E9644" s="34"/>
      <c r="H9644" s="34"/>
      <c r="K9644" s="32">
        <f>SUM(J9642:J9643)</f>
        <v>143.66</v>
      </c>
    </row>
    <row r="9645" spans="1:26" x14ac:dyDescent="0.25">
      <c r="E9645" s="34"/>
      <c r="H9645" s="34"/>
      <c r="K9645" s="34"/>
    </row>
    <row r="9646" spans="1:26" x14ac:dyDescent="0.25">
      <c r="D9646" s="35" t="s">
        <v>1702</v>
      </c>
      <c r="E9646" s="34"/>
      <c r="H9646" s="34">
        <v>1.5</v>
      </c>
      <c r="I9646" t="s">
        <v>1625</v>
      </c>
      <c r="J9646">
        <f>ROUND(H9646/100*K9640,5)</f>
        <v>0.22245000000000001</v>
      </c>
      <c r="K9646" s="34"/>
    </row>
    <row r="9647" spans="1:26" x14ac:dyDescent="0.25">
      <c r="D9647" s="35" t="s">
        <v>1628</v>
      </c>
      <c r="E9647" s="34"/>
      <c r="H9647" s="34"/>
      <c r="K9647" s="36">
        <f>SUM(J9637:J9646)</f>
        <v>158.71254999999999</v>
      </c>
    </row>
    <row r="9648" spans="1:26" x14ac:dyDescent="0.25">
      <c r="D9648" s="35" t="s">
        <v>1710</v>
      </c>
      <c r="E9648" s="34"/>
      <c r="H9648" s="34">
        <v>10</v>
      </c>
      <c r="I9648" t="s">
        <v>1625</v>
      </c>
      <c r="K9648" s="32">
        <f>ROUND(H9648/100*K9647,5)</f>
        <v>15.871259999999999</v>
      </c>
    </row>
    <row r="9649" spans="1:26" x14ac:dyDescent="0.25">
      <c r="D9649" s="35" t="s">
        <v>1629</v>
      </c>
      <c r="E9649" s="34"/>
      <c r="H9649" s="34"/>
      <c r="K9649" s="36">
        <f>SUM(K9647:K9648)</f>
        <v>174.58381</v>
      </c>
    </row>
    <row r="9651" spans="1:26" ht="45" customHeight="1" x14ac:dyDescent="0.25">
      <c r="A9651" s="27" t="s">
        <v>3712</v>
      </c>
      <c r="B9651" s="27" t="s">
        <v>1260</v>
      </c>
      <c r="C9651" s="28" t="s">
        <v>23</v>
      </c>
      <c r="D9651" s="7" t="s">
        <v>1261</v>
      </c>
      <c r="E9651" s="6"/>
      <c r="F9651" s="6"/>
      <c r="G9651" s="28"/>
      <c r="H9651" s="29" t="s">
        <v>1599</v>
      </c>
      <c r="I9651" s="5">
        <v>1</v>
      </c>
      <c r="J9651" s="4"/>
      <c r="K9651" s="30">
        <f>ROUND(K9664,2)</f>
        <v>256.14</v>
      </c>
      <c r="L9651" s="28"/>
      <c r="M9651" s="28"/>
      <c r="N9651" s="28"/>
      <c r="O9651" s="28"/>
      <c r="P9651" s="28"/>
      <c r="Q9651" s="28"/>
      <c r="R9651" s="28"/>
      <c r="S9651" s="28"/>
      <c r="T9651" s="28"/>
      <c r="U9651" s="28"/>
      <c r="V9651" s="28"/>
      <c r="W9651" s="28"/>
      <c r="X9651" s="28"/>
      <c r="Y9651" s="28"/>
      <c r="Z9651" s="28"/>
    </row>
    <row r="9652" spans="1:26" x14ac:dyDescent="0.25">
      <c r="B9652" s="23" t="s">
        <v>1600</v>
      </c>
    </row>
    <row r="9653" spans="1:26" x14ac:dyDescent="0.25">
      <c r="B9653" t="s">
        <v>1834</v>
      </c>
      <c r="C9653" t="s">
        <v>1602</v>
      </c>
      <c r="D9653" t="s">
        <v>1835</v>
      </c>
      <c r="E9653" s="31">
        <v>0.2</v>
      </c>
      <c r="F9653" t="s">
        <v>1604</v>
      </c>
      <c r="G9653" t="s">
        <v>1605</v>
      </c>
      <c r="H9653" s="32">
        <v>25.36</v>
      </c>
      <c r="I9653" t="s">
        <v>1606</v>
      </c>
      <c r="J9653" s="33">
        <f>ROUND(E9653/I9651* H9653,5)</f>
        <v>5.0720000000000001</v>
      </c>
      <c r="K9653" s="34"/>
    </row>
    <row r="9654" spans="1:26" x14ac:dyDescent="0.25">
      <c r="B9654" t="s">
        <v>1836</v>
      </c>
      <c r="C9654" t="s">
        <v>1602</v>
      </c>
      <c r="D9654" t="s">
        <v>1837</v>
      </c>
      <c r="E9654" s="31">
        <v>0.33</v>
      </c>
      <c r="F9654" t="s">
        <v>1604</v>
      </c>
      <c r="G9654" t="s">
        <v>1605</v>
      </c>
      <c r="H9654" s="32">
        <v>29.57</v>
      </c>
      <c r="I9654" t="s">
        <v>1606</v>
      </c>
      <c r="J9654" s="33">
        <f>ROUND(E9654/I9651* H9654,5)</f>
        <v>9.7581000000000007</v>
      </c>
      <c r="K9654" s="34"/>
    </row>
    <row r="9655" spans="1:26" x14ac:dyDescent="0.25">
      <c r="D9655" s="35" t="s">
        <v>1607</v>
      </c>
      <c r="E9655" s="34"/>
      <c r="H9655" s="34"/>
      <c r="K9655" s="32">
        <f>SUM(J9653:J9654)</f>
        <v>14.830100000000002</v>
      </c>
    </row>
    <row r="9656" spans="1:26" x14ac:dyDescent="0.25">
      <c r="B9656" s="23" t="s">
        <v>1612</v>
      </c>
      <c r="E9656" s="34"/>
      <c r="H9656" s="34"/>
      <c r="K9656" s="34"/>
    </row>
    <row r="9657" spans="1:26" x14ac:dyDescent="0.25">
      <c r="B9657" t="s">
        <v>3679</v>
      </c>
      <c r="C9657" t="s">
        <v>23</v>
      </c>
      <c r="D9657" t="s">
        <v>2382</v>
      </c>
      <c r="E9657" s="31">
        <v>1</v>
      </c>
      <c r="G9657" t="s">
        <v>1605</v>
      </c>
      <c r="H9657" s="32">
        <v>0.45</v>
      </c>
      <c r="I9657" t="s">
        <v>1606</v>
      </c>
      <c r="J9657" s="33">
        <f>ROUND(E9657* H9657,5)</f>
        <v>0.45</v>
      </c>
      <c r="K9657" s="34"/>
    </row>
    <row r="9658" spans="1:26" x14ac:dyDescent="0.25">
      <c r="B9658" t="s">
        <v>3713</v>
      </c>
      <c r="C9658" t="s">
        <v>23</v>
      </c>
      <c r="D9658" t="s">
        <v>3714</v>
      </c>
      <c r="E9658" s="31">
        <v>1</v>
      </c>
      <c r="G9658" t="s">
        <v>1605</v>
      </c>
      <c r="H9658" s="32">
        <v>217.35</v>
      </c>
      <c r="I9658" t="s">
        <v>1606</v>
      </c>
      <c r="J9658" s="33">
        <f>ROUND(E9658* H9658,5)</f>
        <v>217.35</v>
      </c>
      <c r="K9658" s="34"/>
    </row>
    <row r="9659" spans="1:26" x14ac:dyDescent="0.25">
      <c r="D9659" s="35" t="s">
        <v>1622</v>
      </c>
      <c r="E9659" s="34"/>
      <c r="H9659" s="34"/>
      <c r="K9659" s="32">
        <f>SUM(J9657:J9658)</f>
        <v>217.79999999999998</v>
      </c>
    </row>
    <row r="9660" spans="1:26" x14ac:dyDescent="0.25">
      <c r="E9660" s="34"/>
      <c r="H9660" s="34"/>
      <c r="K9660" s="34"/>
    </row>
    <row r="9661" spans="1:26" x14ac:dyDescent="0.25">
      <c r="D9661" s="35" t="s">
        <v>1702</v>
      </c>
      <c r="E9661" s="34"/>
      <c r="H9661" s="34">
        <v>1.5</v>
      </c>
      <c r="I9661" t="s">
        <v>1625</v>
      </c>
      <c r="J9661">
        <f>ROUND(H9661/100*K9655,5)</f>
        <v>0.22245000000000001</v>
      </c>
      <c r="K9661" s="34"/>
    </row>
    <row r="9662" spans="1:26" x14ac:dyDescent="0.25">
      <c r="D9662" s="35" t="s">
        <v>1628</v>
      </c>
      <c r="E9662" s="34"/>
      <c r="H9662" s="34"/>
      <c r="K9662" s="36">
        <f>SUM(J9652:J9661)</f>
        <v>232.85255000000001</v>
      </c>
    </row>
    <row r="9663" spans="1:26" x14ac:dyDescent="0.25">
      <c r="D9663" s="35" t="s">
        <v>1710</v>
      </c>
      <c r="E9663" s="34"/>
      <c r="H9663" s="34">
        <v>10</v>
      </c>
      <c r="I9663" t="s">
        <v>1625</v>
      </c>
      <c r="K9663" s="32">
        <f>ROUND(H9663/100*K9662,5)</f>
        <v>23.285260000000001</v>
      </c>
    </row>
    <row r="9664" spans="1:26" x14ac:dyDescent="0.25">
      <c r="D9664" s="35" t="s">
        <v>1629</v>
      </c>
      <c r="E9664" s="34"/>
      <c r="H9664" s="34"/>
      <c r="K9664" s="36">
        <f>SUM(K9662:K9663)</f>
        <v>256.13781</v>
      </c>
    </row>
    <row r="9666" spans="1:26" ht="45" customHeight="1" x14ac:dyDescent="0.25">
      <c r="A9666" s="27" t="s">
        <v>3715</v>
      </c>
      <c r="B9666" s="27" t="s">
        <v>1264</v>
      </c>
      <c r="C9666" s="28" t="s">
        <v>23</v>
      </c>
      <c r="D9666" s="7" t="s">
        <v>1265</v>
      </c>
      <c r="E9666" s="6"/>
      <c r="F9666" s="6"/>
      <c r="G9666" s="28"/>
      <c r="H9666" s="29" t="s">
        <v>1599</v>
      </c>
      <c r="I9666" s="5">
        <v>1</v>
      </c>
      <c r="J9666" s="4"/>
      <c r="K9666" s="30">
        <f>ROUND(K9679,2)</f>
        <v>154.37</v>
      </c>
      <c r="L9666" s="28"/>
      <c r="M9666" s="28"/>
      <c r="N9666" s="28"/>
      <c r="O9666" s="28"/>
      <c r="P9666" s="28"/>
      <c r="Q9666" s="28"/>
      <c r="R9666" s="28"/>
      <c r="S9666" s="28"/>
      <c r="T9666" s="28"/>
      <c r="U9666" s="28"/>
      <c r="V9666" s="28"/>
      <c r="W9666" s="28"/>
      <c r="X9666" s="28"/>
      <c r="Y9666" s="28"/>
      <c r="Z9666" s="28"/>
    </row>
    <row r="9667" spans="1:26" x14ac:dyDescent="0.25">
      <c r="B9667" s="23" t="s">
        <v>1600</v>
      </c>
    </row>
    <row r="9668" spans="1:26" x14ac:dyDescent="0.25">
      <c r="B9668" t="s">
        <v>1836</v>
      </c>
      <c r="C9668" t="s">
        <v>1602</v>
      </c>
      <c r="D9668" t="s">
        <v>1837</v>
      </c>
      <c r="E9668" s="31">
        <v>0.35</v>
      </c>
      <c r="F9668" t="s">
        <v>1604</v>
      </c>
      <c r="G9668" t="s">
        <v>1605</v>
      </c>
      <c r="H9668" s="32">
        <v>29.57</v>
      </c>
      <c r="I9668" t="s">
        <v>1606</v>
      </c>
      <c r="J9668" s="33">
        <f>ROUND(E9668/I9666* H9668,5)</f>
        <v>10.349500000000001</v>
      </c>
      <c r="K9668" s="34"/>
    </row>
    <row r="9669" spans="1:26" x14ac:dyDescent="0.25">
      <c r="B9669" t="s">
        <v>1834</v>
      </c>
      <c r="C9669" t="s">
        <v>1602</v>
      </c>
      <c r="D9669" t="s">
        <v>1835</v>
      </c>
      <c r="E9669" s="31">
        <v>0.2</v>
      </c>
      <c r="F9669" t="s">
        <v>1604</v>
      </c>
      <c r="G9669" t="s">
        <v>1605</v>
      </c>
      <c r="H9669" s="32">
        <v>25.36</v>
      </c>
      <c r="I9669" t="s">
        <v>1606</v>
      </c>
      <c r="J9669" s="33">
        <f>ROUND(E9669/I9666* H9669,5)</f>
        <v>5.0720000000000001</v>
      </c>
      <c r="K9669" s="34"/>
    </row>
    <row r="9670" spans="1:26" x14ac:dyDescent="0.25">
      <c r="D9670" s="35" t="s">
        <v>1607</v>
      </c>
      <c r="E9670" s="34"/>
      <c r="H9670" s="34"/>
      <c r="K9670" s="32">
        <f>SUM(J9668:J9669)</f>
        <v>15.421500000000002</v>
      </c>
    </row>
    <row r="9671" spans="1:26" x14ac:dyDescent="0.25">
      <c r="B9671" s="23" t="s">
        <v>1612</v>
      </c>
      <c r="E9671" s="34"/>
      <c r="H9671" s="34"/>
      <c r="K9671" s="34"/>
    </row>
    <row r="9672" spans="1:26" x14ac:dyDescent="0.25">
      <c r="B9672" t="s">
        <v>3716</v>
      </c>
      <c r="C9672" t="s">
        <v>23</v>
      </c>
      <c r="D9672" t="s">
        <v>3717</v>
      </c>
      <c r="E9672" s="31">
        <v>1</v>
      </c>
      <c r="G9672" t="s">
        <v>1605</v>
      </c>
      <c r="H9672" s="32">
        <v>124.27</v>
      </c>
      <c r="I9672" t="s">
        <v>1606</v>
      </c>
      <c r="J9672" s="33">
        <f>ROUND(E9672* H9672,5)</f>
        <v>124.27</v>
      </c>
      <c r="K9672" s="34"/>
    </row>
    <row r="9673" spans="1:26" x14ac:dyDescent="0.25">
      <c r="B9673" t="s">
        <v>3718</v>
      </c>
      <c r="C9673" t="s">
        <v>23</v>
      </c>
      <c r="D9673" t="s">
        <v>2414</v>
      </c>
      <c r="E9673" s="31">
        <v>1</v>
      </c>
      <c r="G9673" t="s">
        <v>1605</v>
      </c>
      <c r="H9673" s="32">
        <v>0.41</v>
      </c>
      <c r="I9673" t="s">
        <v>1606</v>
      </c>
      <c r="J9673" s="33">
        <f>ROUND(E9673* H9673,5)</f>
        <v>0.41</v>
      </c>
      <c r="K9673" s="34"/>
    </row>
    <row r="9674" spans="1:26" x14ac:dyDescent="0.25">
      <c r="D9674" s="35" t="s">
        <v>1622</v>
      </c>
      <c r="E9674" s="34"/>
      <c r="H9674" s="34"/>
      <c r="K9674" s="32">
        <f>SUM(J9672:J9673)</f>
        <v>124.67999999999999</v>
      </c>
    </row>
    <row r="9675" spans="1:26" x14ac:dyDescent="0.25">
      <c r="E9675" s="34"/>
      <c r="H9675" s="34"/>
      <c r="K9675" s="34"/>
    </row>
    <row r="9676" spans="1:26" x14ac:dyDescent="0.25">
      <c r="D9676" s="35" t="s">
        <v>1702</v>
      </c>
      <c r="E9676" s="34"/>
      <c r="H9676" s="34">
        <v>1.5</v>
      </c>
      <c r="I9676" t="s">
        <v>1625</v>
      </c>
      <c r="J9676">
        <f>ROUND(H9676/100*K9670,5)</f>
        <v>0.23132</v>
      </c>
      <c r="K9676" s="34"/>
    </row>
    <row r="9677" spans="1:26" x14ac:dyDescent="0.25">
      <c r="D9677" s="35" t="s">
        <v>1628</v>
      </c>
      <c r="E9677" s="34"/>
      <c r="H9677" s="34"/>
      <c r="K9677" s="36">
        <f>SUM(J9667:J9676)</f>
        <v>140.33282</v>
      </c>
    </row>
    <row r="9678" spans="1:26" x14ac:dyDescent="0.25">
      <c r="D9678" s="35" t="s">
        <v>1710</v>
      </c>
      <c r="E9678" s="34"/>
      <c r="H9678" s="34">
        <v>10</v>
      </c>
      <c r="I9678" t="s">
        <v>1625</v>
      </c>
      <c r="K9678" s="32">
        <f>ROUND(H9678/100*K9677,5)</f>
        <v>14.03328</v>
      </c>
    </row>
    <row r="9679" spans="1:26" x14ac:dyDescent="0.25">
      <c r="D9679" s="35" t="s">
        <v>1629</v>
      </c>
      <c r="E9679" s="34"/>
      <c r="H9679" s="34"/>
      <c r="K9679" s="36">
        <f>SUM(K9677:K9678)</f>
        <v>154.36609999999999</v>
      </c>
    </row>
    <row r="9681" spans="1:26" ht="45" customHeight="1" x14ac:dyDescent="0.25">
      <c r="A9681" s="27" t="s">
        <v>3719</v>
      </c>
      <c r="B9681" s="27" t="s">
        <v>1296</v>
      </c>
      <c r="C9681" s="28" t="s">
        <v>23</v>
      </c>
      <c r="D9681" s="7" t="s">
        <v>1297</v>
      </c>
      <c r="E9681" s="6"/>
      <c r="F9681" s="6"/>
      <c r="G9681" s="28"/>
      <c r="H9681" s="29" t="s">
        <v>1599</v>
      </c>
      <c r="I9681" s="5">
        <v>1</v>
      </c>
      <c r="J9681" s="4"/>
      <c r="K9681" s="30">
        <f>ROUND(K9694,2)</f>
        <v>293.88</v>
      </c>
      <c r="L9681" s="28"/>
      <c r="M9681" s="28"/>
      <c r="N9681" s="28"/>
      <c r="O9681" s="28"/>
      <c r="P9681" s="28"/>
      <c r="Q9681" s="28"/>
      <c r="R9681" s="28"/>
      <c r="S9681" s="28"/>
      <c r="T9681" s="28"/>
      <c r="U9681" s="28"/>
      <c r="V9681" s="28"/>
      <c r="W9681" s="28"/>
      <c r="X9681" s="28"/>
      <c r="Y9681" s="28"/>
      <c r="Z9681" s="28"/>
    </row>
    <row r="9682" spans="1:26" x14ac:dyDescent="0.25">
      <c r="B9682" s="23" t="s">
        <v>1600</v>
      </c>
    </row>
    <row r="9683" spans="1:26" x14ac:dyDescent="0.25">
      <c r="B9683" t="s">
        <v>1834</v>
      </c>
      <c r="C9683" t="s">
        <v>1602</v>
      </c>
      <c r="D9683" t="s">
        <v>1835</v>
      </c>
      <c r="E9683" s="31">
        <v>0.2</v>
      </c>
      <c r="F9683" t="s">
        <v>1604</v>
      </c>
      <c r="G9683" t="s">
        <v>1605</v>
      </c>
      <c r="H9683" s="32">
        <v>25.36</v>
      </c>
      <c r="I9683" t="s">
        <v>1606</v>
      </c>
      <c r="J9683" s="33">
        <f>ROUND(E9683/I9681* H9683,5)</f>
        <v>5.0720000000000001</v>
      </c>
      <c r="K9683" s="34"/>
    </row>
    <row r="9684" spans="1:26" x14ac:dyDescent="0.25">
      <c r="B9684" t="s">
        <v>1836</v>
      </c>
      <c r="C9684" t="s">
        <v>1602</v>
      </c>
      <c r="D9684" t="s">
        <v>1837</v>
      </c>
      <c r="E9684" s="31">
        <v>0.5</v>
      </c>
      <c r="F9684" t="s">
        <v>1604</v>
      </c>
      <c r="G9684" t="s">
        <v>1605</v>
      </c>
      <c r="H9684" s="32">
        <v>29.57</v>
      </c>
      <c r="I9684" t="s">
        <v>1606</v>
      </c>
      <c r="J9684" s="33">
        <f>ROUND(E9684/I9681* H9684,5)</f>
        <v>14.785</v>
      </c>
      <c r="K9684" s="34"/>
    </row>
    <row r="9685" spans="1:26" x14ac:dyDescent="0.25">
      <c r="D9685" s="35" t="s">
        <v>1607</v>
      </c>
      <c r="E9685" s="34"/>
      <c r="H9685" s="34"/>
      <c r="K9685" s="32">
        <f>SUM(J9683:J9684)</f>
        <v>19.856999999999999</v>
      </c>
    </row>
    <row r="9686" spans="1:26" x14ac:dyDescent="0.25">
      <c r="B9686" s="23" t="s">
        <v>1612</v>
      </c>
      <c r="E9686" s="34"/>
      <c r="H9686" s="34"/>
      <c r="K9686" s="34"/>
    </row>
    <row r="9687" spans="1:26" x14ac:dyDescent="0.25">
      <c r="B9687" t="s">
        <v>3718</v>
      </c>
      <c r="C9687" t="s">
        <v>23</v>
      </c>
      <c r="D9687" t="s">
        <v>2414</v>
      </c>
      <c r="E9687" s="31">
        <v>1</v>
      </c>
      <c r="G9687" t="s">
        <v>1605</v>
      </c>
      <c r="H9687" s="32">
        <v>0.41</v>
      </c>
      <c r="I9687" t="s">
        <v>1606</v>
      </c>
      <c r="J9687" s="33">
        <f>ROUND(E9687* H9687,5)</f>
        <v>0.41</v>
      </c>
      <c r="K9687" s="34"/>
    </row>
    <row r="9688" spans="1:26" x14ac:dyDescent="0.25">
      <c r="B9688" t="s">
        <v>3720</v>
      </c>
      <c r="C9688" t="s">
        <v>23</v>
      </c>
      <c r="D9688" t="s">
        <v>3721</v>
      </c>
      <c r="E9688" s="31">
        <v>1</v>
      </c>
      <c r="G9688" t="s">
        <v>1605</v>
      </c>
      <c r="H9688" s="32">
        <v>246.6</v>
      </c>
      <c r="I9688" t="s">
        <v>1606</v>
      </c>
      <c r="J9688" s="33">
        <f>ROUND(E9688* H9688,5)</f>
        <v>246.6</v>
      </c>
      <c r="K9688" s="34"/>
    </row>
    <row r="9689" spans="1:26" x14ac:dyDescent="0.25">
      <c r="D9689" s="35" t="s">
        <v>1622</v>
      </c>
      <c r="E9689" s="34"/>
      <c r="H9689" s="34"/>
      <c r="K9689" s="32">
        <f>SUM(J9687:J9688)</f>
        <v>247.01</v>
      </c>
    </row>
    <row r="9690" spans="1:26" x14ac:dyDescent="0.25">
      <c r="E9690" s="34"/>
      <c r="H9690" s="34"/>
      <c r="K9690" s="34"/>
    </row>
    <row r="9691" spans="1:26" x14ac:dyDescent="0.25">
      <c r="D9691" s="35" t="s">
        <v>1702</v>
      </c>
      <c r="E9691" s="34"/>
      <c r="H9691" s="34">
        <v>1.5</v>
      </c>
      <c r="I9691" t="s">
        <v>1625</v>
      </c>
      <c r="J9691">
        <f>ROUND(H9691/100*K9685,5)</f>
        <v>0.29786000000000001</v>
      </c>
      <c r="K9691" s="34"/>
    </row>
    <row r="9692" spans="1:26" x14ac:dyDescent="0.25">
      <c r="D9692" s="35" t="s">
        <v>1628</v>
      </c>
      <c r="E9692" s="34"/>
      <c r="H9692" s="34"/>
      <c r="K9692" s="36">
        <f>SUM(J9682:J9691)</f>
        <v>267.16486000000003</v>
      </c>
    </row>
    <row r="9693" spans="1:26" x14ac:dyDescent="0.25">
      <c r="D9693" s="35" t="s">
        <v>1710</v>
      </c>
      <c r="E9693" s="34"/>
      <c r="H9693" s="34">
        <v>10</v>
      </c>
      <c r="I9693" t="s">
        <v>1625</v>
      </c>
      <c r="K9693" s="32">
        <f>ROUND(H9693/100*K9692,5)</f>
        <v>26.71649</v>
      </c>
    </row>
    <row r="9694" spans="1:26" x14ac:dyDescent="0.25">
      <c r="D9694" s="35" t="s">
        <v>1629</v>
      </c>
      <c r="E9694" s="34"/>
      <c r="H9694" s="34"/>
      <c r="K9694" s="36">
        <f>SUM(K9692:K9693)</f>
        <v>293.88135000000005</v>
      </c>
    </row>
    <row r="9696" spans="1:26" ht="45" customHeight="1" x14ac:dyDescent="0.25">
      <c r="A9696" s="27" t="s">
        <v>3722</v>
      </c>
      <c r="B9696" s="27" t="s">
        <v>1266</v>
      </c>
      <c r="C9696" s="28" t="s">
        <v>23</v>
      </c>
      <c r="D9696" s="7" t="s">
        <v>1267</v>
      </c>
      <c r="E9696" s="6"/>
      <c r="F9696" s="6"/>
      <c r="G9696" s="28"/>
      <c r="H9696" s="29" t="s">
        <v>1599</v>
      </c>
      <c r="I9696" s="5">
        <v>1</v>
      </c>
      <c r="J9696" s="4"/>
      <c r="K9696" s="30">
        <f>ROUND(K9709,2)</f>
        <v>221.85</v>
      </c>
      <c r="L9696" s="28"/>
      <c r="M9696" s="28"/>
      <c r="N9696" s="28"/>
      <c r="O9696" s="28"/>
      <c r="P9696" s="28"/>
      <c r="Q9696" s="28"/>
      <c r="R9696" s="28"/>
      <c r="S9696" s="28"/>
      <c r="T9696" s="28"/>
      <c r="U9696" s="28"/>
      <c r="V9696" s="28"/>
      <c r="W9696" s="28"/>
      <c r="X9696" s="28"/>
      <c r="Y9696" s="28"/>
      <c r="Z9696" s="28"/>
    </row>
    <row r="9697" spans="1:26" x14ac:dyDescent="0.25">
      <c r="B9697" s="23" t="s">
        <v>1600</v>
      </c>
    </row>
    <row r="9698" spans="1:26" x14ac:dyDescent="0.25">
      <c r="B9698" t="s">
        <v>1834</v>
      </c>
      <c r="C9698" t="s">
        <v>1602</v>
      </c>
      <c r="D9698" t="s">
        <v>1835</v>
      </c>
      <c r="E9698" s="31">
        <v>0.2</v>
      </c>
      <c r="F9698" t="s">
        <v>1604</v>
      </c>
      <c r="G9698" t="s">
        <v>1605</v>
      </c>
      <c r="H9698" s="32">
        <v>25.36</v>
      </c>
      <c r="I9698" t="s">
        <v>1606</v>
      </c>
      <c r="J9698" s="33">
        <f>ROUND(E9698/I9696* H9698,5)</f>
        <v>5.0720000000000001</v>
      </c>
      <c r="K9698" s="34"/>
    </row>
    <row r="9699" spans="1:26" x14ac:dyDescent="0.25">
      <c r="B9699" t="s">
        <v>1836</v>
      </c>
      <c r="C9699" t="s">
        <v>1602</v>
      </c>
      <c r="D9699" t="s">
        <v>1837</v>
      </c>
      <c r="E9699" s="31">
        <v>0.5</v>
      </c>
      <c r="F9699" t="s">
        <v>1604</v>
      </c>
      <c r="G9699" t="s">
        <v>1605</v>
      </c>
      <c r="H9699" s="32">
        <v>29.57</v>
      </c>
      <c r="I9699" t="s">
        <v>1606</v>
      </c>
      <c r="J9699" s="33">
        <f>ROUND(E9699/I9696* H9699,5)</f>
        <v>14.785</v>
      </c>
      <c r="K9699" s="34"/>
    </row>
    <row r="9700" spans="1:26" x14ac:dyDescent="0.25">
      <c r="D9700" s="35" t="s">
        <v>1607</v>
      </c>
      <c r="E9700" s="34"/>
      <c r="H9700" s="34"/>
      <c r="K9700" s="32">
        <f>SUM(J9698:J9699)</f>
        <v>19.856999999999999</v>
      </c>
    </row>
    <row r="9701" spans="1:26" x14ac:dyDescent="0.25">
      <c r="B9701" s="23" t="s">
        <v>1612</v>
      </c>
      <c r="E9701" s="34"/>
      <c r="H9701" s="34"/>
      <c r="K9701" s="34"/>
    </row>
    <row r="9702" spans="1:26" x14ac:dyDescent="0.25">
      <c r="B9702" t="s">
        <v>3718</v>
      </c>
      <c r="C9702" t="s">
        <v>23</v>
      </c>
      <c r="D9702" t="s">
        <v>2414</v>
      </c>
      <c r="E9702" s="31">
        <v>1</v>
      </c>
      <c r="G9702" t="s">
        <v>1605</v>
      </c>
      <c r="H9702" s="32">
        <v>0.41</v>
      </c>
      <c r="I9702" t="s">
        <v>1606</v>
      </c>
      <c r="J9702" s="33">
        <f>ROUND(E9702* H9702,5)</f>
        <v>0.41</v>
      </c>
      <c r="K9702" s="34"/>
    </row>
    <row r="9703" spans="1:26" x14ac:dyDescent="0.25">
      <c r="B9703" t="s">
        <v>3723</v>
      </c>
      <c r="C9703" t="s">
        <v>23</v>
      </c>
      <c r="D9703" t="s">
        <v>3724</v>
      </c>
      <c r="E9703" s="31">
        <v>1</v>
      </c>
      <c r="G9703" t="s">
        <v>1605</v>
      </c>
      <c r="H9703" s="32">
        <v>181.12</v>
      </c>
      <c r="I9703" t="s">
        <v>1606</v>
      </c>
      <c r="J9703" s="33">
        <f>ROUND(E9703* H9703,5)</f>
        <v>181.12</v>
      </c>
      <c r="K9703" s="34"/>
    </row>
    <row r="9704" spans="1:26" x14ac:dyDescent="0.25">
      <c r="D9704" s="35" t="s">
        <v>1622</v>
      </c>
      <c r="E9704" s="34"/>
      <c r="H9704" s="34"/>
      <c r="K9704" s="32">
        <f>SUM(J9702:J9703)</f>
        <v>181.53</v>
      </c>
    </row>
    <row r="9705" spans="1:26" x14ac:dyDescent="0.25">
      <c r="E9705" s="34"/>
      <c r="H9705" s="34"/>
      <c r="K9705" s="34"/>
    </row>
    <row r="9706" spans="1:26" x14ac:dyDescent="0.25">
      <c r="D9706" s="35" t="s">
        <v>1702</v>
      </c>
      <c r="E9706" s="34"/>
      <c r="H9706" s="34">
        <v>1.5</v>
      </c>
      <c r="I9706" t="s">
        <v>1625</v>
      </c>
      <c r="J9706">
        <f>ROUND(H9706/100*K9700,5)</f>
        <v>0.29786000000000001</v>
      </c>
      <c r="K9706" s="34"/>
    </row>
    <row r="9707" spans="1:26" x14ac:dyDescent="0.25">
      <c r="D9707" s="35" t="s">
        <v>1628</v>
      </c>
      <c r="E9707" s="34"/>
      <c r="H9707" s="34"/>
      <c r="K9707" s="36">
        <f>SUM(J9697:J9706)</f>
        <v>201.68486000000001</v>
      </c>
    </row>
    <row r="9708" spans="1:26" x14ac:dyDescent="0.25">
      <c r="D9708" s="35" t="s">
        <v>1710</v>
      </c>
      <c r="E9708" s="34"/>
      <c r="H9708" s="34">
        <v>10</v>
      </c>
      <c r="I9708" t="s">
        <v>1625</v>
      </c>
      <c r="K9708" s="32">
        <f>ROUND(H9708/100*K9707,5)</f>
        <v>20.168489999999998</v>
      </c>
    </row>
    <row r="9709" spans="1:26" x14ac:dyDescent="0.25">
      <c r="D9709" s="35" t="s">
        <v>1629</v>
      </c>
      <c r="E9709" s="34"/>
      <c r="H9709" s="34"/>
      <c r="K9709" s="36">
        <f>SUM(K9707:K9708)</f>
        <v>221.85335000000001</v>
      </c>
    </row>
    <row r="9711" spans="1:26" ht="45" customHeight="1" x14ac:dyDescent="0.25">
      <c r="A9711" s="27" t="s">
        <v>3725</v>
      </c>
      <c r="B9711" s="27" t="s">
        <v>1268</v>
      </c>
      <c r="C9711" s="28" t="s">
        <v>23</v>
      </c>
      <c r="D9711" s="7" t="s">
        <v>1269</v>
      </c>
      <c r="E9711" s="6"/>
      <c r="F9711" s="6"/>
      <c r="G9711" s="28"/>
      <c r="H9711" s="29" t="s">
        <v>1599</v>
      </c>
      <c r="I9711" s="5">
        <v>1</v>
      </c>
      <c r="J9711" s="4"/>
      <c r="K9711" s="30">
        <f>ROUND(K9724,2)</f>
        <v>293.88</v>
      </c>
      <c r="L9711" s="28"/>
      <c r="M9711" s="28"/>
      <c r="N9711" s="28"/>
      <c r="O9711" s="28"/>
      <c r="P9711" s="28"/>
      <c r="Q9711" s="28"/>
      <c r="R9711" s="28"/>
      <c r="S9711" s="28"/>
      <c r="T9711" s="28"/>
      <c r="U9711" s="28"/>
      <c r="V9711" s="28"/>
      <c r="W9711" s="28"/>
      <c r="X9711" s="28"/>
      <c r="Y9711" s="28"/>
      <c r="Z9711" s="28"/>
    </row>
    <row r="9712" spans="1:26" x14ac:dyDescent="0.25">
      <c r="B9712" s="23" t="s">
        <v>1600</v>
      </c>
    </row>
    <row r="9713" spans="1:26" x14ac:dyDescent="0.25">
      <c r="B9713" t="s">
        <v>1834</v>
      </c>
      <c r="C9713" t="s">
        <v>1602</v>
      </c>
      <c r="D9713" t="s">
        <v>1835</v>
      </c>
      <c r="E9713" s="31">
        <v>0.2</v>
      </c>
      <c r="F9713" t="s">
        <v>1604</v>
      </c>
      <c r="G9713" t="s">
        <v>1605</v>
      </c>
      <c r="H9713" s="32">
        <v>25.36</v>
      </c>
      <c r="I9713" t="s">
        <v>1606</v>
      </c>
      <c r="J9713" s="33">
        <f>ROUND(E9713/I9711* H9713,5)</f>
        <v>5.0720000000000001</v>
      </c>
      <c r="K9713" s="34"/>
    </row>
    <row r="9714" spans="1:26" x14ac:dyDescent="0.25">
      <c r="B9714" t="s">
        <v>1836</v>
      </c>
      <c r="C9714" t="s">
        <v>1602</v>
      </c>
      <c r="D9714" t="s">
        <v>1837</v>
      </c>
      <c r="E9714" s="31">
        <v>0.5</v>
      </c>
      <c r="F9714" t="s">
        <v>1604</v>
      </c>
      <c r="G9714" t="s">
        <v>1605</v>
      </c>
      <c r="H9714" s="32">
        <v>29.57</v>
      </c>
      <c r="I9714" t="s">
        <v>1606</v>
      </c>
      <c r="J9714" s="33">
        <f>ROUND(E9714/I9711* H9714,5)</f>
        <v>14.785</v>
      </c>
      <c r="K9714" s="34"/>
    </row>
    <row r="9715" spans="1:26" x14ac:dyDescent="0.25">
      <c r="D9715" s="35" t="s">
        <v>1607</v>
      </c>
      <c r="E9715" s="34"/>
      <c r="H9715" s="34"/>
      <c r="K9715" s="32">
        <f>SUM(J9713:J9714)</f>
        <v>19.856999999999999</v>
      </c>
    </row>
    <row r="9716" spans="1:26" x14ac:dyDescent="0.25">
      <c r="B9716" s="23" t="s">
        <v>1612</v>
      </c>
      <c r="E9716" s="34"/>
      <c r="H9716" s="34"/>
      <c r="K9716" s="34"/>
    </row>
    <row r="9717" spans="1:26" x14ac:dyDescent="0.25">
      <c r="B9717" t="s">
        <v>3718</v>
      </c>
      <c r="C9717" t="s">
        <v>23</v>
      </c>
      <c r="D9717" t="s">
        <v>2414</v>
      </c>
      <c r="E9717" s="31">
        <v>1</v>
      </c>
      <c r="G9717" t="s">
        <v>1605</v>
      </c>
      <c r="H9717" s="32">
        <v>0.41</v>
      </c>
      <c r="I9717" t="s">
        <v>1606</v>
      </c>
      <c r="J9717" s="33">
        <f>ROUND(E9717* H9717,5)</f>
        <v>0.41</v>
      </c>
      <c r="K9717" s="34"/>
    </row>
    <row r="9718" spans="1:26" x14ac:dyDescent="0.25">
      <c r="B9718" t="s">
        <v>3726</v>
      </c>
      <c r="C9718" t="s">
        <v>23</v>
      </c>
      <c r="D9718" t="s">
        <v>3727</v>
      </c>
      <c r="E9718" s="31">
        <v>1</v>
      </c>
      <c r="G9718" t="s">
        <v>1605</v>
      </c>
      <c r="H9718" s="32">
        <v>246.6</v>
      </c>
      <c r="I9718" t="s">
        <v>1606</v>
      </c>
      <c r="J9718" s="33">
        <f>ROUND(E9718* H9718,5)</f>
        <v>246.6</v>
      </c>
      <c r="K9718" s="34"/>
    </row>
    <row r="9719" spans="1:26" x14ac:dyDescent="0.25">
      <c r="D9719" s="35" t="s">
        <v>1622</v>
      </c>
      <c r="E9719" s="34"/>
      <c r="H9719" s="34"/>
      <c r="K9719" s="32">
        <f>SUM(J9717:J9718)</f>
        <v>247.01</v>
      </c>
    </row>
    <row r="9720" spans="1:26" x14ac:dyDescent="0.25">
      <c r="E9720" s="34"/>
      <c r="H9720" s="34"/>
      <c r="K9720" s="34"/>
    </row>
    <row r="9721" spans="1:26" x14ac:dyDescent="0.25">
      <c r="D9721" s="35" t="s">
        <v>1702</v>
      </c>
      <c r="E9721" s="34"/>
      <c r="H9721" s="34">
        <v>1.5</v>
      </c>
      <c r="I9721" t="s">
        <v>1625</v>
      </c>
      <c r="J9721">
        <f>ROUND(H9721/100*K9715,5)</f>
        <v>0.29786000000000001</v>
      </c>
      <c r="K9721" s="34"/>
    </row>
    <row r="9722" spans="1:26" x14ac:dyDescent="0.25">
      <c r="D9722" s="35" t="s">
        <v>1628</v>
      </c>
      <c r="E9722" s="34"/>
      <c r="H9722" s="34"/>
      <c r="K9722" s="36">
        <f>SUM(J9712:J9721)</f>
        <v>267.16486000000003</v>
      </c>
    </row>
    <row r="9723" spans="1:26" x14ac:dyDescent="0.25">
      <c r="D9723" s="35" t="s">
        <v>1710</v>
      </c>
      <c r="E9723" s="34"/>
      <c r="H9723" s="34">
        <v>10</v>
      </c>
      <c r="I9723" t="s">
        <v>1625</v>
      </c>
      <c r="K9723" s="32">
        <f>ROUND(H9723/100*K9722,5)</f>
        <v>26.71649</v>
      </c>
    </row>
    <row r="9724" spans="1:26" x14ac:dyDescent="0.25">
      <c r="D9724" s="35" t="s">
        <v>1629</v>
      </c>
      <c r="E9724" s="34"/>
      <c r="H9724" s="34"/>
      <c r="K9724" s="36">
        <f>SUM(K9722:K9723)</f>
        <v>293.88135000000005</v>
      </c>
    </row>
    <row r="9726" spans="1:26" ht="45" customHeight="1" x14ac:dyDescent="0.25">
      <c r="A9726" s="27" t="s">
        <v>3728</v>
      </c>
      <c r="B9726" s="27" t="s">
        <v>1294</v>
      </c>
      <c r="C9726" s="28" t="s">
        <v>23</v>
      </c>
      <c r="D9726" s="7" t="s">
        <v>1295</v>
      </c>
      <c r="E9726" s="6"/>
      <c r="F9726" s="6"/>
      <c r="G9726" s="28"/>
      <c r="H9726" s="29" t="s">
        <v>1599</v>
      </c>
      <c r="I9726" s="5">
        <v>1</v>
      </c>
      <c r="J9726" s="4"/>
      <c r="K9726" s="30">
        <f>ROUND(K9738,2)</f>
        <v>210.85</v>
      </c>
      <c r="L9726" s="28"/>
      <c r="M9726" s="28"/>
      <c r="N9726" s="28"/>
      <c r="O9726" s="28"/>
      <c r="P9726" s="28"/>
      <c r="Q9726" s="28"/>
      <c r="R9726" s="28"/>
      <c r="S9726" s="28"/>
      <c r="T9726" s="28"/>
      <c r="U9726" s="28"/>
      <c r="V9726" s="28"/>
      <c r="W9726" s="28"/>
      <c r="X9726" s="28"/>
      <c r="Y9726" s="28"/>
      <c r="Z9726" s="28"/>
    </row>
    <row r="9727" spans="1:26" x14ac:dyDescent="0.25">
      <c r="B9727" s="23" t="s">
        <v>1600</v>
      </c>
    </row>
    <row r="9728" spans="1:26" x14ac:dyDescent="0.25">
      <c r="B9728" t="s">
        <v>2138</v>
      </c>
      <c r="C9728" t="s">
        <v>1602</v>
      </c>
      <c r="D9728" t="s">
        <v>1716</v>
      </c>
      <c r="E9728" s="31">
        <v>0.1</v>
      </c>
      <c r="F9728" t="s">
        <v>1604</v>
      </c>
      <c r="G9728" t="s">
        <v>1605</v>
      </c>
      <c r="H9728" s="32">
        <v>25.36</v>
      </c>
      <c r="I9728" t="s">
        <v>1606</v>
      </c>
      <c r="J9728" s="33">
        <f>ROUND(E9728/I9726* H9728,5)</f>
        <v>2.536</v>
      </c>
      <c r="K9728" s="34"/>
    </row>
    <row r="9729" spans="1:26" x14ac:dyDescent="0.25">
      <c r="B9729" t="s">
        <v>2139</v>
      </c>
      <c r="C9729" t="s">
        <v>1602</v>
      </c>
      <c r="D9729" t="s">
        <v>1714</v>
      </c>
      <c r="E9729" s="31">
        <v>0.1</v>
      </c>
      <c r="F9729" t="s">
        <v>1604</v>
      </c>
      <c r="G9729" t="s">
        <v>1605</v>
      </c>
      <c r="H9729" s="32">
        <v>29.57</v>
      </c>
      <c r="I9729" t="s">
        <v>1606</v>
      </c>
      <c r="J9729" s="33">
        <f>ROUND(E9729/I9726* H9729,5)</f>
        <v>2.9569999999999999</v>
      </c>
      <c r="K9729" s="34"/>
    </row>
    <row r="9730" spans="1:26" x14ac:dyDescent="0.25">
      <c r="D9730" s="35" t="s">
        <v>1607</v>
      </c>
      <c r="E9730" s="34"/>
      <c r="H9730" s="34"/>
      <c r="K9730" s="32">
        <f>SUM(J9728:J9729)</f>
        <v>5.4930000000000003</v>
      </c>
    </row>
    <row r="9731" spans="1:26" x14ac:dyDescent="0.25">
      <c r="B9731" s="23" t="s">
        <v>1612</v>
      </c>
      <c r="E9731" s="34"/>
      <c r="H9731" s="34"/>
      <c r="K9731" s="34"/>
    </row>
    <row r="9732" spans="1:26" x14ac:dyDescent="0.25">
      <c r="B9732" t="s">
        <v>3729</v>
      </c>
      <c r="C9732" t="s">
        <v>23</v>
      </c>
      <c r="D9732" t="s">
        <v>3730</v>
      </c>
      <c r="E9732" s="31">
        <v>1</v>
      </c>
      <c r="G9732" t="s">
        <v>1605</v>
      </c>
      <c r="H9732" s="32">
        <v>186.11</v>
      </c>
      <c r="I9732" t="s">
        <v>1606</v>
      </c>
      <c r="J9732" s="33">
        <f>ROUND(E9732* H9732,5)</f>
        <v>186.11</v>
      </c>
      <c r="K9732" s="34"/>
    </row>
    <row r="9733" spans="1:26" x14ac:dyDescent="0.25">
      <c r="D9733" s="35" t="s">
        <v>1622</v>
      </c>
      <c r="E9733" s="34"/>
      <c r="H9733" s="34"/>
      <c r="K9733" s="32">
        <f>SUM(J9732:J9732)</f>
        <v>186.11</v>
      </c>
    </row>
    <row r="9734" spans="1:26" x14ac:dyDescent="0.25">
      <c r="E9734" s="34"/>
      <c r="H9734" s="34"/>
      <c r="K9734" s="34"/>
    </row>
    <row r="9735" spans="1:26" x14ac:dyDescent="0.25">
      <c r="D9735" s="35" t="s">
        <v>1702</v>
      </c>
      <c r="E9735" s="34"/>
      <c r="H9735" s="34">
        <v>1.5</v>
      </c>
      <c r="I9735" t="s">
        <v>1625</v>
      </c>
      <c r="J9735">
        <f>ROUND(H9735/100*K9730,5)</f>
        <v>8.2400000000000001E-2</v>
      </c>
      <c r="K9735" s="34"/>
    </row>
    <row r="9736" spans="1:26" x14ac:dyDescent="0.25">
      <c r="D9736" s="35" t="s">
        <v>1628</v>
      </c>
      <c r="E9736" s="34"/>
      <c r="H9736" s="34"/>
      <c r="K9736" s="36">
        <f>SUM(J9727:J9735)</f>
        <v>191.68540000000002</v>
      </c>
    </row>
    <row r="9737" spans="1:26" x14ac:dyDescent="0.25">
      <c r="D9737" s="35" t="s">
        <v>1710</v>
      </c>
      <c r="E9737" s="34"/>
      <c r="H9737" s="34">
        <v>10</v>
      </c>
      <c r="I9737" t="s">
        <v>1625</v>
      </c>
      <c r="K9737" s="32">
        <f>ROUND(H9737/100*K9736,5)</f>
        <v>19.16854</v>
      </c>
    </row>
    <row r="9738" spans="1:26" x14ac:dyDescent="0.25">
      <c r="D9738" s="35" t="s">
        <v>1629</v>
      </c>
      <c r="E9738" s="34"/>
      <c r="H9738" s="34"/>
      <c r="K9738" s="36">
        <f>SUM(K9736:K9737)</f>
        <v>210.85394000000002</v>
      </c>
    </row>
    <row r="9740" spans="1:26" ht="45" customHeight="1" x14ac:dyDescent="0.25">
      <c r="A9740" s="27" t="s">
        <v>3731</v>
      </c>
      <c r="B9740" s="27" t="s">
        <v>1256</v>
      </c>
      <c r="C9740" s="28" t="s">
        <v>23</v>
      </c>
      <c r="D9740" s="7" t="s">
        <v>1257</v>
      </c>
      <c r="E9740" s="6"/>
      <c r="F9740" s="6"/>
      <c r="G9740" s="28"/>
      <c r="H9740" s="29" t="s">
        <v>1599</v>
      </c>
      <c r="I9740" s="5">
        <v>1</v>
      </c>
      <c r="J9740" s="4"/>
      <c r="K9740" s="30">
        <f>ROUND(K9753,2)</f>
        <v>142.30000000000001</v>
      </c>
      <c r="L9740" s="28"/>
      <c r="M9740" s="28"/>
      <c r="N9740" s="28"/>
      <c r="O9740" s="28"/>
      <c r="P9740" s="28"/>
      <c r="Q9740" s="28"/>
      <c r="R9740" s="28"/>
      <c r="S9740" s="28"/>
      <c r="T9740" s="28"/>
      <c r="U9740" s="28"/>
      <c r="V9740" s="28"/>
      <c r="W9740" s="28"/>
      <c r="X9740" s="28"/>
      <c r="Y9740" s="28"/>
      <c r="Z9740" s="28"/>
    </row>
    <row r="9741" spans="1:26" x14ac:dyDescent="0.25">
      <c r="B9741" s="23" t="s">
        <v>1600</v>
      </c>
    </row>
    <row r="9742" spans="1:26" x14ac:dyDescent="0.25">
      <c r="B9742" t="s">
        <v>1836</v>
      </c>
      <c r="C9742" t="s">
        <v>1602</v>
      </c>
      <c r="D9742" t="s">
        <v>1837</v>
      </c>
      <c r="E9742" s="31">
        <v>0.3</v>
      </c>
      <c r="F9742" t="s">
        <v>1604</v>
      </c>
      <c r="G9742" t="s">
        <v>1605</v>
      </c>
      <c r="H9742" s="32">
        <v>29.57</v>
      </c>
      <c r="I9742" t="s">
        <v>1606</v>
      </c>
      <c r="J9742" s="33">
        <f>ROUND(E9742/I9740* H9742,5)</f>
        <v>8.8710000000000004</v>
      </c>
      <c r="K9742" s="34"/>
    </row>
    <row r="9743" spans="1:26" x14ac:dyDescent="0.25">
      <c r="B9743" t="s">
        <v>1834</v>
      </c>
      <c r="C9743" t="s">
        <v>1602</v>
      </c>
      <c r="D9743" t="s">
        <v>1835</v>
      </c>
      <c r="E9743" s="31">
        <v>0.2</v>
      </c>
      <c r="F9743" t="s">
        <v>1604</v>
      </c>
      <c r="G9743" t="s">
        <v>1605</v>
      </c>
      <c r="H9743" s="32">
        <v>25.36</v>
      </c>
      <c r="I9743" t="s">
        <v>1606</v>
      </c>
      <c r="J9743" s="33">
        <f>ROUND(E9743/I9740* H9743,5)</f>
        <v>5.0720000000000001</v>
      </c>
      <c r="K9743" s="34"/>
    </row>
    <row r="9744" spans="1:26" x14ac:dyDescent="0.25">
      <c r="D9744" s="35" t="s">
        <v>1607</v>
      </c>
      <c r="E9744" s="34"/>
      <c r="H9744" s="34"/>
      <c r="K9744" s="32">
        <f>SUM(J9742:J9743)</f>
        <v>13.943000000000001</v>
      </c>
    </row>
    <row r="9745" spans="1:26" x14ac:dyDescent="0.25">
      <c r="B9745" s="23" t="s">
        <v>1612</v>
      </c>
      <c r="E9745" s="34"/>
      <c r="H9745" s="34"/>
      <c r="K9745" s="34"/>
    </row>
    <row r="9746" spans="1:26" x14ac:dyDescent="0.25">
      <c r="B9746" t="s">
        <v>3732</v>
      </c>
      <c r="C9746" t="s">
        <v>23</v>
      </c>
      <c r="D9746" t="s">
        <v>3733</v>
      </c>
      <c r="E9746" s="31">
        <v>1</v>
      </c>
      <c r="G9746" t="s">
        <v>1605</v>
      </c>
      <c r="H9746" s="32">
        <v>114.76</v>
      </c>
      <c r="I9746" t="s">
        <v>1606</v>
      </c>
      <c r="J9746" s="33">
        <f>ROUND(E9746* H9746,5)</f>
        <v>114.76</v>
      </c>
      <c r="K9746" s="34"/>
    </row>
    <row r="9747" spans="1:26" x14ac:dyDescent="0.25">
      <c r="B9747" t="s">
        <v>3734</v>
      </c>
      <c r="C9747" t="s">
        <v>23</v>
      </c>
      <c r="D9747" t="s">
        <v>2437</v>
      </c>
      <c r="E9747" s="31">
        <v>1</v>
      </c>
      <c r="G9747" t="s">
        <v>1605</v>
      </c>
      <c r="H9747" s="32">
        <v>0.45</v>
      </c>
      <c r="I9747" t="s">
        <v>1606</v>
      </c>
      <c r="J9747" s="33">
        <f>ROUND(E9747* H9747,5)</f>
        <v>0.45</v>
      </c>
      <c r="K9747" s="34"/>
    </row>
    <row r="9748" spans="1:26" x14ac:dyDescent="0.25">
      <c r="D9748" s="35" t="s">
        <v>1622</v>
      </c>
      <c r="E9748" s="34"/>
      <c r="H9748" s="34"/>
      <c r="K9748" s="32">
        <f>SUM(J9746:J9747)</f>
        <v>115.21000000000001</v>
      </c>
    </row>
    <row r="9749" spans="1:26" x14ac:dyDescent="0.25">
      <c r="E9749" s="34"/>
      <c r="H9749" s="34"/>
      <c r="K9749" s="34"/>
    </row>
    <row r="9750" spans="1:26" x14ac:dyDescent="0.25">
      <c r="D9750" s="35" t="s">
        <v>1702</v>
      </c>
      <c r="E9750" s="34"/>
      <c r="H9750" s="34">
        <v>1.5</v>
      </c>
      <c r="I9750" t="s">
        <v>1625</v>
      </c>
      <c r="J9750">
        <f>ROUND(H9750/100*K9744,5)</f>
        <v>0.20915</v>
      </c>
      <c r="K9750" s="34"/>
    </row>
    <row r="9751" spans="1:26" x14ac:dyDescent="0.25">
      <c r="D9751" s="35" t="s">
        <v>1628</v>
      </c>
      <c r="E9751" s="34"/>
      <c r="H9751" s="34"/>
      <c r="K9751" s="36">
        <f>SUM(J9741:J9750)</f>
        <v>129.36214999999999</v>
      </c>
    </row>
    <row r="9752" spans="1:26" x14ac:dyDescent="0.25">
      <c r="D9752" s="35" t="s">
        <v>1710</v>
      </c>
      <c r="E9752" s="34"/>
      <c r="H9752" s="34">
        <v>10</v>
      </c>
      <c r="I9752" t="s">
        <v>1625</v>
      </c>
      <c r="K9752" s="32">
        <f>ROUND(H9752/100*K9751,5)</f>
        <v>12.93622</v>
      </c>
    </row>
    <row r="9753" spans="1:26" x14ac:dyDescent="0.25">
      <c r="D9753" s="35" t="s">
        <v>1629</v>
      </c>
      <c r="E9753" s="34"/>
      <c r="H9753" s="34"/>
      <c r="K9753" s="36">
        <f>SUM(K9751:K9752)</f>
        <v>142.29836999999998</v>
      </c>
    </row>
    <row r="9755" spans="1:26" ht="45" customHeight="1" x14ac:dyDescent="0.25">
      <c r="A9755" s="27" t="s">
        <v>3735</v>
      </c>
      <c r="B9755" s="27" t="s">
        <v>1258</v>
      </c>
      <c r="C9755" s="28" t="s">
        <v>23</v>
      </c>
      <c r="D9755" s="7" t="s">
        <v>1259</v>
      </c>
      <c r="E9755" s="6"/>
      <c r="F9755" s="6"/>
      <c r="G9755" s="28"/>
      <c r="H9755" s="29" t="s">
        <v>1599</v>
      </c>
      <c r="I9755" s="5">
        <v>1</v>
      </c>
      <c r="J9755" s="4"/>
      <c r="K9755" s="30">
        <f>ROUND(K9770,2)</f>
        <v>610.05999999999995</v>
      </c>
      <c r="L9755" s="28"/>
      <c r="M9755" s="28"/>
      <c r="N9755" s="28"/>
      <c r="O9755" s="28"/>
      <c r="P9755" s="28"/>
      <c r="Q9755" s="28"/>
      <c r="R9755" s="28"/>
      <c r="S9755" s="28"/>
      <c r="T9755" s="28"/>
      <c r="U9755" s="28"/>
      <c r="V9755" s="28"/>
      <c r="W9755" s="28"/>
      <c r="X9755" s="28"/>
      <c r="Y9755" s="28"/>
      <c r="Z9755" s="28"/>
    </row>
    <row r="9756" spans="1:26" x14ac:dyDescent="0.25">
      <c r="B9756" s="23" t="s">
        <v>1600</v>
      </c>
    </row>
    <row r="9757" spans="1:26" x14ac:dyDescent="0.25">
      <c r="B9757" t="s">
        <v>1836</v>
      </c>
      <c r="C9757" t="s">
        <v>1602</v>
      </c>
      <c r="D9757" t="s">
        <v>1837</v>
      </c>
      <c r="E9757" s="31">
        <v>0.3</v>
      </c>
      <c r="F9757" t="s">
        <v>1604</v>
      </c>
      <c r="G9757" t="s">
        <v>1605</v>
      </c>
      <c r="H9757" s="32">
        <v>29.57</v>
      </c>
      <c r="I9757" t="s">
        <v>1606</v>
      </c>
      <c r="J9757" s="33">
        <f>ROUND(E9757/I9755* H9757,5)</f>
        <v>8.8710000000000004</v>
      </c>
      <c r="K9757" s="34"/>
    </row>
    <row r="9758" spans="1:26" x14ac:dyDescent="0.25">
      <c r="B9758" t="s">
        <v>1834</v>
      </c>
      <c r="C9758" t="s">
        <v>1602</v>
      </c>
      <c r="D9758" t="s">
        <v>1835</v>
      </c>
      <c r="E9758" s="31">
        <v>0.2</v>
      </c>
      <c r="F9758" t="s">
        <v>1604</v>
      </c>
      <c r="G9758" t="s">
        <v>1605</v>
      </c>
      <c r="H9758" s="32">
        <v>25.36</v>
      </c>
      <c r="I9758" t="s">
        <v>1606</v>
      </c>
      <c r="J9758" s="33">
        <f>ROUND(E9758/I9755* H9758,5)</f>
        <v>5.0720000000000001</v>
      </c>
      <c r="K9758" s="34"/>
    </row>
    <row r="9759" spans="1:26" x14ac:dyDescent="0.25">
      <c r="D9759" s="35" t="s">
        <v>1607</v>
      </c>
      <c r="E9759" s="34"/>
      <c r="H9759" s="34"/>
      <c r="K9759" s="32">
        <f>SUM(J9757:J9758)</f>
        <v>13.943000000000001</v>
      </c>
    </row>
    <row r="9760" spans="1:26" x14ac:dyDescent="0.25">
      <c r="B9760" s="23" t="s">
        <v>1612</v>
      </c>
      <c r="E9760" s="34"/>
      <c r="H9760" s="34"/>
      <c r="K9760" s="34"/>
    </row>
    <row r="9761" spans="1:26" x14ac:dyDescent="0.25">
      <c r="B9761" t="s">
        <v>3734</v>
      </c>
      <c r="C9761" t="s">
        <v>23</v>
      </c>
      <c r="D9761" t="s">
        <v>2437</v>
      </c>
      <c r="E9761" s="31">
        <v>1</v>
      </c>
      <c r="G9761" t="s">
        <v>1605</v>
      </c>
      <c r="H9761" s="32">
        <v>0.45</v>
      </c>
      <c r="I9761" t="s">
        <v>1606</v>
      </c>
      <c r="J9761" s="33">
        <f>ROUND(E9761* H9761,5)</f>
        <v>0.45</v>
      </c>
      <c r="K9761" s="34"/>
    </row>
    <row r="9762" spans="1:26" x14ac:dyDescent="0.25">
      <c r="D9762" s="35" t="s">
        <v>1622</v>
      </c>
      <c r="E9762" s="34"/>
      <c r="H9762" s="34"/>
      <c r="K9762" s="32">
        <f>SUM(J9761:J9761)</f>
        <v>0.45</v>
      </c>
    </row>
    <row r="9763" spans="1:26" x14ac:dyDescent="0.25">
      <c r="B9763" s="23" t="s">
        <v>1596</v>
      </c>
      <c r="E9763" s="34"/>
      <c r="H9763" s="34"/>
      <c r="K9763" s="34"/>
    </row>
    <row r="9764" spans="1:26" x14ac:dyDescent="0.25">
      <c r="B9764" t="s">
        <v>1683</v>
      </c>
      <c r="C9764" t="s">
        <v>23</v>
      </c>
      <c r="D9764" t="s">
        <v>1259</v>
      </c>
      <c r="E9764" s="31">
        <v>1</v>
      </c>
      <c r="G9764" t="s">
        <v>1605</v>
      </c>
      <c r="H9764" s="32">
        <v>540</v>
      </c>
      <c r="I9764" t="s">
        <v>1606</v>
      </c>
      <c r="J9764" s="33">
        <f>ROUND(E9764* H9764,5)</f>
        <v>540</v>
      </c>
      <c r="K9764" s="34"/>
    </row>
    <row r="9765" spans="1:26" x14ac:dyDescent="0.25">
      <c r="D9765" s="35" t="s">
        <v>1751</v>
      </c>
      <c r="E9765" s="34"/>
      <c r="H9765" s="34"/>
      <c r="K9765" s="32">
        <f>SUM(J9764:J9764)</f>
        <v>540</v>
      </c>
    </row>
    <row r="9766" spans="1:26" x14ac:dyDescent="0.25">
      <c r="E9766" s="34"/>
      <c r="H9766" s="34"/>
      <c r="K9766" s="34"/>
    </row>
    <row r="9767" spans="1:26" x14ac:dyDescent="0.25">
      <c r="D9767" s="35" t="s">
        <v>1702</v>
      </c>
      <c r="E9767" s="34"/>
      <c r="H9767" s="34">
        <v>1.5</v>
      </c>
      <c r="I9767" t="s">
        <v>1625</v>
      </c>
      <c r="J9767">
        <f>ROUND(H9767/100*K9759,5)</f>
        <v>0.20915</v>
      </c>
      <c r="K9767" s="34"/>
    </row>
    <row r="9768" spans="1:26" x14ac:dyDescent="0.25">
      <c r="D9768" s="35" t="s">
        <v>1628</v>
      </c>
      <c r="E9768" s="34"/>
      <c r="H9768" s="34"/>
      <c r="K9768" s="36">
        <f>SUM(J9756:J9767)</f>
        <v>554.60215000000005</v>
      </c>
    </row>
    <row r="9769" spans="1:26" x14ac:dyDescent="0.25">
      <c r="D9769" s="35" t="s">
        <v>1710</v>
      </c>
      <c r="E9769" s="34"/>
      <c r="H9769" s="34">
        <v>10</v>
      </c>
      <c r="I9769" t="s">
        <v>1625</v>
      </c>
      <c r="K9769" s="32">
        <f>ROUND(H9769/100*K9768,5)</f>
        <v>55.46022</v>
      </c>
    </row>
    <row r="9770" spans="1:26" x14ac:dyDescent="0.25">
      <c r="D9770" s="35" t="s">
        <v>1629</v>
      </c>
      <c r="E9770" s="34"/>
      <c r="H9770" s="34"/>
      <c r="K9770" s="36">
        <f>SUM(K9768:K9769)</f>
        <v>610.0623700000001</v>
      </c>
    </row>
    <row r="9772" spans="1:26" ht="45" customHeight="1" x14ac:dyDescent="0.25">
      <c r="A9772" s="27" t="s">
        <v>3736</v>
      </c>
      <c r="B9772" s="27" t="s">
        <v>1286</v>
      </c>
      <c r="C9772" s="28" t="s">
        <v>23</v>
      </c>
      <c r="D9772" s="7" t="s">
        <v>1287</v>
      </c>
      <c r="E9772" s="6"/>
      <c r="F9772" s="6"/>
      <c r="G9772" s="28"/>
      <c r="H9772" s="29" t="s">
        <v>1599</v>
      </c>
      <c r="I9772" s="5">
        <v>1</v>
      </c>
      <c r="J9772" s="4"/>
      <c r="K9772" s="30">
        <f>ROUND(K9787,2)</f>
        <v>390.06</v>
      </c>
      <c r="L9772" s="28"/>
      <c r="M9772" s="28"/>
      <c r="N9772" s="28"/>
      <c r="O9772" s="28"/>
      <c r="P9772" s="28"/>
      <c r="Q9772" s="28"/>
      <c r="R9772" s="28"/>
      <c r="S9772" s="28"/>
      <c r="T9772" s="28"/>
      <c r="U9772" s="28"/>
      <c r="V9772" s="28"/>
      <c r="W9772" s="28"/>
      <c r="X9772" s="28"/>
      <c r="Y9772" s="28"/>
      <c r="Z9772" s="28"/>
    </row>
    <row r="9773" spans="1:26" x14ac:dyDescent="0.25">
      <c r="B9773" s="23" t="s">
        <v>1600</v>
      </c>
    </row>
    <row r="9774" spans="1:26" x14ac:dyDescent="0.25">
      <c r="B9774" t="s">
        <v>1834</v>
      </c>
      <c r="C9774" t="s">
        <v>1602</v>
      </c>
      <c r="D9774" t="s">
        <v>1835</v>
      </c>
      <c r="E9774" s="31">
        <v>0.2</v>
      </c>
      <c r="F9774" t="s">
        <v>1604</v>
      </c>
      <c r="G9774" t="s">
        <v>1605</v>
      </c>
      <c r="H9774" s="32">
        <v>25.36</v>
      </c>
      <c r="I9774" t="s">
        <v>1606</v>
      </c>
      <c r="J9774" s="33">
        <f>ROUND(E9774/I9772* H9774,5)</f>
        <v>5.0720000000000001</v>
      </c>
      <c r="K9774" s="34"/>
    </row>
    <row r="9775" spans="1:26" x14ac:dyDescent="0.25">
      <c r="B9775" t="s">
        <v>1836</v>
      </c>
      <c r="C9775" t="s">
        <v>1602</v>
      </c>
      <c r="D9775" t="s">
        <v>1837</v>
      </c>
      <c r="E9775" s="31">
        <v>0.3</v>
      </c>
      <c r="F9775" t="s">
        <v>1604</v>
      </c>
      <c r="G9775" t="s">
        <v>1605</v>
      </c>
      <c r="H9775" s="32">
        <v>29.57</v>
      </c>
      <c r="I9775" t="s">
        <v>1606</v>
      </c>
      <c r="J9775" s="33">
        <f>ROUND(E9775/I9772* H9775,5)</f>
        <v>8.8710000000000004</v>
      </c>
      <c r="K9775" s="34"/>
    </row>
    <row r="9776" spans="1:26" x14ac:dyDescent="0.25">
      <c r="D9776" s="35" t="s">
        <v>1607</v>
      </c>
      <c r="E9776" s="34"/>
      <c r="H9776" s="34"/>
      <c r="K9776" s="32">
        <f>SUM(J9774:J9775)</f>
        <v>13.943000000000001</v>
      </c>
    </row>
    <row r="9777" spans="1:26" x14ac:dyDescent="0.25">
      <c r="B9777" s="23" t="s">
        <v>1612</v>
      </c>
      <c r="E9777" s="34"/>
      <c r="H9777" s="34"/>
      <c r="K9777" s="34"/>
    </row>
    <row r="9778" spans="1:26" x14ac:dyDescent="0.25">
      <c r="B9778" t="s">
        <v>3734</v>
      </c>
      <c r="C9778" t="s">
        <v>23</v>
      </c>
      <c r="D9778" t="s">
        <v>2437</v>
      </c>
      <c r="E9778" s="31">
        <v>1</v>
      </c>
      <c r="G9778" t="s">
        <v>1605</v>
      </c>
      <c r="H9778" s="32">
        <v>0.45</v>
      </c>
      <c r="I9778" t="s">
        <v>1606</v>
      </c>
      <c r="J9778" s="33">
        <f>ROUND(E9778* H9778,5)</f>
        <v>0.45</v>
      </c>
      <c r="K9778" s="34"/>
    </row>
    <row r="9779" spans="1:26" x14ac:dyDescent="0.25">
      <c r="D9779" s="35" t="s">
        <v>1622</v>
      </c>
      <c r="E9779" s="34"/>
      <c r="H9779" s="34"/>
      <c r="K9779" s="32">
        <f>SUM(J9778:J9778)</f>
        <v>0.45</v>
      </c>
    </row>
    <row r="9780" spans="1:26" x14ac:dyDescent="0.25">
      <c r="B9780" s="23" t="s">
        <v>1596</v>
      </c>
      <c r="E9780" s="34"/>
      <c r="H9780" s="34"/>
      <c r="K9780" s="34"/>
    </row>
    <row r="9781" spans="1:26" x14ac:dyDescent="0.25">
      <c r="B9781" t="s">
        <v>1684</v>
      </c>
      <c r="C9781" t="s">
        <v>23</v>
      </c>
      <c r="D9781" t="s">
        <v>1287</v>
      </c>
      <c r="E9781" s="31">
        <v>1</v>
      </c>
      <c r="G9781" t="s">
        <v>1605</v>
      </c>
      <c r="H9781" s="32">
        <v>340</v>
      </c>
      <c r="I9781" t="s">
        <v>1606</v>
      </c>
      <c r="J9781" s="33">
        <f>ROUND(E9781* H9781,5)</f>
        <v>340</v>
      </c>
      <c r="K9781" s="34"/>
    </row>
    <row r="9782" spans="1:26" x14ac:dyDescent="0.25">
      <c r="D9782" s="35" t="s">
        <v>1751</v>
      </c>
      <c r="E9782" s="34"/>
      <c r="H9782" s="34"/>
      <c r="K9782" s="32">
        <f>SUM(J9781:J9781)</f>
        <v>340</v>
      </c>
    </row>
    <row r="9783" spans="1:26" x14ac:dyDescent="0.25">
      <c r="E9783" s="34"/>
      <c r="H9783" s="34"/>
      <c r="K9783" s="34"/>
    </row>
    <row r="9784" spans="1:26" x14ac:dyDescent="0.25">
      <c r="D9784" s="35" t="s">
        <v>1702</v>
      </c>
      <c r="E9784" s="34"/>
      <c r="H9784" s="34">
        <v>1.5</v>
      </c>
      <c r="I9784" t="s">
        <v>1625</v>
      </c>
      <c r="J9784">
        <f>ROUND(H9784/100*K9776,5)</f>
        <v>0.20915</v>
      </c>
      <c r="K9784" s="34"/>
    </row>
    <row r="9785" spans="1:26" x14ac:dyDescent="0.25">
      <c r="D9785" s="35" t="s">
        <v>1628</v>
      </c>
      <c r="E9785" s="34"/>
      <c r="H9785" s="34"/>
      <c r="K9785" s="36">
        <f>SUM(J9773:J9784)</f>
        <v>354.60215000000005</v>
      </c>
    </row>
    <row r="9786" spans="1:26" x14ac:dyDescent="0.25">
      <c r="D9786" s="35" t="s">
        <v>1710</v>
      </c>
      <c r="E9786" s="34"/>
      <c r="H9786" s="34">
        <v>10</v>
      </c>
      <c r="I9786" t="s">
        <v>1625</v>
      </c>
      <c r="K9786" s="32">
        <f>ROUND(H9786/100*K9785,5)</f>
        <v>35.46022</v>
      </c>
    </row>
    <row r="9787" spans="1:26" x14ac:dyDescent="0.25">
      <c r="D9787" s="35" t="s">
        <v>1629</v>
      </c>
      <c r="E9787" s="34"/>
      <c r="H9787" s="34"/>
      <c r="K9787" s="36">
        <f>SUM(K9785:K9786)</f>
        <v>390.06237000000004</v>
      </c>
    </row>
    <row r="9789" spans="1:26" ht="45" customHeight="1" x14ac:dyDescent="0.25">
      <c r="A9789" s="27" t="s">
        <v>3737</v>
      </c>
      <c r="B9789" s="27" t="s">
        <v>1304</v>
      </c>
      <c r="C9789" s="28" t="s">
        <v>23</v>
      </c>
      <c r="D9789" s="7" t="s">
        <v>1305</v>
      </c>
      <c r="E9789" s="6"/>
      <c r="F9789" s="6"/>
      <c r="G9789" s="28"/>
      <c r="H9789" s="29" t="s">
        <v>1599</v>
      </c>
      <c r="I9789" s="5">
        <v>1</v>
      </c>
      <c r="J9789" s="4"/>
      <c r="K9789" s="30">
        <f>ROUND(K9802,2)</f>
        <v>980.05</v>
      </c>
      <c r="L9789" s="28"/>
      <c r="M9789" s="28"/>
      <c r="N9789" s="28"/>
      <c r="O9789" s="28"/>
      <c r="P9789" s="28"/>
      <c r="Q9789" s="28"/>
      <c r="R9789" s="28"/>
      <c r="S9789" s="28"/>
      <c r="T9789" s="28"/>
      <c r="U9789" s="28"/>
      <c r="V9789" s="28"/>
      <c r="W9789" s="28"/>
      <c r="X9789" s="28"/>
      <c r="Y9789" s="28"/>
      <c r="Z9789" s="28"/>
    </row>
    <row r="9790" spans="1:26" x14ac:dyDescent="0.25">
      <c r="B9790" s="23" t="s">
        <v>1600</v>
      </c>
    </row>
    <row r="9791" spans="1:26" x14ac:dyDescent="0.25">
      <c r="B9791" t="s">
        <v>1836</v>
      </c>
      <c r="C9791" t="s">
        <v>1602</v>
      </c>
      <c r="D9791" t="s">
        <v>1837</v>
      </c>
      <c r="E9791" s="31">
        <v>0.316</v>
      </c>
      <c r="F9791" t="s">
        <v>1604</v>
      </c>
      <c r="G9791" t="s">
        <v>1605</v>
      </c>
      <c r="H9791" s="32">
        <v>29.57</v>
      </c>
      <c r="I9791" t="s">
        <v>1606</v>
      </c>
      <c r="J9791" s="33">
        <f>ROUND(E9791/I9789* H9791,5)</f>
        <v>9.3441200000000002</v>
      </c>
      <c r="K9791" s="34"/>
    </row>
    <row r="9792" spans="1:26" x14ac:dyDescent="0.25">
      <c r="B9792" t="s">
        <v>1834</v>
      </c>
      <c r="C9792" t="s">
        <v>1602</v>
      </c>
      <c r="D9792" t="s">
        <v>1835</v>
      </c>
      <c r="E9792" s="31">
        <v>0.316</v>
      </c>
      <c r="F9792" t="s">
        <v>1604</v>
      </c>
      <c r="G9792" t="s">
        <v>1605</v>
      </c>
      <c r="H9792" s="32">
        <v>25.36</v>
      </c>
      <c r="I9792" t="s">
        <v>1606</v>
      </c>
      <c r="J9792" s="33">
        <f>ROUND(E9792/I9789* H9792,5)</f>
        <v>8.0137599999999996</v>
      </c>
      <c r="K9792" s="34"/>
    </row>
    <row r="9793" spans="1:26" x14ac:dyDescent="0.25">
      <c r="D9793" s="35" t="s">
        <v>1607</v>
      </c>
      <c r="E9793" s="34"/>
      <c r="H9793" s="34"/>
      <c r="K9793" s="32">
        <f>SUM(J9791:J9792)</f>
        <v>17.357880000000002</v>
      </c>
    </row>
    <row r="9794" spans="1:26" x14ac:dyDescent="0.25">
      <c r="B9794" s="23" t="s">
        <v>1612</v>
      </c>
      <c r="E9794" s="34"/>
      <c r="H9794" s="34"/>
      <c r="K9794" s="34"/>
    </row>
    <row r="9795" spans="1:26" x14ac:dyDescent="0.25">
      <c r="B9795" t="s">
        <v>3738</v>
      </c>
      <c r="C9795" t="s">
        <v>23</v>
      </c>
      <c r="D9795" t="s">
        <v>1305</v>
      </c>
      <c r="E9795" s="31">
        <v>1</v>
      </c>
      <c r="G9795" t="s">
        <v>1605</v>
      </c>
      <c r="H9795" s="32">
        <v>870</v>
      </c>
      <c r="I9795" t="s">
        <v>1606</v>
      </c>
      <c r="J9795" s="33">
        <f>ROUND(E9795* H9795,5)</f>
        <v>870</v>
      </c>
      <c r="K9795" s="34"/>
    </row>
    <row r="9796" spans="1:26" x14ac:dyDescent="0.25">
      <c r="B9796" t="s">
        <v>3739</v>
      </c>
      <c r="C9796" t="s">
        <v>23</v>
      </c>
      <c r="D9796" t="s">
        <v>3740</v>
      </c>
      <c r="E9796" s="31">
        <v>1</v>
      </c>
      <c r="G9796" t="s">
        <v>1605</v>
      </c>
      <c r="H9796" s="32">
        <v>3.34</v>
      </c>
      <c r="I9796" t="s">
        <v>1606</v>
      </c>
      <c r="J9796" s="33">
        <f>ROUND(E9796* H9796,5)</f>
        <v>3.34</v>
      </c>
      <c r="K9796" s="34"/>
    </row>
    <row r="9797" spans="1:26" x14ac:dyDescent="0.25">
      <c r="D9797" s="35" t="s">
        <v>1622</v>
      </c>
      <c r="E9797" s="34"/>
      <c r="H9797" s="34"/>
      <c r="K9797" s="32">
        <f>SUM(J9795:J9796)</f>
        <v>873.34</v>
      </c>
    </row>
    <row r="9798" spans="1:26" x14ac:dyDescent="0.25">
      <c r="E9798" s="34"/>
      <c r="H9798" s="34"/>
      <c r="K9798" s="34"/>
    </row>
    <row r="9799" spans="1:26" x14ac:dyDescent="0.25">
      <c r="D9799" s="35" t="s">
        <v>1702</v>
      </c>
      <c r="E9799" s="34"/>
      <c r="H9799" s="34">
        <v>1.5</v>
      </c>
      <c r="I9799" t="s">
        <v>1625</v>
      </c>
      <c r="J9799">
        <f>ROUND(H9799/100*K9793,5)</f>
        <v>0.26036999999999999</v>
      </c>
      <c r="K9799" s="34"/>
    </row>
    <row r="9800" spans="1:26" x14ac:dyDescent="0.25">
      <c r="D9800" s="35" t="s">
        <v>1628</v>
      </c>
      <c r="E9800" s="34"/>
      <c r="H9800" s="34"/>
      <c r="K9800" s="36">
        <f>SUM(J9790:J9799)</f>
        <v>890.95825000000002</v>
      </c>
    </row>
    <row r="9801" spans="1:26" x14ac:dyDescent="0.25">
      <c r="D9801" s="35" t="s">
        <v>1710</v>
      </c>
      <c r="E9801" s="34"/>
      <c r="H9801" s="34">
        <v>10</v>
      </c>
      <c r="I9801" t="s">
        <v>1625</v>
      </c>
      <c r="K9801" s="32">
        <f>ROUND(H9801/100*K9800,5)</f>
        <v>89.095830000000007</v>
      </c>
    </row>
    <row r="9802" spans="1:26" x14ac:dyDescent="0.25">
      <c r="D9802" s="35" t="s">
        <v>1629</v>
      </c>
      <c r="E9802" s="34"/>
      <c r="H9802" s="34"/>
      <c r="K9802" s="36">
        <f>SUM(K9800:K9801)</f>
        <v>980.05408</v>
      </c>
    </row>
    <row r="9804" spans="1:26" ht="45" customHeight="1" x14ac:dyDescent="0.25">
      <c r="A9804" s="27" t="s">
        <v>3741</v>
      </c>
      <c r="B9804" s="27" t="s">
        <v>761</v>
      </c>
      <c r="C9804" s="28" t="s">
        <v>23</v>
      </c>
      <c r="D9804" s="7" t="s">
        <v>762</v>
      </c>
      <c r="E9804" s="6"/>
      <c r="F9804" s="6"/>
      <c r="G9804" s="28"/>
      <c r="H9804" s="29" t="s">
        <v>1599</v>
      </c>
      <c r="I9804" s="5">
        <v>1</v>
      </c>
      <c r="J9804" s="4"/>
      <c r="K9804" s="30">
        <f>ROUND(K9816,2)</f>
        <v>106.15</v>
      </c>
      <c r="L9804" s="28"/>
      <c r="M9804" s="28"/>
      <c r="N9804" s="28"/>
      <c r="O9804" s="28"/>
      <c r="P9804" s="28"/>
      <c r="Q9804" s="28"/>
      <c r="R9804" s="28"/>
      <c r="S9804" s="28"/>
      <c r="T9804" s="28"/>
      <c r="U9804" s="28"/>
      <c r="V9804" s="28"/>
      <c r="W9804" s="28"/>
      <c r="X9804" s="28"/>
      <c r="Y9804" s="28"/>
      <c r="Z9804" s="28"/>
    </row>
    <row r="9805" spans="1:26" x14ac:dyDescent="0.25">
      <c r="B9805" s="23" t="s">
        <v>1600</v>
      </c>
    </row>
    <row r="9806" spans="1:26" x14ac:dyDescent="0.25">
      <c r="B9806" t="s">
        <v>1836</v>
      </c>
      <c r="C9806" t="s">
        <v>1602</v>
      </c>
      <c r="D9806" t="s">
        <v>1837</v>
      </c>
      <c r="E9806" s="31">
        <v>0.2</v>
      </c>
      <c r="F9806" t="s">
        <v>1604</v>
      </c>
      <c r="G9806" t="s">
        <v>1605</v>
      </c>
      <c r="H9806" s="32">
        <v>29.57</v>
      </c>
      <c r="I9806" t="s">
        <v>1606</v>
      </c>
      <c r="J9806" s="33">
        <f>ROUND(E9806/I9804* H9806,5)</f>
        <v>5.9139999999999997</v>
      </c>
      <c r="K9806" s="34"/>
    </row>
    <row r="9807" spans="1:26" x14ac:dyDescent="0.25">
      <c r="B9807" t="s">
        <v>1834</v>
      </c>
      <c r="C9807" t="s">
        <v>1602</v>
      </c>
      <c r="D9807" t="s">
        <v>1835</v>
      </c>
      <c r="E9807" s="31">
        <v>0.2</v>
      </c>
      <c r="F9807" t="s">
        <v>1604</v>
      </c>
      <c r="G9807" t="s">
        <v>1605</v>
      </c>
      <c r="H9807" s="32">
        <v>25.36</v>
      </c>
      <c r="I9807" t="s">
        <v>1606</v>
      </c>
      <c r="J9807" s="33">
        <f>ROUND(E9807/I9804* H9807,5)</f>
        <v>5.0720000000000001</v>
      </c>
      <c r="K9807" s="34"/>
    </row>
    <row r="9808" spans="1:26" x14ac:dyDescent="0.25">
      <c r="D9808" s="35" t="s">
        <v>1607</v>
      </c>
      <c r="E9808" s="34"/>
      <c r="H9808" s="34"/>
      <c r="K9808" s="32">
        <f>SUM(J9806:J9807)</f>
        <v>10.986000000000001</v>
      </c>
    </row>
    <row r="9809" spans="1:26" x14ac:dyDescent="0.25">
      <c r="B9809" s="23" t="s">
        <v>1612</v>
      </c>
      <c r="E9809" s="34"/>
      <c r="H9809" s="34"/>
      <c r="K9809" s="34"/>
    </row>
    <row r="9810" spans="1:26" x14ac:dyDescent="0.25">
      <c r="B9810" t="s">
        <v>3742</v>
      </c>
      <c r="C9810" t="s">
        <v>23</v>
      </c>
      <c r="D9810" t="s">
        <v>3743</v>
      </c>
      <c r="E9810" s="31">
        <v>1</v>
      </c>
      <c r="G9810" t="s">
        <v>1605</v>
      </c>
      <c r="H9810" s="32">
        <v>85.35</v>
      </c>
      <c r="I9810" t="s">
        <v>1606</v>
      </c>
      <c r="J9810" s="33">
        <f>ROUND(E9810* H9810,5)</f>
        <v>85.35</v>
      </c>
      <c r="K9810" s="34"/>
    </row>
    <row r="9811" spans="1:26" x14ac:dyDescent="0.25">
      <c r="D9811" s="35" t="s">
        <v>1622</v>
      </c>
      <c r="E9811" s="34"/>
      <c r="H9811" s="34"/>
      <c r="K9811" s="32">
        <f>SUM(J9810:J9810)</f>
        <v>85.35</v>
      </c>
    </row>
    <row r="9812" spans="1:26" x14ac:dyDescent="0.25">
      <c r="E9812" s="34"/>
      <c r="H9812" s="34"/>
      <c r="K9812" s="34"/>
    </row>
    <row r="9813" spans="1:26" x14ac:dyDescent="0.25">
      <c r="D9813" s="35" t="s">
        <v>1702</v>
      </c>
      <c r="E9813" s="34"/>
      <c r="H9813" s="34">
        <v>1.5</v>
      </c>
      <c r="I9813" t="s">
        <v>1625</v>
      </c>
      <c r="J9813">
        <f>ROUND(H9813/100*K9808,5)</f>
        <v>0.16478999999999999</v>
      </c>
      <c r="K9813" s="34"/>
    </row>
    <row r="9814" spans="1:26" x14ac:dyDescent="0.25">
      <c r="D9814" s="35" t="s">
        <v>1628</v>
      </c>
      <c r="E9814" s="34"/>
      <c r="H9814" s="34"/>
      <c r="K9814" s="36">
        <f>SUM(J9805:J9813)</f>
        <v>96.500789999999995</v>
      </c>
    </row>
    <row r="9815" spans="1:26" x14ac:dyDescent="0.25">
      <c r="D9815" s="35" t="s">
        <v>1710</v>
      </c>
      <c r="E9815" s="34"/>
      <c r="H9815" s="34">
        <v>10</v>
      </c>
      <c r="I9815" t="s">
        <v>1625</v>
      </c>
      <c r="K9815" s="32">
        <f>ROUND(H9815/100*K9814,5)</f>
        <v>9.6500800000000009</v>
      </c>
    </row>
    <row r="9816" spans="1:26" x14ac:dyDescent="0.25">
      <c r="D9816" s="35" t="s">
        <v>1629</v>
      </c>
      <c r="E9816" s="34"/>
      <c r="H9816" s="34"/>
      <c r="K9816" s="36">
        <f>SUM(K9814:K9815)</f>
        <v>106.15087</v>
      </c>
    </row>
    <row r="9818" spans="1:26" ht="45" customHeight="1" x14ac:dyDescent="0.25">
      <c r="A9818" s="27" t="s">
        <v>3744</v>
      </c>
      <c r="B9818" s="27" t="s">
        <v>644</v>
      </c>
      <c r="C9818" s="28" t="s">
        <v>23</v>
      </c>
      <c r="D9818" s="7" t="s">
        <v>645</v>
      </c>
      <c r="E9818" s="6"/>
      <c r="F9818" s="6"/>
      <c r="G9818" s="28"/>
      <c r="H9818" s="29" t="s">
        <v>1599</v>
      </c>
      <c r="I9818" s="5">
        <v>1</v>
      </c>
      <c r="J9818" s="4"/>
      <c r="K9818" s="30">
        <f>ROUND(K9835,2)</f>
        <v>190.61</v>
      </c>
      <c r="L9818" s="28"/>
      <c r="M9818" s="28"/>
      <c r="N9818" s="28"/>
      <c r="O9818" s="28"/>
      <c r="P9818" s="28"/>
      <c r="Q9818" s="28"/>
      <c r="R9818" s="28"/>
      <c r="S9818" s="28"/>
      <c r="T9818" s="28"/>
      <c r="U9818" s="28"/>
      <c r="V9818" s="28"/>
      <c r="W9818" s="28"/>
      <c r="X9818" s="28"/>
      <c r="Y9818" s="28"/>
      <c r="Z9818" s="28"/>
    </row>
    <row r="9819" spans="1:26" x14ac:dyDescent="0.25">
      <c r="B9819" s="23" t="s">
        <v>1600</v>
      </c>
    </row>
    <row r="9820" spans="1:26" x14ac:dyDescent="0.25">
      <c r="B9820" t="s">
        <v>1737</v>
      </c>
      <c r="C9820" t="s">
        <v>1602</v>
      </c>
      <c r="D9820" t="s">
        <v>1738</v>
      </c>
      <c r="E9820" s="31">
        <v>0.9</v>
      </c>
      <c r="F9820" t="s">
        <v>1604</v>
      </c>
      <c r="G9820" t="s">
        <v>1605</v>
      </c>
      <c r="H9820" s="32">
        <v>28.61</v>
      </c>
      <c r="I9820" t="s">
        <v>1606</v>
      </c>
      <c r="J9820" s="33">
        <f>ROUND(E9820/I9818* H9820,5)</f>
        <v>25.748999999999999</v>
      </c>
      <c r="K9820" s="34"/>
    </row>
    <row r="9821" spans="1:26" x14ac:dyDescent="0.25">
      <c r="B9821" t="s">
        <v>1649</v>
      </c>
      <c r="C9821" t="s">
        <v>1602</v>
      </c>
      <c r="D9821" t="s">
        <v>1650</v>
      </c>
      <c r="E9821" s="31">
        <v>0.45</v>
      </c>
      <c r="F9821" t="s">
        <v>1604</v>
      </c>
      <c r="G9821" t="s">
        <v>1605</v>
      </c>
      <c r="H9821" s="32">
        <v>23.88</v>
      </c>
      <c r="I9821" t="s">
        <v>1606</v>
      </c>
      <c r="J9821" s="33">
        <f>ROUND(E9821/I9818* H9821,5)</f>
        <v>10.746</v>
      </c>
      <c r="K9821" s="34"/>
    </row>
    <row r="9822" spans="1:26" x14ac:dyDescent="0.25">
      <c r="D9822" s="35" t="s">
        <v>1607</v>
      </c>
      <c r="E9822" s="34"/>
      <c r="H9822" s="34"/>
      <c r="K9822" s="32">
        <f>SUM(J9820:J9821)</f>
        <v>36.494999999999997</v>
      </c>
    </row>
    <row r="9823" spans="1:26" x14ac:dyDescent="0.25">
      <c r="B9823" s="23" t="s">
        <v>1612</v>
      </c>
      <c r="E9823" s="34"/>
      <c r="H9823" s="34"/>
      <c r="K9823" s="34"/>
    </row>
    <row r="9824" spans="1:26" x14ac:dyDescent="0.25">
      <c r="B9824" t="s">
        <v>3745</v>
      </c>
      <c r="C9824" t="s">
        <v>23</v>
      </c>
      <c r="D9824" t="s">
        <v>3746</v>
      </c>
      <c r="E9824" s="31">
        <v>6.3</v>
      </c>
      <c r="G9824" t="s">
        <v>1605</v>
      </c>
      <c r="H9824" s="32">
        <v>0.26</v>
      </c>
      <c r="I9824" t="s">
        <v>1606</v>
      </c>
      <c r="J9824" s="33">
        <f>ROUND(E9824* H9824,5)</f>
        <v>1.6379999999999999</v>
      </c>
      <c r="K9824" s="34"/>
    </row>
    <row r="9825" spans="1:26" x14ac:dyDescent="0.25">
      <c r="B9825" t="s">
        <v>3747</v>
      </c>
      <c r="C9825" t="s">
        <v>23</v>
      </c>
      <c r="D9825" t="s">
        <v>3748</v>
      </c>
      <c r="E9825" s="31">
        <v>1</v>
      </c>
      <c r="G9825" t="s">
        <v>1605</v>
      </c>
      <c r="H9825" s="32">
        <v>133.83000000000001</v>
      </c>
      <c r="I9825" t="s">
        <v>1606</v>
      </c>
      <c r="J9825" s="33">
        <f>ROUND(E9825* H9825,5)</f>
        <v>133.83000000000001</v>
      </c>
      <c r="K9825" s="34"/>
    </row>
    <row r="9826" spans="1:26" x14ac:dyDescent="0.25">
      <c r="D9826" s="35" t="s">
        <v>1622</v>
      </c>
      <c r="E9826" s="34"/>
      <c r="H9826" s="34"/>
      <c r="K9826" s="32">
        <f>SUM(J9824:J9825)</f>
        <v>135.46800000000002</v>
      </c>
    </row>
    <row r="9827" spans="1:26" x14ac:dyDescent="0.25">
      <c r="B9827" s="23" t="s">
        <v>1596</v>
      </c>
      <c r="E9827" s="34"/>
      <c r="H9827" s="34"/>
      <c r="K9827" s="34"/>
    </row>
    <row r="9828" spans="1:26" x14ac:dyDescent="0.25">
      <c r="B9828" t="s">
        <v>1634</v>
      </c>
      <c r="C9828" t="s">
        <v>20</v>
      </c>
      <c r="D9828" t="s">
        <v>1635</v>
      </c>
      <c r="E9828" s="31">
        <v>4.1999999999999997E-3</v>
      </c>
      <c r="G9828" t="s">
        <v>1605</v>
      </c>
      <c r="H9828" s="32">
        <v>97.416200000000003</v>
      </c>
      <c r="I9828" t="s">
        <v>1606</v>
      </c>
      <c r="J9828" s="33">
        <f>ROUND(E9828* H9828,5)</f>
        <v>0.40915000000000001</v>
      </c>
      <c r="K9828" s="34"/>
    </row>
    <row r="9829" spans="1:26" x14ac:dyDescent="0.25">
      <c r="D9829" s="35" t="s">
        <v>1751</v>
      </c>
      <c r="E9829" s="34"/>
      <c r="H9829" s="34"/>
      <c r="K9829" s="32">
        <f>SUM(J9828:J9828)</f>
        <v>0.40915000000000001</v>
      </c>
    </row>
    <row r="9830" spans="1:26" x14ac:dyDescent="0.25">
      <c r="B9830" s="23" t="s">
        <v>1623</v>
      </c>
      <c r="E9830" s="34"/>
      <c r="H9830" s="34"/>
      <c r="K9830" s="34"/>
    </row>
    <row r="9831" spans="1:26" x14ac:dyDescent="0.25">
      <c r="B9831" t="s">
        <v>1624</v>
      </c>
      <c r="C9831" t="s">
        <v>1625</v>
      </c>
      <c r="D9831" t="s">
        <v>1626</v>
      </c>
      <c r="E9831" s="31">
        <v>2.5</v>
      </c>
      <c r="G9831" t="s">
        <v>1625</v>
      </c>
      <c r="H9831" s="32">
        <v>36.495199999999997</v>
      </c>
      <c r="I9831" t="s">
        <v>1606</v>
      </c>
      <c r="J9831" s="33">
        <f>ROUND(E9831* H9831/100,5)</f>
        <v>0.91237999999999997</v>
      </c>
      <c r="K9831" s="34"/>
    </row>
    <row r="9832" spans="1:26" x14ac:dyDescent="0.25">
      <c r="D9832" s="35" t="s">
        <v>1627</v>
      </c>
      <c r="E9832" s="34"/>
      <c r="H9832" s="34"/>
      <c r="K9832" s="32">
        <f>SUM(J9831:J9831)</f>
        <v>0.91237999999999997</v>
      </c>
    </row>
    <row r="9833" spans="1:26" x14ac:dyDescent="0.25">
      <c r="D9833" s="35" t="s">
        <v>1628</v>
      </c>
      <c r="E9833" s="34"/>
      <c r="H9833" s="34"/>
      <c r="K9833" s="36">
        <f>SUM(J9819:J9832)</f>
        <v>173.28453000000005</v>
      </c>
    </row>
    <row r="9834" spans="1:26" x14ac:dyDescent="0.25">
      <c r="D9834" s="35" t="s">
        <v>1710</v>
      </c>
      <c r="E9834" s="34"/>
      <c r="H9834" s="34">
        <v>10</v>
      </c>
      <c r="I9834" t="s">
        <v>1625</v>
      </c>
      <c r="K9834" s="32">
        <f>ROUND(H9834/100*K9833,5)</f>
        <v>17.32845</v>
      </c>
    </row>
    <row r="9835" spans="1:26" x14ac:dyDescent="0.25">
      <c r="D9835" s="35" t="s">
        <v>1629</v>
      </c>
      <c r="E9835" s="34"/>
      <c r="H9835" s="34"/>
      <c r="K9835" s="36">
        <f>SUM(K9833:K9834)</f>
        <v>190.61298000000005</v>
      </c>
    </row>
    <row r="9837" spans="1:26" ht="45" customHeight="1" x14ac:dyDescent="0.25">
      <c r="A9837" s="27" t="s">
        <v>3749</v>
      </c>
      <c r="B9837" s="27" t="s">
        <v>642</v>
      </c>
      <c r="C9837" s="28" t="s">
        <v>23</v>
      </c>
      <c r="D9837" s="7" t="s">
        <v>643</v>
      </c>
      <c r="E9837" s="6"/>
      <c r="F9837" s="6"/>
      <c r="G9837" s="28"/>
      <c r="H9837" s="29" t="s">
        <v>1599</v>
      </c>
      <c r="I9837" s="5">
        <v>1</v>
      </c>
      <c r="J9837" s="4"/>
      <c r="K9837" s="30">
        <f>ROUND(K9851,2)</f>
        <v>197.34</v>
      </c>
      <c r="L9837" s="28"/>
      <c r="M9837" s="28"/>
      <c r="N9837" s="28"/>
      <c r="O9837" s="28"/>
      <c r="P9837" s="28"/>
      <c r="Q9837" s="28"/>
      <c r="R9837" s="28"/>
      <c r="S9837" s="28"/>
      <c r="T9837" s="28"/>
      <c r="U9837" s="28"/>
      <c r="V9837" s="28"/>
      <c r="W9837" s="28"/>
      <c r="X9837" s="28"/>
      <c r="Y9837" s="28"/>
      <c r="Z9837" s="28"/>
    </row>
    <row r="9838" spans="1:26" x14ac:dyDescent="0.25">
      <c r="B9838" s="23" t="s">
        <v>1600</v>
      </c>
    </row>
    <row r="9839" spans="1:26" x14ac:dyDescent="0.25">
      <c r="B9839" t="s">
        <v>3750</v>
      </c>
      <c r="C9839" t="s">
        <v>1602</v>
      </c>
      <c r="D9839" t="s">
        <v>1994</v>
      </c>
      <c r="E9839" s="31">
        <v>0.3</v>
      </c>
      <c r="F9839" t="s">
        <v>1604</v>
      </c>
      <c r="G9839" t="s">
        <v>1605</v>
      </c>
      <c r="H9839" s="32">
        <v>29.57</v>
      </c>
      <c r="I9839" t="s">
        <v>1606</v>
      </c>
      <c r="J9839" s="33">
        <f>ROUND(E9839/I9837* H9839,5)</f>
        <v>8.8710000000000004</v>
      </c>
      <c r="K9839" s="34"/>
    </row>
    <row r="9840" spans="1:26" x14ac:dyDescent="0.25">
      <c r="B9840" t="s">
        <v>3751</v>
      </c>
      <c r="C9840" t="s">
        <v>1602</v>
      </c>
      <c r="D9840" t="s">
        <v>1996</v>
      </c>
      <c r="E9840" s="31">
        <v>7.4999999999999997E-2</v>
      </c>
      <c r="F9840" t="s">
        <v>1604</v>
      </c>
      <c r="G9840" t="s">
        <v>1605</v>
      </c>
      <c r="H9840" s="32">
        <v>25.36</v>
      </c>
      <c r="I9840" t="s">
        <v>1606</v>
      </c>
      <c r="J9840" s="33">
        <f>ROUND(E9840/I9837* H9840,5)</f>
        <v>1.9019999999999999</v>
      </c>
      <c r="K9840" s="34"/>
    </row>
    <row r="9841" spans="1:26" x14ac:dyDescent="0.25">
      <c r="D9841" s="35" t="s">
        <v>1607</v>
      </c>
      <c r="E9841" s="34"/>
      <c r="H9841" s="34"/>
      <c r="K9841" s="32">
        <f>SUM(J9839:J9840)</f>
        <v>10.773</v>
      </c>
    </row>
    <row r="9842" spans="1:26" x14ac:dyDescent="0.25">
      <c r="B9842" s="23" t="s">
        <v>1612</v>
      </c>
      <c r="E9842" s="34"/>
      <c r="H9842" s="34"/>
      <c r="K9842" s="34"/>
    </row>
    <row r="9843" spans="1:26" x14ac:dyDescent="0.25">
      <c r="B9843" t="s">
        <v>2995</v>
      </c>
      <c r="C9843" t="s">
        <v>2996</v>
      </c>
      <c r="D9843" t="s">
        <v>2997</v>
      </c>
      <c r="E9843" s="31">
        <v>2.5000000000000001E-2</v>
      </c>
      <c r="G9843" t="s">
        <v>1605</v>
      </c>
      <c r="H9843" s="32">
        <v>24.75</v>
      </c>
      <c r="I9843" t="s">
        <v>1606</v>
      </c>
      <c r="J9843" s="33">
        <f>ROUND(E9843* H9843,5)</f>
        <v>0.61875000000000002</v>
      </c>
      <c r="K9843" s="34"/>
    </row>
    <row r="9844" spans="1:26" x14ac:dyDescent="0.25">
      <c r="B9844" t="s">
        <v>3752</v>
      </c>
      <c r="C9844" t="s">
        <v>23</v>
      </c>
      <c r="D9844" t="s">
        <v>3753</v>
      </c>
      <c r="E9844" s="31">
        <v>1</v>
      </c>
      <c r="G9844" t="s">
        <v>1605</v>
      </c>
      <c r="H9844" s="32">
        <v>167.74</v>
      </c>
      <c r="I9844" t="s">
        <v>1606</v>
      </c>
      <c r="J9844" s="33">
        <f>ROUND(E9844* H9844,5)</f>
        <v>167.74</v>
      </c>
      <c r="K9844" s="34"/>
    </row>
    <row r="9845" spans="1:26" x14ac:dyDescent="0.25">
      <c r="D9845" s="35" t="s">
        <v>1622</v>
      </c>
      <c r="E9845" s="34"/>
      <c r="H9845" s="34"/>
      <c r="K9845" s="32">
        <f>SUM(J9843:J9844)</f>
        <v>168.35875000000001</v>
      </c>
    </row>
    <row r="9846" spans="1:26" x14ac:dyDescent="0.25">
      <c r="B9846" s="23" t="s">
        <v>1623</v>
      </c>
      <c r="E9846" s="34"/>
      <c r="H9846" s="34"/>
      <c r="K9846" s="34"/>
    </row>
    <row r="9847" spans="1:26" x14ac:dyDescent="0.25">
      <c r="B9847" t="s">
        <v>1624</v>
      </c>
      <c r="C9847" t="s">
        <v>1625</v>
      </c>
      <c r="D9847" t="s">
        <v>1626</v>
      </c>
      <c r="E9847" s="31">
        <v>2.5</v>
      </c>
      <c r="G9847" t="s">
        <v>1625</v>
      </c>
      <c r="H9847" s="32">
        <v>10.773199999999999</v>
      </c>
      <c r="I9847" t="s">
        <v>1606</v>
      </c>
      <c r="J9847" s="33">
        <f>ROUND(E9847* H9847/100,5)</f>
        <v>0.26933000000000001</v>
      </c>
      <c r="K9847" s="34"/>
    </row>
    <row r="9848" spans="1:26" x14ac:dyDescent="0.25">
      <c r="D9848" s="35" t="s">
        <v>1627</v>
      </c>
      <c r="E9848" s="34"/>
      <c r="H9848" s="34"/>
      <c r="K9848" s="32">
        <f>SUM(J9847:J9847)</f>
        <v>0.26933000000000001</v>
      </c>
    </row>
    <row r="9849" spans="1:26" x14ac:dyDescent="0.25">
      <c r="D9849" s="35" t="s">
        <v>1628</v>
      </c>
      <c r="E9849" s="34"/>
      <c r="H9849" s="34"/>
      <c r="K9849" s="36">
        <f>SUM(J9838:J9848)</f>
        <v>179.40108000000001</v>
      </c>
    </row>
    <row r="9850" spans="1:26" x14ac:dyDescent="0.25">
      <c r="D9850" s="35" t="s">
        <v>1710</v>
      </c>
      <c r="E9850" s="34"/>
      <c r="H9850" s="34">
        <v>10</v>
      </c>
      <c r="I9850" t="s">
        <v>1625</v>
      </c>
      <c r="K9850" s="32">
        <f>ROUND(H9850/100*K9849,5)</f>
        <v>17.940110000000001</v>
      </c>
    </row>
    <row r="9851" spans="1:26" x14ac:dyDescent="0.25">
      <c r="D9851" s="35" t="s">
        <v>1629</v>
      </c>
      <c r="E9851" s="34"/>
      <c r="H9851" s="34"/>
      <c r="K9851" s="36">
        <f>SUM(K9849:K9850)</f>
        <v>197.34119000000001</v>
      </c>
    </row>
    <row r="9853" spans="1:26" ht="45" customHeight="1" x14ac:dyDescent="0.25">
      <c r="A9853" s="27" t="s">
        <v>3754</v>
      </c>
      <c r="B9853" s="27" t="s">
        <v>646</v>
      </c>
      <c r="C9853" s="28" t="s">
        <v>23</v>
      </c>
      <c r="D9853" s="7" t="s">
        <v>647</v>
      </c>
      <c r="E9853" s="6"/>
      <c r="F9853" s="6"/>
      <c r="G9853" s="28"/>
      <c r="H9853" s="29" t="s">
        <v>1599</v>
      </c>
      <c r="I9853" s="5">
        <v>1</v>
      </c>
      <c r="J9853" s="4"/>
      <c r="K9853" s="30">
        <f>ROUND(K9869,2)</f>
        <v>217</v>
      </c>
      <c r="L9853" s="28"/>
      <c r="M9853" s="28"/>
      <c r="N9853" s="28"/>
      <c r="O9853" s="28"/>
      <c r="P9853" s="28"/>
      <c r="Q9853" s="28"/>
      <c r="R9853" s="28"/>
      <c r="S9853" s="28"/>
      <c r="T9853" s="28"/>
      <c r="U9853" s="28"/>
      <c r="V9853" s="28"/>
      <c r="W9853" s="28"/>
      <c r="X9853" s="28"/>
      <c r="Y9853" s="28"/>
      <c r="Z9853" s="28"/>
    </row>
    <row r="9854" spans="1:26" x14ac:dyDescent="0.25">
      <c r="B9854" s="23" t="s">
        <v>1600</v>
      </c>
    </row>
    <row r="9855" spans="1:26" x14ac:dyDescent="0.25">
      <c r="B9855" t="s">
        <v>1649</v>
      </c>
      <c r="C9855" t="s">
        <v>1602</v>
      </c>
      <c r="D9855" t="s">
        <v>1650</v>
      </c>
      <c r="E9855" s="31">
        <v>0.2</v>
      </c>
      <c r="F9855" t="s">
        <v>1604</v>
      </c>
      <c r="G9855" t="s">
        <v>1605</v>
      </c>
      <c r="H9855" s="32">
        <v>23.88</v>
      </c>
      <c r="I9855" t="s">
        <v>1606</v>
      </c>
      <c r="J9855" s="33">
        <f>ROUND(E9855/I9853* H9855,5)</f>
        <v>4.7759999999999998</v>
      </c>
      <c r="K9855" s="34"/>
    </row>
    <row r="9856" spans="1:26" x14ac:dyDescent="0.25">
      <c r="B9856" t="s">
        <v>1737</v>
      </c>
      <c r="C9856" t="s">
        <v>1602</v>
      </c>
      <c r="D9856" t="s">
        <v>1738</v>
      </c>
      <c r="E9856" s="31">
        <v>0.4</v>
      </c>
      <c r="F9856" t="s">
        <v>1604</v>
      </c>
      <c r="G9856" t="s">
        <v>1605</v>
      </c>
      <c r="H9856" s="32">
        <v>28.61</v>
      </c>
      <c r="I9856" t="s">
        <v>1606</v>
      </c>
      <c r="J9856" s="33">
        <f>ROUND(E9856/I9853* H9856,5)</f>
        <v>11.444000000000001</v>
      </c>
      <c r="K9856" s="34"/>
    </row>
    <row r="9857" spans="1:26" x14ac:dyDescent="0.25">
      <c r="D9857" s="35" t="s">
        <v>1607</v>
      </c>
      <c r="E9857" s="34"/>
      <c r="H9857" s="34"/>
      <c r="K9857" s="32">
        <f>SUM(J9855:J9856)</f>
        <v>16.22</v>
      </c>
    </row>
    <row r="9858" spans="1:26" x14ac:dyDescent="0.25">
      <c r="B9858" s="23" t="s">
        <v>1612</v>
      </c>
      <c r="E9858" s="34"/>
      <c r="H9858" s="34"/>
      <c r="K9858" s="34"/>
    </row>
    <row r="9859" spans="1:26" x14ac:dyDescent="0.25">
      <c r="B9859" t="s">
        <v>3755</v>
      </c>
      <c r="C9859" t="s">
        <v>23</v>
      </c>
      <c r="D9859" t="s">
        <v>3756</v>
      </c>
      <c r="E9859" s="31">
        <v>1</v>
      </c>
      <c r="G9859" t="s">
        <v>1605</v>
      </c>
      <c r="H9859" s="32">
        <v>180.44</v>
      </c>
      <c r="I9859" t="s">
        <v>1606</v>
      </c>
      <c r="J9859" s="33">
        <f>ROUND(E9859* H9859,5)</f>
        <v>180.44</v>
      </c>
      <c r="K9859" s="34"/>
    </row>
    <row r="9860" spans="1:26" x14ac:dyDescent="0.25">
      <c r="D9860" s="35" t="s">
        <v>1622</v>
      </c>
      <c r="E9860" s="34"/>
      <c r="H9860" s="34"/>
      <c r="K9860" s="32">
        <f>SUM(J9859:J9859)</f>
        <v>180.44</v>
      </c>
    </row>
    <row r="9861" spans="1:26" x14ac:dyDescent="0.25">
      <c r="B9861" s="23" t="s">
        <v>1596</v>
      </c>
      <c r="E9861" s="34"/>
      <c r="H9861" s="34"/>
      <c r="K9861" s="34"/>
    </row>
    <row r="9862" spans="1:26" x14ac:dyDescent="0.25">
      <c r="B9862" t="s">
        <v>1634</v>
      </c>
      <c r="C9862" t="s">
        <v>20</v>
      </c>
      <c r="D9862" t="s">
        <v>1635</v>
      </c>
      <c r="E9862" s="31">
        <v>2.0999999999999999E-3</v>
      </c>
      <c r="G9862" t="s">
        <v>1605</v>
      </c>
      <c r="H9862" s="32">
        <v>97.416200000000003</v>
      </c>
      <c r="I9862" t="s">
        <v>1606</v>
      </c>
      <c r="J9862" s="33">
        <f>ROUND(E9862* H9862,5)</f>
        <v>0.20457</v>
      </c>
      <c r="K9862" s="34"/>
    </row>
    <row r="9863" spans="1:26" x14ac:dyDescent="0.25">
      <c r="D9863" s="35" t="s">
        <v>1751</v>
      </c>
      <c r="E9863" s="34"/>
      <c r="H9863" s="34"/>
      <c r="K9863" s="32">
        <f>SUM(J9862:J9862)</f>
        <v>0.20457</v>
      </c>
    </row>
    <row r="9864" spans="1:26" x14ac:dyDescent="0.25">
      <c r="B9864" s="23" t="s">
        <v>1623</v>
      </c>
      <c r="E9864" s="34"/>
      <c r="H9864" s="34"/>
      <c r="K9864" s="34"/>
    </row>
    <row r="9865" spans="1:26" x14ac:dyDescent="0.25">
      <c r="B9865" t="s">
        <v>1624</v>
      </c>
      <c r="C9865" t="s">
        <v>1625</v>
      </c>
      <c r="D9865" t="s">
        <v>1626</v>
      </c>
      <c r="E9865" s="31">
        <v>2.5</v>
      </c>
      <c r="G9865" t="s">
        <v>1625</v>
      </c>
      <c r="H9865" s="32">
        <v>16.22</v>
      </c>
      <c r="I9865" t="s">
        <v>1606</v>
      </c>
      <c r="J9865" s="33">
        <f>ROUND(E9865* H9865/100,5)</f>
        <v>0.40550000000000003</v>
      </c>
      <c r="K9865" s="34"/>
    </row>
    <row r="9866" spans="1:26" x14ac:dyDescent="0.25">
      <c r="D9866" s="35" t="s">
        <v>1627</v>
      </c>
      <c r="E9866" s="34"/>
      <c r="H9866" s="34"/>
      <c r="K9866" s="32">
        <f>SUM(J9865:J9865)</f>
        <v>0.40550000000000003</v>
      </c>
    </row>
    <row r="9867" spans="1:26" x14ac:dyDescent="0.25">
      <c r="D9867" s="35" t="s">
        <v>1628</v>
      </c>
      <c r="E9867" s="34"/>
      <c r="H9867" s="34"/>
      <c r="K9867" s="36">
        <f>SUM(J9854:J9866)</f>
        <v>197.27006999999998</v>
      </c>
    </row>
    <row r="9868" spans="1:26" x14ac:dyDescent="0.25">
      <c r="D9868" s="35" t="s">
        <v>1710</v>
      </c>
      <c r="E9868" s="34"/>
      <c r="H9868" s="34">
        <v>10</v>
      </c>
      <c r="I9868" t="s">
        <v>1625</v>
      </c>
      <c r="K9868" s="32">
        <f>ROUND(H9868/100*K9867,5)</f>
        <v>19.72701</v>
      </c>
    </row>
    <row r="9869" spans="1:26" x14ac:dyDescent="0.25">
      <c r="D9869" s="35" t="s">
        <v>1629</v>
      </c>
      <c r="E9869" s="34"/>
      <c r="H9869" s="34"/>
      <c r="K9869" s="36">
        <f>SUM(K9867:K9868)</f>
        <v>216.99707999999998</v>
      </c>
    </row>
    <row r="9871" spans="1:26" ht="45" customHeight="1" x14ac:dyDescent="0.25">
      <c r="A9871" s="27" t="s">
        <v>3757</v>
      </c>
      <c r="B9871" s="27" t="s">
        <v>648</v>
      </c>
      <c r="C9871" s="28" t="s">
        <v>23</v>
      </c>
      <c r="D9871" s="7" t="s">
        <v>649</v>
      </c>
      <c r="E9871" s="6"/>
      <c r="F9871" s="6"/>
      <c r="G9871" s="28"/>
      <c r="H9871" s="29" t="s">
        <v>1599</v>
      </c>
      <c r="I9871" s="5">
        <v>1</v>
      </c>
      <c r="J9871" s="4"/>
      <c r="K9871" s="30">
        <f>ROUND(K9887,2)</f>
        <v>217.46</v>
      </c>
      <c r="L9871" s="28"/>
      <c r="M9871" s="28"/>
      <c r="N9871" s="28"/>
      <c r="O9871" s="28"/>
      <c r="P9871" s="28"/>
      <c r="Q9871" s="28"/>
      <c r="R9871" s="28"/>
      <c r="S9871" s="28"/>
      <c r="T9871" s="28"/>
      <c r="U9871" s="28"/>
      <c r="V9871" s="28"/>
      <c r="W9871" s="28"/>
      <c r="X9871" s="28"/>
      <c r="Y9871" s="28"/>
      <c r="Z9871" s="28"/>
    </row>
    <row r="9872" spans="1:26" x14ac:dyDescent="0.25">
      <c r="B9872" s="23" t="s">
        <v>1600</v>
      </c>
    </row>
    <row r="9873" spans="2:11" x14ac:dyDescent="0.25">
      <c r="B9873" t="s">
        <v>1737</v>
      </c>
      <c r="C9873" t="s">
        <v>1602</v>
      </c>
      <c r="D9873" t="s">
        <v>1738</v>
      </c>
      <c r="E9873" s="31">
        <v>0.5</v>
      </c>
      <c r="F9873" t="s">
        <v>1604</v>
      </c>
      <c r="G9873" t="s">
        <v>1605</v>
      </c>
      <c r="H9873" s="32">
        <v>28.61</v>
      </c>
      <c r="I9873" t="s">
        <v>1606</v>
      </c>
      <c r="J9873" s="33">
        <f>ROUND(E9873/I9871* H9873,5)</f>
        <v>14.305</v>
      </c>
      <c r="K9873" s="34"/>
    </row>
    <row r="9874" spans="2:11" x14ac:dyDescent="0.25">
      <c r="B9874" t="s">
        <v>1649</v>
      </c>
      <c r="C9874" t="s">
        <v>1602</v>
      </c>
      <c r="D9874" t="s">
        <v>1650</v>
      </c>
      <c r="E9874" s="31">
        <v>0.25</v>
      </c>
      <c r="F9874" t="s">
        <v>1604</v>
      </c>
      <c r="G9874" t="s">
        <v>1605</v>
      </c>
      <c r="H9874" s="32">
        <v>23.88</v>
      </c>
      <c r="I9874" t="s">
        <v>1606</v>
      </c>
      <c r="J9874" s="33">
        <f>ROUND(E9874/I9871* H9874,5)</f>
        <v>5.97</v>
      </c>
      <c r="K9874" s="34"/>
    </row>
    <row r="9875" spans="2:11" x14ac:dyDescent="0.25">
      <c r="D9875" s="35" t="s">
        <v>1607</v>
      </c>
      <c r="E9875" s="34"/>
      <c r="H9875" s="34"/>
      <c r="K9875" s="32">
        <f>SUM(J9873:J9874)</f>
        <v>20.274999999999999</v>
      </c>
    </row>
    <row r="9876" spans="2:11" x14ac:dyDescent="0.25">
      <c r="B9876" s="23" t="s">
        <v>1612</v>
      </c>
      <c r="E9876" s="34"/>
      <c r="H9876" s="34"/>
      <c r="K9876" s="34"/>
    </row>
    <row r="9877" spans="2:11" x14ac:dyDescent="0.25">
      <c r="B9877" t="s">
        <v>3758</v>
      </c>
      <c r="C9877" t="s">
        <v>23</v>
      </c>
      <c r="D9877" t="s">
        <v>3759</v>
      </c>
      <c r="E9877" s="31">
        <v>1</v>
      </c>
      <c r="G9877" t="s">
        <v>1605</v>
      </c>
      <c r="H9877" s="32">
        <v>176.7</v>
      </c>
      <c r="I9877" t="s">
        <v>1606</v>
      </c>
      <c r="J9877" s="33">
        <f>ROUND(E9877* H9877,5)</f>
        <v>176.7</v>
      </c>
      <c r="K9877" s="34"/>
    </row>
    <row r="9878" spans="2:11" x14ac:dyDescent="0.25">
      <c r="D9878" s="35" t="s">
        <v>1622</v>
      </c>
      <c r="E9878" s="34"/>
      <c r="H9878" s="34"/>
      <c r="K9878" s="32">
        <f>SUM(J9877:J9877)</f>
        <v>176.7</v>
      </c>
    </row>
    <row r="9879" spans="2:11" x14ac:dyDescent="0.25">
      <c r="B9879" s="23" t="s">
        <v>1596</v>
      </c>
      <c r="E9879" s="34"/>
      <c r="H9879" s="34"/>
      <c r="K9879" s="34"/>
    </row>
    <row r="9880" spans="2:11" x14ac:dyDescent="0.25">
      <c r="B9880" t="s">
        <v>1634</v>
      </c>
      <c r="C9880" t="s">
        <v>20</v>
      </c>
      <c r="D9880" t="s">
        <v>1635</v>
      </c>
      <c r="E9880" s="31">
        <v>2.0999999999999999E-3</v>
      </c>
      <c r="G9880" t="s">
        <v>1605</v>
      </c>
      <c r="H9880" s="32">
        <v>97.416200000000003</v>
      </c>
      <c r="I9880" t="s">
        <v>1606</v>
      </c>
      <c r="J9880" s="33">
        <f>ROUND(E9880* H9880,5)</f>
        <v>0.20457</v>
      </c>
      <c r="K9880" s="34"/>
    </row>
    <row r="9881" spans="2:11" x14ac:dyDescent="0.25">
      <c r="D9881" s="35" t="s">
        <v>1751</v>
      </c>
      <c r="E9881" s="34"/>
      <c r="H9881" s="34"/>
      <c r="K9881" s="32">
        <f>SUM(J9880:J9880)</f>
        <v>0.20457</v>
      </c>
    </row>
    <row r="9882" spans="2:11" x14ac:dyDescent="0.25">
      <c r="B9882" s="23" t="s">
        <v>1623</v>
      </c>
      <c r="E9882" s="34"/>
      <c r="H9882" s="34"/>
      <c r="K9882" s="34"/>
    </row>
    <row r="9883" spans="2:11" x14ac:dyDescent="0.25">
      <c r="B9883" t="s">
        <v>1624</v>
      </c>
      <c r="C9883" t="s">
        <v>1625</v>
      </c>
      <c r="D9883" t="s">
        <v>1626</v>
      </c>
      <c r="E9883" s="31">
        <v>2.5</v>
      </c>
      <c r="G9883" t="s">
        <v>1625</v>
      </c>
      <c r="H9883" s="32">
        <v>20.275200000000002</v>
      </c>
      <c r="I9883" t="s">
        <v>1606</v>
      </c>
      <c r="J9883" s="33">
        <f>ROUND(E9883* H9883/100,5)</f>
        <v>0.50688</v>
      </c>
      <c r="K9883" s="34"/>
    </row>
    <row r="9884" spans="2:11" x14ac:dyDescent="0.25">
      <c r="D9884" s="35" t="s">
        <v>1627</v>
      </c>
      <c r="E9884" s="34"/>
      <c r="H9884" s="34"/>
      <c r="K9884" s="32">
        <f>SUM(J9883:J9883)</f>
        <v>0.50688</v>
      </c>
    </row>
    <row r="9885" spans="2:11" x14ac:dyDescent="0.25">
      <c r="D9885" s="35" t="s">
        <v>1628</v>
      </c>
      <c r="E9885" s="34"/>
      <c r="H9885" s="34"/>
      <c r="K9885" s="36">
        <f>SUM(J9872:J9884)</f>
        <v>197.68644999999998</v>
      </c>
    </row>
    <row r="9886" spans="2:11" x14ac:dyDescent="0.25">
      <c r="D9886" s="35" t="s">
        <v>1710</v>
      </c>
      <c r="E9886" s="34"/>
      <c r="H9886" s="34">
        <v>10</v>
      </c>
      <c r="I9886" t="s">
        <v>1625</v>
      </c>
      <c r="K9886" s="32">
        <f>ROUND(H9886/100*K9885,5)</f>
        <v>19.768650000000001</v>
      </c>
    </row>
    <row r="9887" spans="2:11" x14ac:dyDescent="0.25">
      <c r="D9887" s="35" t="s">
        <v>1629</v>
      </c>
      <c r="E9887" s="34"/>
      <c r="H9887" s="34"/>
      <c r="K9887" s="36">
        <f>SUM(K9885:K9886)</f>
        <v>217.45509999999999</v>
      </c>
    </row>
    <row r="9889" spans="1:26" ht="45" customHeight="1" x14ac:dyDescent="0.25">
      <c r="A9889" s="27" t="s">
        <v>3760</v>
      </c>
      <c r="B9889" s="27" t="s">
        <v>650</v>
      </c>
      <c r="C9889" s="28" t="s">
        <v>23</v>
      </c>
      <c r="D9889" s="7" t="s">
        <v>651</v>
      </c>
      <c r="E9889" s="6"/>
      <c r="F9889" s="6"/>
      <c r="G9889" s="28"/>
      <c r="H9889" s="29" t="s">
        <v>1599</v>
      </c>
      <c r="I9889" s="5">
        <v>1</v>
      </c>
      <c r="J9889" s="4"/>
      <c r="K9889" s="30">
        <f>ROUND(K9904,2)</f>
        <v>238.92</v>
      </c>
      <c r="L9889" s="28"/>
      <c r="M9889" s="28"/>
      <c r="N9889" s="28"/>
      <c r="O9889" s="28"/>
      <c r="P9889" s="28"/>
      <c r="Q9889" s="28"/>
      <c r="R9889" s="28"/>
      <c r="S9889" s="28"/>
      <c r="T9889" s="28"/>
      <c r="U9889" s="28"/>
      <c r="V9889" s="28"/>
      <c r="W9889" s="28"/>
      <c r="X9889" s="28"/>
      <c r="Y9889" s="28"/>
      <c r="Z9889" s="28"/>
    </row>
    <row r="9890" spans="1:26" x14ac:dyDescent="0.25">
      <c r="B9890" s="23" t="s">
        <v>1600</v>
      </c>
    </row>
    <row r="9891" spans="1:26" x14ac:dyDescent="0.25">
      <c r="B9891" t="s">
        <v>3750</v>
      </c>
      <c r="C9891" t="s">
        <v>1602</v>
      </c>
      <c r="D9891" t="s">
        <v>1994</v>
      </c>
      <c r="E9891" s="31">
        <v>1</v>
      </c>
      <c r="F9891" t="s">
        <v>1604</v>
      </c>
      <c r="G9891" t="s">
        <v>1605</v>
      </c>
      <c r="H9891" s="32">
        <v>29.57</v>
      </c>
      <c r="I9891" t="s">
        <v>1606</v>
      </c>
      <c r="J9891" s="33">
        <f>ROUND(E9891/I9889* H9891,5)</f>
        <v>29.57</v>
      </c>
      <c r="K9891" s="34"/>
    </row>
    <row r="9892" spans="1:26" x14ac:dyDescent="0.25">
      <c r="B9892" t="s">
        <v>3751</v>
      </c>
      <c r="C9892" t="s">
        <v>1602</v>
      </c>
      <c r="D9892" t="s">
        <v>1996</v>
      </c>
      <c r="E9892" s="31">
        <v>0.25</v>
      </c>
      <c r="F9892" t="s">
        <v>1604</v>
      </c>
      <c r="G9892" t="s">
        <v>1605</v>
      </c>
      <c r="H9892" s="32">
        <v>25.36</v>
      </c>
      <c r="I9892" t="s">
        <v>1606</v>
      </c>
      <c r="J9892" s="33">
        <f>ROUND(E9892/I9889* H9892,5)</f>
        <v>6.34</v>
      </c>
      <c r="K9892" s="34"/>
    </row>
    <row r="9893" spans="1:26" x14ac:dyDescent="0.25">
      <c r="D9893" s="35" t="s">
        <v>1607</v>
      </c>
      <c r="E9893" s="34"/>
      <c r="H9893" s="34"/>
      <c r="K9893" s="32">
        <f>SUM(J9891:J9892)</f>
        <v>35.909999999999997</v>
      </c>
    </row>
    <row r="9894" spans="1:26" x14ac:dyDescent="0.25">
      <c r="B9894" s="23" t="s">
        <v>1612</v>
      </c>
      <c r="E9894" s="34"/>
      <c r="H9894" s="34"/>
      <c r="K9894" s="34"/>
    </row>
    <row r="9895" spans="1:26" x14ac:dyDescent="0.25">
      <c r="B9895" t="s">
        <v>2995</v>
      </c>
      <c r="C9895" t="s">
        <v>2996</v>
      </c>
      <c r="D9895" t="s">
        <v>2997</v>
      </c>
      <c r="E9895" s="31">
        <v>1.2E-2</v>
      </c>
      <c r="G9895" t="s">
        <v>1605</v>
      </c>
      <c r="H9895" s="32">
        <v>24.75</v>
      </c>
      <c r="I9895" t="s">
        <v>1606</v>
      </c>
      <c r="J9895" s="33">
        <f>ROUND(E9895* H9895,5)</f>
        <v>0.29699999999999999</v>
      </c>
      <c r="K9895" s="34"/>
    </row>
    <row r="9896" spans="1:26" x14ac:dyDescent="0.25">
      <c r="B9896" t="s">
        <v>3761</v>
      </c>
      <c r="C9896" t="s">
        <v>23</v>
      </c>
      <c r="D9896" t="s">
        <v>3762</v>
      </c>
      <c r="E9896" s="31">
        <v>1</v>
      </c>
      <c r="G9896" t="s">
        <v>1605</v>
      </c>
      <c r="H9896" s="32">
        <v>179.03</v>
      </c>
      <c r="I9896" t="s">
        <v>1606</v>
      </c>
      <c r="J9896" s="33">
        <f>ROUND(E9896* H9896,5)</f>
        <v>179.03</v>
      </c>
      <c r="K9896" s="34"/>
    </row>
    <row r="9897" spans="1:26" x14ac:dyDescent="0.25">
      <c r="B9897" t="s">
        <v>3763</v>
      </c>
      <c r="C9897" t="s">
        <v>32</v>
      </c>
      <c r="D9897" t="s">
        <v>3764</v>
      </c>
      <c r="E9897" s="31">
        <v>0.245</v>
      </c>
      <c r="G9897" t="s">
        <v>1605</v>
      </c>
      <c r="H9897" s="32">
        <v>4.3600000000000003</v>
      </c>
      <c r="I9897" t="s">
        <v>1606</v>
      </c>
      <c r="J9897" s="33">
        <f>ROUND(E9897* H9897,5)</f>
        <v>1.0682</v>
      </c>
      <c r="K9897" s="34"/>
    </row>
    <row r="9898" spans="1:26" x14ac:dyDescent="0.25">
      <c r="D9898" s="35" t="s">
        <v>1622</v>
      </c>
      <c r="E9898" s="34"/>
      <c r="H9898" s="34"/>
      <c r="K9898" s="32">
        <f>SUM(J9895:J9897)</f>
        <v>180.39519999999999</v>
      </c>
    </row>
    <row r="9899" spans="1:26" x14ac:dyDescent="0.25">
      <c r="B9899" s="23" t="s">
        <v>1623</v>
      </c>
      <c r="E9899" s="34"/>
      <c r="H9899" s="34"/>
      <c r="K9899" s="34"/>
    </row>
    <row r="9900" spans="1:26" x14ac:dyDescent="0.25">
      <c r="B9900" t="s">
        <v>1624</v>
      </c>
      <c r="C9900" t="s">
        <v>1625</v>
      </c>
      <c r="D9900" t="s">
        <v>1626</v>
      </c>
      <c r="E9900" s="31">
        <v>2.5</v>
      </c>
      <c r="G9900" t="s">
        <v>1625</v>
      </c>
      <c r="H9900" s="32">
        <v>35.909999999999997</v>
      </c>
      <c r="I9900" t="s">
        <v>1606</v>
      </c>
      <c r="J9900" s="33">
        <f>ROUND(E9900* H9900/100,5)</f>
        <v>0.89775000000000005</v>
      </c>
      <c r="K9900" s="34"/>
    </row>
    <row r="9901" spans="1:26" x14ac:dyDescent="0.25">
      <c r="D9901" s="35" t="s">
        <v>1627</v>
      </c>
      <c r="E9901" s="34"/>
      <c r="H9901" s="34"/>
      <c r="K9901" s="32">
        <f>SUM(J9900:J9900)</f>
        <v>0.89775000000000005</v>
      </c>
    </row>
    <row r="9902" spans="1:26" x14ac:dyDescent="0.25">
      <c r="D9902" s="35" t="s">
        <v>1628</v>
      </c>
      <c r="E9902" s="34"/>
      <c r="H9902" s="34"/>
      <c r="K9902" s="36">
        <f>SUM(J9890:J9901)</f>
        <v>217.20294999999999</v>
      </c>
    </row>
    <row r="9903" spans="1:26" x14ac:dyDescent="0.25">
      <c r="D9903" s="35" t="s">
        <v>1710</v>
      </c>
      <c r="E9903" s="34"/>
      <c r="H9903" s="34">
        <v>10</v>
      </c>
      <c r="I9903" t="s">
        <v>1625</v>
      </c>
      <c r="K9903" s="32">
        <f>ROUND(H9903/100*K9902,5)</f>
        <v>21.720300000000002</v>
      </c>
    </row>
    <row r="9904" spans="1:26" x14ac:dyDescent="0.25">
      <c r="D9904" s="35" t="s">
        <v>1629</v>
      </c>
      <c r="E9904" s="34"/>
      <c r="H9904" s="34"/>
      <c r="K9904" s="36">
        <f>SUM(K9902:K9903)</f>
        <v>238.92325</v>
      </c>
    </row>
    <row r="9906" spans="1:26" ht="45" customHeight="1" x14ac:dyDescent="0.25">
      <c r="A9906" s="27" t="s">
        <v>3765</v>
      </c>
      <c r="B9906" s="27" t="s">
        <v>652</v>
      </c>
      <c r="C9906" s="28" t="s">
        <v>23</v>
      </c>
      <c r="D9906" s="7" t="s">
        <v>653</v>
      </c>
      <c r="E9906" s="6"/>
      <c r="F9906" s="6"/>
      <c r="G9906" s="28"/>
      <c r="H9906" s="29" t="s">
        <v>1599</v>
      </c>
      <c r="I9906" s="5">
        <v>1</v>
      </c>
      <c r="J9906" s="4"/>
      <c r="K9906" s="30">
        <f>ROUND(K9920,2)</f>
        <v>303.86</v>
      </c>
      <c r="L9906" s="28"/>
      <c r="M9906" s="28"/>
      <c r="N9906" s="28"/>
      <c r="O9906" s="28"/>
      <c r="P9906" s="28"/>
      <c r="Q9906" s="28"/>
      <c r="R9906" s="28"/>
      <c r="S9906" s="28"/>
      <c r="T9906" s="28"/>
      <c r="U9906" s="28"/>
      <c r="V9906" s="28"/>
      <c r="W9906" s="28"/>
      <c r="X9906" s="28"/>
      <c r="Y9906" s="28"/>
      <c r="Z9906" s="28"/>
    </row>
    <row r="9907" spans="1:26" x14ac:dyDescent="0.25">
      <c r="B9907" s="23" t="s">
        <v>1600</v>
      </c>
    </row>
    <row r="9908" spans="1:26" x14ac:dyDescent="0.25">
      <c r="B9908" t="s">
        <v>3751</v>
      </c>
      <c r="C9908" t="s">
        <v>1602</v>
      </c>
      <c r="D9908" t="s">
        <v>1996</v>
      </c>
      <c r="E9908" s="31">
        <v>0.112</v>
      </c>
      <c r="F9908" t="s">
        <v>1604</v>
      </c>
      <c r="G9908" t="s">
        <v>1605</v>
      </c>
      <c r="H9908" s="32">
        <v>25.36</v>
      </c>
      <c r="I9908" t="s">
        <v>1606</v>
      </c>
      <c r="J9908" s="33">
        <f>ROUND(E9908/I9906* H9908,5)</f>
        <v>2.8403200000000002</v>
      </c>
      <c r="K9908" s="34"/>
    </row>
    <row r="9909" spans="1:26" x14ac:dyDescent="0.25">
      <c r="B9909" t="s">
        <v>3750</v>
      </c>
      <c r="C9909" t="s">
        <v>1602</v>
      </c>
      <c r="D9909" t="s">
        <v>1994</v>
      </c>
      <c r="E9909" s="31">
        <v>0.45</v>
      </c>
      <c r="F9909" t="s">
        <v>1604</v>
      </c>
      <c r="G9909" t="s">
        <v>1605</v>
      </c>
      <c r="H9909" s="32">
        <v>29.57</v>
      </c>
      <c r="I9909" t="s">
        <v>1606</v>
      </c>
      <c r="J9909" s="33">
        <f>ROUND(E9909/I9906* H9909,5)</f>
        <v>13.3065</v>
      </c>
      <c r="K9909" s="34"/>
    </row>
    <row r="9910" spans="1:26" x14ac:dyDescent="0.25">
      <c r="D9910" s="35" t="s">
        <v>1607</v>
      </c>
      <c r="E9910" s="34"/>
      <c r="H9910" s="34"/>
      <c r="K9910" s="32">
        <f>SUM(J9908:J9909)</f>
        <v>16.146819999999998</v>
      </c>
    </row>
    <row r="9911" spans="1:26" x14ac:dyDescent="0.25">
      <c r="B9911" s="23" t="s">
        <v>1612</v>
      </c>
      <c r="E9911" s="34"/>
      <c r="H9911" s="34"/>
      <c r="K9911" s="34"/>
    </row>
    <row r="9912" spans="1:26" x14ac:dyDescent="0.25">
      <c r="B9912" t="s">
        <v>3766</v>
      </c>
      <c r="C9912" t="s">
        <v>23</v>
      </c>
      <c r="D9912" t="s">
        <v>3767</v>
      </c>
      <c r="E9912" s="31">
        <v>1</v>
      </c>
      <c r="G9912" t="s">
        <v>1605</v>
      </c>
      <c r="H9912" s="32">
        <v>75.400000000000006</v>
      </c>
      <c r="I9912" t="s">
        <v>1606</v>
      </c>
      <c r="J9912" s="33">
        <f>ROUND(E9912* H9912,5)</f>
        <v>75.400000000000006</v>
      </c>
      <c r="K9912" s="34"/>
    </row>
    <row r="9913" spans="1:26" x14ac:dyDescent="0.25">
      <c r="B9913" t="s">
        <v>3768</v>
      </c>
      <c r="C9913" t="s">
        <v>23</v>
      </c>
      <c r="D9913" t="s">
        <v>3769</v>
      </c>
      <c r="E9913" s="31">
        <v>1</v>
      </c>
      <c r="G9913" t="s">
        <v>1605</v>
      </c>
      <c r="H9913" s="32">
        <v>184.29</v>
      </c>
      <c r="I9913" t="s">
        <v>1606</v>
      </c>
      <c r="J9913" s="33">
        <f>ROUND(E9913* H9913,5)</f>
        <v>184.29</v>
      </c>
      <c r="K9913" s="34"/>
    </row>
    <row r="9914" spans="1:26" x14ac:dyDescent="0.25">
      <c r="D9914" s="35" t="s">
        <v>1622</v>
      </c>
      <c r="E9914" s="34"/>
      <c r="H9914" s="34"/>
      <c r="K9914" s="32">
        <f>SUM(J9912:J9913)</f>
        <v>259.69</v>
      </c>
    </row>
    <row r="9915" spans="1:26" x14ac:dyDescent="0.25">
      <c r="B9915" s="23" t="s">
        <v>1623</v>
      </c>
      <c r="E9915" s="34"/>
      <c r="H9915" s="34"/>
      <c r="K9915" s="34"/>
    </row>
    <row r="9916" spans="1:26" x14ac:dyDescent="0.25">
      <c r="B9916" t="s">
        <v>1624</v>
      </c>
      <c r="C9916" t="s">
        <v>1625</v>
      </c>
      <c r="D9916" t="s">
        <v>1626</v>
      </c>
      <c r="E9916" s="31">
        <v>2.5</v>
      </c>
      <c r="G9916" t="s">
        <v>1625</v>
      </c>
      <c r="H9916" s="32">
        <v>16.146799999999999</v>
      </c>
      <c r="I9916" t="s">
        <v>1606</v>
      </c>
      <c r="J9916" s="33">
        <f>ROUND(E9916* H9916/100,5)</f>
        <v>0.40366999999999997</v>
      </c>
      <c r="K9916" s="34"/>
    </row>
    <row r="9917" spans="1:26" x14ac:dyDescent="0.25">
      <c r="D9917" s="35" t="s">
        <v>1627</v>
      </c>
      <c r="E9917" s="34"/>
      <c r="H9917" s="34"/>
      <c r="K9917" s="32">
        <f>SUM(J9916:J9916)</f>
        <v>0.40366999999999997</v>
      </c>
    </row>
    <row r="9918" spans="1:26" x14ac:dyDescent="0.25">
      <c r="D9918" s="35" t="s">
        <v>1628</v>
      </c>
      <c r="E9918" s="34"/>
      <c r="H9918" s="34"/>
      <c r="K9918" s="36">
        <f>SUM(J9907:J9917)</f>
        <v>276.24048999999997</v>
      </c>
    </row>
    <row r="9919" spans="1:26" x14ac:dyDescent="0.25">
      <c r="D9919" s="35" t="s">
        <v>1710</v>
      </c>
      <c r="E9919" s="34"/>
      <c r="H9919" s="34">
        <v>10</v>
      </c>
      <c r="I9919" t="s">
        <v>1625</v>
      </c>
      <c r="K9919" s="32">
        <f>ROUND(H9919/100*K9918,5)</f>
        <v>27.62405</v>
      </c>
    </row>
    <row r="9920" spans="1:26" x14ac:dyDescent="0.25">
      <c r="D9920" s="35" t="s">
        <v>1629</v>
      </c>
      <c r="E9920" s="34"/>
      <c r="H9920" s="34"/>
      <c r="K9920" s="36">
        <f>SUM(K9918:K9919)</f>
        <v>303.86453999999998</v>
      </c>
    </row>
    <row r="9922" spans="1:26" ht="45" customHeight="1" x14ac:dyDescent="0.25">
      <c r="A9922" s="27" t="s">
        <v>3770</v>
      </c>
      <c r="B9922" s="27" t="s">
        <v>654</v>
      </c>
      <c r="C9922" s="28" t="s">
        <v>23</v>
      </c>
      <c r="D9922" s="7" t="s">
        <v>655</v>
      </c>
      <c r="E9922" s="6"/>
      <c r="F9922" s="6"/>
      <c r="G9922" s="28"/>
      <c r="H9922" s="29" t="s">
        <v>1599</v>
      </c>
      <c r="I9922" s="5">
        <v>1</v>
      </c>
      <c r="J9922" s="4"/>
      <c r="K9922" s="30">
        <f>ROUND(K9936,2)</f>
        <v>114.16</v>
      </c>
      <c r="L9922" s="28"/>
      <c r="M9922" s="28"/>
      <c r="N9922" s="28"/>
      <c r="O9922" s="28"/>
      <c r="P9922" s="28"/>
      <c r="Q9922" s="28"/>
      <c r="R9922" s="28"/>
      <c r="S9922" s="28"/>
      <c r="T9922" s="28"/>
      <c r="U9922" s="28"/>
      <c r="V9922" s="28"/>
      <c r="W9922" s="28"/>
      <c r="X9922" s="28"/>
      <c r="Y9922" s="28"/>
      <c r="Z9922" s="28"/>
    </row>
    <row r="9923" spans="1:26" x14ac:dyDescent="0.25">
      <c r="B9923" s="23" t="s">
        <v>1600</v>
      </c>
    </row>
    <row r="9924" spans="1:26" x14ac:dyDescent="0.25">
      <c r="B9924" t="s">
        <v>3750</v>
      </c>
      <c r="C9924" t="s">
        <v>1602</v>
      </c>
      <c r="D9924" t="s">
        <v>1994</v>
      </c>
      <c r="E9924" s="31">
        <v>0.3</v>
      </c>
      <c r="F9924" t="s">
        <v>1604</v>
      </c>
      <c r="G9924" t="s">
        <v>1605</v>
      </c>
      <c r="H9924" s="32">
        <v>29.57</v>
      </c>
      <c r="I9924" t="s">
        <v>1606</v>
      </c>
      <c r="J9924" s="33">
        <f>ROUND(E9924/I9922* H9924,5)</f>
        <v>8.8710000000000004</v>
      </c>
      <c r="K9924" s="34"/>
    </row>
    <row r="9925" spans="1:26" x14ac:dyDescent="0.25">
      <c r="B9925" t="s">
        <v>3751</v>
      </c>
      <c r="C9925" t="s">
        <v>1602</v>
      </c>
      <c r="D9925" t="s">
        <v>1996</v>
      </c>
      <c r="E9925" s="31">
        <v>7.4999999999999997E-2</v>
      </c>
      <c r="F9925" t="s">
        <v>1604</v>
      </c>
      <c r="G9925" t="s">
        <v>1605</v>
      </c>
      <c r="H9925" s="32">
        <v>25.36</v>
      </c>
      <c r="I9925" t="s">
        <v>1606</v>
      </c>
      <c r="J9925" s="33">
        <f>ROUND(E9925/I9922* H9925,5)</f>
        <v>1.9019999999999999</v>
      </c>
      <c r="K9925" s="34"/>
    </row>
    <row r="9926" spans="1:26" x14ac:dyDescent="0.25">
      <c r="D9926" s="35" t="s">
        <v>1607</v>
      </c>
      <c r="E9926" s="34"/>
      <c r="H9926" s="34"/>
      <c r="K9926" s="32">
        <f>SUM(J9924:J9925)</f>
        <v>10.773</v>
      </c>
    </row>
    <row r="9927" spans="1:26" x14ac:dyDescent="0.25">
      <c r="B9927" s="23" t="s">
        <v>1612</v>
      </c>
      <c r="E9927" s="34"/>
      <c r="H9927" s="34"/>
      <c r="K9927" s="34"/>
    </row>
    <row r="9928" spans="1:26" x14ac:dyDescent="0.25">
      <c r="B9928" t="s">
        <v>2995</v>
      </c>
      <c r="C9928" t="s">
        <v>2996</v>
      </c>
      <c r="D9928" t="s">
        <v>2997</v>
      </c>
      <c r="E9928" s="31">
        <v>2.5000000000000001E-2</v>
      </c>
      <c r="G9928" t="s">
        <v>1605</v>
      </c>
      <c r="H9928" s="32">
        <v>24.75</v>
      </c>
      <c r="I9928" t="s">
        <v>1606</v>
      </c>
      <c r="J9928" s="33">
        <f>ROUND(E9928* H9928,5)</f>
        <v>0.61875000000000002</v>
      </c>
      <c r="K9928" s="34"/>
    </row>
    <row r="9929" spans="1:26" x14ac:dyDescent="0.25">
      <c r="B9929" t="s">
        <v>3771</v>
      </c>
      <c r="C9929" t="s">
        <v>23</v>
      </c>
      <c r="D9929" t="s">
        <v>3772</v>
      </c>
      <c r="E9929" s="31">
        <v>1</v>
      </c>
      <c r="G9929" t="s">
        <v>1605</v>
      </c>
      <c r="H9929" s="32">
        <v>92.12</v>
      </c>
      <c r="I9929" t="s">
        <v>1606</v>
      </c>
      <c r="J9929" s="33">
        <f>ROUND(E9929* H9929,5)</f>
        <v>92.12</v>
      </c>
      <c r="K9929" s="34"/>
    </row>
    <row r="9930" spans="1:26" x14ac:dyDescent="0.25">
      <c r="D9930" s="35" t="s">
        <v>1622</v>
      </c>
      <c r="E9930" s="34"/>
      <c r="H9930" s="34"/>
      <c r="K9930" s="32">
        <f>SUM(J9928:J9929)</f>
        <v>92.73875000000001</v>
      </c>
    </row>
    <row r="9931" spans="1:26" x14ac:dyDescent="0.25">
      <c r="B9931" s="23" t="s">
        <v>1623</v>
      </c>
      <c r="E9931" s="34"/>
      <c r="H9931" s="34"/>
      <c r="K9931" s="34"/>
    </row>
    <row r="9932" spans="1:26" x14ac:dyDescent="0.25">
      <c r="B9932" t="s">
        <v>1624</v>
      </c>
      <c r="C9932" t="s">
        <v>1625</v>
      </c>
      <c r="D9932" t="s">
        <v>1626</v>
      </c>
      <c r="E9932" s="31">
        <v>2.5</v>
      </c>
      <c r="G9932" t="s">
        <v>1625</v>
      </c>
      <c r="H9932" s="32">
        <v>10.773199999999999</v>
      </c>
      <c r="I9932" t="s">
        <v>1606</v>
      </c>
      <c r="J9932" s="33">
        <f>ROUND(E9932* H9932/100,5)</f>
        <v>0.26933000000000001</v>
      </c>
      <c r="K9932" s="34"/>
    </row>
    <row r="9933" spans="1:26" x14ac:dyDescent="0.25">
      <c r="D9933" s="35" t="s">
        <v>1627</v>
      </c>
      <c r="E9933" s="34"/>
      <c r="H9933" s="34"/>
      <c r="K9933" s="32">
        <f>SUM(J9932:J9932)</f>
        <v>0.26933000000000001</v>
      </c>
    </row>
    <row r="9934" spans="1:26" x14ac:dyDescent="0.25">
      <c r="D9934" s="35" t="s">
        <v>1628</v>
      </c>
      <c r="E9934" s="34"/>
      <c r="H9934" s="34"/>
      <c r="K9934" s="36">
        <f>SUM(J9923:J9933)</f>
        <v>103.78108</v>
      </c>
    </row>
    <row r="9935" spans="1:26" x14ac:dyDescent="0.25">
      <c r="D9935" s="35" t="s">
        <v>1710</v>
      </c>
      <c r="E9935" s="34"/>
      <c r="H9935" s="34">
        <v>10</v>
      </c>
      <c r="I9935" t="s">
        <v>1625</v>
      </c>
      <c r="K9935" s="32">
        <f>ROUND(H9935/100*K9934,5)</f>
        <v>10.37811</v>
      </c>
    </row>
    <row r="9936" spans="1:26" x14ac:dyDescent="0.25">
      <c r="D9936" s="35" t="s">
        <v>1629</v>
      </c>
      <c r="E9936" s="34"/>
      <c r="H9936" s="34"/>
      <c r="K9936" s="36">
        <f>SUM(K9934:K9935)</f>
        <v>114.15919</v>
      </c>
    </row>
    <row r="9938" spans="1:26" ht="45" customHeight="1" x14ac:dyDescent="0.25">
      <c r="A9938" s="27" t="s">
        <v>3773</v>
      </c>
      <c r="B9938" s="27" t="s">
        <v>656</v>
      </c>
      <c r="C9938" s="28" t="s">
        <v>23</v>
      </c>
      <c r="D9938" s="7" t="s">
        <v>657</v>
      </c>
      <c r="E9938" s="6"/>
      <c r="F9938" s="6"/>
      <c r="G9938" s="28"/>
      <c r="H9938" s="29" t="s">
        <v>1599</v>
      </c>
      <c r="I9938" s="5">
        <v>1</v>
      </c>
      <c r="J9938" s="4"/>
      <c r="K9938" s="30">
        <f>ROUND(K9951,2)</f>
        <v>138.37</v>
      </c>
      <c r="L9938" s="28"/>
      <c r="M9938" s="28"/>
      <c r="N9938" s="28"/>
      <c r="O9938" s="28"/>
      <c r="P9938" s="28"/>
      <c r="Q9938" s="28"/>
      <c r="R9938" s="28"/>
      <c r="S9938" s="28"/>
      <c r="T9938" s="28"/>
      <c r="U9938" s="28"/>
      <c r="V9938" s="28"/>
      <c r="W9938" s="28"/>
      <c r="X9938" s="28"/>
      <c r="Y9938" s="28"/>
      <c r="Z9938" s="28"/>
    </row>
    <row r="9939" spans="1:26" x14ac:dyDescent="0.25">
      <c r="B9939" s="23" t="s">
        <v>1600</v>
      </c>
    </row>
    <row r="9940" spans="1:26" x14ac:dyDescent="0.25">
      <c r="B9940" t="s">
        <v>3751</v>
      </c>
      <c r="C9940" t="s">
        <v>1602</v>
      </c>
      <c r="D9940" t="s">
        <v>1996</v>
      </c>
      <c r="E9940" s="31">
        <v>0.15</v>
      </c>
      <c r="F9940" t="s">
        <v>1604</v>
      </c>
      <c r="G9940" t="s">
        <v>1605</v>
      </c>
      <c r="H9940" s="32">
        <v>25.36</v>
      </c>
      <c r="I9940" t="s">
        <v>1606</v>
      </c>
      <c r="J9940" s="33">
        <f>ROUND(E9940/I9938* H9940,5)</f>
        <v>3.8039999999999998</v>
      </c>
      <c r="K9940" s="34"/>
    </row>
    <row r="9941" spans="1:26" x14ac:dyDescent="0.25">
      <c r="B9941" t="s">
        <v>3750</v>
      </c>
      <c r="C9941" t="s">
        <v>1602</v>
      </c>
      <c r="D9941" t="s">
        <v>1994</v>
      </c>
      <c r="E9941" s="31">
        <v>0.6</v>
      </c>
      <c r="F9941" t="s">
        <v>1604</v>
      </c>
      <c r="G9941" t="s">
        <v>1605</v>
      </c>
      <c r="H9941" s="32">
        <v>29.57</v>
      </c>
      <c r="I9941" t="s">
        <v>1606</v>
      </c>
      <c r="J9941" s="33">
        <f>ROUND(E9941/I9938* H9941,5)</f>
        <v>17.742000000000001</v>
      </c>
      <c r="K9941" s="34"/>
    </row>
    <row r="9942" spans="1:26" x14ac:dyDescent="0.25">
      <c r="D9942" s="35" t="s">
        <v>1607</v>
      </c>
      <c r="E9942" s="34"/>
      <c r="H9942" s="34"/>
      <c r="K9942" s="32">
        <f>SUM(J9940:J9941)</f>
        <v>21.545999999999999</v>
      </c>
    </row>
    <row r="9943" spans="1:26" x14ac:dyDescent="0.25">
      <c r="B9943" s="23" t="s">
        <v>1612</v>
      </c>
      <c r="E9943" s="34"/>
      <c r="H9943" s="34"/>
      <c r="K9943" s="34"/>
    </row>
    <row r="9944" spans="1:26" x14ac:dyDescent="0.25">
      <c r="B9944" t="s">
        <v>3774</v>
      </c>
      <c r="C9944" t="s">
        <v>23</v>
      </c>
      <c r="D9944" t="s">
        <v>3775</v>
      </c>
      <c r="E9944" s="31">
        <v>1</v>
      </c>
      <c r="G9944" t="s">
        <v>1605</v>
      </c>
      <c r="H9944" s="32">
        <v>103.92</v>
      </c>
      <c r="I9944" t="s">
        <v>1606</v>
      </c>
      <c r="J9944" s="33">
        <f>ROUND(E9944* H9944,5)</f>
        <v>103.92</v>
      </c>
      <c r="K9944" s="34"/>
    </row>
    <row r="9945" spans="1:26" x14ac:dyDescent="0.25">
      <c r="D9945" s="35" t="s">
        <v>1622</v>
      </c>
      <c r="E9945" s="34"/>
      <c r="H9945" s="34"/>
      <c r="K9945" s="32">
        <f>SUM(J9944:J9944)</f>
        <v>103.92</v>
      </c>
    </row>
    <row r="9946" spans="1:26" x14ac:dyDescent="0.25">
      <c r="B9946" s="23" t="s">
        <v>1623</v>
      </c>
      <c r="E9946" s="34"/>
      <c r="H9946" s="34"/>
      <c r="K9946" s="34"/>
    </row>
    <row r="9947" spans="1:26" x14ac:dyDescent="0.25">
      <c r="B9947" t="s">
        <v>1624</v>
      </c>
      <c r="C9947" t="s">
        <v>1625</v>
      </c>
      <c r="D9947" t="s">
        <v>1626</v>
      </c>
      <c r="E9947" s="31">
        <v>1.5</v>
      </c>
      <c r="G9947" t="s">
        <v>1625</v>
      </c>
      <c r="H9947" s="32">
        <v>21.545999999999999</v>
      </c>
      <c r="I9947" t="s">
        <v>1606</v>
      </c>
      <c r="J9947" s="33">
        <f>ROUND(E9947* H9947/100,5)</f>
        <v>0.32318999999999998</v>
      </c>
      <c r="K9947" s="34"/>
    </row>
    <row r="9948" spans="1:26" x14ac:dyDescent="0.25">
      <c r="D9948" s="35" t="s">
        <v>1627</v>
      </c>
      <c r="E9948" s="34"/>
      <c r="H9948" s="34"/>
      <c r="K9948" s="32">
        <f>SUM(J9947:J9947)</f>
        <v>0.32318999999999998</v>
      </c>
    </row>
    <row r="9949" spans="1:26" x14ac:dyDescent="0.25">
      <c r="D9949" s="35" t="s">
        <v>1628</v>
      </c>
      <c r="E9949" s="34"/>
      <c r="H9949" s="34"/>
      <c r="K9949" s="36">
        <f>SUM(J9939:J9948)</f>
        <v>125.78919</v>
      </c>
    </row>
    <row r="9950" spans="1:26" x14ac:dyDescent="0.25">
      <c r="D9950" s="35" t="s">
        <v>1710</v>
      </c>
      <c r="E9950" s="34"/>
      <c r="H9950" s="34">
        <v>10</v>
      </c>
      <c r="I9950" t="s">
        <v>1625</v>
      </c>
      <c r="K9950" s="32">
        <f>ROUND(H9950/100*K9949,5)</f>
        <v>12.57892</v>
      </c>
    </row>
    <row r="9951" spans="1:26" x14ac:dyDescent="0.25">
      <c r="D9951" s="35" t="s">
        <v>1629</v>
      </c>
      <c r="E9951" s="34"/>
      <c r="H9951" s="34"/>
      <c r="K9951" s="36">
        <f>SUM(K9949:K9950)</f>
        <v>138.36811</v>
      </c>
    </row>
    <row r="9953" spans="1:26" ht="45" customHeight="1" x14ac:dyDescent="0.25">
      <c r="A9953" s="27" t="s">
        <v>3776</v>
      </c>
      <c r="B9953" s="27" t="s">
        <v>658</v>
      </c>
      <c r="C9953" s="28" t="s">
        <v>23</v>
      </c>
      <c r="D9953" s="7" t="s">
        <v>659</v>
      </c>
      <c r="E9953" s="6"/>
      <c r="F9953" s="6"/>
      <c r="G9953" s="28"/>
      <c r="H9953" s="29" t="s">
        <v>1599</v>
      </c>
      <c r="I9953" s="5">
        <v>1</v>
      </c>
      <c r="J9953" s="4"/>
      <c r="K9953" s="30">
        <f>ROUND(K9966,2)</f>
        <v>120.91</v>
      </c>
      <c r="L9953" s="28"/>
      <c r="M9953" s="28"/>
      <c r="N9953" s="28"/>
      <c r="O9953" s="28"/>
      <c r="P9953" s="28"/>
      <c r="Q9953" s="28"/>
      <c r="R9953" s="28"/>
      <c r="S9953" s="28"/>
      <c r="T9953" s="28"/>
      <c r="U9953" s="28"/>
      <c r="V9953" s="28"/>
      <c r="W9953" s="28"/>
      <c r="X9953" s="28"/>
      <c r="Y9953" s="28"/>
      <c r="Z9953" s="28"/>
    </row>
    <row r="9954" spans="1:26" x14ac:dyDescent="0.25">
      <c r="B9954" s="23" t="s">
        <v>1600</v>
      </c>
    </row>
    <row r="9955" spans="1:26" x14ac:dyDescent="0.25">
      <c r="B9955" t="s">
        <v>3751</v>
      </c>
      <c r="C9955" t="s">
        <v>1602</v>
      </c>
      <c r="D9955" t="s">
        <v>1996</v>
      </c>
      <c r="E9955" s="31">
        <v>0.1</v>
      </c>
      <c r="F9955" t="s">
        <v>1604</v>
      </c>
      <c r="G9955" t="s">
        <v>1605</v>
      </c>
      <c r="H9955" s="32">
        <v>25.36</v>
      </c>
      <c r="I9955" t="s">
        <v>1606</v>
      </c>
      <c r="J9955" s="33">
        <f>ROUND(E9955/I9953* H9955,5)</f>
        <v>2.536</v>
      </c>
      <c r="K9955" s="34"/>
    </row>
    <row r="9956" spans="1:26" x14ac:dyDescent="0.25">
      <c r="B9956" t="s">
        <v>3750</v>
      </c>
      <c r="C9956" t="s">
        <v>1602</v>
      </c>
      <c r="D9956" t="s">
        <v>1994</v>
      </c>
      <c r="E9956" s="31">
        <v>0.4</v>
      </c>
      <c r="F9956" t="s">
        <v>1604</v>
      </c>
      <c r="G9956" t="s">
        <v>1605</v>
      </c>
      <c r="H9956" s="32">
        <v>29.57</v>
      </c>
      <c r="I9956" t="s">
        <v>1606</v>
      </c>
      <c r="J9956" s="33">
        <f>ROUND(E9956/I9953* H9956,5)</f>
        <v>11.827999999999999</v>
      </c>
      <c r="K9956" s="34"/>
    </row>
    <row r="9957" spans="1:26" x14ac:dyDescent="0.25">
      <c r="D9957" s="35" t="s">
        <v>1607</v>
      </c>
      <c r="E9957" s="34"/>
      <c r="H9957" s="34"/>
      <c r="K9957" s="32">
        <f>SUM(J9955:J9956)</f>
        <v>14.363999999999999</v>
      </c>
    </row>
    <row r="9958" spans="1:26" x14ac:dyDescent="0.25">
      <c r="B9958" s="23" t="s">
        <v>1612</v>
      </c>
      <c r="E9958" s="34"/>
      <c r="H9958" s="34"/>
      <c r="K9958" s="34"/>
    </row>
    <row r="9959" spans="1:26" x14ac:dyDescent="0.25">
      <c r="B9959" t="s">
        <v>3777</v>
      </c>
      <c r="C9959" t="s">
        <v>23</v>
      </c>
      <c r="D9959" t="s">
        <v>3778</v>
      </c>
      <c r="E9959" s="31">
        <v>1</v>
      </c>
      <c r="G9959" t="s">
        <v>1605</v>
      </c>
      <c r="H9959" s="32">
        <v>95.34</v>
      </c>
      <c r="I9959" t="s">
        <v>1606</v>
      </c>
      <c r="J9959" s="33">
        <f>ROUND(E9959* H9959,5)</f>
        <v>95.34</v>
      </c>
      <c r="K9959" s="34"/>
    </row>
    <row r="9960" spans="1:26" x14ac:dyDescent="0.25">
      <c r="D9960" s="35" t="s">
        <v>1622</v>
      </c>
      <c r="E9960" s="34"/>
      <c r="H9960" s="34"/>
      <c r="K9960" s="32">
        <f>SUM(J9959:J9959)</f>
        <v>95.34</v>
      </c>
    </row>
    <row r="9961" spans="1:26" x14ac:dyDescent="0.25">
      <c r="B9961" s="23" t="s">
        <v>1623</v>
      </c>
      <c r="E9961" s="34"/>
      <c r="H9961" s="34"/>
      <c r="K9961" s="34"/>
    </row>
    <row r="9962" spans="1:26" x14ac:dyDescent="0.25">
      <c r="B9962" t="s">
        <v>1624</v>
      </c>
      <c r="C9962" t="s">
        <v>1625</v>
      </c>
      <c r="D9962" t="s">
        <v>1626</v>
      </c>
      <c r="E9962" s="31">
        <v>1.5</v>
      </c>
      <c r="G9962" t="s">
        <v>1625</v>
      </c>
      <c r="H9962" s="32">
        <v>14.364000000000001</v>
      </c>
      <c r="I9962" t="s">
        <v>1606</v>
      </c>
      <c r="J9962" s="33">
        <f>ROUND(E9962* H9962/100,5)</f>
        <v>0.21546000000000001</v>
      </c>
      <c r="K9962" s="34"/>
    </row>
    <row r="9963" spans="1:26" x14ac:dyDescent="0.25">
      <c r="D9963" s="35" t="s">
        <v>1627</v>
      </c>
      <c r="E9963" s="34"/>
      <c r="H9963" s="34"/>
      <c r="K9963" s="32">
        <f>SUM(J9962:J9962)</f>
        <v>0.21546000000000001</v>
      </c>
    </row>
    <row r="9964" spans="1:26" x14ac:dyDescent="0.25">
      <c r="D9964" s="35" t="s">
        <v>1628</v>
      </c>
      <c r="E9964" s="34"/>
      <c r="H9964" s="34"/>
      <c r="K9964" s="36">
        <f>SUM(J9954:J9963)</f>
        <v>109.91946</v>
      </c>
    </row>
    <row r="9965" spans="1:26" x14ac:dyDescent="0.25">
      <c r="D9965" s="35" t="s">
        <v>1710</v>
      </c>
      <c r="E9965" s="34"/>
      <c r="H9965" s="34">
        <v>10</v>
      </c>
      <c r="I9965" t="s">
        <v>1625</v>
      </c>
      <c r="K9965" s="32">
        <f>ROUND(H9965/100*K9964,5)</f>
        <v>10.991949999999999</v>
      </c>
    </row>
    <row r="9966" spans="1:26" x14ac:dyDescent="0.25">
      <c r="D9966" s="35" t="s">
        <v>1629</v>
      </c>
      <c r="E9966" s="34"/>
      <c r="H9966" s="34"/>
      <c r="K9966" s="36">
        <f>SUM(K9964:K9965)</f>
        <v>120.91141</v>
      </c>
    </row>
    <row r="9968" spans="1:26" ht="45" customHeight="1" x14ac:dyDescent="0.25">
      <c r="A9968" s="27" t="s">
        <v>3779</v>
      </c>
      <c r="B9968" s="27" t="s">
        <v>672</v>
      </c>
      <c r="C9968" s="28" t="s">
        <v>23</v>
      </c>
      <c r="D9968" s="7" t="s">
        <v>673</v>
      </c>
      <c r="E9968" s="6"/>
      <c r="F9968" s="6"/>
      <c r="G9968" s="28"/>
      <c r="H9968" s="29" t="s">
        <v>1599</v>
      </c>
      <c r="I9968" s="5">
        <v>1</v>
      </c>
      <c r="J9968" s="4"/>
      <c r="K9968" s="30">
        <f>ROUND(K9981,2)</f>
        <v>170.14</v>
      </c>
      <c r="L9968" s="28"/>
      <c r="M9968" s="28"/>
      <c r="N9968" s="28"/>
      <c r="O9968" s="28"/>
      <c r="P9968" s="28"/>
      <c r="Q9968" s="28"/>
      <c r="R9968" s="28"/>
      <c r="S9968" s="28"/>
      <c r="T9968" s="28"/>
      <c r="U9968" s="28"/>
      <c r="V9968" s="28"/>
      <c r="W9968" s="28"/>
      <c r="X9968" s="28"/>
      <c r="Y9968" s="28"/>
      <c r="Z9968" s="28"/>
    </row>
    <row r="9969" spans="1:26" x14ac:dyDescent="0.25">
      <c r="B9969" s="23" t="s">
        <v>1600</v>
      </c>
    </row>
    <row r="9970" spans="1:26" x14ac:dyDescent="0.25">
      <c r="B9970" t="s">
        <v>3751</v>
      </c>
      <c r="C9970" t="s">
        <v>1602</v>
      </c>
      <c r="D9970" t="s">
        <v>1996</v>
      </c>
      <c r="E9970" s="31">
        <v>0.1</v>
      </c>
      <c r="F9970" t="s">
        <v>1604</v>
      </c>
      <c r="G9970" t="s">
        <v>1605</v>
      </c>
      <c r="H9970" s="32">
        <v>25.36</v>
      </c>
      <c r="I9970" t="s">
        <v>1606</v>
      </c>
      <c r="J9970" s="33">
        <f>ROUND(E9970/I9968* H9970,5)</f>
        <v>2.536</v>
      </c>
      <c r="K9970" s="34"/>
    </row>
    <row r="9971" spans="1:26" x14ac:dyDescent="0.25">
      <c r="B9971" t="s">
        <v>3750</v>
      </c>
      <c r="C9971" t="s">
        <v>1602</v>
      </c>
      <c r="D9971" t="s">
        <v>1994</v>
      </c>
      <c r="E9971" s="31">
        <v>0.4</v>
      </c>
      <c r="F9971" t="s">
        <v>1604</v>
      </c>
      <c r="G9971" t="s">
        <v>1605</v>
      </c>
      <c r="H9971" s="32">
        <v>29.57</v>
      </c>
      <c r="I9971" t="s">
        <v>1606</v>
      </c>
      <c r="J9971" s="33">
        <f>ROUND(E9971/I9968* H9971,5)</f>
        <v>11.827999999999999</v>
      </c>
      <c r="K9971" s="34"/>
    </row>
    <row r="9972" spans="1:26" x14ac:dyDescent="0.25">
      <c r="D9972" s="35" t="s">
        <v>1607</v>
      </c>
      <c r="E9972" s="34"/>
      <c r="H9972" s="34"/>
      <c r="K9972" s="32">
        <f>SUM(J9970:J9971)</f>
        <v>14.363999999999999</v>
      </c>
    </row>
    <row r="9973" spans="1:26" x14ac:dyDescent="0.25">
      <c r="B9973" s="23" t="s">
        <v>1612</v>
      </c>
      <c r="E9973" s="34"/>
      <c r="H9973" s="34"/>
      <c r="K9973" s="34"/>
    </row>
    <row r="9974" spans="1:26" x14ac:dyDescent="0.25">
      <c r="B9974" t="s">
        <v>3780</v>
      </c>
      <c r="C9974" t="s">
        <v>23</v>
      </c>
      <c r="D9974" t="s">
        <v>3781</v>
      </c>
      <c r="E9974" s="31">
        <v>1</v>
      </c>
      <c r="G9974" t="s">
        <v>1605</v>
      </c>
      <c r="H9974" s="32">
        <v>140.09</v>
      </c>
      <c r="I9974" t="s">
        <v>1606</v>
      </c>
      <c r="J9974" s="33">
        <f>ROUND(E9974* H9974,5)</f>
        <v>140.09</v>
      </c>
      <c r="K9974" s="34"/>
    </row>
    <row r="9975" spans="1:26" x14ac:dyDescent="0.25">
      <c r="D9975" s="35" t="s">
        <v>1622</v>
      </c>
      <c r="E9975" s="34"/>
      <c r="H9975" s="34"/>
      <c r="K9975" s="32">
        <f>SUM(J9974:J9974)</f>
        <v>140.09</v>
      </c>
    </row>
    <row r="9976" spans="1:26" x14ac:dyDescent="0.25">
      <c r="B9976" s="23" t="s">
        <v>1623</v>
      </c>
      <c r="E9976" s="34"/>
      <c r="H9976" s="34"/>
      <c r="K9976" s="34"/>
    </row>
    <row r="9977" spans="1:26" x14ac:dyDescent="0.25">
      <c r="B9977" t="s">
        <v>1624</v>
      </c>
      <c r="C9977" t="s">
        <v>1625</v>
      </c>
      <c r="D9977" t="s">
        <v>1626</v>
      </c>
      <c r="E9977" s="31">
        <v>1.5</v>
      </c>
      <c r="G9977" t="s">
        <v>1625</v>
      </c>
      <c r="H9977" s="32">
        <v>14.364000000000001</v>
      </c>
      <c r="I9977" t="s">
        <v>1606</v>
      </c>
      <c r="J9977" s="33">
        <f>ROUND(E9977* H9977/100,5)</f>
        <v>0.21546000000000001</v>
      </c>
      <c r="K9977" s="34"/>
    </row>
    <row r="9978" spans="1:26" x14ac:dyDescent="0.25">
      <c r="D9978" s="35" t="s">
        <v>1627</v>
      </c>
      <c r="E9978" s="34"/>
      <c r="H9978" s="34"/>
      <c r="K9978" s="32">
        <f>SUM(J9977:J9977)</f>
        <v>0.21546000000000001</v>
      </c>
    </row>
    <row r="9979" spans="1:26" x14ac:dyDescent="0.25">
      <c r="D9979" s="35" t="s">
        <v>1628</v>
      </c>
      <c r="E9979" s="34"/>
      <c r="H9979" s="34"/>
      <c r="K9979" s="36">
        <f>SUM(J9969:J9978)</f>
        <v>154.66946000000002</v>
      </c>
    </row>
    <row r="9980" spans="1:26" x14ac:dyDescent="0.25">
      <c r="D9980" s="35" t="s">
        <v>1710</v>
      </c>
      <c r="E9980" s="34"/>
      <c r="H9980" s="34">
        <v>10</v>
      </c>
      <c r="I9980" t="s">
        <v>1625</v>
      </c>
      <c r="K9980" s="32">
        <f>ROUND(H9980/100*K9979,5)</f>
        <v>15.466950000000001</v>
      </c>
    </row>
    <row r="9981" spans="1:26" x14ac:dyDescent="0.25">
      <c r="D9981" s="35" t="s">
        <v>1629</v>
      </c>
      <c r="E9981" s="34"/>
      <c r="H9981" s="34"/>
      <c r="K9981" s="36">
        <f>SUM(K9979:K9980)</f>
        <v>170.13641000000001</v>
      </c>
    </row>
    <row r="9983" spans="1:26" ht="45" customHeight="1" x14ac:dyDescent="0.25">
      <c r="A9983" s="27" t="s">
        <v>3782</v>
      </c>
      <c r="B9983" s="27" t="s">
        <v>670</v>
      </c>
      <c r="C9983" s="28" t="s">
        <v>23</v>
      </c>
      <c r="D9983" s="7" t="s">
        <v>671</v>
      </c>
      <c r="E9983" s="6"/>
      <c r="F9983" s="6"/>
      <c r="G9983" s="28"/>
      <c r="H9983" s="29" t="s">
        <v>1599</v>
      </c>
      <c r="I9983" s="5">
        <v>1</v>
      </c>
      <c r="J9983" s="4"/>
      <c r="K9983" s="30">
        <f>ROUND(K9996,2)</f>
        <v>184.74</v>
      </c>
      <c r="L9983" s="28"/>
      <c r="M9983" s="28"/>
      <c r="N9983" s="28"/>
      <c r="O9983" s="28"/>
      <c r="P9983" s="28"/>
      <c r="Q9983" s="28"/>
      <c r="R9983" s="28"/>
      <c r="S9983" s="28"/>
      <c r="T9983" s="28"/>
      <c r="U9983" s="28"/>
      <c r="V9983" s="28"/>
      <c r="W9983" s="28"/>
      <c r="X9983" s="28"/>
      <c r="Y9983" s="28"/>
      <c r="Z9983" s="28"/>
    </row>
    <row r="9984" spans="1:26" x14ac:dyDescent="0.25">
      <c r="B9984" s="23" t="s">
        <v>1600</v>
      </c>
    </row>
    <row r="9985" spans="1:26" x14ac:dyDescent="0.25">
      <c r="B9985" t="s">
        <v>3751</v>
      </c>
      <c r="C9985" t="s">
        <v>1602</v>
      </c>
      <c r="D9985" t="s">
        <v>1996</v>
      </c>
      <c r="E9985" s="31">
        <v>0.15</v>
      </c>
      <c r="F9985" t="s">
        <v>1604</v>
      </c>
      <c r="G9985" t="s">
        <v>1605</v>
      </c>
      <c r="H9985" s="32">
        <v>25.36</v>
      </c>
      <c r="I9985" t="s">
        <v>1606</v>
      </c>
      <c r="J9985" s="33">
        <f>ROUND(E9985/I9983* H9985,5)</f>
        <v>3.8039999999999998</v>
      </c>
      <c r="K9985" s="34"/>
    </row>
    <row r="9986" spans="1:26" x14ac:dyDescent="0.25">
      <c r="B9986" t="s">
        <v>3750</v>
      </c>
      <c r="C9986" t="s">
        <v>1602</v>
      </c>
      <c r="D9986" t="s">
        <v>1994</v>
      </c>
      <c r="E9986" s="31">
        <v>0.6</v>
      </c>
      <c r="F9986" t="s">
        <v>1604</v>
      </c>
      <c r="G9986" t="s">
        <v>1605</v>
      </c>
      <c r="H9986" s="32">
        <v>29.57</v>
      </c>
      <c r="I9986" t="s">
        <v>1606</v>
      </c>
      <c r="J9986" s="33">
        <f>ROUND(E9986/I9983* H9986,5)</f>
        <v>17.742000000000001</v>
      </c>
      <c r="K9986" s="34"/>
    </row>
    <row r="9987" spans="1:26" x14ac:dyDescent="0.25">
      <c r="D9987" s="35" t="s">
        <v>1607</v>
      </c>
      <c r="E9987" s="34"/>
      <c r="H9987" s="34"/>
      <c r="K9987" s="32">
        <f>SUM(J9985:J9986)</f>
        <v>21.545999999999999</v>
      </c>
    </row>
    <row r="9988" spans="1:26" x14ac:dyDescent="0.25">
      <c r="B9988" s="23" t="s">
        <v>1612</v>
      </c>
      <c r="E9988" s="34"/>
      <c r="H9988" s="34"/>
      <c r="K9988" s="34"/>
    </row>
    <row r="9989" spans="1:26" x14ac:dyDescent="0.25">
      <c r="B9989" t="s">
        <v>3783</v>
      </c>
      <c r="C9989" t="s">
        <v>23</v>
      </c>
      <c r="D9989" t="s">
        <v>3784</v>
      </c>
      <c r="E9989" s="31">
        <v>1</v>
      </c>
      <c r="G9989" t="s">
        <v>1605</v>
      </c>
      <c r="H9989" s="32">
        <v>146.08000000000001</v>
      </c>
      <c r="I9989" t="s">
        <v>1606</v>
      </c>
      <c r="J9989" s="33">
        <f>ROUND(E9989* H9989,5)</f>
        <v>146.08000000000001</v>
      </c>
      <c r="K9989" s="34"/>
    </row>
    <row r="9990" spans="1:26" x14ac:dyDescent="0.25">
      <c r="D9990" s="35" t="s">
        <v>1622</v>
      </c>
      <c r="E9990" s="34"/>
      <c r="H9990" s="34"/>
      <c r="K9990" s="32">
        <f>SUM(J9989:J9989)</f>
        <v>146.08000000000001</v>
      </c>
    </row>
    <row r="9991" spans="1:26" x14ac:dyDescent="0.25">
      <c r="B9991" s="23" t="s">
        <v>1623</v>
      </c>
      <c r="E9991" s="34"/>
      <c r="H9991" s="34"/>
      <c r="K9991" s="34"/>
    </row>
    <row r="9992" spans="1:26" x14ac:dyDescent="0.25">
      <c r="B9992" t="s">
        <v>1624</v>
      </c>
      <c r="C9992" t="s">
        <v>1625</v>
      </c>
      <c r="D9992" t="s">
        <v>1626</v>
      </c>
      <c r="E9992" s="31">
        <v>1.5</v>
      </c>
      <c r="G9992" t="s">
        <v>1625</v>
      </c>
      <c r="H9992" s="32">
        <v>21.545999999999999</v>
      </c>
      <c r="I9992" t="s">
        <v>1606</v>
      </c>
      <c r="J9992" s="33">
        <f>ROUND(E9992* H9992/100,5)</f>
        <v>0.32318999999999998</v>
      </c>
      <c r="K9992" s="34"/>
    </row>
    <row r="9993" spans="1:26" x14ac:dyDescent="0.25">
      <c r="D9993" s="35" t="s">
        <v>1627</v>
      </c>
      <c r="E9993" s="34"/>
      <c r="H9993" s="34"/>
      <c r="K9993" s="32">
        <f>SUM(J9992:J9992)</f>
        <v>0.32318999999999998</v>
      </c>
    </row>
    <row r="9994" spans="1:26" x14ac:dyDescent="0.25">
      <c r="D9994" s="35" t="s">
        <v>1628</v>
      </c>
      <c r="E9994" s="34"/>
      <c r="H9994" s="34"/>
      <c r="K9994" s="36">
        <f>SUM(J9984:J9993)</f>
        <v>167.94919000000002</v>
      </c>
    </row>
    <row r="9995" spans="1:26" x14ac:dyDescent="0.25">
      <c r="D9995" s="35" t="s">
        <v>1710</v>
      </c>
      <c r="E9995" s="34"/>
      <c r="H9995" s="34">
        <v>10</v>
      </c>
      <c r="I9995" t="s">
        <v>1625</v>
      </c>
      <c r="K9995" s="32">
        <f>ROUND(H9995/100*K9994,5)</f>
        <v>16.794920000000001</v>
      </c>
    </row>
    <row r="9996" spans="1:26" x14ac:dyDescent="0.25">
      <c r="D9996" s="35" t="s">
        <v>1629</v>
      </c>
      <c r="E9996" s="34"/>
      <c r="H9996" s="34"/>
      <c r="K9996" s="36">
        <f>SUM(K9994:K9995)</f>
        <v>184.74411000000001</v>
      </c>
    </row>
    <row r="9998" spans="1:26" ht="45" customHeight="1" x14ac:dyDescent="0.25">
      <c r="A9998" s="27" t="s">
        <v>3785</v>
      </c>
      <c r="B9998" s="27" t="s">
        <v>660</v>
      </c>
      <c r="C9998" s="28" t="s">
        <v>23</v>
      </c>
      <c r="D9998" s="7" t="s">
        <v>661</v>
      </c>
      <c r="E9998" s="6"/>
      <c r="F9998" s="6"/>
      <c r="G9998" s="28"/>
      <c r="H9998" s="29" t="s">
        <v>1599</v>
      </c>
      <c r="I9998" s="5">
        <v>1</v>
      </c>
      <c r="J9998" s="4"/>
      <c r="K9998" s="30">
        <f>ROUND(K10011,2)</f>
        <v>107.36</v>
      </c>
      <c r="L9998" s="28"/>
      <c r="M9998" s="28"/>
      <c r="N9998" s="28"/>
      <c r="O9998" s="28"/>
      <c r="P9998" s="28"/>
      <c r="Q9998" s="28"/>
      <c r="R9998" s="28"/>
      <c r="S9998" s="28"/>
      <c r="T9998" s="28"/>
      <c r="U9998" s="28"/>
      <c r="V9998" s="28"/>
      <c r="W9998" s="28"/>
      <c r="X9998" s="28"/>
      <c r="Y9998" s="28"/>
      <c r="Z9998" s="28"/>
    </row>
    <row r="9999" spans="1:26" x14ac:dyDescent="0.25">
      <c r="B9999" s="23" t="s">
        <v>1600</v>
      </c>
    </row>
    <row r="10000" spans="1:26" x14ac:dyDescent="0.25">
      <c r="B10000" t="s">
        <v>3750</v>
      </c>
      <c r="C10000" t="s">
        <v>1602</v>
      </c>
      <c r="D10000" t="s">
        <v>1994</v>
      </c>
      <c r="E10000" s="31">
        <v>0.2</v>
      </c>
      <c r="F10000" t="s">
        <v>1604</v>
      </c>
      <c r="G10000" t="s">
        <v>1605</v>
      </c>
      <c r="H10000" s="32">
        <v>29.57</v>
      </c>
      <c r="I10000" t="s">
        <v>1606</v>
      </c>
      <c r="J10000" s="33">
        <f>ROUND(E10000/I9998* H10000,5)</f>
        <v>5.9139999999999997</v>
      </c>
      <c r="K10000" s="34"/>
    </row>
    <row r="10001" spans="1:26" x14ac:dyDescent="0.25">
      <c r="B10001" t="s">
        <v>3751</v>
      </c>
      <c r="C10001" t="s">
        <v>1602</v>
      </c>
      <c r="D10001" t="s">
        <v>1996</v>
      </c>
      <c r="E10001" s="31">
        <v>0.08</v>
      </c>
      <c r="F10001" t="s">
        <v>1604</v>
      </c>
      <c r="G10001" t="s">
        <v>1605</v>
      </c>
      <c r="H10001" s="32">
        <v>25.36</v>
      </c>
      <c r="I10001" t="s">
        <v>1606</v>
      </c>
      <c r="J10001" s="33">
        <f>ROUND(E10001/I9998* H10001,5)</f>
        <v>2.0287999999999999</v>
      </c>
      <c r="K10001" s="34"/>
    </row>
    <row r="10002" spans="1:26" x14ac:dyDescent="0.25">
      <c r="D10002" s="35" t="s">
        <v>1607</v>
      </c>
      <c r="E10002" s="34"/>
      <c r="H10002" s="34"/>
      <c r="K10002" s="32">
        <f>SUM(J10000:J10001)</f>
        <v>7.9428000000000001</v>
      </c>
    </row>
    <row r="10003" spans="1:26" x14ac:dyDescent="0.25">
      <c r="B10003" s="23" t="s">
        <v>1612</v>
      </c>
      <c r="E10003" s="34"/>
      <c r="H10003" s="34"/>
      <c r="K10003" s="34"/>
    </row>
    <row r="10004" spans="1:26" x14ac:dyDescent="0.25">
      <c r="B10004" t="s">
        <v>3786</v>
      </c>
      <c r="C10004" t="s">
        <v>23</v>
      </c>
      <c r="D10004" t="s">
        <v>3787</v>
      </c>
      <c r="E10004" s="31">
        <v>1</v>
      </c>
      <c r="G10004" t="s">
        <v>1605</v>
      </c>
      <c r="H10004" s="32">
        <v>89.54</v>
      </c>
      <c r="I10004" t="s">
        <v>1606</v>
      </c>
      <c r="J10004" s="33">
        <f>ROUND(E10004* H10004,5)</f>
        <v>89.54</v>
      </c>
      <c r="K10004" s="34"/>
    </row>
    <row r="10005" spans="1:26" x14ac:dyDescent="0.25">
      <c r="D10005" s="35" t="s">
        <v>1622</v>
      </c>
      <c r="E10005" s="34"/>
      <c r="H10005" s="34"/>
      <c r="K10005" s="32">
        <f>SUM(J10004:J10004)</f>
        <v>89.54</v>
      </c>
    </row>
    <row r="10006" spans="1:26" x14ac:dyDescent="0.25">
      <c r="B10006" s="23" t="s">
        <v>1623</v>
      </c>
      <c r="E10006" s="34"/>
      <c r="H10006" s="34"/>
      <c r="K10006" s="34"/>
    </row>
    <row r="10007" spans="1:26" x14ac:dyDescent="0.25">
      <c r="B10007" t="s">
        <v>1624</v>
      </c>
      <c r="C10007" t="s">
        <v>1625</v>
      </c>
      <c r="D10007" t="s">
        <v>1626</v>
      </c>
      <c r="E10007" s="31">
        <v>1.5</v>
      </c>
      <c r="G10007" t="s">
        <v>1625</v>
      </c>
      <c r="H10007" s="32">
        <v>7.9426666666666703</v>
      </c>
      <c r="I10007" t="s">
        <v>1606</v>
      </c>
      <c r="J10007" s="33">
        <f>ROUND(E10007* H10007/100,5)</f>
        <v>0.11914</v>
      </c>
      <c r="K10007" s="34"/>
    </row>
    <row r="10008" spans="1:26" x14ac:dyDescent="0.25">
      <c r="D10008" s="35" t="s">
        <v>1627</v>
      </c>
      <c r="E10008" s="34"/>
      <c r="H10008" s="34"/>
      <c r="K10008" s="32">
        <f>SUM(J10007:J10007)</f>
        <v>0.11914</v>
      </c>
    </row>
    <row r="10009" spans="1:26" x14ac:dyDescent="0.25">
      <c r="D10009" s="35" t="s">
        <v>1628</v>
      </c>
      <c r="E10009" s="34"/>
      <c r="H10009" s="34"/>
      <c r="K10009" s="36">
        <f>SUM(J9999:J10008)</f>
        <v>97.601940000000013</v>
      </c>
    </row>
    <row r="10010" spans="1:26" x14ac:dyDescent="0.25">
      <c r="D10010" s="35" t="s">
        <v>1710</v>
      </c>
      <c r="E10010" s="34"/>
      <c r="H10010" s="34">
        <v>10</v>
      </c>
      <c r="I10010" t="s">
        <v>1625</v>
      </c>
      <c r="K10010" s="32">
        <f>ROUND(H10010/100*K10009,5)</f>
        <v>9.7601899999999997</v>
      </c>
    </row>
    <row r="10011" spans="1:26" x14ac:dyDescent="0.25">
      <c r="D10011" s="35" t="s">
        <v>1629</v>
      </c>
      <c r="E10011" s="34"/>
      <c r="H10011" s="34"/>
      <c r="K10011" s="36">
        <f>SUM(K10009:K10010)</f>
        <v>107.36213000000001</v>
      </c>
    </row>
    <row r="10013" spans="1:26" ht="45" customHeight="1" x14ac:dyDescent="0.25">
      <c r="A10013" s="27" t="s">
        <v>3788</v>
      </c>
      <c r="B10013" s="27" t="s">
        <v>662</v>
      </c>
      <c r="C10013" s="28" t="s">
        <v>23</v>
      </c>
      <c r="D10013" s="7" t="s">
        <v>663</v>
      </c>
      <c r="E10013" s="6"/>
      <c r="F10013" s="6"/>
      <c r="G10013" s="28"/>
      <c r="H10013" s="29" t="s">
        <v>1599</v>
      </c>
      <c r="I10013" s="5">
        <v>1</v>
      </c>
      <c r="J10013" s="4"/>
      <c r="K10013" s="30">
        <f>ROUND(K10026,2)</f>
        <v>45.65</v>
      </c>
      <c r="L10013" s="28"/>
      <c r="M10013" s="28"/>
      <c r="N10013" s="28"/>
      <c r="O10013" s="28"/>
      <c r="P10013" s="28"/>
      <c r="Q10013" s="28"/>
      <c r="R10013" s="28"/>
      <c r="S10013" s="28"/>
      <c r="T10013" s="28"/>
      <c r="U10013" s="28"/>
      <c r="V10013" s="28"/>
      <c r="W10013" s="28"/>
      <c r="X10013" s="28"/>
      <c r="Y10013" s="28"/>
      <c r="Z10013" s="28"/>
    </row>
    <row r="10014" spans="1:26" x14ac:dyDescent="0.25">
      <c r="B10014" s="23" t="s">
        <v>1600</v>
      </c>
    </row>
    <row r="10015" spans="1:26" x14ac:dyDescent="0.25">
      <c r="B10015" t="s">
        <v>3750</v>
      </c>
      <c r="C10015" t="s">
        <v>1602</v>
      </c>
      <c r="D10015" t="s">
        <v>1994</v>
      </c>
      <c r="E10015" s="31">
        <v>0.4</v>
      </c>
      <c r="F10015" t="s">
        <v>1604</v>
      </c>
      <c r="G10015" t="s">
        <v>1605</v>
      </c>
      <c r="H10015" s="32">
        <v>29.57</v>
      </c>
      <c r="I10015" t="s">
        <v>1606</v>
      </c>
      <c r="J10015" s="33">
        <f>ROUND(E10015/I10013* H10015,5)</f>
        <v>11.827999999999999</v>
      </c>
      <c r="K10015" s="34"/>
    </row>
    <row r="10016" spans="1:26" x14ac:dyDescent="0.25">
      <c r="B10016" t="s">
        <v>3751</v>
      </c>
      <c r="C10016" t="s">
        <v>1602</v>
      </c>
      <c r="D10016" t="s">
        <v>1996</v>
      </c>
      <c r="E10016" s="31">
        <v>0.1</v>
      </c>
      <c r="F10016" t="s">
        <v>1604</v>
      </c>
      <c r="G10016" t="s">
        <v>1605</v>
      </c>
      <c r="H10016" s="32">
        <v>25.36</v>
      </c>
      <c r="I10016" t="s">
        <v>1606</v>
      </c>
      <c r="J10016" s="33">
        <f>ROUND(E10016/I10013* H10016,5)</f>
        <v>2.536</v>
      </c>
      <c r="K10016" s="34"/>
    </row>
    <row r="10017" spans="1:26" x14ac:dyDescent="0.25">
      <c r="D10017" s="35" t="s">
        <v>1607</v>
      </c>
      <c r="E10017" s="34"/>
      <c r="H10017" s="34"/>
      <c r="K10017" s="32">
        <f>SUM(J10015:J10016)</f>
        <v>14.363999999999999</v>
      </c>
    </row>
    <row r="10018" spans="1:26" x14ac:dyDescent="0.25">
      <c r="B10018" s="23" t="s">
        <v>1612</v>
      </c>
      <c r="E10018" s="34"/>
      <c r="H10018" s="34"/>
      <c r="K10018" s="34"/>
    </row>
    <row r="10019" spans="1:26" x14ac:dyDescent="0.25">
      <c r="B10019" t="s">
        <v>3789</v>
      </c>
      <c r="C10019" t="s">
        <v>23</v>
      </c>
      <c r="D10019" t="s">
        <v>3790</v>
      </c>
      <c r="E10019" s="31">
        <v>1</v>
      </c>
      <c r="G10019" t="s">
        <v>1605</v>
      </c>
      <c r="H10019" s="32">
        <v>26.92</v>
      </c>
      <c r="I10019" t="s">
        <v>1606</v>
      </c>
      <c r="J10019" s="33">
        <f>ROUND(E10019* H10019,5)</f>
        <v>26.92</v>
      </c>
      <c r="K10019" s="34"/>
    </row>
    <row r="10020" spans="1:26" x14ac:dyDescent="0.25">
      <c r="D10020" s="35" t="s">
        <v>1622</v>
      </c>
      <c r="E10020" s="34"/>
      <c r="H10020" s="34"/>
      <c r="K10020" s="32">
        <f>SUM(J10019:J10019)</f>
        <v>26.92</v>
      </c>
    </row>
    <row r="10021" spans="1:26" x14ac:dyDescent="0.25">
      <c r="B10021" s="23" t="s">
        <v>1623</v>
      </c>
      <c r="E10021" s="34"/>
      <c r="H10021" s="34"/>
      <c r="K10021" s="34"/>
    </row>
    <row r="10022" spans="1:26" x14ac:dyDescent="0.25">
      <c r="B10022" t="s">
        <v>1624</v>
      </c>
      <c r="C10022" t="s">
        <v>1625</v>
      </c>
      <c r="D10022" t="s">
        <v>1626</v>
      </c>
      <c r="E10022" s="31">
        <v>1.5</v>
      </c>
      <c r="G10022" t="s">
        <v>1625</v>
      </c>
      <c r="H10022" s="32">
        <v>14.364000000000001</v>
      </c>
      <c r="I10022" t="s">
        <v>1606</v>
      </c>
      <c r="J10022" s="33">
        <f>ROUND(E10022* H10022/100,5)</f>
        <v>0.21546000000000001</v>
      </c>
      <c r="K10022" s="34"/>
    </row>
    <row r="10023" spans="1:26" x14ac:dyDescent="0.25">
      <c r="D10023" s="35" t="s">
        <v>1627</v>
      </c>
      <c r="E10023" s="34"/>
      <c r="H10023" s="34"/>
      <c r="K10023" s="32">
        <f>SUM(J10022:J10022)</f>
        <v>0.21546000000000001</v>
      </c>
    </row>
    <row r="10024" spans="1:26" x14ac:dyDescent="0.25">
      <c r="D10024" s="35" t="s">
        <v>1628</v>
      </c>
      <c r="E10024" s="34"/>
      <c r="H10024" s="34"/>
      <c r="K10024" s="36">
        <f>SUM(J10014:J10023)</f>
        <v>41.499459999999999</v>
      </c>
    </row>
    <row r="10025" spans="1:26" x14ac:dyDescent="0.25">
      <c r="D10025" s="35" t="s">
        <v>1710</v>
      </c>
      <c r="E10025" s="34"/>
      <c r="H10025" s="34">
        <v>10</v>
      </c>
      <c r="I10025" t="s">
        <v>1625</v>
      </c>
      <c r="K10025" s="32">
        <f>ROUND(H10025/100*K10024,5)</f>
        <v>4.1499499999999996</v>
      </c>
    </row>
    <row r="10026" spans="1:26" x14ac:dyDescent="0.25">
      <c r="D10026" s="35" t="s">
        <v>1629</v>
      </c>
      <c r="E10026" s="34"/>
      <c r="H10026" s="34"/>
      <c r="K10026" s="36">
        <f>SUM(K10024:K10025)</f>
        <v>45.649409999999996</v>
      </c>
    </row>
    <row r="10028" spans="1:26" ht="45" customHeight="1" x14ac:dyDescent="0.25">
      <c r="A10028" s="27" t="s">
        <v>3791</v>
      </c>
      <c r="B10028" s="27" t="s">
        <v>664</v>
      </c>
      <c r="C10028" s="28" t="s">
        <v>23</v>
      </c>
      <c r="D10028" s="7" t="s">
        <v>665</v>
      </c>
      <c r="E10028" s="6"/>
      <c r="F10028" s="6"/>
      <c r="G10028" s="28"/>
      <c r="H10028" s="29" t="s">
        <v>1599</v>
      </c>
      <c r="I10028" s="5">
        <v>1</v>
      </c>
      <c r="J10028" s="4"/>
      <c r="K10028" s="30">
        <f>ROUND(K10041,2)</f>
        <v>22.59</v>
      </c>
      <c r="L10028" s="28"/>
      <c r="M10028" s="28"/>
      <c r="N10028" s="28"/>
      <c r="O10028" s="28"/>
      <c r="P10028" s="28"/>
      <c r="Q10028" s="28"/>
      <c r="R10028" s="28"/>
      <c r="S10028" s="28"/>
      <c r="T10028" s="28"/>
      <c r="U10028" s="28"/>
      <c r="V10028" s="28"/>
      <c r="W10028" s="28"/>
      <c r="X10028" s="28"/>
      <c r="Y10028" s="28"/>
      <c r="Z10028" s="28"/>
    </row>
    <row r="10029" spans="1:26" x14ac:dyDescent="0.25">
      <c r="B10029" s="23" t="s">
        <v>1600</v>
      </c>
    </row>
    <row r="10030" spans="1:26" x14ac:dyDescent="0.25">
      <c r="B10030" t="s">
        <v>3750</v>
      </c>
      <c r="C10030" t="s">
        <v>1602</v>
      </c>
      <c r="D10030" t="s">
        <v>1994</v>
      </c>
      <c r="E10030" s="31">
        <v>0.4</v>
      </c>
      <c r="F10030" t="s">
        <v>1604</v>
      </c>
      <c r="G10030" t="s">
        <v>1605</v>
      </c>
      <c r="H10030" s="32">
        <v>29.57</v>
      </c>
      <c r="I10030" t="s">
        <v>1606</v>
      </c>
      <c r="J10030" s="33">
        <f>ROUND(E10030/I10028* H10030,5)</f>
        <v>11.827999999999999</v>
      </c>
      <c r="K10030" s="34"/>
    </row>
    <row r="10031" spans="1:26" x14ac:dyDescent="0.25">
      <c r="B10031" t="s">
        <v>3751</v>
      </c>
      <c r="C10031" t="s">
        <v>1602</v>
      </c>
      <c r="D10031" t="s">
        <v>1996</v>
      </c>
      <c r="E10031" s="31">
        <v>7.4999999999999997E-2</v>
      </c>
      <c r="F10031" t="s">
        <v>1604</v>
      </c>
      <c r="G10031" t="s">
        <v>1605</v>
      </c>
      <c r="H10031" s="32">
        <v>25.36</v>
      </c>
      <c r="I10031" t="s">
        <v>1606</v>
      </c>
      <c r="J10031" s="33">
        <f>ROUND(E10031/I10028* H10031,5)</f>
        <v>1.9019999999999999</v>
      </c>
      <c r="K10031" s="34"/>
    </row>
    <row r="10032" spans="1:26" x14ac:dyDescent="0.25">
      <c r="D10032" s="35" t="s">
        <v>1607</v>
      </c>
      <c r="E10032" s="34"/>
      <c r="H10032" s="34"/>
      <c r="K10032" s="32">
        <f>SUM(J10030:J10031)</f>
        <v>13.729999999999999</v>
      </c>
    </row>
    <row r="10033" spans="1:26" x14ac:dyDescent="0.25">
      <c r="B10033" s="23" t="s">
        <v>1612</v>
      </c>
      <c r="E10033" s="34"/>
      <c r="H10033" s="34"/>
      <c r="K10033" s="34"/>
    </row>
    <row r="10034" spans="1:26" x14ac:dyDescent="0.25">
      <c r="B10034" t="s">
        <v>3792</v>
      </c>
      <c r="C10034" t="s">
        <v>23</v>
      </c>
      <c r="D10034" t="s">
        <v>3793</v>
      </c>
      <c r="E10034" s="31">
        <v>1</v>
      </c>
      <c r="G10034" t="s">
        <v>1605</v>
      </c>
      <c r="H10034" s="32">
        <v>6.6</v>
      </c>
      <c r="I10034" t="s">
        <v>1606</v>
      </c>
      <c r="J10034" s="33">
        <f>ROUND(E10034* H10034,5)</f>
        <v>6.6</v>
      </c>
      <c r="K10034" s="34"/>
    </row>
    <row r="10035" spans="1:26" x14ac:dyDescent="0.25">
      <c r="D10035" s="35" t="s">
        <v>1622</v>
      </c>
      <c r="E10035" s="34"/>
      <c r="H10035" s="34"/>
      <c r="K10035" s="32">
        <f>SUM(J10034:J10034)</f>
        <v>6.6</v>
      </c>
    </row>
    <row r="10036" spans="1:26" x14ac:dyDescent="0.25">
      <c r="B10036" s="23" t="s">
        <v>1623</v>
      </c>
      <c r="E10036" s="34"/>
      <c r="H10036" s="34"/>
      <c r="K10036" s="34"/>
    </row>
    <row r="10037" spans="1:26" x14ac:dyDescent="0.25">
      <c r="B10037" t="s">
        <v>1624</v>
      </c>
      <c r="C10037" t="s">
        <v>1625</v>
      </c>
      <c r="D10037" t="s">
        <v>1626</v>
      </c>
      <c r="E10037" s="31">
        <v>1.5</v>
      </c>
      <c r="G10037" t="s">
        <v>1625</v>
      </c>
      <c r="H10037" s="32">
        <v>13.73</v>
      </c>
      <c r="I10037" t="s">
        <v>1606</v>
      </c>
      <c r="J10037" s="33">
        <f>ROUND(E10037* H10037/100,5)</f>
        <v>0.20594999999999999</v>
      </c>
      <c r="K10037" s="34"/>
    </row>
    <row r="10038" spans="1:26" x14ac:dyDescent="0.25">
      <c r="D10038" s="35" t="s">
        <v>1627</v>
      </c>
      <c r="E10038" s="34"/>
      <c r="H10038" s="34"/>
      <c r="K10038" s="32">
        <f>SUM(J10037:J10037)</f>
        <v>0.20594999999999999</v>
      </c>
    </row>
    <row r="10039" spans="1:26" x14ac:dyDescent="0.25">
      <c r="D10039" s="35" t="s">
        <v>1628</v>
      </c>
      <c r="E10039" s="34"/>
      <c r="H10039" s="34"/>
      <c r="K10039" s="36">
        <f>SUM(J10029:J10038)</f>
        <v>20.53595</v>
      </c>
    </row>
    <row r="10040" spans="1:26" x14ac:dyDescent="0.25">
      <c r="D10040" s="35" t="s">
        <v>1710</v>
      </c>
      <c r="E10040" s="34"/>
      <c r="H10040" s="34">
        <v>10</v>
      </c>
      <c r="I10040" t="s">
        <v>1625</v>
      </c>
      <c r="K10040" s="32">
        <f>ROUND(H10040/100*K10039,5)</f>
        <v>2.0535999999999999</v>
      </c>
    </row>
    <row r="10041" spans="1:26" x14ac:dyDescent="0.25">
      <c r="D10041" s="35" t="s">
        <v>1629</v>
      </c>
      <c r="E10041" s="34"/>
      <c r="H10041" s="34"/>
      <c r="K10041" s="36">
        <f>SUM(K10039:K10040)</f>
        <v>22.589549999999999</v>
      </c>
    </row>
    <row r="10043" spans="1:26" ht="45" customHeight="1" x14ac:dyDescent="0.25">
      <c r="A10043" s="27" t="s">
        <v>3794</v>
      </c>
      <c r="B10043" s="27" t="s">
        <v>666</v>
      </c>
      <c r="C10043" s="28" t="s">
        <v>23</v>
      </c>
      <c r="D10043" s="7" t="s">
        <v>667</v>
      </c>
      <c r="E10043" s="6"/>
      <c r="F10043" s="6"/>
      <c r="G10043" s="28"/>
      <c r="H10043" s="29" t="s">
        <v>1599</v>
      </c>
      <c r="I10043" s="5">
        <v>1</v>
      </c>
      <c r="J10043" s="4"/>
      <c r="K10043" s="30">
        <f>ROUND(K10056,2)</f>
        <v>51.5</v>
      </c>
      <c r="L10043" s="28"/>
      <c r="M10043" s="28"/>
      <c r="N10043" s="28"/>
      <c r="O10043" s="28"/>
      <c r="P10043" s="28"/>
      <c r="Q10043" s="28"/>
      <c r="R10043" s="28"/>
      <c r="S10043" s="28"/>
      <c r="T10043" s="28"/>
      <c r="U10043" s="28"/>
      <c r="V10043" s="28"/>
      <c r="W10043" s="28"/>
      <c r="X10043" s="28"/>
      <c r="Y10043" s="28"/>
      <c r="Z10043" s="28"/>
    </row>
    <row r="10044" spans="1:26" x14ac:dyDescent="0.25">
      <c r="B10044" s="23" t="s">
        <v>1600</v>
      </c>
    </row>
    <row r="10045" spans="1:26" x14ac:dyDescent="0.25">
      <c r="B10045" t="s">
        <v>3750</v>
      </c>
      <c r="C10045" t="s">
        <v>1602</v>
      </c>
      <c r="D10045" t="s">
        <v>1994</v>
      </c>
      <c r="E10045" s="31">
        <v>1</v>
      </c>
      <c r="F10045" t="s">
        <v>1604</v>
      </c>
      <c r="G10045" t="s">
        <v>1605</v>
      </c>
      <c r="H10045" s="32">
        <v>29.57</v>
      </c>
      <c r="I10045" t="s">
        <v>1606</v>
      </c>
      <c r="J10045" s="33">
        <f>ROUND(E10045/I10043* H10045,5)</f>
        <v>29.57</v>
      </c>
      <c r="K10045" s="34"/>
    </row>
    <row r="10046" spans="1:26" x14ac:dyDescent="0.25">
      <c r="B10046" t="s">
        <v>3751</v>
      </c>
      <c r="C10046" t="s">
        <v>1602</v>
      </c>
      <c r="D10046" t="s">
        <v>1996</v>
      </c>
      <c r="E10046" s="31">
        <v>0.25</v>
      </c>
      <c r="F10046" t="s">
        <v>1604</v>
      </c>
      <c r="G10046" t="s">
        <v>1605</v>
      </c>
      <c r="H10046" s="32">
        <v>25.36</v>
      </c>
      <c r="I10046" t="s">
        <v>1606</v>
      </c>
      <c r="J10046" s="33">
        <f>ROUND(E10046/I10043* H10046,5)</f>
        <v>6.34</v>
      </c>
      <c r="K10046" s="34"/>
    </row>
    <row r="10047" spans="1:26" x14ac:dyDescent="0.25">
      <c r="D10047" s="35" t="s">
        <v>1607</v>
      </c>
      <c r="E10047" s="34"/>
      <c r="H10047" s="34"/>
      <c r="K10047" s="32">
        <f>SUM(J10045:J10046)</f>
        <v>35.909999999999997</v>
      </c>
    </row>
    <row r="10048" spans="1:26" x14ac:dyDescent="0.25">
      <c r="B10048" s="23" t="s">
        <v>1612</v>
      </c>
      <c r="E10048" s="34"/>
      <c r="H10048" s="34"/>
      <c r="K10048" s="34"/>
    </row>
    <row r="10049" spans="1:26" x14ac:dyDescent="0.25">
      <c r="B10049" t="s">
        <v>3795</v>
      </c>
      <c r="C10049" t="s">
        <v>23</v>
      </c>
      <c r="D10049" t="s">
        <v>3796</v>
      </c>
      <c r="E10049" s="31">
        <v>1</v>
      </c>
      <c r="G10049" t="s">
        <v>1605</v>
      </c>
      <c r="H10049" s="32">
        <v>10.37</v>
      </c>
      <c r="I10049" t="s">
        <v>1606</v>
      </c>
      <c r="J10049" s="33">
        <f>ROUND(E10049* H10049,5)</f>
        <v>10.37</v>
      </c>
      <c r="K10049" s="34"/>
    </row>
    <row r="10050" spans="1:26" x14ac:dyDescent="0.25">
      <c r="D10050" s="35" t="s">
        <v>1622</v>
      </c>
      <c r="E10050" s="34"/>
      <c r="H10050" s="34"/>
      <c r="K10050" s="32">
        <f>SUM(J10049:J10049)</f>
        <v>10.37</v>
      </c>
    </row>
    <row r="10051" spans="1:26" x14ac:dyDescent="0.25">
      <c r="B10051" s="23" t="s">
        <v>1623</v>
      </c>
      <c r="E10051" s="34"/>
      <c r="H10051" s="34"/>
      <c r="K10051" s="34"/>
    </row>
    <row r="10052" spans="1:26" x14ac:dyDescent="0.25">
      <c r="B10052" t="s">
        <v>1624</v>
      </c>
      <c r="C10052" t="s">
        <v>1625</v>
      </c>
      <c r="D10052" t="s">
        <v>1626</v>
      </c>
      <c r="E10052" s="31">
        <v>1.5</v>
      </c>
      <c r="G10052" t="s">
        <v>1625</v>
      </c>
      <c r="H10052" s="32">
        <v>35.909999999999997</v>
      </c>
      <c r="I10052" t="s">
        <v>1606</v>
      </c>
      <c r="J10052" s="33">
        <f>ROUND(E10052* H10052/100,5)</f>
        <v>0.53864999999999996</v>
      </c>
      <c r="K10052" s="34"/>
    </row>
    <row r="10053" spans="1:26" x14ac:dyDescent="0.25">
      <c r="D10053" s="35" t="s">
        <v>1627</v>
      </c>
      <c r="E10053" s="34"/>
      <c r="H10053" s="34"/>
      <c r="K10053" s="32">
        <f>SUM(J10052:J10052)</f>
        <v>0.53864999999999996</v>
      </c>
    </row>
    <row r="10054" spans="1:26" x14ac:dyDescent="0.25">
      <c r="D10054" s="35" t="s">
        <v>1628</v>
      </c>
      <c r="E10054" s="34"/>
      <c r="H10054" s="34"/>
      <c r="K10054" s="36">
        <f>SUM(J10044:J10053)</f>
        <v>46.818649999999991</v>
      </c>
    </row>
    <row r="10055" spans="1:26" x14ac:dyDescent="0.25">
      <c r="D10055" s="35" t="s">
        <v>1710</v>
      </c>
      <c r="E10055" s="34"/>
      <c r="H10055" s="34">
        <v>10</v>
      </c>
      <c r="I10055" t="s">
        <v>1625</v>
      </c>
      <c r="K10055" s="32">
        <f>ROUND(H10055/100*K10054,5)</f>
        <v>4.68187</v>
      </c>
    </row>
    <row r="10056" spans="1:26" x14ac:dyDescent="0.25">
      <c r="D10056" s="35" t="s">
        <v>1629</v>
      </c>
      <c r="E10056" s="34"/>
      <c r="H10056" s="34"/>
      <c r="K10056" s="36">
        <f>SUM(K10054:K10055)</f>
        <v>51.500519999999995</v>
      </c>
    </row>
    <row r="10058" spans="1:26" ht="45" customHeight="1" x14ac:dyDescent="0.25">
      <c r="A10058" s="27" t="s">
        <v>3797</v>
      </c>
      <c r="B10058" s="27" t="s">
        <v>668</v>
      </c>
      <c r="C10058" s="28" t="s">
        <v>23</v>
      </c>
      <c r="D10058" s="7" t="s">
        <v>669</v>
      </c>
      <c r="E10058" s="6"/>
      <c r="F10058" s="6"/>
      <c r="G10058" s="28"/>
      <c r="H10058" s="29" t="s">
        <v>1599</v>
      </c>
      <c r="I10058" s="5">
        <v>1</v>
      </c>
      <c r="J10058" s="4"/>
      <c r="K10058" s="30">
        <f>ROUND(K10071,2)</f>
        <v>107.99</v>
      </c>
      <c r="L10058" s="28"/>
      <c r="M10058" s="28"/>
      <c r="N10058" s="28"/>
      <c r="O10058" s="28"/>
      <c r="P10058" s="28"/>
      <c r="Q10058" s="28"/>
      <c r="R10058" s="28"/>
      <c r="S10058" s="28"/>
      <c r="T10058" s="28"/>
      <c r="U10058" s="28"/>
      <c r="V10058" s="28"/>
      <c r="W10058" s="28"/>
      <c r="X10058" s="28"/>
      <c r="Y10058" s="28"/>
      <c r="Z10058" s="28"/>
    </row>
    <row r="10059" spans="1:26" x14ac:dyDescent="0.25">
      <c r="B10059" s="23" t="s">
        <v>1600</v>
      </c>
    </row>
    <row r="10060" spans="1:26" x14ac:dyDescent="0.25">
      <c r="B10060" t="s">
        <v>3751</v>
      </c>
      <c r="C10060" t="s">
        <v>1602</v>
      </c>
      <c r="D10060" t="s">
        <v>1996</v>
      </c>
      <c r="E10060" s="31">
        <v>0.2</v>
      </c>
      <c r="F10060" t="s">
        <v>1604</v>
      </c>
      <c r="G10060" t="s">
        <v>1605</v>
      </c>
      <c r="H10060" s="32">
        <v>25.36</v>
      </c>
      <c r="I10060" t="s">
        <v>1606</v>
      </c>
      <c r="J10060" s="33">
        <f>ROUND(E10060/I10058* H10060,5)</f>
        <v>5.0720000000000001</v>
      </c>
      <c r="K10060" s="34"/>
    </row>
    <row r="10061" spans="1:26" x14ac:dyDescent="0.25">
      <c r="B10061" t="s">
        <v>3750</v>
      </c>
      <c r="C10061" t="s">
        <v>1602</v>
      </c>
      <c r="D10061" t="s">
        <v>1994</v>
      </c>
      <c r="E10061" s="31">
        <v>0.8</v>
      </c>
      <c r="F10061" t="s">
        <v>1604</v>
      </c>
      <c r="G10061" t="s">
        <v>1605</v>
      </c>
      <c r="H10061" s="32">
        <v>29.57</v>
      </c>
      <c r="I10061" t="s">
        <v>1606</v>
      </c>
      <c r="J10061" s="33">
        <f>ROUND(E10061/I10058* H10061,5)</f>
        <v>23.655999999999999</v>
      </c>
      <c r="K10061" s="34"/>
    </row>
    <row r="10062" spans="1:26" x14ac:dyDescent="0.25">
      <c r="D10062" s="35" t="s">
        <v>1607</v>
      </c>
      <c r="E10062" s="34"/>
      <c r="H10062" s="34"/>
      <c r="K10062" s="32">
        <f>SUM(J10060:J10061)</f>
        <v>28.727999999999998</v>
      </c>
    </row>
    <row r="10063" spans="1:26" x14ac:dyDescent="0.25">
      <c r="B10063" s="23" t="s">
        <v>1612</v>
      </c>
      <c r="E10063" s="34"/>
      <c r="H10063" s="34"/>
      <c r="K10063" s="34"/>
    </row>
    <row r="10064" spans="1:26" x14ac:dyDescent="0.25">
      <c r="B10064" t="s">
        <v>3798</v>
      </c>
      <c r="C10064" t="s">
        <v>23</v>
      </c>
      <c r="D10064" t="s">
        <v>3799</v>
      </c>
      <c r="E10064" s="31">
        <v>1</v>
      </c>
      <c r="G10064" t="s">
        <v>1605</v>
      </c>
      <c r="H10064" s="32">
        <v>69.010000000000005</v>
      </c>
      <c r="I10064" t="s">
        <v>1606</v>
      </c>
      <c r="J10064" s="33">
        <f>ROUND(E10064* H10064,5)</f>
        <v>69.010000000000005</v>
      </c>
      <c r="K10064" s="34"/>
    </row>
    <row r="10065" spans="1:26" x14ac:dyDescent="0.25">
      <c r="D10065" s="35" t="s">
        <v>1622</v>
      </c>
      <c r="E10065" s="34"/>
      <c r="H10065" s="34"/>
      <c r="K10065" s="32">
        <f>SUM(J10064:J10064)</f>
        <v>69.010000000000005</v>
      </c>
    </row>
    <row r="10066" spans="1:26" x14ac:dyDescent="0.25">
      <c r="B10066" s="23" t="s">
        <v>1623</v>
      </c>
      <c r="E10066" s="34"/>
      <c r="H10066" s="34"/>
      <c r="K10066" s="34"/>
    </row>
    <row r="10067" spans="1:26" x14ac:dyDescent="0.25">
      <c r="B10067" t="s">
        <v>1624</v>
      </c>
      <c r="C10067" t="s">
        <v>1625</v>
      </c>
      <c r="D10067" t="s">
        <v>1626</v>
      </c>
      <c r="E10067" s="31">
        <v>1.5</v>
      </c>
      <c r="G10067" t="s">
        <v>1625</v>
      </c>
      <c r="H10067" s="32">
        <v>28.728000000000002</v>
      </c>
      <c r="I10067" t="s">
        <v>1606</v>
      </c>
      <c r="J10067" s="33">
        <f>ROUND(E10067* H10067/100,5)</f>
        <v>0.43092000000000003</v>
      </c>
      <c r="K10067" s="34"/>
    </row>
    <row r="10068" spans="1:26" x14ac:dyDescent="0.25">
      <c r="D10068" s="35" t="s">
        <v>1627</v>
      </c>
      <c r="E10068" s="34"/>
      <c r="H10068" s="34"/>
      <c r="K10068" s="32">
        <f>SUM(J10067:J10067)</f>
        <v>0.43092000000000003</v>
      </c>
    </row>
    <row r="10069" spans="1:26" x14ac:dyDescent="0.25">
      <c r="D10069" s="35" t="s">
        <v>1628</v>
      </c>
      <c r="E10069" s="34"/>
      <c r="H10069" s="34"/>
      <c r="K10069" s="36">
        <f>SUM(J10059:J10068)</f>
        <v>98.16892</v>
      </c>
    </row>
    <row r="10070" spans="1:26" x14ac:dyDescent="0.25">
      <c r="D10070" s="35" t="s">
        <v>1710</v>
      </c>
      <c r="E10070" s="34"/>
      <c r="H10070" s="34">
        <v>10</v>
      </c>
      <c r="I10070" t="s">
        <v>1625</v>
      </c>
      <c r="K10070" s="32">
        <f>ROUND(H10070/100*K10069,5)</f>
        <v>9.8168900000000008</v>
      </c>
    </row>
    <row r="10071" spans="1:26" x14ac:dyDescent="0.25">
      <c r="D10071" s="35" t="s">
        <v>1629</v>
      </c>
      <c r="E10071" s="34"/>
      <c r="H10071" s="34"/>
      <c r="K10071" s="36">
        <f>SUM(K10069:K10070)</f>
        <v>107.98581</v>
      </c>
    </row>
    <row r="10073" spans="1:26" ht="45" customHeight="1" x14ac:dyDescent="0.25">
      <c r="A10073" s="27" t="s">
        <v>3800</v>
      </c>
      <c r="B10073" s="27" t="s">
        <v>674</v>
      </c>
      <c r="C10073" s="28" t="s">
        <v>23</v>
      </c>
      <c r="D10073" s="7" t="s">
        <v>675</v>
      </c>
      <c r="E10073" s="6"/>
      <c r="F10073" s="6"/>
      <c r="G10073" s="28"/>
      <c r="H10073" s="29" t="s">
        <v>1599</v>
      </c>
      <c r="I10073" s="5">
        <v>1</v>
      </c>
      <c r="J10073" s="4"/>
      <c r="K10073" s="30">
        <f>ROUND(K10086,2)</f>
        <v>35.119999999999997</v>
      </c>
      <c r="L10073" s="28"/>
      <c r="M10073" s="28"/>
      <c r="N10073" s="28"/>
      <c r="O10073" s="28"/>
      <c r="P10073" s="28"/>
      <c r="Q10073" s="28"/>
      <c r="R10073" s="28"/>
      <c r="S10073" s="28"/>
      <c r="T10073" s="28"/>
      <c r="U10073" s="28"/>
      <c r="V10073" s="28"/>
      <c r="W10073" s="28"/>
      <c r="X10073" s="28"/>
      <c r="Y10073" s="28"/>
      <c r="Z10073" s="28"/>
    </row>
    <row r="10074" spans="1:26" x14ac:dyDescent="0.25">
      <c r="B10074" s="23" t="s">
        <v>1600</v>
      </c>
    </row>
    <row r="10075" spans="1:26" x14ac:dyDescent="0.25">
      <c r="B10075" t="s">
        <v>3751</v>
      </c>
      <c r="C10075" t="s">
        <v>1602</v>
      </c>
      <c r="D10075" t="s">
        <v>1996</v>
      </c>
      <c r="E10075" s="31">
        <v>0.05</v>
      </c>
      <c r="F10075" t="s">
        <v>1604</v>
      </c>
      <c r="G10075" t="s">
        <v>1605</v>
      </c>
      <c r="H10075" s="32">
        <v>25.36</v>
      </c>
      <c r="I10075" t="s">
        <v>1606</v>
      </c>
      <c r="J10075" s="33">
        <f>ROUND(E10075/I10073* H10075,5)</f>
        <v>1.268</v>
      </c>
      <c r="K10075" s="34"/>
    </row>
    <row r="10076" spans="1:26" x14ac:dyDescent="0.25">
      <c r="B10076" t="s">
        <v>3750</v>
      </c>
      <c r="C10076" t="s">
        <v>1602</v>
      </c>
      <c r="D10076" t="s">
        <v>1994</v>
      </c>
      <c r="E10076" s="31">
        <v>0.2</v>
      </c>
      <c r="F10076" t="s">
        <v>1604</v>
      </c>
      <c r="G10076" t="s">
        <v>1605</v>
      </c>
      <c r="H10076" s="32">
        <v>29.57</v>
      </c>
      <c r="I10076" t="s">
        <v>1606</v>
      </c>
      <c r="J10076" s="33">
        <f>ROUND(E10076/I10073* H10076,5)</f>
        <v>5.9139999999999997</v>
      </c>
      <c r="K10076" s="34"/>
    </row>
    <row r="10077" spans="1:26" x14ac:dyDescent="0.25">
      <c r="D10077" s="35" t="s">
        <v>1607</v>
      </c>
      <c r="E10077" s="34"/>
      <c r="H10077" s="34"/>
      <c r="K10077" s="32">
        <f>SUM(J10075:J10076)</f>
        <v>7.1819999999999995</v>
      </c>
    </row>
    <row r="10078" spans="1:26" x14ac:dyDescent="0.25">
      <c r="B10078" s="23" t="s">
        <v>1612</v>
      </c>
      <c r="E10078" s="34"/>
      <c r="H10078" s="34"/>
      <c r="K10078" s="34"/>
    </row>
    <row r="10079" spans="1:26" x14ac:dyDescent="0.25">
      <c r="B10079" t="s">
        <v>3801</v>
      </c>
      <c r="C10079" t="s">
        <v>23</v>
      </c>
      <c r="D10079" t="s">
        <v>3802</v>
      </c>
      <c r="E10079" s="31">
        <v>1</v>
      </c>
      <c r="G10079" t="s">
        <v>1605</v>
      </c>
      <c r="H10079" s="32">
        <v>24.64</v>
      </c>
      <c r="I10079" t="s">
        <v>1606</v>
      </c>
      <c r="J10079" s="33">
        <f>ROUND(E10079* H10079,5)</f>
        <v>24.64</v>
      </c>
      <c r="K10079" s="34"/>
    </row>
    <row r="10080" spans="1:26" x14ac:dyDescent="0.25">
      <c r="D10080" s="35" t="s">
        <v>1622</v>
      </c>
      <c r="E10080" s="34"/>
      <c r="H10080" s="34"/>
      <c r="K10080" s="32">
        <f>SUM(J10079:J10079)</f>
        <v>24.64</v>
      </c>
    </row>
    <row r="10081" spans="1:26" x14ac:dyDescent="0.25">
      <c r="B10081" s="23" t="s">
        <v>1623</v>
      </c>
      <c r="E10081" s="34"/>
      <c r="H10081" s="34"/>
      <c r="K10081" s="34"/>
    </row>
    <row r="10082" spans="1:26" x14ac:dyDescent="0.25">
      <c r="B10082" t="s">
        <v>1624</v>
      </c>
      <c r="C10082" t="s">
        <v>1625</v>
      </c>
      <c r="D10082" t="s">
        <v>1626</v>
      </c>
      <c r="E10082" s="31">
        <v>1.5</v>
      </c>
      <c r="G10082" t="s">
        <v>1625</v>
      </c>
      <c r="H10082" s="32">
        <v>7.1820000000000004</v>
      </c>
      <c r="I10082" t="s">
        <v>1606</v>
      </c>
      <c r="J10082" s="33">
        <f>ROUND(E10082* H10082/100,5)</f>
        <v>0.10773000000000001</v>
      </c>
      <c r="K10082" s="34"/>
    </row>
    <row r="10083" spans="1:26" x14ac:dyDescent="0.25">
      <c r="D10083" s="35" t="s">
        <v>1627</v>
      </c>
      <c r="E10083" s="34"/>
      <c r="H10083" s="34"/>
      <c r="K10083" s="32">
        <f>SUM(J10082:J10082)</f>
        <v>0.10773000000000001</v>
      </c>
    </row>
    <row r="10084" spans="1:26" x14ac:dyDescent="0.25">
      <c r="D10084" s="35" t="s">
        <v>1628</v>
      </c>
      <c r="E10084" s="34"/>
      <c r="H10084" s="34"/>
      <c r="K10084" s="36">
        <f>SUM(J10074:J10083)</f>
        <v>31.929729999999999</v>
      </c>
    </row>
    <row r="10085" spans="1:26" x14ac:dyDescent="0.25">
      <c r="D10085" s="35" t="s">
        <v>1710</v>
      </c>
      <c r="E10085" s="34"/>
      <c r="H10085" s="34">
        <v>10</v>
      </c>
      <c r="I10085" t="s">
        <v>1625</v>
      </c>
      <c r="K10085" s="32">
        <f>ROUND(H10085/100*K10084,5)</f>
        <v>3.1929699999999999</v>
      </c>
    </row>
    <row r="10086" spans="1:26" x14ac:dyDescent="0.25">
      <c r="D10086" s="35" t="s">
        <v>1629</v>
      </c>
      <c r="E10086" s="34"/>
      <c r="H10086" s="34"/>
      <c r="K10086" s="36">
        <f>SUM(K10084:K10085)</f>
        <v>35.122700000000002</v>
      </c>
    </row>
    <row r="10088" spans="1:26" ht="45" customHeight="1" x14ac:dyDescent="0.25">
      <c r="A10088" s="27" t="s">
        <v>3803</v>
      </c>
      <c r="B10088" s="27" t="s">
        <v>627</v>
      </c>
      <c r="C10088" s="28" t="s">
        <v>23</v>
      </c>
      <c r="D10088" s="7" t="s">
        <v>628</v>
      </c>
      <c r="E10088" s="6"/>
      <c r="F10088" s="6"/>
      <c r="G10088" s="28"/>
      <c r="H10088" s="29" t="s">
        <v>1599</v>
      </c>
      <c r="I10088" s="5">
        <v>1</v>
      </c>
      <c r="J10088" s="4"/>
      <c r="K10088" s="30">
        <f>ROUND(K10102,2)</f>
        <v>38417.769999999997</v>
      </c>
      <c r="L10088" s="28"/>
      <c r="M10088" s="28"/>
      <c r="N10088" s="28"/>
      <c r="O10088" s="28"/>
      <c r="P10088" s="28"/>
      <c r="Q10088" s="28"/>
      <c r="R10088" s="28"/>
      <c r="S10088" s="28"/>
      <c r="T10088" s="28"/>
      <c r="U10088" s="28"/>
      <c r="V10088" s="28"/>
      <c r="W10088" s="28"/>
      <c r="X10088" s="28"/>
      <c r="Y10088" s="28"/>
      <c r="Z10088" s="28"/>
    </row>
    <row r="10089" spans="1:26" x14ac:dyDescent="0.25">
      <c r="B10089" s="23" t="s">
        <v>1600</v>
      </c>
    </row>
    <row r="10090" spans="1:26" x14ac:dyDescent="0.25">
      <c r="B10090" t="s">
        <v>1766</v>
      </c>
      <c r="C10090" t="s">
        <v>1602</v>
      </c>
      <c r="D10090" t="s">
        <v>1767</v>
      </c>
      <c r="E10090" s="31">
        <v>190.5</v>
      </c>
      <c r="F10090" t="s">
        <v>1604</v>
      </c>
      <c r="G10090" t="s">
        <v>1605</v>
      </c>
      <c r="H10090" s="32">
        <v>29.57</v>
      </c>
      <c r="I10090" t="s">
        <v>1606</v>
      </c>
      <c r="J10090" s="33">
        <f>ROUND(E10090/I10088* H10090,5)</f>
        <v>5633.085</v>
      </c>
      <c r="K10090" s="34"/>
    </row>
    <row r="10091" spans="1:26" x14ac:dyDescent="0.25">
      <c r="B10091" t="s">
        <v>1845</v>
      </c>
      <c r="C10091" t="s">
        <v>1602</v>
      </c>
      <c r="D10091" t="s">
        <v>1846</v>
      </c>
      <c r="E10091" s="31">
        <v>190.5</v>
      </c>
      <c r="F10091" t="s">
        <v>1604</v>
      </c>
      <c r="G10091" t="s">
        <v>1605</v>
      </c>
      <c r="H10091" s="32">
        <v>25.4</v>
      </c>
      <c r="I10091" t="s">
        <v>1606</v>
      </c>
      <c r="J10091" s="33">
        <f>ROUND(E10091/I10088* H10091,5)</f>
        <v>4838.7</v>
      </c>
      <c r="K10091" s="34"/>
    </row>
    <row r="10092" spans="1:26" x14ac:dyDescent="0.25">
      <c r="D10092" s="35" t="s">
        <v>1607</v>
      </c>
      <c r="E10092" s="34"/>
      <c r="H10092" s="34"/>
      <c r="K10092" s="32">
        <f>SUM(J10090:J10091)</f>
        <v>10471.785</v>
      </c>
    </row>
    <row r="10093" spans="1:26" x14ac:dyDescent="0.25">
      <c r="B10093" s="23" t="s">
        <v>1612</v>
      </c>
      <c r="E10093" s="34"/>
      <c r="H10093" s="34"/>
      <c r="K10093" s="34"/>
    </row>
    <row r="10094" spans="1:26" x14ac:dyDescent="0.25">
      <c r="B10094" t="s">
        <v>3804</v>
      </c>
      <c r="C10094" t="s">
        <v>23</v>
      </c>
      <c r="D10094" t="s">
        <v>3805</v>
      </c>
      <c r="E10094" s="31">
        <v>1</v>
      </c>
      <c r="G10094" t="s">
        <v>1605</v>
      </c>
      <c r="H10094" s="32">
        <v>18860.61</v>
      </c>
      <c r="I10094" t="s">
        <v>1606</v>
      </c>
      <c r="J10094" s="33">
        <f>ROUND(E10094* H10094,5)</f>
        <v>18860.61</v>
      </c>
      <c r="K10094" s="34"/>
    </row>
    <row r="10095" spans="1:26" x14ac:dyDescent="0.25">
      <c r="B10095" t="s">
        <v>3806</v>
      </c>
      <c r="C10095" t="s">
        <v>23</v>
      </c>
      <c r="D10095" t="s">
        <v>3807</v>
      </c>
      <c r="E10095" s="31">
        <v>7</v>
      </c>
      <c r="G10095" t="s">
        <v>1605</v>
      </c>
      <c r="H10095" s="32">
        <v>746.62</v>
      </c>
      <c r="I10095" t="s">
        <v>1606</v>
      </c>
      <c r="J10095" s="33">
        <f>ROUND(E10095* H10095,5)</f>
        <v>5226.34</v>
      </c>
      <c r="K10095" s="34"/>
    </row>
    <row r="10096" spans="1:26" x14ac:dyDescent="0.25">
      <c r="D10096" s="35" t="s">
        <v>1622</v>
      </c>
      <c r="E10096" s="34"/>
      <c r="H10096" s="34"/>
      <c r="K10096" s="32">
        <f>SUM(J10094:J10095)</f>
        <v>24086.95</v>
      </c>
    </row>
    <row r="10097" spans="1:26" x14ac:dyDescent="0.25">
      <c r="B10097" s="23" t="s">
        <v>1623</v>
      </c>
      <c r="E10097" s="34"/>
      <c r="H10097" s="34"/>
      <c r="K10097" s="34"/>
    </row>
    <row r="10098" spans="1:26" x14ac:dyDescent="0.25">
      <c r="B10098" t="s">
        <v>1624</v>
      </c>
      <c r="C10098" t="s">
        <v>1625</v>
      </c>
      <c r="D10098" t="s">
        <v>1626</v>
      </c>
      <c r="E10098" s="31">
        <v>3.5</v>
      </c>
      <c r="G10098" t="s">
        <v>1625</v>
      </c>
      <c r="H10098" s="32">
        <v>10471.785142857099</v>
      </c>
      <c r="I10098" t="s">
        <v>1606</v>
      </c>
      <c r="J10098" s="33">
        <f>ROUND(E10098* H10098/100,5)</f>
        <v>366.51247999999998</v>
      </c>
      <c r="K10098" s="34"/>
    </row>
    <row r="10099" spans="1:26" x14ac:dyDescent="0.25">
      <c r="D10099" s="35" t="s">
        <v>1627</v>
      </c>
      <c r="E10099" s="34"/>
      <c r="H10099" s="34"/>
      <c r="K10099" s="32">
        <f>SUM(J10098:J10098)</f>
        <v>366.51247999999998</v>
      </c>
    </row>
    <row r="10100" spans="1:26" x14ac:dyDescent="0.25">
      <c r="D10100" s="35" t="s">
        <v>1628</v>
      </c>
      <c r="E10100" s="34"/>
      <c r="H10100" s="34"/>
      <c r="K10100" s="36">
        <f>SUM(J10089:J10099)</f>
        <v>34925.247479999998</v>
      </c>
    </row>
    <row r="10101" spans="1:26" x14ac:dyDescent="0.25">
      <c r="D10101" s="35" t="s">
        <v>1710</v>
      </c>
      <c r="E10101" s="34"/>
      <c r="H10101" s="34">
        <v>10</v>
      </c>
      <c r="I10101" t="s">
        <v>1625</v>
      </c>
      <c r="K10101" s="32">
        <f>ROUND(H10101/100*K10100,5)</f>
        <v>3492.52475</v>
      </c>
    </row>
    <row r="10102" spans="1:26" x14ac:dyDescent="0.25">
      <c r="D10102" s="35" t="s">
        <v>1629</v>
      </c>
      <c r="E10102" s="34"/>
      <c r="H10102" s="34"/>
      <c r="K10102" s="36">
        <f>SUM(K10100:K10101)</f>
        <v>38417.772229999995</v>
      </c>
    </row>
    <row r="10104" spans="1:26" ht="45" customHeight="1" x14ac:dyDescent="0.25">
      <c r="A10104" s="27" t="s">
        <v>3808</v>
      </c>
      <c r="B10104" s="27" t="s">
        <v>1534</v>
      </c>
      <c r="C10104" s="28" t="s">
        <v>23</v>
      </c>
      <c r="D10104" s="7" t="s">
        <v>1535</v>
      </c>
      <c r="E10104" s="6"/>
      <c r="F10104" s="6"/>
      <c r="G10104" s="28"/>
      <c r="H10104" s="29" t="s">
        <v>1599</v>
      </c>
      <c r="I10104" s="5">
        <v>1</v>
      </c>
      <c r="J10104" s="4"/>
      <c r="K10104" s="30">
        <f>ROUND(K10117,2)</f>
        <v>905.19</v>
      </c>
      <c r="L10104" s="28"/>
      <c r="M10104" s="28"/>
      <c r="N10104" s="28"/>
      <c r="O10104" s="28"/>
      <c r="P10104" s="28"/>
      <c r="Q10104" s="28"/>
      <c r="R10104" s="28"/>
      <c r="S10104" s="28"/>
      <c r="T10104" s="28"/>
      <c r="U10104" s="28"/>
      <c r="V10104" s="28"/>
      <c r="W10104" s="28"/>
      <c r="X10104" s="28"/>
      <c r="Y10104" s="28"/>
      <c r="Z10104" s="28"/>
    </row>
    <row r="10105" spans="1:26" x14ac:dyDescent="0.25">
      <c r="B10105" s="23" t="s">
        <v>1600</v>
      </c>
    </row>
    <row r="10106" spans="1:26" x14ac:dyDescent="0.25">
      <c r="B10106" t="s">
        <v>1766</v>
      </c>
      <c r="C10106" t="s">
        <v>1602</v>
      </c>
      <c r="D10106" t="s">
        <v>1767</v>
      </c>
      <c r="E10106" s="31">
        <v>1.4</v>
      </c>
      <c r="F10106" t="s">
        <v>1604</v>
      </c>
      <c r="G10106" t="s">
        <v>1605</v>
      </c>
      <c r="H10106" s="32">
        <v>29.57</v>
      </c>
      <c r="I10106" t="s">
        <v>1606</v>
      </c>
      <c r="J10106" s="33">
        <f>ROUND(E10106/I10104* H10106,5)</f>
        <v>41.398000000000003</v>
      </c>
      <c r="K10106" s="34"/>
    </row>
    <row r="10107" spans="1:26" x14ac:dyDescent="0.25">
      <c r="B10107" t="s">
        <v>1845</v>
      </c>
      <c r="C10107" t="s">
        <v>1602</v>
      </c>
      <c r="D10107" t="s">
        <v>1846</v>
      </c>
      <c r="E10107" s="31">
        <v>1.4</v>
      </c>
      <c r="F10107" t="s">
        <v>1604</v>
      </c>
      <c r="G10107" t="s">
        <v>1605</v>
      </c>
      <c r="H10107" s="32">
        <v>25.4</v>
      </c>
      <c r="I10107" t="s">
        <v>1606</v>
      </c>
      <c r="J10107" s="33">
        <f>ROUND(E10107/I10104* H10107,5)</f>
        <v>35.56</v>
      </c>
      <c r="K10107" s="34"/>
    </row>
    <row r="10108" spans="1:26" x14ac:dyDescent="0.25">
      <c r="D10108" s="35" t="s">
        <v>1607</v>
      </c>
      <c r="E10108" s="34"/>
      <c r="H10108" s="34"/>
      <c r="K10108" s="32">
        <f>SUM(J10106:J10107)</f>
        <v>76.957999999999998</v>
      </c>
    </row>
    <row r="10109" spans="1:26" x14ac:dyDescent="0.25">
      <c r="B10109" s="23" t="s">
        <v>1612</v>
      </c>
      <c r="E10109" s="34"/>
      <c r="H10109" s="34"/>
      <c r="K10109" s="34"/>
    </row>
    <row r="10110" spans="1:26" x14ac:dyDescent="0.25">
      <c r="B10110" t="s">
        <v>3809</v>
      </c>
      <c r="C10110" t="s">
        <v>23</v>
      </c>
      <c r="D10110" t="s">
        <v>2587</v>
      </c>
      <c r="E10110" s="31">
        <v>1</v>
      </c>
      <c r="G10110" t="s">
        <v>1605</v>
      </c>
      <c r="H10110" s="32">
        <v>0.81</v>
      </c>
      <c r="I10110" t="s">
        <v>1606</v>
      </c>
      <c r="J10110" s="33">
        <f>ROUND(E10110* H10110,5)</f>
        <v>0.81</v>
      </c>
      <c r="K10110" s="34"/>
    </row>
    <row r="10111" spans="1:26" x14ac:dyDescent="0.25">
      <c r="B10111" t="s">
        <v>3810</v>
      </c>
      <c r="C10111" t="s">
        <v>23</v>
      </c>
      <c r="D10111" t="s">
        <v>3811</v>
      </c>
      <c r="E10111" s="31">
        <v>1</v>
      </c>
      <c r="G10111" t="s">
        <v>1605</v>
      </c>
      <c r="H10111" s="32">
        <v>743.98</v>
      </c>
      <c r="I10111" t="s">
        <v>1606</v>
      </c>
      <c r="J10111" s="33">
        <f>ROUND(E10111* H10111,5)</f>
        <v>743.98</v>
      </c>
      <c r="K10111" s="34"/>
    </row>
    <row r="10112" spans="1:26" x14ac:dyDescent="0.25">
      <c r="D10112" s="35" t="s">
        <v>1622</v>
      </c>
      <c r="E10112" s="34"/>
      <c r="H10112" s="34"/>
      <c r="K10112" s="32">
        <f>SUM(J10110:J10111)</f>
        <v>744.79</v>
      </c>
    </row>
    <row r="10113" spans="1:26" x14ac:dyDescent="0.25">
      <c r="E10113" s="34"/>
      <c r="H10113" s="34"/>
      <c r="K10113" s="34"/>
    </row>
    <row r="10114" spans="1:26" x14ac:dyDescent="0.25">
      <c r="D10114" s="35" t="s">
        <v>1702</v>
      </c>
      <c r="E10114" s="34"/>
      <c r="H10114" s="34">
        <v>1.5</v>
      </c>
      <c r="I10114" t="s">
        <v>1625</v>
      </c>
      <c r="J10114">
        <f>ROUND(H10114/100*K10108,5)</f>
        <v>1.1543699999999999</v>
      </c>
      <c r="K10114" s="34"/>
    </row>
    <row r="10115" spans="1:26" x14ac:dyDescent="0.25">
      <c r="D10115" s="35" t="s">
        <v>1628</v>
      </c>
      <c r="E10115" s="34"/>
      <c r="H10115" s="34"/>
      <c r="K10115" s="36">
        <f>SUM(J10105:J10114)</f>
        <v>822.90237000000002</v>
      </c>
    </row>
    <row r="10116" spans="1:26" x14ac:dyDescent="0.25">
      <c r="D10116" s="35" t="s">
        <v>1710</v>
      </c>
      <c r="E10116" s="34"/>
      <c r="H10116" s="34">
        <v>10</v>
      </c>
      <c r="I10116" t="s">
        <v>1625</v>
      </c>
      <c r="K10116" s="32">
        <f>ROUND(H10116/100*K10115,5)</f>
        <v>82.290239999999997</v>
      </c>
    </row>
    <row r="10117" spans="1:26" x14ac:dyDescent="0.25">
      <c r="D10117" s="35" t="s">
        <v>1629</v>
      </c>
      <c r="E10117" s="34"/>
      <c r="H10117" s="34"/>
      <c r="K10117" s="36">
        <f>SUM(K10115:K10116)</f>
        <v>905.19261000000006</v>
      </c>
    </row>
    <row r="10119" spans="1:26" ht="45" customHeight="1" x14ac:dyDescent="0.25">
      <c r="A10119" s="27" t="s">
        <v>3812</v>
      </c>
      <c r="B10119" s="27" t="s">
        <v>1536</v>
      </c>
      <c r="C10119" s="28" t="s">
        <v>23</v>
      </c>
      <c r="D10119" s="7" t="s">
        <v>1537</v>
      </c>
      <c r="E10119" s="6"/>
      <c r="F10119" s="6"/>
      <c r="G10119" s="28"/>
      <c r="H10119" s="29" t="s">
        <v>1599</v>
      </c>
      <c r="I10119" s="5">
        <v>1</v>
      </c>
      <c r="J10119" s="4"/>
      <c r="K10119" s="30">
        <f>ROUND(K10131,2)</f>
        <v>77.23</v>
      </c>
      <c r="L10119" s="28"/>
      <c r="M10119" s="28"/>
      <c r="N10119" s="28"/>
      <c r="O10119" s="28"/>
      <c r="P10119" s="28"/>
      <c r="Q10119" s="28"/>
      <c r="R10119" s="28"/>
      <c r="S10119" s="28"/>
      <c r="T10119" s="28"/>
      <c r="U10119" s="28"/>
      <c r="V10119" s="28"/>
      <c r="W10119" s="28"/>
      <c r="X10119" s="28"/>
      <c r="Y10119" s="28"/>
      <c r="Z10119" s="28"/>
    </row>
    <row r="10120" spans="1:26" x14ac:dyDescent="0.25">
      <c r="B10120" s="23" t="s">
        <v>1600</v>
      </c>
    </row>
    <row r="10121" spans="1:26" x14ac:dyDescent="0.25">
      <c r="B10121" t="s">
        <v>1766</v>
      </c>
      <c r="C10121" t="s">
        <v>1602</v>
      </c>
      <c r="D10121" t="s">
        <v>1767</v>
      </c>
      <c r="E10121" s="31">
        <v>0.24</v>
      </c>
      <c r="F10121" t="s">
        <v>1604</v>
      </c>
      <c r="G10121" t="s">
        <v>1605</v>
      </c>
      <c r="H10121" s="32">
        <v>29.57</v>
      </c>
      <c r="I10121" t="s">
        <v>1606</v>
      </c>
      <c r="J10121" s="33">
        <f>ROUND(E10121/I10119* H10121,5)</f>
        <v>7.0968</v>
      </c>
      <c r="K10121" s="34"/>
    </row>
    <row r="10122" spans="1:26" x14ac:dyDescent="0.25">
      <c r="B10122" t="s">
        <v>1845</v>
      </c>
      <c r="C10122" t="s">
        <v>1602</v>
      </c>
      <c r="D10122" t="s">
        <v>1846</v>
      </c>
      <c r="E10122" s="31">
        <v>0.24</v>
      </c>
      <c r="F10122" t="s">
        <v>1604</v>
      </c>
      <c r="G10122" t="s">
        <v>1605</v>
      </c>
      <c r="H10122" s="32">
        <v>25.4</v>
      </c>
      <c r="I10122" t="s">
        <v>1606</v>
      </c>
      <c r="J10122" s="33">
        <f>ROUND(E10122/I10119* H10122,5)</f>
        <v>6.0960000000000001</v>
      </c>
      <c r="K10122" s="34"/>
    </row>
    <row r="10123" spans="1:26" x14ac:dyDescent="0.25">
      <c r="D10123" s="35" t="s">
        <v>1607</v>
      </c>
      <c r="E10123" s="34"/>
      <c r="H10123" s="34"/>
      <c r="K10123" s="32">
        <f>SUM(J10121:J10122)</f>
        <v>13.1928</v>
      </c>
    </row>
    <row r="10124" spans="1:26" x14ac:dyDescent="0.25">
      <c r="B10124" s="23" t="s">
        <v>1612</v>
      </c>
      <c r="E10124" s="34"/>
      <c r="H10124" s="34"/>
      <c r="K10124" s="34"/>
    </row>
    <row r="10125" spans="1:26" x14ac:dyDescent="0.25">
      <c r="B10125" t="s">
        <v>3813</v>
      </c>
      <c r="C10125" t="s">
        <v>23</v>
      </c>
      <c r="D10125" t="s">
        <v>3814</v>
      </c>
      <c r="E10125" s="31">
        <v>1</v>
      </c>
      <c r="G10125" t="s">
        <v>1605</v>
      </c>
      <c r="H10125" s="32">
        <v>56.82</v>
      </c>
      <c r="I10125" t="s">
        <v>1606</v>
      </c>
      <c r="J10125" s="33">
        <f>ROUND(E10125* H10125,5)</f>
        <v>56.82</v>
      </c>
      <c r="K10125" s="34"/>
    </row>
    <row r="10126" spans="1:26" x14ac:dyDescent="0.25">
      <c r="D10126" s="35" t="s">
        <v>1622</v>
      </c>
      <c r="E10126" s="34"/>
      <c r="H10126" s="34"/>
      <c r="K10126" s="32">
        <f>SUM(J10125:J10125)</f>
        <v>56.82</v>
      </c>
    </row>
    <row r="10127" spans="1:26" x14ac:dyDescent="0.25">
      <c r="E10127" s="34"/>
      <c r="H10127" s="34"/>
      <c r="K10127" s="34"/>
    </row>
    <row r="10128" spans="1:26" x14ac:dyDescent="0.25">
      <c r="D10128" s="35" t="s">
        <v>1702</v>
      </c>
      <c r="E10128" s="34"/>
      <c r="H10128" s="34">
        <v>1.5</v>
      </c>
      <c r="I10128" t="s">
        <v>1625</v>
      </c>
      <c r="J10128">
        <f>ROUND(H10128/100*K10123,5)</f>
        <v>0.19789000000000001</v>
      </c>
      <c r="K10128" s="34"/>
    </row>
    <row r="10129" spans="1:26" x14ac:dyDescent="0.25">
      <c r="D10129" s="35" t="s">
        <v>1628</v>
      </c>
      <c r="E10129" s="34"/>
      <c r="H10129" s="34"/>
      <c r="K10129" s="36">
        <f>SUM(J10120:J10128)</f>
        <v>70.21069</v>
      </c>
    </row>
    <row r="10130" spans="1:26" x14ac:dyDescent="0.25">
      <c r="D10130" s="35" t="s">
        <v>1710</v>
      </c>
      <c r="E10130" s="34"/>
      <c r="H10130" s="34">
        <v>10</v>
      </c>
      <c r="I10130" t="s">
        <v>1625</v>
      </c>
      <c r="K10130" s="32">
        <f>ROUND(H10130/100*K10129,5)</f>
        <v>7.0210699999999999</v>
      </c>
    </row>
    <row r="10131" spans="1:26" x14ac:dyDescent="0.25">
      <c r="D10131" s="35" t="s">
        <v>1629</v>
      </c>
      <c r="E10131" s="34"/>
      <c r="H10131" s="34"/>
      <c r="K10131" s="36">
        <f>SUM(K10129:K10130)</f>
        <v>77.231759999999994</v>
      </c>
    </row>
    <row r="10133" spans="1:26" ht="45" customHeight="1" x14ac:dyDescent="0.25">
      <c r="A10133" s="27" t="s">
        <v>3815</v>
      </c>
      <c r="B10133" s="27" t="s">
        <v>1429</v>
      </c>
      <c r="C10133" s="28" t="s">
        <v>23</v>
      </c>
      <c r="D10133" s="7" t="s">
        <v>1430</v>
      </c>
      <c r="E10133" s="6"/>
      <c r="F10133" s="6"/>
      <c r="G10133" s="28"/>
      <c r="H10133" s="29" t="s">
        <v>1599</v>
      </c>
      <c r="I10133" s="5">
        <v>1</v>
      </c>
      <c r="J10133" s="4"/>
      <c r="K10133" s="30">
        <f>ROUND(K10145,2)</f>
        <v>120.03</v>
      </c>
      <c r="L10133" s="28"/>
      <c r="M10133" s="28"/>
      <c r="N10133" s="28"/>
      <c r="O10133" s="28"/>
      <c r="P10133" s="28"/>
      <c r="Q10133" s="28"/>
      <c r="R10133" s="28"/>
      <c r="S10133" s="28"/>
      <c r="T10133" s="28"/>
      <c r="U10133" s="28"/>
      <c r="V10133" s="28"/>
      <c r="W10133" s="28"/>
      <c r="X10133" s="28"/>
      <c r="Y10133" s="28"/>
      <c r="Z10133" s="28"/>
    </row>
    <row r="10134" spans="1:26" x14ac:dyDescent="0.25">
      <c r="B10134" s="23" t="s">
        <v>1600</v>
      </c>
    </row>
    <row r="10135" spans="1:26" x14ac:dyDescent="0.25">
      <c r="B10135" t="s">
        <v>1845</v>
      </c>
      <c r="C10135" t="s">
        <v>1602</v>
      </c>
      <c r="D10135" t="s">
        <v>1846</v>
      </c>
      <c r="E10135" s="31">
        <v>0.4</v>
      </c>
      <c r="F10135" t="s">
        <v>1604</v>
      </c>
      <c r="G10135" t="s">
        <v>1605</v>
      </c>
      <c r="H10135" s="32">
        <v>25.4</v>
      </c>
      <c r="I10135" t="s">
        <v>1606</v>
      </c>
      <c r="J10135" s="33">
        <f>ROUND(E10135/I10133* H10135,5)</f>
        <v>10.16</v>
      </c>
      <c r="K10135" s="34"/>
    </row>
    <row r="10136" spans="1:26" x14ac:dyDescent="0.25">
      <c r="B10136" t="s">
        <v>1766</v>
      </c>
      <c r="C10136" t="s">
        <v>1602</v>
      </c>
      <c r="D10136" t="s">
        <v>1767</v>
      </c>
      <c r="E10136" s="31">
        <v>0.4</v>
      </c>
      <c r="F10136" t="s">
        <v>1604</v>
      </c>
      <c r="G10136" t="s">
        <v>1605</v>
      </c>
      <c r="H10136" s="32">
        <v>29.57</v>
      </c>
      <c r="I10136" t="s">
        <v>1606</v>
      </c>
      <c r="J10136" s="33">
        <f>ROUND(E10136/I10133* H10136,5)</f>
        <v>11.827999999999999</v>
      </c>
      <c r="K10136" s="34"/>
    </row>
    <row r="10137" spans="1:26" x14ac:dyDescent="0.25">
      <c r="D10137" s="35" t="s">
        <v>1607</v>
      </c>
      <c r="E10137" s="34"/>
      <c r="H10137" s="34"/>
      <c r="K10137" s="32">
        <f>SUM(J10135:J10136)</f>
        <v>21.988</v>
      </c>
    </row>
    <row r="10138" spans="1:26" x14ac:dyDescent="0.25">
      <c r="B10138" s="23" t="s">
        <v>1612</v>
      </c>
      <c r="E10138" s="34"/>
      <c r="H10138" s="34"/>
      <c r="K10138" s="34"/>
    </row>
    <row r="10139" spans="1:26" x14ac:dyDescent="0.25">
      <c r="B10139" t="s">
        <v>3816</v>
      </c>
      <c r="C10139" t="s">
        <v>23</v>
      </c>
      <c r="D10139" t="s">
        <v>3817</v>
      </c>
      <c r="E10139" s="31">
        <v>1</v>
      </c>
      <c r="G10139" t="s">
        <v>1605</v>
      </c>
      <c r="H10139" s="32">
        <v>86.8</v>
      </c>
      <c r="I10139" t="s">
        <v>1606</v>
      </c>
      <c r="J10139" s="33">
        <f>ROUND(E10139* H10139,5)</f>
        <v>86.8</v>
      </c>
      <c r="K10139" s="34"/>
    </row>
    <row r="10140" spans="1:26" x14ac:dyDescent="0.25">
      <c r="D10140" s="35" t="s">
        <v>1622</v>
      </c>
      <c r="E10140" s="34"/>
      <c r="H10140" s="34"/>
      <c r="K10140" s="32">
        <f>SUM(J10139:J10139)</f>
        <v>86.8</v>
      </c>
    </row>
    <row r="10141" spans="1:26" x14ac:dyDescent="0.25">
      <c r="E10141" s="34"/>
      <c r="H10141" s="34"/>
      <c r="K10141" s="34"/>
    </row>
    <row r="10142" spans="1:26" x14ac:dyDescent="0.25">
      <c r="D10142" s="35" t="s">
        <v>1702</v>
      </c>
      <c r="E10142" s="34"/>
      <c r="H10142" s="34">
        <v>1.5</v>
      </c>
      <c r="I10142" t="s">
        <v>1625</v>
      </c>
      <c r="J10142">
        <f>ROUND(H10142/100*K10137,5)</f>
        <v>0.32982</v>
      </c>
      <c r="K10142" s="34"/>
    </row>
    <row r="10143" spans="1:26" x14ac:dyDescent="0.25">
      <c r="D10143" s="35" t="s">
        <v>1628</v>
      </c>
      <c r="E10143" s="34"/>
      <c r="H10143" s="34"/>
      <c r="K10143" s="36">
        <f>SUM(J10134:J10142)</f>
        <v>109.11781999999999</v>
      </c>
    </row>
    <row r="10144" spans="1:26" x14ac:dyDescent="0.25">
      <c r="D10144" s="35" t="s">
        <v>1710</v>
      </c>
      <c r="E10144" s="34"/>
      <c r="H10144" s="34">
        <v>10</v>
      </c>
      <c r="I10144" t="s">
        <v>1625</v>
      </c>
      <c r="K10144" s="32">
        <f>ROUND(H10144/100*K10143,5)</f>
        <v>10.91178</v>
      </c>
    </row>
    <row r="10145" spans="1:26" x14ac:dyDescent="0.25">
      <c r="D10145" s="35" t="s">
        <v>1629</v>
      </c>
      <c r="E10145" s="34"/>
      <c r="H10145" s="34"/>
      <c r="K10145" s="36">
        <f>SUM(K10143:K10144)</f>
        <v>120.02959999999999</v>
      </c>
    </row>
    <row r="10147" spans="1:26" ht="45" customHeight="1" x14ac:dyDescent="0.25">
      <c r="A10147" s="27" t="s">
        <v>3818</v>
      </c>
      <c r="B10147" s="27" t="s">
        <v>1431</v>
      </c>
      <c r="C10147" s="28" t="s">
        <v>23</v>
      </c>
      <c r="D10147" s="7" t="s">
        <v>1432</v>
      </c>
      <c r="E10147" s="6"/>
      <c r="F10147" s="6"/>
      <c r="G10147" s="28"/>
      <c r="H10147" s="29" t="s">
        <v>1599</v>
      </c>
      <c r="I10147" s="5">
        <v>1</v>
      </c>
      <c r="J10147" s="4"/>
      <c r="K10147" s="30">
        <f>ROUND(K10159,2)</f>
        <v>129.04</v>
      </c>
      <c r="L10147" s="28"/>
      <c r="M10147" s="28"/>
      <c r="N10147" s="28"/>
      <c r="O10147" s="28"/>
      <c r="P10147" s="28"/>
      <c r="Q10147" s="28"/>
      <c r="R10147" s="28"/>
      <c r="S10147" s="28"/>
      <c r="T10147" s="28"/>
      <c r="U10147" s="28"/>
      <c r="V10147" s="28"/>
      <c r="W10147" s="28"/>
      <c r="X10147" s="28"/>
      <c r="Y10147" s="28"/>
      <c r="Z10147" s="28"/>
    </row>
    <row r="10148" spans="1:26" x14ac:dyDescent="0.25">
      <c r="B10148" s="23" t="s">
        <v>1600</v>
      </c>
    </row>
    <row r="10149" spans="1:26" x14ac:dyDescent="0.25">
      <c r="B10149" t="s">
        <v>1845</v>
      </c>
      <c r="C10149" t="s">
        <v>1602</v>
      </c>
      <c r="D10149" t="s">
        <v>1846</v>
      </c>
      <c r="E10149" s="31">
        <v>0.4</v>
      </c>
      <c r="F10149" t="s">
        <v>1604</v>
      </c>
      <c r="G10149" t="s">
        <v>1605</v>
      </c>
      <c r="H10149" s="32">
        <v>25.4</v>
      </c>
      <c r="I10149" t="s">
        <v>1606</v>
      </c>
      <c r="J10149" s="33">
        <f>ROUND(E10149/I10147* H10149,5)</f>
        <v>10.16</v>
      </c>
      <c r="K10149" s="34"/>
    </row>
    <row r="10150" spans="1:26" x14ac:dyDescent="0.25">
      <c r="B10150" t="s">
        <v>1766</v>
      </c>
      <c r="C10150" t="s">
        <v>1602</v>
      </c>
      <c r="D10150" t="s">
        <v>1767</v>
      </c>
      <c r="E10150" s="31">
        <v>0.4</v>
      </c>
      <c r="F10150" t="s">
        <v>1604</v>
      </c>
      <c r="G10150" t="s">
        <v>1605</v>
      </c>
      <c r="H10150" s="32">
        <v>29.57</v>
      </c>
      <c r="I10150" t="s">
        <v>1606</v>
      </c>
      <c r="J10150" s="33">
        <f>ROUND(E10150/I10147* H10150,5)</f>
        <v>11.827999999999999</v>
      </c>
      <c r="K10150" s="34"/>
    </row>
    <row r="10151" spans="1:26" x14ac:dyDescent="0.25">
      <c r="D10151" s="35" t="s">
        <v>1607</v>
      </c>
      <c r="E10151" s="34"/>
      <c r="H10151" s="34"/>
      <c r="K10151" s="32">
        <f>SUM(J10149:J10150)</f>
        <v>21.988</v>
      </c>
    </row>
    <row r="10152" spans="1:26" x14ac:dyDescent="0.25">
      <c r="B10152" s="23" t="s">
        <v>1612</v>
      </c>
      <c r="E10152" s="34"/>
      <c r="H10152" s="34"/>
      <c r="K10152" s="34"/>
    </row>
    <row r="10153" spans="1:26" x14ac:dyDescent="0.25">
      <c r="B10153" t="s">
        <v>3819</v>
      </c>
      <c r="C10153" t="s">
        <v>23</v>
      </c>
      <c r="D10153" t="s">
        <v>3820</v>
      </c>
      <c r="E10153" s="31">
        <v>1</v>
      </c>
      <c r="G10153" t="s">
        <v>1605</v>
      </c>
      <c r="H10153" s="32">
        <v>94.99</v>
      </c>
      <c r="I10153" t="s">
        <v>1606</v>
      </c>
      <c r="J10153" s="33">
        <f>ROUND(E10153* H10153,5)</f>
        <v>94.99</v>
      </c>
      <c r="K10153" s="34"/>
    </row>
    <row r="10154" spans="1:26" x14ac:dyDescent="0.25">
      <c r="D10154" s="35" t="s">
        <v>1622</v>
      </c>
      <c r="E10154" s="34"/>
      <c r="H10154" s="34"/>
      <c r="K10154" s="32">
        <f>SUM(J10153:J10153)</f>
        <v>94.99</v>
      </c>
    </row>
    <row r="10155" spans="1:26" x14ac:dyDescent="0.25">
      <c r="E10155" s="34"/>
      <c r="H10155" s="34"/>
      <c r="K10155" s="34"/>
    </row>
    <row r="10156" spans="1:26" x14ac:dyDescent="0.25">
      <c r="D10156" s="35" t="s">
        <v>1702</v>
      </c>
      <c r="E10156" s="34"/>
      <c r="H10156" s="34">
        <v>1.5</v>
      </c>
      <c r="I10156" t="s">
        <v>1625</v>
      </c>
      <c r="J10156">
        <f>ROUND(H10156/100*K10151,5)</f>
        <v>0.32982</v>
      </c>
      <c r="K10156" s="34"/>
    </row>
    <row r="10157" spans="1:26" x14ac:dyDescent="0.25">
      <c r="D10157" s="35" t="s">
        <v>1628</v>
      </c>
      <c r="E10157" s="34"/>
      <c r="H10157" s="34"/>
      <c r="K10157" s="36">
        <f>SUM(J10148:J10156)</f>
        <v>117.30781999999999</v>
      </c>
    </row>
    <row r="10158" spans="1:26" x14ac:dyDescent="0.25">
      <c r="D10158" s="35" t="s">
        <v>1710</v>
      </c>
      <c r="E10158" s="34"/>
      <c r="H10158" s="34">
        <v>10</v>
      </c>
      <c r="I10158" t="s">
        <v>1625</v>
      </c>
      <c r="K10158" s="32">
        <f>ROUND(H10158/100*K10157,5)</f>
        <v>11.730779999999999</v>
      </c>
    </row>
    <row r="10159" spans="1:26" x14ac:dyDescent="0.25">
      <c r="D10159" s="35" t="s">
        <v>1629</v>
      </c>
      <c r="E10159" s="34"/>
      <c r="H10159" s="34"/>
      <c r="K10159" s="36">
        <f>SUM(K10157:K10158)</f>
        <v>129.0386</v>
      </c>
    </row>
    <row r="10161" spans="1:26" ht="45" customHeight="1" x14ac:dyDescent="0.25">
      <c r="A10161" s="27" t="s">
        <v>3821</v>
      </c>
      <c r="B10161" s="27" t="s">
        <v>1371</v>
      </c>
      <c r="C10161" s="28" t="s">
        <v>23</v>
      </c>
      <c r="D10161" s="7" t="s">
        <v>1372</v>
      </c>
      <c r="E10161" s="6"/>
      <c r="F10161" s="6"/>
      <c r="G10161" s="28"/>
      <c r="H10161" s="29" t="s">
        <v>1599</v>
      </c>
      <c r="I10161" s="5">
        <v>1</v>
      </c>
      <c r="J10161" s="4"/>
      <c r="K10161" s="30">
        <f>ROUND(K10173,2)</f>
        <v>357.76</v>
      </c>
      <c r="L10161" s="28"/>
      <c r="M10161" s="28"/>
      <c r="N10161" s="28"/>
      <c r="O10161" s="28"/>
      <c r="P10161" s="28"/>
      <c r="Q10161" s="28"/>
      <c r="R10161" s="28"/>
      <c r="S10161" s="28"/>
      <c r="T10161" s="28"/>
      <c r="U10161" s="28"/>
      <c r="V10161" s="28"/>
      <c r="W10161" s="28"/>
      <c r="X10161" s="28"/>
      <c r="Y10161" s="28"/>
      <c r="Z10161" s="28"/>
    </row>
    <row r="10162" spans="1:26" x14ac:dyDescent="0.25">
      <c r="B10162" s="23" t="s">
        <v>1600</v>
      </c>
    </row>
    <row r="10163" spans="1:26" x14ac:dyDescent="0.25">
      <c r="B10163" t="s">
        <v>1845</v>
      </c>
      <c r="C10163" t="s">
        <v>1602</v>
      </c>
      <c r="D10163" t="s">
        <v>1846</v>
      </c>
      <c r="E10163" s="31">
        <v>2</v>
      </c>
      <c r="F10163" t="s">
        <v>1604</v>
      </c>
      <c r="G10163" t="s">
        <v>1605</v>
      </c>
      <c r="H10163" s="32">
        <v>25.4</v>
      </c>
      <c r="I10163" t="s">
        <v>1606</v>
      </c>
      <c r="J10163" s="33">
        <f>ROUND(E10163/I10161* H10163,5)</f>
        <v>50.8</v>
      </c>
      <c r="K10163" s="34"/>
    </row>
    <row r="10164" spans="1:26" x14ac:dyDescent="0.25">
      <c r="B10164" t="s">
        <v>1766</v>
      </c>
      <c r="C10164" t="s">
        <v>1602</v>
      </c>
      <c r="D10164" t="s">
        <v>1767</v>
      </c>
      <c r="E10164" s="31">
        <v>2</v>
      </c>
      <c r="F10164" t="s">
        <v>1604</v>
      </c>
      <c r="G10164" t="s">
        <v>1605</v>
      </c>
      <c r="H10164" s="32">
        <v>29.57</v>
      </c>
      <c r="I10164" t="s">
        <v>1606</v>
      </c>
      <c r="J10164" s="33">
        <f>ROUND(E10164/I10161* H10164,5)</f>
        <v>59.14</v>
      </c>
      <c r="K10164" s="34"/>
    </row>
    <row r="10165" spans="1:26" x14ac:dyDescent="0.25">
      <c r="D10165" s="35" t="s">
        <v>1607</v>
      </c>
      <c r="E10165" s="34"/>
      <c r="H10165" s="34"/>
      <c r="K10165" s="32">
        <f>SUM(J10163:J10164)</f>
        <v>109.94</v>
      </c>
    </row>
    <row r="10166" spans="1:26" x14ac:dyDescent="0.25">
      <c r="B10166" s="23" t="s">
        <v>1612</v>
      </c>
      <c r="E10166" s="34"/>
      <c r="H10166" s="34"/>
      <c r="K10166" s="34"/>
    </row>
    <row r="10167" spans="1:26" x14ac:dyDescent="0.25">
      <c r="B10167" t="s">
        <v>3822</v>
      </c>
      <c r="C10167" t="s">
        <v>23</v>
      </c>
      <c r="D10167" t="s">
        <v>3823</v>
      </c>
      <c r="E10167" s="31">
        <v>1</v>
      </c>
      <c r="G10167" t="s">
        <v>1605</v>
      </c>
      <c r="H10167" s="32">
        <v>213.65</v>
      </c>
      <c r="I10167" t="s">
        <v>1606</v>
      </c>
      <c r="J10167" s="33">
        <f>ROUND(E10167* H10167,5)</f>
        <v>213.65</v>
      </c>
      <c r="K10167" s="34"/>
    </row>
    <row r="10168" spans="1:26" x14ac:dyDescent="0.25">
      <c r="D10168" s="35" t="s">
        <v>1622</v>
      </c>
      <c r="E10168" s="34"/>
      <c r="H10168" s="34"/>
      <c r="K10168" s="32">
        <f>SUM(J10167:J10167)</f>
        <v>213.65</v>
      </c>
    </row>
    <row r="10169" spans="1:26" x14ac:dyDescent="0.25">
      <c r="E10169" s="34"/>
      <c r="H10169" s="34"/>
      <c r="K10169" s="34"/>
    </row>
    <row r="10170" spans="1:26" x14ac:dyDescent="0.25">
      <c r="D10170" s="35" t="s">
        <v>1702</v>
      </c>
      <c r="E10170" s="34"/>
      <c r="H10170" s="34">
        <v>1.5</v>
      </c>
      <c r="I10170" t="s">
        <v>1625</v>
      </c>
      <c r="J10170">
        <f>ROUND(H10170/100*K10165,5)</f>
        <v>1.6491</v>
      </c>
      <c r="K10170" s="34"/>
    </row>
    <row r="10171" spans="1:26" x14ac:dyDescent="0.25">
      <c r="D10171" s="35" t="s">
        <v>1628</v>
      </c>
      <c r="E10171" s="34"/>
      <c r="H10171" s="34"/>
      <c r="K10171" s="36">
        <f>SUM(J10162:J10170)</f>
        <v>325.23910000000001</v>
      </c>
    </row>
    <row r="10172" spans="1:26" x14ac:dyDescent="0.25">
      <c r="D10172" s="35" t="s">
        <v>1710</v>
      </c>
      <c r="E10172" s="34"/>
      <c r="H10172" s="34">
        <v>10</v>
      </c>
      <c r="I10172" t="s">
        <v>1625</v>
      </c>
      <c r="K10172" s="32">
        <f>ROUND(H10172/100*K10171,5)</f>
        <v>32.523910000000001</v>
      </c>
    </row>
    <row r="10173" spans="1:26" x14ac:dyDescent="0.25">
      <c r="D10173" s="35" t="s">
        <v>1629</v>
      </c>
      <c r="E10173" s="34"/>
      <c r="H10173" s="34"/>
      <c r="K10173" s="36">
        <f>SUM(K10171:K10172)</f>
        <v>357.76301000000001</v>
      </c>
    </row>
    <row r="10175" spans="1:26" ht="45" customHeight="1" x14ac:dyDescent="0.25">
      <c r="A10175" s="27" t="s">
        <v>3824</v>
      </c>
      <c r="B10175" s="27" t="s">
        <v>1199</v>
      </c>
      <c r="C10175" s="28" t="s">
        <v>23</v>
      </c>
      <c r="D10175" s="7" t="s">
        <v>1200</v>
      </c>
      <c r="E10175" s="6"/>
      <c r="F10175" s="6"/>
      <c r="G10175" s="28"/>
      <c r="H10175" s="29" t="s">
        <v>1599</v>
      </c>
      <c r="I10175" s="5">
        <v>1</v>
      </c>
      <c r="J10175" s="4"/>
      <c r="K10175" s="30">
        <v>1430</v>
      </c>
      <c r="L10175" s="28"/>
      <c r="M10175" s="28"/>
      <c r="N10175" s="28"/>
      <c r="O10175" s="28"/>
      <c r="P10175" s="28"/>
      <c r="Q10175" s="28"/>
      <c r="R10175" s="28"/>
      <c r="S10175" s="28"/>
      <c r="T10175" s="28"/>
      <c r="U10175" s="28"/>
      <c r="V10175" s="28"/>
      <c r="W10175" s="28"/>
      <c r="X10175" s="28"/>
      <c r="Y10175" s="28"/>
      <c r="Z10175" s="28"/>
    </row>
    <row r="10176" spans="1:26" ht="45" customHeight="1" x14ac:dyDescent="0.25">
      <c r="A10176" s="27" t="s">
        <v>3825</v>
      </c>
      <c r="B10176" s="27" t="s">
        <v>1558</v>
      </c>
      <c r="C10176" s="28" t="s">
        <v>23</v>
      </c>
      <c r="D10176" s="7" t="s">
        <v>1559</v>
      </c>
      <c r="E10176" s="6"/>
      <c r="F10176" s="6"/>
      <c r="G10176" s="28"/>
      <c r="H10176" s="29" t="s">
        <v>1599</v>
      </c>
      <c r="I10176" s="5">
        <v>1</v>
      </c>
      <c r="J10176" s="4"/>
      <c r="K10176" s="30">
        <v>1496</v>
      </c>
      <c r="L10176" s="28"/>
      <c r="M10176" s="28"/>
      <c r="N10176" s="28"/>
      <c r="O10176" s="28"/>
      <c r="P10176" s="28"/>
      <c r="Q10176" s="28"/>
      <c r="R10176" s="28"/>
      <c r="S10176" s="28"/>
      <c r="T10176" s="28"/>
      <c r="U10176" s="28"/>
      <c r="V10176" s="28"/>
      <c r="W10176" s="28"/>
      <c r="X10176" s="28"/>
      <c r="Y10176" s="28"/>
      <c r="Z10176" s="28"/>
    </row>
    <row r="10177" spans="1:26" ht="45" customHeight="1" x14ac:dyDescent="0.25">
      <c r="A10177" s="27" t="s">
        <v>3826</v>
      </c>
      <c r="B10177" s="27" t="s">
        <v>638</v>
      </c>
      <c r="C10177" s="28" t="s">
        <v>23</v>
      </c>
      <c r="D10177" s="7" t="s">
        <v>639</v>
      </c>
      <c r="E10177" s="6"/>
      <c r="F10177" s="6"/>
      <c r="G10177" s="28"/>
      <c r="H10177" s="29" t="s">
        <v>1599</v>
      </c>
      <c r="I10177" s="5">
        <v>1</v>
      </c>
      <c r="J10177" s="4"/>
      <c r="K10177" s="30">
        <f>ROUND(K10189,2)</f>
        <v>361.88</v>
      </c>
      <c r="L10177" s="28"/>
      <c r="M10177" s="28"/>
      <c r="N10177" s="28"/>
      <c r="O10177" s="28"/>
      <c r="P10177" s="28"/>
      <c r="Q10177" s="28"/>
      <c r="R10177" s="28"/>
      <c r="S10177" s="28"/>
      <c r="T10177" s="28"/>
      <c r="U10177" s="28"/>
      <c r="V10177" s="28"/>
      <c r="W10177" s="28"/>
      <c r="X10177" s="28"/>
      <c r="Y10177" s="28"/>
      <c r="Z10177" s="28"/>
    </row>
    <row r="10178" spans="1:26" x14ac:dyDescent="0.25">
      <c r="B10178" s="23" t="s">
        <v>1600</v>
      </c>
    </row>
    <row r="10179" spans="1:26" x14ac:dyDescent="0.25">
      <c r="B10179" t="s">
        <v>1745</v>
      </c>
      <c r="C10179" t="s">
        <v>1602</v>
      </c>
      <c r="D10179" t="s">
        <v>1746</v>
      </c>
      <c r="E10179" s="31">
        <v>1</v>
      </c>
      <c r="F10179" t="s">
        <v>1604</v>
      </c>
      <c r="G10179" t="s">
        <v>1605</v>
      </c>
      <c r="H10179" s="32">
        <v>28.61</v>
      </c>
      <c r="I10179" t="s">
        <v>1606</v>
      </c>
      <c r="J10179" s="33">
        <f>ROUND(E10179/I10177* H10179,5)</f>
        <v>28.61</v>
      </c>
      <c r="K10179" s="34"/>
    </row>
    <row r="10180" spans="1:26" x14ac:dyDescent="0.25">
      <c r="D10180" s="35" t="s">
        <v>1607</v>
      </c>
      <c r="E10180" s="34"/>
      <c r="H10180" s="34"/>
      <c r="K10180" s="32">
        <f>SUM(J10179:J10179)</f>
        <v>28.61</v>
      </c>
    </row>
    <row r="10181" spans="1:26" x14ac:dyDescent="0.25">
      <c r="B10181" s="23" t="s">
        <v>1612</v>
      </c>
      <c r="E10181" s="34"/>
      <c r="H10181" s="34"/>
      <c r="K10181" s="34"/>
    </row>
    <row r="10182" spans="1:26" x14ac:dyDescent="0.25">
      <c r="B10182" t="s">
        <v>3827</v>
      </c>
      <c r="C10182" t="s">
        <v>23</v>
      </c>
      <c r="D10182" t="s">
        <v>3828</v>
      </c>
      <c r="E10182" s="31">
        <v>1</v>
      </c>
      <c r="G10182" t="s">
        <v>1605</v>
      </c>
      <c r="H10182" s="32">
        <v>299.94</v>
      </c>
      <c r="I10182" t="s">
        <v>1606</v>
      </c>
      <c r="J10182" s="33">
        <f>ROUND(E10182* H10182,5)</f>
        <v>299.94</v>
      </c>
      <c r="K10182" s="34"/>
    </row>
    <row r="10183" spans="1:26" x14ac:dyDescent="0.25">
      <c r="D10183" s="35" t="s">
        <v>1622</v>
      </c>
      <c r="E10183" s="34"/>
      <c r="H10183" s="34"/>
      <c r="K10183" s="32">
        <f>SUM(J10182:J10182)</f>
        <v>299.94</v>
      </c>
    </row>
    <row r="10184" spans="1:26" x14ac:dyDescent="0.25">
      <c r="B10184" s="23" t="s">
        <v>1623</v>
      </c>
      <c r="E10184" s="34"/>
      <c r="H10184" s="34"/>
      <c r="K10184" s="34"/>
    </row>
    <row r="10185" spans="1:26" x14ac:dyDescent="0.25">
      <c r="B10185" t="s">
        <v>1624</v>
      </c>
      <c r="C10185" t="s">
        <v>1625</v>
      </c>
      <c r="D10185" t="s">
        <v>1626</v>
      </c>
      <c r="E10185" s="31">
        <v>1.5</v>
      </c>
      <c r="G10185" t="s">
        <v>1625</v>
      </c>
      <c r="H10185" s="32">
        <v>28.61</v>
      </c>
      <c r="I10185" t="s">
        <v>1606</v>
      </c>
      <c r="J10185" s="33">
        <f>ROUND(E10185* H10185/100,5)</f>
        <v>0.42914999999999998</v>
      </c>
      <c r="K10185" s="34"/>
    </row>
    <row r="10186" spans="1:26" x14ac:dyDescent="0.25">
      <c r="D10186" s="35" t="s">
        <v>1627</v>
      </c>
      <c r="E10186" s="34"/>
      <c r="H10186" s="34"/>
      <c r="K10186" s="32">
        <f>SUM(J10185:J10185)</f>
        <v>0.42914999999999998</v>
      </c>
    </row>
    <row r="10187" spans="1:26" x14ac:dyDescent="0.25">
      <c r="D10187" s="35" t="s">
        <v>1628</v>
      </c>
      <c r="E10187" s="34"/>
      <c r="H10187" s="34"/>
      <c r="K10187" s="36">
        <f>SUM(J10178:J10186)</f>
        <v>328.97915</v>
      </c>
    </row>
    <row r="10188" spans="1:26" x14ac:dyDescent="0.25">
      <c r="D10188" s="35" t="s">
        <v>1710</v>
      </c>
      <c r="E10188" s="34"/>
      <c r="H10188" s="34">
        <v>10</v>
      </c>
      <c r="I10188" t="s">
        <v>1625</v>
      </c>
      <c r="K10188" s="32">
        <f>ROUND(H10188/100*K10187,5)</f>
        <v>32.897919999999999</v>
      </c>
    </row>
    <row r="10189" spans="1:26" x14ac:dyDescent="0.25">
      <c r="D10189" s="35" t="s">
        <v>1629</v>
      </c>
      <c r="E10189" s="34"/>
      <c r="H10189" s="34"/>
      <c r="K10189" s="36">
        <f>SUM(K10187:K10188)</f>
        <v>361.87707</v>
      </c>
    </row>
    <row r="10191" spans="1:26" ht="45" customHeight="1" x14ac:dyDescent="0.25">
      <c r="A10191" s="27" t="s">
        <v>3829</v>
      </c>
      <c r="B10191" s="27" t="s">
        <v>640</v>
      </c>
      <c r="C10191" s="28" t="s">
        <v>23</v>
      </c>
      <c r="D10191" s="7" t="s">
        <v>641</v>
      </c>
      <c r="E10191" s="6"/>
      <c r="F10191" s="6"/>
      <c r="G10191" s="28"/>
      <c r="H10191" s="29" t="s">
        <v>1599</v>
      </c>
      <c r="I10191" s="5">
        <v>1</v>
      </c>
      <c r="J10191" s="4"/>
      <c r="K10191" s="30">
        <f>ROUND(K10203,2)</f>
        <v>545.02</v>
      </c>
      <c r="L10191" s="28"/>
      <c r="M10191" s="28"/>
      <c r="N10191" s="28"/>
      <c r="O10191" s="28"/>
      <c r="P10191" s="28"/>
      <c r="Q10191" s="28"/>
      <c r="R10191" s="28"/>
      <c r="S10191" s="28"/>
      <c r="T10191" s="28"/>
      <c r="U10191" s="28"/>
      <c r="V10191" s="28"/>
      <c r="W10191" s="28"/>
      <c r="X10191" s="28"/>
      <c r="Y10191" s="28"/>
      <c r="Z10191" s="28"/>
    </row>
    <row r="10192" spans="1:26" x14ac:dyDescent="0.25">
      <c r="B10192" s="23" t="s">
        <v>1600</v>
      </c>
    </row>
    <row r="10193" spans="1:26" x14ac:dyDescent="0.25">
      <c r="B10193" t="s">
        <v>1766</v>
      </c>
      <c r="C10193" t="s">
        <v>1602</v>
      </c>
      <c r="D10193" t="s">
        <v>1767</v>
      </c>
      <c r="E10193" s="31">
        <v>0.5</v>
      </c>
      <c r="F10193" t="s">
        <v>1604</v>
      </c>
      <c r="G10193" t="s">
        <v>1605</v>
      </c>
      <c r="H10193" s="32">
        <v>29.57</v>
      </c>
      <c r="I10193" t="s">
        <v>1606</v>
      </c>
      <c r="J10193" s="33">
        <f>ROUND(E10193/I10191* H10193,5)</f>
        <v>14.785</v>
      </c>
      <c r="K10193" s="34"/>
    </row>
    <row r="10194" spans="1:26" x14ac:dyDescent="0.25">
      <c r="D10194" s="35" t="s">
        <v>1607</v>
      </c>
      <c r="E10194" s="34"/>
      <c r="H10194" s="34"/>
      <c r="K10194" s="32">
        <f>SUM(J10193:J10193)</f>
        <v>14.785</v>
      </c>
    </row>
    <row r="10195" spans="1:26" x14ac:dyDescent="0.25">
      <c r="B10195" s="23" t="s">
        <v>1612</v>
      </c>
      <c r="E10195" s="34"/>
      <c r="H10195" s="34"/>
      <c r="K10195" s="34"/>
    </row>
    <row r="10196" spans="1:26" x14ac:dyDescent="0.25">
      <c r="B10196" t="s">
        <v>3830</v>
      </c>
      <c r="C10196" t="s">
        <v>23</v>
      </c>
      <c r="D10196" t="s">
        <v>3831</v>
      </c>
      <c r="E10196" s="31">
        <v>1</v>
      </c>
      <c r="G10196" t="s">
        <v>1605</v>
      </c>
      <c r="H10196" s="32">
        <v>480.47</v>
      </c>
      <c r="I10196" t="s">
        <v>1606</v>
      </c>
      <c r="J10196" s="33">
        <f>ROUND(E10196* H10196,5)</f>
        <v>480.47</v>
      </c>
      <c r="K10196" s="34"/>
    </row>
    <row r="10197" spans="1:26" x14ac:dyDescent="0.25">
      <c r="D10197" s="35" t="s">
        <v>1622</v>
      </c>
      <c r="E10197" s="34"/>
      <c r="H10197" s="34"/>
      <c r="K10197" s="32">
        <f>SUM(J10196:J10196)</f>
        <v>480.47</v>
      </c>
    </row>
    <row r="10198" spans="1:26" x14ac:dyDescent="0.25">
      <c r="B10198" s="23" t="s">
        <v>1623</v>
      </c>
      <c r="E10198" s="34"/>
      <c r="H10198" s="34"/>
      <c r="K10198" s="34"/>
    </row>
    <row r="10199" spans="1:26" x14ac:dyDescent="0.25">
      <c r="B10199" t="s">
        <v>1624</v>
      </c>
      <c r="C10199" t="s">
        <v>1625</v>
      </c>
      <c r="D10199" t="s">
        <v>1626</v>
      </c>
      <c r="E10199" s="31">
        <v>1.5</v>
      </c>
      <c r="G10199" t="s">
        <v>1625</v>
      </c>
      <c r="H10199" s="32">
        <v>14.7853333333333</v>
      </c>
      <c r="I10199" t="s">
        <v>1606</v>
      </c>
      <c r="J10199" s="33">
        <f>ROUND(E10199* H10199/100,5)</f>
        <v>0.22178</v>
      </c>
      <c r="K10199" s="34"/>
    </row>
    <row r="10200" spans="1:26" x14ac:dyDescent="0.25">
      <c r="D10200" s="35" t="s">
        <v>1627</v>
      </c>
      <c r="E10200" s="34"/>
      <c r="H10200" s="34"/>
      <c r="K10200" s="32">
        <f>SUM(J10199:J10199)</f>
        <v>0.22178</v>
      </c>
    </row>
    <row r="10201" spans="1:26" x14ac:dyDescent="0.25">
      <c r="D10201" s="35" t="s">
        <v>1628</v>
      </c>
      <c r="E10201" s="34"/>
      <c r="H10201" s="34"/>
      <c r="K10201" s="36">
        <f>SUM(J10192:J10200)</f>
        <v>495.47678000000008</v>
      </c>
    </row>
    <row r="10202" spans="1:26" x14ac:dyDescent="0.25">
      <c r="D10202" s="35" t="s">
        <v>1710</v>
      </c>
      <c r="E10202" s="34"/>
      <c r="H10202" s="34">
        <v>10</v>
      </c>
      <c r="I10202" t="s">
        <v>1625</v>
      </c>
      <c r="K10202" s="32">
        <f>ROUND(H10202/100*K10201,5)</f>
        <v>49.54768</v>
      </c>
    </row>
    <row r="10203" spans="1:26" x14ac:dyDescent="0.25">
      <c r="D10203" s="35" t="s">
        <v>1629</v>
      </c>
      <c r="E10203" s="34"/>
      <c r="H10203" s="34"/>
      <c r="K10203" s="36">
        <f>SUM(K10201:K10202)</f>
        <v>545.02446000000009</v>
      </c>
    </row>
    <row r="10205" spans="1:26" ht="45" customHeight="1" x14ac:dyDescent="0.25">
      <c r="A10205" s="27" t="s">
        <v>3832</v>
      </c>
      <c r="B10205" s="27" t="s">
        <v>584</v>
      </c>
      <c r="C10205" s="28" t="s">
        <v>23</v>
      </c>
      <c r="D10205" s="7" t="s">
        <v>585</v>
      </c>
      <c r="E10205" s="6"/>
      <c r="F10205" s="6"/>
      <c r="G10205" s="28"/>
      <c r="H10205" s="29" t="s">
        <v>1599</v>
      </c>
      <c r="I10205" s="5">
        <v>1</v>
      </c>
      <c r="J10205" s="4"/>
      <c r="K10205" s="30">
        <v>425.58</v>
      </c>
      <c r="L10205" s="28"/>
      <c r="M10205" s="28"/>
      <c r="N10205" s="28"/>
      <c r="O10205" s="28"/>
      <c r="P10205" s="28"/>
      <c r="Q10205" s="28"/>
      <c r="R10205" s="28"/>
      <c r="S10205" s="28"/>
      <c r="T10205" s="28"/>
      <c r="U10205" s="28"/>
      <c r="V10205" s="28"/>
      <c r="W10205" s="28"/>
      <c r="X10205" s="28"/>
      <c r="Y10205" s="28"/>
      <c r="Z10205" s="28"/>
    </row>
    <row r="10206" spans="1:26" ht="45" customHeight="1" x14ac:dyDescent="0.25">
      <c r="A10206" s="27" t="s">
        <v>3833</v>
      </c>
      <c r="B10206" s="27" t="s">
        <v>453</v>
      </c>
      <c r="C10206" s="28" t="s">
        <v>14</v>
      </c>
      <c r="D10206" s="7" t="s">
        <v>454</v>
      </c>
      <c r="E10206" s="6"/>
      <c r="F10206" s="6"/>
      <c r="G10206" s="28"/>
      <c r="H10206" s="29" t="s">
        <v>1599</v>
      </c>
      <c r="I10206" s="5">
        <v>1</v>
      </c>
      <c r="J10206" s="4"/>
      <c r="K10206" s="30">
        <f>ROUND(K10218,2)</f>
        <v>1.73</v>
      </c>
      <c r="L10206" s="28"/>
      <c r="M10206" s="28"/>
      <c r="N10206" s="28"/>
      <c r="O10206" s="28"/>
      <c r="P10206" s="28"/>
      <c r="Q10206" s="28"/>
      <c r="R10206" s="28"/>
      <c r="S10206" s="28"/>
      <c r="T10206" s="28"/>
      <c r="U10206" s="28"/>
      <c r="V10206" s="28"/>
      <c r="W10206" s="28"/>
      <c r="X10206" s="28"/>
      <c r="Y10206" s="28"/>
      <c r="Z10206" s="28"/>
    </row>
    <row r="10207" spans="1:26" x14ac:dyDescent="0.25">
      <c r="B10207" s="23" t="s">
        <v>1600</v>
      </c>
    </row>
    <row r="10208" spans="1:26" x14ac:dyDescent="0.25">
      <c r="B10208" t="s">
        <v>1754</v>
      </c>
      <c r="C10208" t="s">
        <v>1602</v>
      </c>
      <c r="D10208" t="s">
        <v>1755</v>
      </c>
      <c r="E10208" s="31">
        <v>0.05</v>
      </c>
      <c r="F10208" t="s">
        <v>1604</v>
      </c>
      <c r="G10208" t="s">
        <v>1605</v>
      </c>
      <c r="H10208" s="32">
        <v>28.61</v>
      </c>
      <c r="I10208" t="s">
        <v>1606</v>
      </c>
      <c r="J10208" s="33">
        <f>ROUND(E10208/I10206* H10208,5)</f>
        <v>1.4305000000000001</v>
      </c>
      <c r="K10208" s="34"/>
    </row>
    <row r="10209" spans="1:26" x14ac:dyDescent="0.25">
      <c r="D10209" s="35" t="s">
        <v>1607</v>
      </c>
      <c r="E10209" s="34"/>
      <c r="H10209" s="34"/>
      <c r="K10209" s="32">
        <f>SUM(J10208:J10208)</f>
        <v>1.4305000000000001</v>
      </c>
    </row>
    <row r="10210" spans="1:26" x14ac:dyDescent="0.25">
      <c r="B10210" s="23" t="s">
        <v>1608</v>
      </c>
      <c r="E10210" s="34"/>
      <c r="H10210" s="34"/>
      <c r="K10210" s="34"/>
    </row>
    <row r="10211" spans="1:26" x14ac:dyDescent="0.25">
      <c r="B10211" t="s">
        <v>1758</v>
      </c>
      <c r="C10211" t="s">
        <v>1602</v>
      </c>
      <c r="D10211" t="s">
        <v>1759</v>
      </c>
      <c r="E10211" s="31">
        <v>0.05</v>
      </c>
      <c r="F10211" t="s">
        <v>1604</v>
      </c>
      <c r="G10211" t="s">
        <v>1605</v>
      </c>
      <c r="H10211" s="32">
        <v>2.34</v>
      </c>
      <c r="I10211" t="s">
        <v>1606</v>
      </c>
      <c r="J10211" s="33">
        <f>ROUND(E10211/I10206* H10211,5)</f>
        <v>0.11700000000000001</v>
      </c>
      <c r="K10211" s="34"/>
    </row>
    <row r="10212" spans="1:26" x14ac:dyDescent="0.25">
      <c r="D10212" s="35" t="s">
        <v>1611</v>
      </c>
      <c r="E10212" s="34"/>
      <c r="H10212" s="34"/>
      <c r="K10212" s="32">
        <f>SUM(J10211:J10211)</f>
        <v>0.11700000000000001</v>
      </c>
    </row>
    <row r="10213" spans="1:26" x14ac:dyDescent="0.25">
      <c r="B10213" s="23" t="s">
        <v>1623</v>
      </c>
      <c r="E10213" s="34"/>
      <c r="H10213" s="34"/>
      <c r="K10213" s="34"/>
    </row>
    <row r="10214" spans="1:26" x14ac:dyDescent="0.25">
      <c r="B10214" t="s">
        <v>1624</v>
      </c>
      <c r="C10214" t="s">
        <v>1625</v>
      </c>
      <c r="D10214" t="s">
        <v>1626</v>
      </c>
      <c r="E10214" s="31">
        <v>1.5</v>
      </c>
      <c r="G10214" t="s">
        <v>1625</v>
      </c>
      <c r="H10214" s="32">
        <v>1.4306666666666701</v>
      </c>
      <c r="I10214" t="s">
        <v>1606</v>
      </c>
      <c r="J10214" s="33">
        <f>ROUND(E10214* H10214/100,5)</f>
        <v>2.146E-2</v>
      </c>
      <c r="K10214" s="34"/>
    </row>
    <row r="10215" spans="1:26" x14ac:dyDescent="0.25">
      <c r="D10215" s="35" t="s">
        <v>1627</v>
      </c>
      <c r="E10215" s="34"/>
      <c r="H10215" s="34"/>
      <c r="K10215" s="32">
        <f>SUM(J10214:J10214)</f>
        <v>2.146E-2</v>
      </c>
    </row>
    <row r="10216" spans="1:26" x14ac:dyDescent="0.25">
      <c r="D10216" s="35" t="s">
        <v>1628</v>
      </c>
      <c r="E10216" s="34"/>
      <c r="H10216" s="34"/>
      <c r="K10216" s="36">
        <f>SUM(J10207:J10215)</f>
        <v>1.5689600000000001</v>
      </c>
    </row>
    <row r="10217" spans="1:26" x14ac:dyDescent="0.25">
      <c r="D10217" s="35" t="s">
        <v>1710</v>
      </c>
      <c r="E10217" s="34"/>
      <c r="H10217" s="34">
        <v>10</v>
      </c>
      <c r="I10217" t="s">
        <v>1625</v>
      </c>
      <c r="K10217" s="32">
        <f>ROUND(H10217/100*K10216,5)</f>
        <v>0.15690000000000001</v>
      </c>
    </row>
    <row r="10218" spans="1:26" x14ac:dyDescent="0.25">
      <c r="D10218" s="35" t="s">
        <v>1629</v>
      </c>
      <c r="E10218" s="34"/>
      <c r="H10218" s="34"/>
      <c r="K10218" s="36">
        <f>SUM(K10216:K10217)</f>
        <v>1.7258600000000002</v>
      </c>
    </row>
    <row r="10220" spans="1:26" ht="45" customHeight="1" x14ac:dyDescent="0.25">
      <c r="A10220" s="27" t="s">
        <v>3834</v>
      </c>
      <c r="B10220" s="27" t="s">
        <v>201</v>
      </c>
      <c r="C10220" s="28" t="s">
        <v>14</v>
      </c>
      <c r="D10220" s="7" t="s">
        <v>202</v>
      </c>
      <c r="E10220" s="6"/>
      <c r="F10220" s="6"/>
      <c r="G10220" s="28"/>
      <c r="H10220" s="29" t="s">
        <v>1599</v>
      </c>
      <c r="I10220" s="5">
        <v>1</v>
      </c>
      <c r="J10220" s="4"/>
      <c r="K10220" s="30">
        <v>3.25</v>
      </c>
      <c r="L10220" s="28"/>
      <c r="M10220" s="28"/>
      <c r="N10220" s="28"/>
      <c r="O10220" s="28"/>
      <c r="P10220" s="28"/>
      <c r="Q10220" s="28"/>
      <c r="R10220" s="28"/>
      <c r="S10220" s="28"/>
      <c r="T10220" s="28"/>
      <c r="U10220" s="28"/>
      <c r="V10220" s="28"/>
      <c r="W10220" s="28"/>
      <c r="X10220" s="28"/>
      <c r="Y10220" s="28"/>
      <c r="Z10220" s="28"/>
    </row>
    <row r="10221" spans="1:26" ht="45" customHeight="1" x14ac:dyDescent="0.25">
      <c r="A10221" s="27" t="s">
        <v>3835</v>
      </c>
      <c r="B10221" s="27" t="s">
        <v>199</v>
      </c>
      <c r="C10221" s="28" t="s">
        <v>23</v>
      </c>
      <c r="D10221" s="7" t="s">
        <v>200</v>
      </c>
      <c r="E10221" s="6"/>
      <c r="F10221" s="6"/>
      <c r="G10221" s="28"/>
      <c r="H10221" s="29" t="s">
        <v>1599</v>
      </c>
      <c r="I10221" s="5">
        <v>1</v>
      </c>
      <c r="J10221" s="4"/>
      <c r="K10221" s="30">
        <v>1760</v>
      </c>
      <c r="L10221" s="28"/>
      <c r="M10221" s="28"/>
      <c r="N10221" s="28"/>
      <c r="O10221" s="28"/>
      <c r="P10221" s="28"/>
      <c r="Q10221" s="28"/>
      <c r="R10221" s="28"/>
      <c r="S10221" s="28"/>
      <c r="T10221" s="28"/>
      <c r="U10221" s="28"/>
      <c r="V10221" s="28"/>
      <c r="W10221" s="28"/>
      <c r="X10221" s="28"/>
      <c r="Y10221" s="28"/>
      <c r="Z10221" s="28"/>
    </row>
    <row r="10222" spans="1:26" ht="45" customHeight="1" x14ac:dyDescent="0.25">
      <c r="A10222" s="27" t="s">
        <v>3836</v>
      </c>
      <c r="B10222" s="27" t="s">
        <v>195</v>
      </c>
      <c r="C10222" s="28" t="s">
        <v>17</v>
      </c>
      <c r="D10222" s="7" t="s">
        <v>196</v>
      </c>
      <c r="E10222" s="6"/>
      <c r="F10222" s="6"/>
      <c r="G10222" s="28"/>
      <c r="H10222" s="29" t="s">
        <v>1599</v>
      </c>
      <c r="I10222" s="5">
        <v>1</v>
      </c>
      <c r="J10222" s="4"/>
      <c r="K10222" s="30">
        <v>36.229999999999997</v>
      </c>
      <c r="L10222" s="28"/>
      <c r="M10222" s="28"/>
      <c r="N10222" s="28"/>
      <c r="O10222" s="28"/>
      <c r="P10222" s="28"/>
      <c r="Q10222" s="28"/>
      <c r="R10222" s="28"/>
      <c r="S10222" s="28"/>
      <c r="T10222" s="28"/>
      <c r="U10222" s="28"/>
      <c r="V10222" s="28"/>
      <c r="W10222" s="28"/>
      <c r="X10222" s="28"/>
      <c r="Y10222" s="28"/>
      <c r="Z10222" s="28"/>
    </row>
    <row r="10223" spans="1:26" ht="45" customHeight="1" x14ac:dyDescent="0.25">
      <c r="A10223" s="27" t="s">
        <v>3837</v>
      </c>
      <c r="B10223" s="27" t="s">
        <v>197</v>
      </c>
      <c r="C10223" s="28" t="s">
        <v>23</v>
      </c>
      <c r="D10223" s="7" t="s">
        <v>198</v>
      </c>
      <c r="E10223" s="6"/>
      <c r="F10223" s="6"/>
      <c r="G10223" s="28"/>
      <c r="H10223" s="29" t="s">
        <v>1599</v>
      </c>
      <c r="I10223" s="5">
        <v>1</v>
      </c>
      <c r="J10223" s="4"/>
      <c r="K10223" s="30">
        <v>160</v>
      </c>
      <c r="L10223" s="28"/>
      <c r="M10223" s="28"/>
      <c r="N10223" s="28"/>
      <c r="O10223" s="28"/>
      <c r="P10223" s="28"/>
      <c r="Q10223" s="28"/>
      <c r="R10223" s="28"/>
      <c r="S10223" s="28"/>
      <c r="T10223" s="28"/>
      <c r="U10223" s="28"/>
      <c r="V10223" s="28"/>
      <c r="W10223" s="28"/>
      <c r="X10223" s="28"/>
      <c r="Y10223" s="28"/>
      <c r="Z10223" s="28"/>
    </row>
    <row r="10224" spans="1:26" ht="45" customHeight="1" x14ac:dyDescent="0.25">
      <c r="A10224" s="27" t="s">
        <v>3838</v>
      </c>
      <c r="B10224" s="27" t="s">
        <v>1578</v>
      </c>
      <c r="C10224" s="28" t="s">
        <v>23</v>
      </c>
      <c r="D10224" s="7" t="s">
        <v>1579</v>
      </c>
      <c r="E10224" s="6"/>
      <c r="F10224" s="6"/>
      <c r="G10224" s="28"/>
      <c r="H10224" s="29" t="s">
        <v>1599</v>
      </c>
      <c r="I10224" s="5">
        <v>1</v>
      </c>
      <c r="J10224" s="4"/>
      <c r="K10224" s="30">
        <v>32131.14</v>
      </c>
      <c r="L10224" s="28"/>
      <c r="M10224" s="28"/>
      <c r="N10224" s="28"/>
      <c r="O10224" s="28"/>
      <c r="P10224" s="28"/>
      <c r="Q10224" s="28"/>
      <c r="R10224" s="28"/>
      <c r="S10224" s="28"/>
      <c r="T10224" s="28"/>
      <c r="U10224" s="28"/>
      <c r="V10224" s="28"/>
      <c r="W10224" s="28"/>
      <c r="X10224" s="28"/>
      <c r="Y10224" s="28"/>
      <c r="Z10224" s="28"/>
    </row>
    <row r="10225" spans="1:26" ht="45" customHeight="1" x14ac:dyDescent="0.25">
      <c r="A10225" s="27" t="s">
        <v>3839</v>
      </c>
      <c r="B10225" s="27" t="s">
        <v>1583</v>
      </c>
      <c r="C10225" s="28" t="s">
        <v>23</v>
      </c>
      <c r="D10225" s="7" t="s">
        <v>1584</v>
      </c>
      <c r="E10225" s="6"/>
      <c r="F10225" s="6"/>
      <c r="G10225" s="28"/>
      <c r="H10225" s="29" t="s">
        <v>1599</v>
      </c>
      <c r="I10225" s="5">
        <v>1</v>
      </c>
      <c r="J10225" s="4"/>
      <c r="K10225" s="30">
        <v>21407.599999999999</v>
      </c>
      <c r="L10225" s="28"/>
      <c r="M10225" s="28"/>
      <c r="N10225" s="28"/>
      <c r="O10225" s="28"/>
      <c r="P10225" s="28"/>
      <c r="Q10225" s="28"/>
      <c r="R10225" s="28"/>
      <c r="S10225" s="28"/>
      <c r="T10225" s="28"/>
      <c r="U10225" s="28"/>
      <c r="V10225" s="28"/>
      <c r="W10225" s="28"/>
      <c r="X10225" s="28"/>
      <c r="Y10225" s="28"/>
      <c r="Z10225" s="28"/>
    </row>
    <row r="10226" spans="1:26" ht="45" customHeight="1" x14ac:dyDescent="0.25">
      <c r="A10226" s="27" t="s">
        <v>3840</v>
      </c>
      <c r="B10226" s="27" t="s">
        <v>102</v>
      </c>
      <c r="C10226" s="28" t="s">
        <v>23</v>
      </c>
      <c r="D10226" s="7" t="s">
        <v>103</v>
      </c>
      <c r="E10226" s="6"/>
      <c r="F10226" s="6"/>
      <c r="G10226" s="28"/>
      <c r="H10226" s="29" t="s">
        <v>1599</v>
      </c>
      <c r="I10226" s="5">
        <v>1</v>
      </c>
      <c r="J10226" s="4"/>
      <c r="K10226" s="30">
        <v>165.05</v>
      </c>
      <c r="L10226" s="28"/>
      <c r="M10226" s="28"/>
      <c r="N10226" s="28"/>
      <c r="O10226" s="28"/>
      <c r="P10226" s="28"/>
      <c r="Q10226" s="28"/>
      <c r="R10226" s="28"/>
      <c r="S10226" s="28"/>
      <c r="T10226" s="28"/>
      <c r="U10226" s="28"/>
      <c r="V10226" s="28"/>
      <c r="W10226" s="28"/>
      <c r="X10226" s="28"/>
      <c r="Y10226" s="28"/>
      <c r="Z10226" s="28"/>
    </row>
    <row r="10227" spans="1:26" ht="45" customHeight="1" x14ac:dyDescent="0.25">
      <c r="A10227" s="27" t="s">
        <v>3841</v>
      </c>
      <c r="B10227" s="27" t="s">
        <v>1588</v>
      </c>
      <c r="C10227" s="28" t="s">
        <v>23</v>
      </c>
      <c r="D10227" s="7" t="s">
        <v>1589</v>
      </c>
      <c r="E10227" s="6"/>
      <c r="F10227" s="6"/>
      <c r="G10227" s="28"/>
      <c r="H10227" s="29" t="s">
        <v>1599</v>
      </c>
      <c r="I10227" s="5">
        <v>1</v>
      </c>
      <c r="J10227" s="4"/>
      <c r="K10227" s="30">
        <v>14203.99</v>
      </c>
      <c r="L10227" s="28"/>
      <c r="M10227" s="28"/>
      <c r="N10227" s="28"/>
      <c r="O10227" s="28"/>
      <c r="P10227" s="28"/>
      <c r="Q10227" s="28"/>
      <c r="R10227" s="28"/>
      <c r="S10227" s="28"/>
      <c r="T10227" s="28"/>
      <c r="U10227" s="28"/>
      <c r="V10227" s="28"/>
      <c r="W10227" s="28"/>
      <c r="X10227" s="28"/>
      <c r="Y10227" s="28"/>
      <c r="Z10227" s="28"/>
    </row>
    <row r="10228" spans="1:26" ht="45" customHeight="1" x14ac:dyDescent="0.25">
      <c r="A10228" s="27" t="s">
        <v>3842</v>
      </c>
      <c r="B10228" s="27" t="s">
        <v>892</v>
      </c>
      <c r="C10228" s="28" t="s">
        <v>713</v>
      </c>
      <c r="D10228" s="7" t="s">
        <v>893</v>
      </c>
      <c r="E10228" s="6"/>
      <c r="F10228" s="6"/>
      <c r="G10228" s="28"/>
      <c r="H10228" s="29" t="s">
        <v>1599</v>
      </c>
      <c r="I10228" s="5">
        <v>1</v>
      </c>
      <c r="J10228" s="4"/>
      <c r="K10228" s="30">
        <f>ROUND(K10243,2)</f>
        <v>5.76</v>
      </c>
      <c r="L10228" s="28"/>
      <c r="M10228" s="28"/>
      <c r="N10228" s="28"/>
      <c r="O10228" s="28"/>
      <c r="P10228" s="28"/>
      <c r="Q10228" s="28"/>
      <c r="R10228" s="28"/>
      <c r="S10228" s="28"/>
      <c r="T10228" s="28"/>
      <c r="U10228" s="28"/>
      <c r="V10228" s="28"/>
      <c r="W10228" s="28"/>
      <c r="X10228" s="28"/>
      <c r="Y10228" s="28"/>
      <c r="Z10228" s="28"/>
    </row>
    <row r="10229" spans="1:26" x14ac:dyDescent="0.25">
      <c r="B10229" s="23" t="s">
        <v>1600</v>
      </c>
    </row>
    <row r="10230" spans="1:26" x14ac:dyDescent="0.25">
      <c r="B10230" t="s">
        <v>3843</v>
      </c>
      <c r="C10230" t="s">
        <v>1602</v>
      </c>
      <c r="D10230" t="s">
        <v>3844</v>
      </c>
      <c r="E10230" s="31">
        <v>3.7999999999999999E-2</v>
      </c>
      <c r="F10230" t="s">
        <v>1604</v>
      </c>
      <c r="G10230" t="s">
        <v>1605</v>
      </c>
      <c r="H10230" s="32">
        <v>29.57</v>
      </c>
      <c r="I10230" t="s">
        <v>1606</v>
      </c>
      <c r="J10230" s="33">
        <f>ROUND(E10230/I10228* H10230,5)</f>
        <v>1.1236600000000001</v>
      </c>
      <c r="K10230" s="34"/>
    </row>
    <row r="10231" spans="1:26" x14ac:dyDescent="0.25">
      <c r="B10231" t="s">
        <v>3845</v>
      </c>
      <c r="C10231" t="s">
        <v>1602</v>
      </c>
      <c r="D10231" t="s">
        <v>3846</v>
      </c>
      <c r="E10231" s="31">
        <v>3.7999999999999999E-2</v>
      </c>
      <c r="F10231" t="s">
        <v>1604</v>
      </c>
      <c r="G10231" t="s">
        <v>1605</v>
      </c>
      <c r="H10231" s="32">
        <v>25.36</v>
      </c>
      <c r="I10231" t="s">
        <v>1606</v>
      </c>
      <c r="J10231" s="33">
        <f>ROUND(E10231/I10228* H10231,5)</f>
        <v>0.96367999999999998</v>
      </c>
      <c r="K10231" s="34"/>
    </row>
    <row r="10232" spans="1:26" x14ac:dyDescent="0.25">
      <c r="D10232" s="35" t="s">
        <v>1607</v>
      </c>
      <c r="E10232" s="34"/>
      <c r="H10232" s="34"/>
      <c r="K10232" s="32">
        <f>SUM(J10230:J10231)</f>
        <v>2.0873400000000002</v>
      </c>
    </row>
    <row r="10233" spans="1:26" x14ac:dyDescent="0.25">
      <c r="B10233" s="23" t="s">
        <v>1612</v>
      </c>
      <c r="E10233" s="34"/>
      <c r="H10233" s="34"/>
      <c r="K10233" s="34"/>
    </row>
    <row r="10234" spans="1:26" x14ac:dyDescent="0.25">
      <c r="B10234" t="s">
        <v>3847</v>
      </c>
      <c r="C10234" t="s">
        <v>713</v>
      </c>
      <c r="D10234" t="s">
        <v>3848</v>
      </c>
      <c r="E10234" s="31">
        <v>1</v>
      </c>
      <c r="G10234" t="s">
        <v>1605</v>
      </c>
      <c r="H10234" s="32">
        <v>2.23</v>
      </c>
      <c r="I10234" t="s">
        <v>1606</v>
      </c>
      <c r="J10234" s="33">
        <f>ROUND(E10234* H10234,5)</f>
        <v>2.23</v>
      </c>
      <c r="K10234" s="34"/>
    </row>
    <row r="10235" spans="1:26" x14ac:dyDescent="0.25">
      <c r="D10235" s="35" t="s">
        <v>1622</v>
      </c>
      <c r="E10235" s="34"/>
      <c r="H10235" s="34"/>
      <c r="K10235" s="32">
        <f>SUM(J10234:J10234)</f>
        <v>2.23</v>
      </c>
    </row>
    <row r="10236" spans="1:26" x14ac:dyDescent="0.25">
      <c r="B10236" s="23" t="s">
        <v>1623</v>
      </c>
      <c r="E10236" s="34"/>
      <c r="H10236" s="34"/>
      <c r="K10236" s="34"/>
    </row>
    <row r="10237" spans="1:26" x14ac:dyDescent="0.25">
      <c r="B10237" t="s">
        <v>3849</v>
      </c>
      <c r="C10237" t="s">
        <v>1625</v>
      </c>
      <c r="D10237" t="s">
        <v>3850</v>
      </c>
      <c r="E10237" s="31">
        <v>40</v>
      </c>
      <c r="G10237" t="s">
        <v>1625</v>
      </c>
      <c r="H10237" s="32">
        <v>2.23</v>
      </c>
      <c r="I10237" t="s">
        <v>1606</v>
      </c>
      <c r="J10237" s="33">
        <f>ROUND(E10237* H10237/100,5)</f>
        <v>0.89200000000000002</v>
      </c>
      <c r="K10237" s="34"/>
    </row>
    <row r="10238" spans="1:26" x14ac:dyDescent="0.25">
      <c r="D10238" s="35" t="s">
        <v>1627</v>
      </c>
      <c r="E10238" s="34"/>
      <c r="H10238" s="34"/>
      <c r="K10238" s="32">
        <f>SUM(J10237:J10237)</f>
        <v>0.89200000000000002</v>
      </c>
    </row>
    <row r="10239" spans="1:26" x14ac:dyDescent="0.25">
      <c r="E10239" s="34"/>
      <c r="H10239" s="34"/>
      <c r="K10239" s="34"/>
    </row>
    <row r="10240" spans="1:26" x14ac:dyDescent="0.25">
      <c r="D10240" s="35" t="s">
        <v>1702</v>
      </c>
      <c r="E10240" s="34"/>
      <c r="H10240" s="34">
        <v>1.5</v>
      </c>
      <c r="I10240" t="s">
        <v>1625</v>
      </c>
      <c r="J10240">
        <f>ROUND(H10240/100*K10232,5)</f>
        <v>3.1309999999999998E-2</v>
      </c>
      <c r="K10240" s="34"/>
    </row>
    <row r="10241" spans="1:26" x14ac:dyDescent="0.25">
      <c r="D10241" s="35" t="s">
        <v>1628</v>
      </c>
      <c r="E10241" s="34"/>
      <c r="H10241" s="34"/>
      <c r="K10241" s="36">
        <f>SUM(J10229:J10240)</f>
        <v>5.2406500000000005</v>
      </c>
    </row>
    <row r="10242" spans="1:26" x14ac:dyDescent="0.25">
      <c r="D10242" s="35" t="s">
        <v>1710</v>
      </c>
      <c r="E10242" s="34"/>
      <c r="H10242" s="34">
        <v>10</v>
      </c>
      <c r="I10242" t="s">
        <v>1625</v>
      </c>
      <c r="K10242" s="32">
        <f>ROUND(H10242/100*K10241,5)</f>
        <v>0.52407000000000004</v>
      </c>
    </row>
    <row r="10243" spans="1:26" x14ac:dyDescent="0.25">
      <c r="D10243" s="35" t="s">
        <v>1629</v>
      </c>
      <c r="E10243" s="34"/>
      <c r="H10243" s="34"/>
      <c r="K10243" s="36">
        <f>SUM(K10241:K10242)</f>
        <v>5.7647200000000005</v>
      </c>
    </row>
    <row r="10245" spans="1:26" ht="45" customHeight="1" x14ac:dyDescent="0.25">
      <c r="A10245" s="27" t="s">
        <v>3851</v>
      </c>
      <c r="B10245" s="27" t="s">
        <v>894</v>
      </c>
      <c r="C10245" s="28" t="s">
        <v>713</v>
      </c>
      <c r="D10245" s="7" t="s">
        <v>895</v>
      </c>
      <c r="E10245" s="6"/>
      <c r="F10245" s="6"/>
      <c r="G10245" s="28"/>
      <c r="H10245" s="29" t="s">
        <v>1599</v>
      </c>
      <c r="I10245" s="5">
        <v>1</v>
      </c>
      <c r="J10245" s="4"/>
      <c r="K10245" s="30">
        <f>ROUND(K10260,2)</f>
        <v>7.04</v>
      </c>
      <c r="L10245" s="28"/>
      <c r="M10245" s="28"/>
      <c r="N10245" s="28"/>
      <c r="O10245" s="28"/>
      <c r="P10245" s="28"/>
      <c r="Q10245" s="28"/>
      <c r="R10245" s="28"/>
      <c r="S10245" s="28"/>
      <c r="T10245" s="28"/>
      <c r="U10245" s="28"/>
      <c r="V10245" s="28"/>
      <c r="W10245" s="28"/>
      <c r="X10245" s="28"/>
      <c r="Y10245" s="28"/>
      <c r="Z10245" s="28"/>
    </row>
    <row r="10246" spans="1:26" x14ac:dyDescent="0.25">
      <c r="B10246" s="23" t="s">
        <v>1600</v>
      </c>
    </row>
    <row r="10247" spans="1:26" x14ac:dyDescent="0.25">
      <c r="B10247" t="s">
        <v>3845</v>
      </c>
      <c r="C10247" t="s">
        <v>1602</v>
      </c>
      <c r="D10247" t="s">
        <v>3846</v>
      </c>
      <c r="E10247" s="31">
        <v>3.7999999999999999E-2</v>
      </c>
      <c r="F10247" t="s">
        <v>1604</v>
      </c>
      <c r="G10247" t="s">
        <v>1605</v>
      </c>
      <c r="H10247" s="32">
        <v>25.36</v>
      </c>
      <c r="I10247" t="s">
        <v>1606</v>
      </c>
      <c r="J10247" s="33">
        <f>ROUND(E10247/I10245* H10247,5)</f>
        <v>0.96367999999999998</v>
      </c>
      <c r="K10247" s="34"/>
    </row>
    <row r="10248" spans="1:26" x14ac:dyDescent="0.25">
      <c r="B10248" t="s">
        <v>3843</v>
      </c>
      <c r="C10248" t="s">
        <v>1602</v>
      </c>
      <c r="D10248" t="s">
        <v>3844</v>
      </c>
      <c r="E10248" s="31">
        <v>3.7999999999999999E-2</v>
      </c>
      <c r="F10248" t="s">
        <v>1604</v>
      </c>
      <c r="G10248" t="s">
        <v>1605</v>
      </c>
      <c r="H10248" s="32">
        <v>29.57</v>
      </c>
      <c r="I10248" t="s">
        <v>1606</v>
      </c>
      <c r="J10248" s="33">
        <f>ROUND(E10248/I10245* H10248,5)</f>
        <v>1.1236600000000001</v>
      </c>
      <c r="K10248" s="34"/>
    </row>
    <row r="10249" spans="1:26" x14ac:dyDescent="0.25">
      <c r="D10249" s="35" t="s">
        <v>1607</v>
      </c>
      <c r="E10249" s="34"/>
      <c r="H10249" s="34"/>
      <c r="K10249" s="32">
        <f>SUM(J10247:J10248)</f>
        <v>2.0873400000000002</v>
      </c>
    </row>
    <row r="10250" spans="1:26" x14ac:dyDescent="0.25">
      <c r="B10250" s="23" t="s">
        <v>1612</v>
      </c>
      <c r="E10250" s="34"/>
      <c r="H10250" s="34"/>
      <c r="K10250" s="34"/>
    </row>
    <row r="10251" spans="1:26" x14ac:dyDescent="0.25">
      <c r="B10251" t="s">
        <v>3852</v>
      </c>
      <c r="C10251" t="s">
        <v>713</v>
      </c>
      <c r="D10251" t="s">
        <v>3853</v>
      </c>
      <c r="E10251" s="31">
        <v>1</v>
      </c>
      <c r="G10251" t="s">
        <v>1605</v>
      </c>
      <c r="H10251" s="32">
        <v>3.57</v>
      </c>
      <c r="I10251" t="s">
        <v>1606</v>
      </c>
      <c r="J10251" s="33">
        <f>ROUND(E10251* H10251,5)</f>
        <v>3.57</v>
      </c>
      <c r="K10251" s="34"/>
    </row>
    <row r="10252" spans="1:26" x14ac:dyDescent="0.25">
      <c r="D10252" s="35" t="s">
        <v>1622</v>
      </c>
      <c r="E10252" s="34"/>
      <c r="H10252" s="34"/>
      <c r="K10252" s="32">
        <f>SUM(J10251:J10251)</f>
        <v>3.57</v>
      </c>
    </row>
    <row r="10253" spans="1:26" x14ac:dyDescent="0.25">
      <c r="B10253" s="23" t="s">
        <v>1623</v>
      </c>
      <c r="E10253" s="34"/>
      <c r="H10253" s="34"/>
      <c r="K10253" s="34"/>
    </row>
    <row r="10254" spans="1:26" x14ac:dyDescent="0.25">
      <c r="B10254" t="s">
        <v>3849</v>
      </c>
      <c r="C10254" t="s">
        <v>1625</v>
      </c>
      <c r="D10254" t="s">
        <v>3850</v>
      </c>
      <c r="E10254" s="31">
        <v>20</v>
      </c>
      <c r="G10254" t="s">
        <v>1625</v>
      </c>
      <c r="H10254" s="32">
        <v>3.57</v>
      </c>
      <c r="I10254" t="s">
        <v>1606</v>
      </c>
      <c r="J10254" s="33">
        <f>ROUND(E10254* H10254/100,5)</f>
        <v>0.71399999999999997</v>
      </c>
      <c r="K10254" s="34"/>
    </row>
    <row r="10255" spans="1:26" x14ac:dyDescent="0.25">
      <c r="D10255" s="35" t="s">
        <v>1627</v>
      </c>
      <c r="E10255" s="34"/>
      <c r="H10255" s="34"/>
      <c r="K10255" s="32">
        <f>SUM(J10254:J10254)</f>
        <v>0.71399999999999997</v>
      </c>
    </row>
    <row r="10256" spans="1:26" x14ac:dyDescent="0.25">
      <c r="E10256" s="34"/>
      <c r="H10256" s="34"/>
      <c r="K10256" s="34"/>
    </row>
    <row r="10257" spans="1:26" x14ac:dyDescent="0.25">
      <c r="D10257" s="35" t="s">
        <v>1702</v>
      </c>
      <c r="E10257" s="34"/>
      <c r="H10257" s="34">
        <v>1.5</v>
      </c>
      <c r="I10257" t="s">
        <v>1625</v>
      </c>
      <c r="J10257">
        <f>ROUND(H10257/100*K10249,5)</f>
        <v>3.1309999999999998E-2</v>
      </c>
      <c r="K10257" s="34"/>
    </row>
    <row r="10258" spans="1:26" x14ac:dyDescent="0.25">
      <c r="D10258" s="35" t="s">
        <v>1628</v>
      </c>
      <c r="E10258" s="34"/>
      <c r="H10258" s="34"/>
      <c r="K10258" s="36">
        <f>SUM(J10246:J10257)</f>
        <v>6.4026500000000004</v>
      </c>
    </row>
    <row r="10259" spans="1:26" x14ac:dyDescent="0.25">
      <c r="D10259" s="35" t="s">
        <v>1710</v>
      </c>
      <c r="E10259" s="34"/>
      <c r="H10259" s="34">
        <v>10</v>
      </c>
      <c r="I10259" t="s">
        <v>1625</v>
      </c>
      <c r="K10259" s="32">
        <f>ROUND(H10259/100*K10258,5)</f>
        <v>0.64027000000000001</v>
      </c>
    </row>
    <row r="10260" spans="1:26" x14ac:dyDescent="0.25">
      <c r="D10260" s="35" t="s">
        <v>1629</v>
      </c>
      <c r="E10260" s="34"/>
      <c r="H10260" s="34"/>
      <c r="K10260" s="36">
        <f>SUM(K10258:K10259)</f>
        <v>7.0429200000000005</v>
      </c>
    </row>
    <row r="10262" spans="1:26" ht="45" customHeight="1" x14ac:dyDescent="0.25">
      <c r="A10262" s="27" t="s">
        <v>3854</v>
      </c>
      <c r="B10262" s="27" t="s">
        <v>896</v>
      </c>
      <c r="C10262" s="28" t="s">
        <v>713</v>
      </c>
      <c r="D10262" s="7" t="s">
        <v>897</v>
      </c>
      <c r="E10262" s="6"/>
      <c r="F10262" s="6"/>
      <c r="G10262" s="28"/>
      <c r="H10262" s="29" t="s">
        <v>1599</v>
      </c>
      <c r="I10262" s="5">
        <v>1</v>
      </c>
      <c r="J10262" s="4"/>
      <c r="K10262" s="30">
        <f>ROUND(K10277,2)</f>
        <v>7.93</v>
      </c>
      <c r="L10262" s="28"/>
      <c r="M10262" s="28"/>
      <c r="N10262" s="28"/>
      <c r="O10262" s="28"/>
      <c r="P10262" s="28"/>
      <c r="Q10262" s="28"/>
      <c r="R10262" s="28"/>
      <c r="S10262" s="28"/>
      <c r="T10262" s="28"/>
      <c r="U10262" s="28"/>
      <c r="V10262" s="28"/>
      <c r="W10262" s="28"/>
      <c r="X10262" s="28"/>
      <c r="Y10262" s="28"/>
      <c r="Z10262" s="28"/>
    </row>
    <row r="10263" spans="1:26" x14ac:dyDescent="0.25">
      <c r="B10263" s="23" t="s">
        <v>1600</v>
      </c>
    </row>
    <row r="10264" spans="1:26" x14ac:dyDescent="0.25">
      <c r="B10264" t="s">
        <v>3843</v>
      </c>
      <c r="C10264" t="s">
        <v>1602</v>
      </c>
      <c r="D10264" t="s">
        <v>3844</v>
      </c>
      <c r="E10264" s="31">
        <v>3.7999999999999999E-2</v>
      </c>
      <c r="F10264" t="s">
        <v>1604</v>
      </c>
      <c r="G10264" t="s">
        <v>1605</v>
      </c>
      <c r="H10264" s="32">
        <v>29.57</v>
      </c>
      <c r="I10264" t="s">
        <v>1606</v>
      </c>
      <c r="J10264" s="33">
        <f>ROUND(E10264/I10262* H10264,5)</f>
        <v>1.1236600000000001</v>
      </c>
      <c r="K10264" s="34"/>
    </row>
    <row r="10265" spans="1:26" x14ac:dyDescent="0.25">
      <c r="B10265" t="s">
        <v>3845</v>
      </c>
      <c r="C10265" t="s">
        <v>1602</v>
      </c>
      <c r="D10265" t="s">
        <v>3846</v>
      </c>
      <c r="E10265" s="31">
        <v>3.7999999999999999E-2</v>
      </c>
      <c r="F10265" t="s">
        <v>1604</v>
      </c>
      <c r="G10265" t="s">
        <v>1605</v>
      </c>
      <c r="H10265" s="32">
        <v>25.36</v>
      </c>
      <c r="I10265" t="s">
        <v>1606</v>
      </c>
      <c r="J10265" s="33">
        <f>ROUND(E10265/I10262* H10265,5)</f>
        <v>0.96367999999999998</v>
      </c>
      <c r="K10265" s="34"/>
    </row>
    <row r="10266" spans="1:26" x14ac:dyDescent="0.25">
      <c r="D10266" s="35" t="s">
        <v>1607</v>
      </c>
      <c r="E10266" s="34"/>
      <c r="H10266" s="34"/>
      <c r="K10266" s="32">
        <f>SUM(J10264:J10265)</f>
        <v>2.0873400000000002</v>
      </c>
    </row>
    <row r="10267" spans="1:26" x14ac:dyDescent="0.25">
      <c r="B10267" s="23" t="s">
        <v>1612</v>
      </c>
      <c r="E10267" s="34"/>
      <c r="H10267" s="34"/>
      <c r="K10267" s="34"/>
    </row>
    <row r="10268" spans="1:26" x14ac:dyDescent="0.25">
      <c r="B10268" t="s">
        <v>3855</v>
      </c>
      <c r="C10268" t="s">
        <v>713</v>
      </c>
      <c r="D10268" t="s">
        <v>3856</v>
      </c>
      <c r="E10268" s="31">
        <v>1</v>
      </c>
      <c r="G10268" t="s">
        <v>1605</v>
      </c>
      <c r="H10268" s="32">
        <v>4.24</v>
      </c>
      <c r="I10268" t="s">
        <v>1606</v>
      </c>
      <c r="J10268" s="33">
        <f>ROUND(E10268* H10268,5)</f>
        <v>4.24</v>
      </c>
      <c r="K10268" s="34"/>
    </row>
    <row r="10269" spans="1:26" x14ac:dyDescent="0.25">
      <c r="D10269" s="35" t="s">
        <v>1622</v>
      </c>
      <c r="E10269" s="34"/>
      <c r="H10269" s="34"/>
      <c r="K10269" s="32">
        <f>SUM(J10268:J10268)</f>
        <v>4.24</v>
      </c>
    </row>
    <row r="10270" spans="1:26" x14ac:dyDescent="0.25">
      <c r="B10270" s="23" t="s">
        <v>1623</v>
      </c>
      <c r="E10270" s="34"/>
      <c r="H10270" s="34"/>
      <c r="K10270" s="34"/>
    </row>
    <row r="10271" spans="1:26" x14ac:dyDescent="0.25">
      <c r="B10271" t="s">
        <v>3849</v>
      </c>
      <c r="C10271" t="s">
        <v>1625</v>
      </c>
      <c r="D10271" t="s">
        <v>3850</v>
      </c>
      <c r="E10271" s="31">
        <v>20</v>
      </c>
      <c r="G10271" t="s">
        <v>1625</v>
      </c>
      <c r="H10271" s="32">
        <v>4.24</v>
      </c>
      <c r="I10271" t="s">
        <v>1606</v>
      </c>
      <c r="J10271" s="33">
        <f>ROUND(E10271* H10271/100,5)</f>
        <v>0.84799999999999998</v>
      </c>
      <c r="K10271" s="34"/>
    </row>
    <row r="10272" spans="1:26" x14ac:dyDescent="0.25">
      <c r="D10272" s="35" t="s">
        <v>1627</v>
      </c>
      <c r="E10272" s="34"/>
      <c r="H10272" s="34"/>
      <c r="K10272" s="32">
        <f>SUM(J10271:J10271)</f>
        <v>0.84799999999999998</v>
      </c>
    </row>
    <row r="10273" spans="1:26" x14ac:dyDescent="0.25">
      <c r="E10273" s="34"/>
      <c r="H10273" s="34"/>
      <c r="K10273" s="34"/>
    </row>
    <row r="10274" spans="1:26" x14ac:dyDescent="0.25">
      <c r="D10274" s="35" t="s">
        <v>1702</v>
      </c>
      <c r="E10274" s="34"/>
      <c r="H10274" s="34">
        <v>1.5</v>
      </c>
      <c r="I10274" t="s">
        <v>1625</v>
      </c>
      <c r="J10274">
        <f>ROUND(H10274/100*K10266,5)</f>
        <v>3.1309999999999998E-2</v>
      </c>
      <c r="K10274" s="34"/>
    </row>
    <row r="10275" spans="1:26" x14ac:dyDescent="0.25">
      <c r="D10275" s="35" t="s">
        <v>1628</v>
      </c>
      <c r="E10275" s="34"/>
      <c r="H10275" s="34"/>
      <c r="K10275" s="36">
        <f>SUM(J10263:J10274)</f>
        <v>7.2066500000000007</v>
      </c>
    </row>
    <row r="10276" spans="1:26" x14ac:dyDescent="0.25">
      <c r="D10276" s="35" t="s">
        <v>1710</v>
      </c>
      <c r="E10276" s="34"/>
      <c r="H10276" s="34">
        <v>10</v>
      </c>
      <c r="I10276" t="s">
        <v>1625</v>
      </c>
      <c r="K10276" s="32">
        <f>ROUND(H10276/100*K10275,5)</f>
        <v>0.72067000000000003</v>
      </c>
    </row>
    <row r="10277" spans="1:26" x14ac:dyDescent="0.25">
      <c r="D10277" s="35" t="s">
        <v>1629</v>
      </c>
      <c r="E10277" s="34"/>
      <c r="H10277" s="34"/>
      <c r="K10277" s="36">
        <f>SUM(K10275:K10276)</f>
        <v>7.9273200000000008</v>
      </c>
    </row>
    <row r="10279" spans="1:26" x14ac:dyDescent="0.25">
      <c r="A10279" s="25" t="s">
        <v>3857</v>
      </c>
      <c r="B10279" s="25"/>
    </row>
    <row r="10280" spans="1:26" ht="45" customHeight="1" x14ac:dyDescent="0.25">
      <c r="A10280" s="27"/>
      <c r="B10280" s="27" t="s">
        <v>727</v>
      </c>
      <c r="C10280" s="28" t="s">
        <v>23</v>
      </c>
      <c r="D10280" s="7" t="s">
        <v>728</v>
      </c>
      <c r="E10280" s="6"/>
      <c r="F10280" s="6"/>
      <c r="G10280" s="28"/>
      <c r="H10280" s="29" t="s">
        <v>1599</v>
      </c>
      <c r="I10280" s="5">
        <v>1</v>
      </c>
      <c r="J10280" s="4"/>
      <c r="K10280" s="30">
        <v>157.31</v>
      </c>
      <c r="L10280" s="28"/>
      <c r="M10280" s="28"/>
      <c r="N10280" s="28"/>
      <c r="O10280" s="28"/>
      <c r="P10280" s="28"/>
      <c r="Q10280" s="28"/>
      <c r="R10280" s="28"/>
      <c r="S10280" s="28"/>
      <c r="T10280" s="28"/>
      <c r="U10280" s="28"/>
      <c r="V10280" s="28"/>
      <c r="W10280" s="28"/>
      <c r="X10280" s="28"/>
      <c r="Y10280" s="28"/>
      <c r="Z10280" s="28"/>
    </row>
    <row r="10281" spans="1:26" ht="45" customHeight="1" x14ac:dyDescent="0.25">
      <c r="A10281" s="27"/>
      <c r="B10281" s="27" t="s">
        <v>1195</v>
      </c>
      <c r="C10281" s="28" t="s">
        <v>23</v>
      </c>
      <c r="D10281" s="7" t="s">
        <v>1196</v>
      </c>
      <c r="E10281" s="6"/>
      <c r="F10281" s="6"/>
      <c r="G10281" s="28"/>
      <c r="H10281" s="29" t="s">
        <v>1599</v>
      </c>
      <c r="I10281" s="5">
        <v>1</v>
      </c>
      <c r="J10281" s="4"/>
      <c r="K10281" s="30">
        <v>3500</v>
      </c>
      <c r="L10281" s="28"/>
      <c r="M10281" s="28"/>
      <c r="N10281" s="28"/>
      <c r="O10281" s="28"/>
      <c r="P10281" s="28"/>
      <c r="Q10281" s="28"/>
      <c r="R10281" s="28"/>
      <c r="S10281" s="28"/>
      <c r="T10281" s="28"/>
      <c r="U10281" s="28"/>
      <c r="V10281" s="28"/>
      <c r="W10281" s="28"/>
      <c r="X10281" s="28"/>
      <c r="Y10281" s="28"/>
      <c r="Z10281" s="28"/>
    </row>
    <row r="10282" spans="1:26" ht="45" customHeight="1" x14ac:dyDescent="0.25">
      <c r="A10282" s="27"/>
      <c r="B10282" s="27" t="s">
        <v>1557</v>
      </c>
      <c r="C10282" s="28" t="s">
        <v>23</v>
      </c>
      <c r="D10282" s="7" t="s">
        <v>1196</v>
      </c>
      <c r="E10282" s="6"/>
      <c r="F10282" s="6"/>
      <c r="G10282" s="28"/>
      <c r="H10282" s="29" t="s">
        <v>1599</v>
      </c>
      <c r="I10282" s="5">
        <v>1</v>
      </c>
      <c r="J10282" s="4"/>
      <c r="K10282" s="30">
        <v>1500</v>
      </c>
      <c r="L10282" s="28"/>
      <c r="M10282" s="28"/>
      <c r="N10282" s="28"/>
      <c r="O10282" s="28"/>
      <c r="P10282" s="28"/>
      <c r="Q10282" s="28"/>
      <c r="R10282" s="28"/>
      <c r="S10282" s="28"/>
      <c r="T10282" s="28"/>
      <c r="U10282" s="28"/>
      <c r="V10282" s="28"/>
      <c r="W10282" s="28"/>
      <c r="X10282" s="28"/>
      <c r="Y10282" s="28"/>
      <c r="Z10282" s="28"/>
    </row>
    <row r="10283" spans="1:26" ht="45" customHeight="1" x14ac:dyDescent="0.25">
      <c r="A10283" s="27"/>
      <c r="B10283" s="27" t="s">
        <v>1197</v>
      </c>
      <c r="C10283" s="28" t="s">
        <v>23</v>
      </c>
      <c r="D10283" s="7" t="s">
        <v>1198</v>
      </c>
      <c r="E10283" s="6"/>
      <c r="F10283" s="6"/>
      <c r="G10283" s="28"/>
      <c r="H10283" s="29" t="s">
        <v>1599</v>
      </c>
      <c r="I10283" s="5">
        <v>1</v>
      </c>
      <c r="J10283" s="4"/>
      <c r="K10283" s="30">
        <f>ROUND(K10285,2)</f>
        <v>0</v>
      </c>
      <c r="L10283" s="28"/>
      <c r="M10283" s="28"/>
      <c r="N10283" s="28"/>
      <c r="O10283" s="28"/>
      <c r="P10283" s="28"/>
      <c r="Q10283" s="28"/>
      <c r="R10283" s="28"/>
      <c r="S10283" s="28"/>
      <c r="T10283" s="28"/>
      <c r="U10283" s="28"/>
      <c r="V10283" s="28"/>
      <c r="W10283" s="28"/>
      <c r="X10283" s="28"/>
      <c r="Y10283" s="28"/>
      <c r="Z10283" s="28"/>
    </row>
    <row r="10284" spans="1:26" x14ac:dyDescent="0.25">
      <c r="D10284" s="35" t="s">
        <v>1628</v>
      </c>
      <c r="E10284" s="34"/>
      <c r="H10284" s="34"/>
      <c r="K10284" s="36">
        <f>SUM(J10283:J10283)</f>
        <v>0</v>
      </c>
    </row>
    <row r="10285" spans="1:26" x14ac:dyDescent="0.25">
      <c r="D10285" s="35" t="s">
        <v>1629</v>
      </c>
      <c r="E10285" s="34"/>
      <c r="H10285" s="34"/>
      <c r="K10285" s="36">
        <f>SUM(K10284:K10284)</f>
        <v>0</v>
      </c>
    </row>
    <row r="10287" spans="1:26" x14ac:dyDescent="0.25">
      <c r="A10287" s="25" t="s">
        <v>1703</v>
      </c>
      <c r="B10287" s="25"/>
    </row>
    <row r="10288" spans="1:26" ht="45" customHeight="1" x14ac:dyDescent="0.25">
      <c r="A10288" s="27" t="s">
        <v>3858</v>
      </c>
      <c r="B10288" s="27" t="s">
        <v>970</v>
      </c>
      <c r="C10288" s="28" t="s">
        <v>23</v>
      </c>
      <c r="D10288" s="7" t="s">
        <v>971</v>
      </c>
      <c r="E10288" s="6"/>
      <c r="F10288" s="6"/>
      <c r="G10288" s="28"/>
      <c r="H10288" s="29" t="s">
        <v>1599</v>
      </c>
      <c r="I10288" s="5">
        <v>1</v>
      </c>
      <c r="J10288" s="4"/>
      <c r="K10288" s="30">
        <f>ROUND(K10302,2)</f>
        <v>950.24</v>
      </c>
      <c r="L10288" s="28"/>
      <c r="M10288" s="28"/>
      <c r="N10288" s="28"/>
      <c r="O10288" s="28"/>
      <c r="P10288" s="28"/>
      <c r="Q10288" s="28"/>
      <c r="R10288" s="28"/>
      <c r="S10288" s="28"/>
      <c r="T10288" s="28"/>
      <c r="U10288" s="28"/>
      <c r="V10288" s="28"/>
      <c r="W10288" s="28"/>
      <c r="X10288" s="28"/>
      <c r="Y10288" s="28"/>
      <c r="Z10288" s="28"/>
    </row>
    <row r="10289" spans="1:26" x14ac:dyDescent="0.25">
      <c r="B10289" s="23" t="s">
        <v>1703</v>
      </c>
    </row>
    <row r="10290" spans="1:26" ht="255" x14ac:dyDescent="0.25">
      <c r="B10290" t="s">
        <v>1727</v>
      </c>
      <c r="C10290" t="s">
        <v>23</v>
      </c>
      <c r="D10290" s="37" t="s">
        <v>1728</v>
      </c>
      <c r="E10290" s="31">
        <v>4</v>
      </c>
      <c r="G10290" t="s">
        <v>1605</v>
      </c>
      <c r="H10290" s="32">
        <v>33.926189999999998</v>
      </c>
      <c r="I10290" t="s">
        <v>1606</v>
      </c>
      <c r="J10290" s="33">
        <f t="shared" ref="J10290:J10295" si="23">ROUND(E10290* H10290,5)</f>
        <v>135.70475999999999</v>
      </c>
      <c r="K10290" s="34"/>
    </row>
    <row r="10291" spans="1:26" ht="255" x14ac:dyDescent="0.25">
      <c r="B10291" t="s">
        <v>1731</v>
      </c>
      <c r="C10291" t="s">
        <v>23</v>
      </c>
      <c r="D10291" s="37" t="s">
        <v>1732</v>
      </c>
      <c r="E10291" s="31">
        <v>2</v>
      </c>
      <c r="G10291" t="s">
        <v>1605</v>
      </c>
      <c r="H10291" s="32">
        <v>33.726190000000003</v>
      </c>
      <c r="I10291" t="s">
        <v>1606</v>
      </c>
      <c r="J10291" s="33">
        <f t="shared" si="23"/>
        <v>67.452380000000005</v>
      </c>
      <c r="K10291" s="34"/>
    </row>
    <row r="10292" spans="1:26" x14ac:dyDescent="0.25">
      <c r="B10292" t="s">
        <v>1706</v>
      </c>
      <c r="C10292" t="s">
        <v>23</v>
      </c>
      <c r="D10292" t="s">
        <v>1707</v>
      </c>
      <c r="E10292" s="31">
        <v>3</v>
      </c>
      <c r="G10292" t="s">
        <v>1605</v>
      </c>
      <c r="H10292" s="32">
        <v>20</v>
      </c>
      <c r="I10292" t="s">
        <v>1606</v>
      </c>
      <c r="J10292" s="33">
        <f t="shared" si="23"/>
        <v>60</v>
      </c>
      <c r="K10292" s="34"/>
    </row>
    <row r="10293" spans="1:26" x14ac:dyDescent="0.25">
      <c r="B10293" t="s">
        <v>1711</v>
      </c>
      <c r="C10293" t="s">
        <v>23</v>
      </c>
      <c r="D10293" t="s">
        <v>1712</v>
      </c>
      <c r="E10293" s="31">
        <v>3</v>
      </c>
      <c r="G10293" t="s">
        <v>1605</v>
      </c>
      <c r="H10293" s="32">
        <v>23.856190000000002</v>
      </c>
      <c r="I10293" t="s">
        <v>1606</v>
      </c>
      <c r="J10293" s="33">
        <f t="shared" si="23"/>
        <v>71.568569999999994</v>
      </c>
      <c r="K10293" s="34"/>
    </row>
    <row r="10294" spans="1:26" ht="255" x14ac:dyDescent="0.25">
      <c r="B10294" t="s">
        <v>1723</v>
      </c>
      <c r="C10294" t="s">
        <v>23</v>
      </c>
      <c r="D10294" s="37" t="s">
        <v>1724</v>
      </c>
      <c r="E10294" s="31">
        <v>0</v>
      </c>
      <c r="G10294" t="s">
        <v>1605</v>
      </c>
      <c r="H10294" s="32">
        <v>35.926189999999998</v>
      </c>
      <c r="I10294" t="s">
        <v>1606</v>
      </c>
      <c r="J10294" s="33">
        <f t="shared" si="23"/>
        <v>0</v>
      </c>
      <c r="K10294" s="34"/>
    </row>
    <row r="10295" spans="1:26" ht="255" x14ac:dyDescent="0.25">
      <c r="B10295" t="s">
        <v>1719</v>
      </c>
      <c r="C10295" t="s">
        <v>23</v>
      </c>
      <c r="D10295" s="37" t="s">
        <v>1720</v>
      </c>
      <c r="E10295" s="31">
        <v>1</v>
      </c>
      <c r="G10295" t="s">
        <v>1605</v>
      </c>
      <c r="H10295" s="32">
        <v>34.126190000000001</v>
      </c>
      <c r="I10295" t="s">
        <v>1606</v>
      </c>
      <c r="J10295" s="33">
        <f t="shared" si="23"/>
        <v>34.126190000000001</v>
      </c>
      <c r="K10295" s="34"/>
    </row>
    <row r="10296" spans="1:26" x14ac:dyDescent="0.25">
      <c r="D10296" s="35" t="s">
        <v>3859</v>
      </c>
      <c r="E10296" s="34"/>
      <c r="H10296" s="34"/>
      <c r="K10296" s="32">
        <f>SUM(J10290:J10295)</f>
        <v>368.85190000000006</v>
      </c>
    </row>
    <row r="10297" spans="1:26" x14ac:dyDescent="0.25">
      <c r="B10297" s="23" t="s">
        <v>1623</v>
      </c>
      <c r="E10297" s="34"/>
      <c r="H10297" s="34"/>
      <c r="K10297" s="34"/>
    </row>
    <row r="10298" spans="1:26" x14ac:dyDescent="0.25">
      <c r="B10298" t="s">
        <v>3860</v>
      </c>
      <c r="C10298" t="s">
        <v>23</v>
      </c>
      <c r="D10298" t="s">
        <v>3861</v>
      </c>
      <c r="E10298" s="31">
        <v>1</v>
      </c>
      <c r="G10298" t="s">
        <v>1605</v>
      </c>
      <c r="H10298" s="32">
        <v>495</v>
      </c>
      <c r="I10298" t="s">
        <v>1606</v>
      </c>
      <c r="J10298" s="33">
        <f>ROUND(E10298* H10298,5)</f>
        <v>495</v>
      </c>
      <c r="K10298" s="34"/>
    </row>
    <row r="10299" spans="1:26" x14ac:dyDescent="0.25">
      <c r="D10299" s="35" t="s">
        <v>1627</v>
      </c>
      <c r="E10299" s="34"/>
      <c r="H10299" s="34"/>
      <c r="K10299" s="32">
        <f>SUM(J10298:J10298)</f>
        <v>495</v>
      </c>
    </row>
    <row r="10300" spans="1:26" x14ac:dyDescent="0.25">
      <c r="D10300" s="35" t="s">
        <v>1628</v>
      </c>
      <c r="E10300" s="34"/>
      <c r="H10300" s="34"/>
      <c r="K10300" s="36">
        <f>SUM(J10289:J10299)</f>
        <v>863.85190000000011</v>
      </c>
    </row>
    <row r="10301" spans="1:26" x14ac:dyDescent="0.25">
      <c r="D10301" s="35" t="s">
        <v>1710</v>
      </c>
      <c r="E10301" s="34"/>
      <c r="H10301" s="34">
        <v>10</v>
      </c>
      <c r="I10301" t="s">
        <v>1625</v>
      </c>
      <c r="K10301" s="32">
        <f>ROUND(H10301/100*K10300,5)</f>
        <v>86.385189999999994</v>
      </c>
    </row>
    <row r="10302" spans="1:26" x14ac:dyDescent="0.25">
      <c r="D10302" s="35" t="s">
        <v>1629</v>
      </c>
      <c r="E10302" s="34"/>
      <c r="H10302" s="34"/>
      <c r="K10302" s="36">
        <f>SUM(K10300:K10301)</f>
        <v>950.23709000000008</v>
      </c>
    </row>
    <row r="10304" spans="1:26" ht="45" customHeight="1" x14ac:dyDescent="0.25">
      <c r="A10304" s="27" t="s">
        <v>3862</v>
      </c>
      <c r="B10304" s="27" t="s">
        <v>972</v>
      </c>
      <c r="C10304" s="28" t="s">
        <v>23</v>
      </c>
      <c r="D10304" s="7" t="s">
        <v>973</v>
      </c>
      <c r="E10304" s="6"/>
      <c r="F10304" s="6"/>
      <c r="G10304" s="28"/>
      <c r="H10304" s="29" t="s">
        <v>1599</v>
      </c>
      <c r="I10304" s="5">
        <v>1</v>
      </c>
      <c r="J10304" s="4"/>
      <c r="K10304" s="30">
        <f>ROUND(K10318,2)</f>
        <v>890.92</v>
      </c>
      <c r="L10304" s="28"/>
      <c r="M10304" s="28"/>
      <c r="N10304" s="28"/>
      <c r="O10304" s="28"/>
      <c r="P10304" s="28"/>
      <c r="Q10304" s="28"/>
      <c r="R10304" s="28"/>
      <c r="S10304" s="28"/>
      <c r="T10304" s="28"/>
      <c r="U10304" s="28"/>
      <c r="V10304" s="28"/>
      <c r="W10304" s="28"/>
      <c r="X10304" s="28"/>
      <c r="Y10304" s="28"/>
      <c r="Z10304" s="28"/>
    </row>
    <row r="10305" spans="1:26" x14ac:dyDescent="0.25">
      <c r="B10305" s="23" t="s">
        <v>1703</v>
      </c>
    </row>
    <row r="10306" spans="1:26" x14ac:dyDescent="0.25">
      <c r="B10306" t="s">
        <v>1711</v>
      </c>
      <c r="C10306" t="s">
        <v>23</v>
      </c>
      <c r="D10306" t="s">
        <v>1712</v>
      </c>
      <c r="E10306" s="31">
        <v>3</v>
      </c>
      <c r="G10306" t="s">
        <v>1605</v>
      </c>
      <c r="H10306" s="32">
        <v>23.856190000000002</v>
      </c>
      <c r="I10306" t="s">
        <v>1606</v>
      </c>
      <c r="J10306" s="33">
        <f t="shared" ref="J10306:J10311" si="24">ROUND(E10306* H10306,5)</f>
        <v>71.568569999999994</v>
      </c>
      <c r="K10306" s="34"/>
    </row>
    <row r="10307" spans="1:26" ht="255" x14ac:dyDescent="0.25">
      <c r="B10307" t="s">
        <v>1719</v>
      </c>
      <c r="C10307" t="s">
        <v>23</v>
      </c>
      <c r="D10307" s="37" t="s">
        <v>1720</v>
      </c>
      <c r="E10307" s="31">
        <v>1</v>
      </c>
      <c r="G10307" t="s">
        <v>1605</v>
      </c>
      <c r="H10307" s="32">
        <v>34.126190000000001</v>
      </c>
      <c r="I10307" t="s">
        <v>1606</v>
      </c>
      <c r="J10307" s="33">
        <f t="shared" si="24"/>
        <v>34.126190000000001</v>
      </c>
      <c r="K10307" s="34"/>
    </row>
    <row r="10308" spans="1:26" ht="255" x14ac:dyDescent="0.25">
      <c r="B10308" t="s">
        <v>1723</v>
      </c>
      <c r="C10308" t="s">
        <v>23</v>
      </c>
      <c r="D10308" s="37" t="s">
        <v>1724</v>
      </c>
      <c r="E10308" s="31">
        <v>0</v>
      </c>
      <c r="G10308" t="s">
        <v>1605</v>
      </c>
      <c r="H10308" s="32">
        <v>35.926189999999998</v>
      </c>
      <c r="I10308" t="s">
        <v>1606</v>
      </c>
      <c r="J10308" s="33">
        <f t="shared" si="24"/>
        <v>0</v>
      </c>
      <c r="K10308" s="34"/>
    </row>
    <row r="10309" spans="1:26" ht="255" x14ac:dyDescent="0.25">
      <c r="B10309" t="s">
        <v>1727</v>
      </c>
      <c r="C10309" t="s">
        <v>23</v>
      </c>
      <c r="D10309" s="37" t="s">
        <v>1728</v>
      </c>
      <c r="E10309" s="31">
        <v>3</v>
      </c>
      <c r="G10309" t="s">
        <v>1605</v>
      </c>
      <c r="H10309" s="32">
        <v>33.926189999999998</v>
      </c>
      <c r="I10309" t="s">
        <v>1606</v>
      </c>
      <c r="J10309" s="33">
        <f t="shared" si="24"/>
        <v>101.77857</v>
      </c>
      <c r="K10309" s="34"/>
    </row>
    <row r="10310" spans="1:26" ht="255" x14ac:dyDescent="0.25">
      <c r="B10310" t="s">
        <v>1731</v>
      </c>
      <c r="C10310" t="s">
        <v>23</v>
      </c>
      <c r="D10310" s="37" t="s">
        <v>1732</v>
      </c>
      <c r="E10310" s="31">
        <v>2</v>
      </c>
      <c r="G10310" t="s">
        <v>1605</v>
      </c>
      <c r="H10310" s="32">
        <v>33.726190000000003</v>
      </c>
      <c r="I10310" t="s">
        <v>1606</v>
      </c>
      <c r="J10310" s="33">
        <f t="shared" si="24"/>
        <v>67.452380000000005</v>
      </c>
      <c r="K10310" s="34"/>
    </row>
    <row r="10311" spans="1:26" x14ac:dyDescent="0.25">
      <c r="B10311" t="s">
        <v>1706</v>
      </c>
      <c r="C10311" t="s">
        <v>23</v>
      </c>
      <c r="D10311" t="s">
        <v>1707</v>
      </c>
      <c r="E10311" s="31">
        <v>2</v>
      </c>
      <c r="G10311" t="s">
        <v>1605</v>
      </c>
      <c r="H10311" s="32">
        <v>20</v>
      </c>
      <c r="I10311" t="s">
        <v>1606</v>
      </c>
      <c r="J10311" s="33">
        <f t="shared" si="24"/>
        <v>40</v>
      </c>
      <c r="K10311" s="34"/>
    </row>
    <row r="10312" spans="1:26" x14ac:dyDescent="0.25">
      <c r="D10312" s="35" t="s">
        <v>3859</v>
      </c>
      <c r="E10312" s="34"/>
      <c r="H10312" s="34"/>
      <c r="K10312" s="32">
        <f>SUM(J10306:J10311)</f>
        <v>314.92570999999998</v>
      </c>
    </row>
    <row r="10313" spans="1:26" x14ac:dyDescent="0.25">
      <c r="B10313" s="23" t="s">
        <v>1623</v>
      </c>
      <c r="E10313" s="34"/>
      <c r="H10313" s="34"/>
      <c r="K10313" s="34"/>
    </row>
    <row r="10314" spans="1:26" x14ac:dyDescent="0.25">
      <c r="B10314" t="s">
        <v>3860</v>
      </c>
      <c r="C10314" t="s">
        <v>23</v>
      </c>
      <c r="D10314" t="s">
        <v>3861</v>
      </c>
      <c r="E10314" s="31">
        <v>1</v>
      </c>
      <c r="G10314" t="s">
        <v>1605</v>
      </c>
      <c r="H10314" s="32">
        <v>495</v>
      </c>
      <c r="I10314" t="s">
        <v>1606</v>
      </c>
      <c r="J10314" s="33">
        <f>ROUND(E10314* H10314,5)</f>
        <v>495</v>
      </c>
      <c r="K10314" s="34"/>
    </row>
    <row r="10315" spans="1:26" x14ac:dyDescent="0.25">
      <c r="D10315" s="35" t="s">
        <v>1627</v>
      </c>
      <c r="E10315" s="34"/>
      <c r="H10315" s="34"/>
      <c r="K10315" s="32">
        <f>SUM(J10314:J10314)</f>
        <v>495</v>
      </c>
    </row>
    <row r="10316" spans="1:26" x14ac:dyDescent="0.25">
      <c r="D10316" s="35" t="s">
        <v>1628</v>
      </c>
      <c r="E10316" s="34"/>
      <c r="H10316" s="34"/>
      <c r="K10316" s="36">
        <f>SUM(J10305:J10315)</f>
        <v>809.92570999999998</v>
      </c>
    </row>
    <row r="10317" spans="1:26" x14ac:dyDescent="0.25">
      <c r="D10317" s="35" t="s">
        <v>1710</v>
      </c>
      <c r="E10317" s="34"/>
      <c r="H10317" s="34">
        <v>10</v>
      </c>
      <c r="I10317" t="s">
        <v>1625</v>
      </c>
      <c r="K10317" s="32">
        <f>ROUND(H10317/100*K10316,5)</f>
        <v>80.992570000000001</v>
      </c>
    </row>
    <row r="10318" spans="1:26" x14ac:dyDescent="0.25">
      <c r="D10318" s="35" t="s">
        <v>1629</v>
      </c>
      <c r="E10318" s="34"/>
      <c r="H10318" s="34"/>
      <c r="K10318" s="36">
        <f>SUM(K10316:K10317)</f>
        <v>890.91827999999998</v>
      </c>
    </row>
    <row r="10320" spans="1:26" ht="45" customHeight="1" x14ac:dyDescent="0.25">
      <c r="A10320" s="27" t="s">
        <v>3863</v>
      </c>
      <c r="B10320" s="27" t="s">
        <v>974</v>
      </c>
      <c r="C10320" s="28" t="s">
        <v>23</v>
      </c>
      <c r="D10320" s="7" t="s">
        <v>975</v>
      </c>
      <c r="E10320" s="6"/>
      <c r="F10320" s="6"/>
      <c r="G10320" s="28"/>
      <c r="H10320" s="29" t="s">
        <v>1599</v>
      </c>
      <c r="I10320" s="5">
        <v>1</v>
      </c>
      <c r="J10320" s="4"/>
      <c r="K10320" s="30">
        <f>ROUND(K10334,2)</f>
        <v>952.66</v>
      </c>
      <c r="L10320" s="28"/>
      <c r="M10320" s="28"/>
      <c r="N10320" s="28"/>
      <c r="O10320" s="28"/>
      <c r="P10320" s="28"/>
      <c r="Q10320" s="28"/>
      <c r="R10320" s="28"/>
      <c r="S10320" s="28"/>
      <c r="T10320" s="28"/>
      <c r="U10320" s="28"/>
      <c r="V10320" s="28"/>
      <c r="W10320" s="28"/>
      <c r="X10320" s="28"/>
      <c r="Y10320" s="28"/>
      <c r="Z10320" s="28"/>
    </row>
    <row r="10321" spans="1:26" x14ac:dyDescent="0.25">
      <c r="B10321" s="23" t="s">
        <v>1703</v>
      </c>
    </row>
    <row r="10322" spans="1:26" ht="255" x14ac:dyDescent="0.25">
      <c r="B10322" t="s">
        <v>1731</v>
      </c>
      <c r="C10322" t="s">
        <v>23</v>
      </c>
      <c r="D10322" s="37" t="s">
        <v>1732</v>
      </c>
      <c r="E10322" s="31">
        <v>0</v>
      </c>
      <c r="G10322" t="s">
        <v>1605</v>
      </c>
      <c r="H10322" s="32">
        <v>33.726190000000003</v>
      </c>
      <c r="I10322" t="s">
        <v>1606</v>
      </c>
      <c r="J10322" s="33">
        <f t="shared" ref="J10322:J10327" si="25">ROUND(E10322* H10322,5)</f>
        <v>0</v>
      </c>
      <c r="K10322" s="34"/>
    </row>
    <row r="10323" spans="1:26" x14ac:dyDescent="0.25">
      <c r="B10323" t="s">
        <v>1706</v>
      </c>
      <c r="C10323" t="s">
        <v>23</v>
      </c>
      <c r="D10323" t="s">
        <v>1707</v>
      </c>
      <c r="E10323" s="31">
        <v>3</v>
      </c>
      <c r="G10323" t="s">
        <v>1605</v>
      </c>
      <c r="H10323" s="32">
        <v>20</v>
      </c>
      <c r="I10323" t="s">
        <v>1606</v>
      </c>
      <c r="J10323" s="33">
        <f t="shared" si="25"/>
        <v>60</v>
      </c>
      <c r="K10323" s="34"/>
    </row>
    <row r="10324" spans="1:26" ht="255" x14ac:dyDescent="0.25">
      <c r="B10324" t="s">
        <v>1727</v>
      </c>
      <c r="C10324" t="s">
        <v>23</v>
      </c>
      <c r="D10324" s="37" t="s">
        <v>1728</v>
      </c>
      <c r="E10324" s="31">
        <v>6</v>
      </c>
      <c r="G10324" t="s">
        <v>1605</v>
      </c>
      <c r="H10324" s="32">
        <v>33.926189999999998</v>
      </c>
      <c r="I10324" t="s">
        <v>1606</v>
      </c>
      <c r="J10324" s="33">
        <f t="shared" si="25"/>
        <v>203.55714</v>
      </c>
      <c r="K10324" s="34"/>
    </row>
    <row r="10325" spans="1:26" ht="255" x14ac:dyDescent="0.25">
      <c r="B10325" t="s">
        <v>1723</v>
      </c>
      <c r="C10325" t="s">
        <v>23</v>
      </c>
      <c r="D10325" s="37" t="s">
        <v>1724</v>
      </c>
      <c r="E10325" s="31">
        <v>1</v>
      </c>
      <c r="G10325" t="s">
        <v>1605</v>
      </c>
      <c r="H10325" s="32">
        <v>35.926189999999998</v>
      </c>
      <c r="I10325" t="s">
        <v>1606</v>
      </c>
      <c r="J10325" s="33">
        <f t="shared" si="25"/>
        <v>35.926189999999998</v>
      </c>
      <c r="K10325" s="34"/>
    </row>
    <row r="10326" spans="1:26" ht="255" x14ac:dyDescent="0.25">
      <c r="B10326" t="s">
        <v>1719</v>
      </c>
      <c r="C10326" t="s">
        <v>23</v>
      </c>
      <c r="D10326" s="37" t="s">
        <v>1720</v>
      </c>
      <c r="E10326" s="31">
        <v>0</v>
      </c>
      <c r="G10326" t="s">
        <v>1605</v>
      </c>
      <c r="H10326" s="32">
        <v>34.126190000000001</v>
      </c>
      <c r="I10326" t="s">
        <v>1606</v>
      </c>
      <c r="J10326" s="33">
        <f t="shared" si="25"/>
        <v>0</v>
      </c>
      <c r="K10326" s="34"/>
    </row>
    <row r="10327" spans="1:26" x14ac:dyDescent="0.25">
      <c r="B10327" t="s">
        <v>1711</v>
      </c>
      <c r="C10327" t="s">
        <v>23</v>
      </c>
      <c r="D10327" t="s">
        <v>1712</v>
      </c>
      <c r="E10327" s="31">
        <v>3</v>
      </c>
      <c r="G10327" t="s">
        <v>1605</v>
      </c>
      <c r="H10327" s="32">
        <v>23.856190000000002</v>
      </c>
      <c r="I10327" t="s">
        <v>1606</v>
      </c>
      <c r="J10327" s="33">
        <f t="shared" si="25"/>
        <v>71.568569999999994</v>
      </c>
      <c r="K10327" s="34"/>
    </row>
    <row r="10328" spans="1:26" x14ac:dyDescent="0.25">
      <c r="D10328" s="35" t="s">
        <v>3859</v>
      </c>
      <c r="E10328" s="34"/>
      <c r="H10328" s="34"/>
      <c r="K10328" s="32">
        <f>SUM(J10322:J10327)</f>
        <v>371.05190000000005</v>
      </c>
    </row>
    <row r="10329" spans="1:26" x14ac:dyDescent="0.25">
      <c r="B10329" s="23" t="s">
        <v>1623</v>
      </c>
      <c r="E10329" s="34"/>
      <c r="H10329" s="34"/>
      <c r="K10329" s="34"/>
    </row>
    <row r="10330" spans="1:26" x14ac:dyDescent="0.25">
      <c r="B10330" t="s">
        <v>3860</v>
      </c>
      <c r="C10330" t="s">
        <v>23</v>
      </c>
      <c r="D10330" t="s">
        <v>3861</v>
      </c>
      <c r="E10330" s="31">
        <v>1</v>
      </c>
      <c r="G10330" t="s">
        <v>1605</v>
      </c>
      <c r="H10330" s="32">
        <v>495</v>
      </c>
      <c r="I10330" t="s">
        <v>1606</v>
      </c>
      <c r="J10330" s="33">
        <f>ROUND(E10330* H10330,5)</f>
        <v>495</v>
      </c>
      <c r="K10330" s="34"/>
    </row>
    <row r="10331" spans="1:26" x14ac:dyDescent="0.25">
      <c r="D10331" s="35" t="s">
        <v>1627</v>
      </c>
      <c r="E10331" s="34"/>
      <c r="H10331" s="34"/>
      <c r="K10331" s="32">
        <f>SUM(J10330:J10330)</f>
        <v>495</v>
      </c>
    </row>
    <row r="10332" spans="1:26" x14ac:dyDescent="0.25">
      <c r="D10332" s="35" t="s">
        <v>1628</v>
      </c>
      <c r="E10332" s="34"/>
      <c r="H10332" s="34"/>
      <c r="K10332" s="36">
        <f>SUM(J10321:J10331)</f>
        <v>866.05190000000005</v>
      </c>
    </row>
    <row r="10333" spans="1:26" x14ac:dyDescent="0.25">
      <c r="D10333" s="35" t="s">
        <v>1710</v>
      </c>
      <c r="E10333" s="34"/>
      <c r="H10333" s="34">
        <v>10</v>
      </c>
      <c r="I10333" t="s">
        <v>1625</v>
      </c>
      <c r="K10333" s="32">
        <f>ROUND(H10333/100*K10332,5)</f>
        <v>86.605189999999993</v>
      </c>
    </row>
    <row r="10334" spans="1:26" x14ac:dyDescent="0.25">
      <c r="D10334" s="35" t="s">
        <v>1629</v>
      </c>
      <c r="E10334" s="34"/>
      <c r="H10334" s="34"/>
      <c r="K10334" s="36">
        <f>SUM(K10332:K10333)</f>
        <v>952.65709000000004</v>
      </c>
    </row>
    <row r="10336" spans="1:26" ht="45" customHeight="1" x14ac:dyDescent="0.25">
      <c r="A10336" s="27" t="s">
        <v>3864</v>
      </c>
      <c r="B10336" s="27" t="s">
        <v>85</v>
      </c>
      <c r="C10336" s="28" t="s">
        <v>20</v>
      </c>
      <c r="D10336" s="7" t="s">
        <v>86</v>
      </c>
      <c r="E10336" s="6"/>
      <c r="F10336" s="6"/>
      <c r="G10336" s="28"/>
      <c r="H10336" s="29" t="s">
        <v>1599</v>
      </c>
      <c r="I10336" s="5">
        <v>1</v>
      </c>
      <c r="J10336" s="4"/>
      <c r="K10336" s="30">
        <f>ROUND(K10344,2)</f>
        <v>659.08</v>
      </c>
      <c r="L10336" s="28"/>
      <c r="M10336" s="28"/>
      <c r="N10336" s="28"/>
      <c r="O10336" s="28"/>
      <c r="P10336" s="28"/>
      <c r="Q10336" s="28"/>
      <c r="R10336" s="28"/>
      <c r="S10336" s="28"/>
      <c r="T10336" s="28"/>
      <c r="U10336" s="28"/>
      <c r="V10336" s="28"/>
      <c r="W10336" s="28"/>
      <c r="X10336" s="28"/>
      <c r="Y10336" s="28"/>
      <c r="Z10336" s="28"/>
    </row>
    <row r="10337" spans="1:26" x14ac:dyDescent="0.25">
      <c r="B10337" s="23" t="s">
        <v>1703</v>
      </c>
    </row>
    <row r="10338" spans="1:26" x14ac:dyDescent="0.25">
      <c r="B10338" t="s">
        <v>1735</v>
      </c>
      <c r="C10338" t="s">
        <v>20</v>
      </c>
      <c r="D10338" t="s">
        <v>1736</v>
      </c>
      <c r="E10338" s="31">
        <v>1</v>
      </c>
      <c r="G10338" t="s">
        <v>1605</v>
      </c>
      <c r="H10338" s="32">
        <v>140.19809000000001</v>
      </c>
      <c r="I10338" t="s">
        <v>1606</v>
      </c>
      <c r="J10338" s="33">
        <f>ROUND(E10338* H10338,5)</f>
        <v>140.19809000000001</v>
      </c>
      <c r="K10338" s="34"/>
    </row>
    <row r="10339" spans="1:26" x14ac:dyDescent="0.25">
      <c r="B10339" t="s">
        <v>127</v>
      </c>
      <c r="C10339" t="s">
        <v>14</v>
      </c>
      <c r="D10339" t="s">
        <v>128</v>
      </c>
      <c r="E10339" s="31">
        <v>5</v>
      </c>
      <c r="G10339" t="s">
        <v>1605</v>
      </c>
      <c r="H10339" s="32">
        <v>35.71998</v>
      </c>
      <c r="I10339" t="s">
        <v>1606</v>
      </c>
      <c r="J10339" s="33">
        <f>ROUND(E10339* H10339,5)</f>
        <v>178.59989999999999</v>
      </c>
      <c r="K10339" s="34"/>
    </row>
    <row r="10340" spans="1:26" x14ac:dyDescent="0.25">
      <c r="B10340" t="s">
        <v>121</v>
      </c>
      <c r="C10340" t="s">
        <v>32</v>
      </c>
      <c r="D10340" t="s">
        <v>122</v>
      </c>
      <c r="E10340" s="31">
        <v>150</v>
      </c>
      <c r="G10340" t="s">
        <v>1605</v>
      </c>
      <c r="H10340" s="32">
        <v>1.8690800000000001</v>
      </c>
      <c r="I10340" t="s">
        <v>1606</v>
      </c>
      <c r="J10340" s="33">
        <f>ROUND(E10340* H10340,5)</f>
        <v>280.36200000000002</v>
      </c>
      <c r="K10340" s="34"/>
    </row>
    <row r="10341" spans="1:26" x14ac:dyDescent="0.25">
      <c r="D10341" s="35" t="s">
        <v>3859</v>
      </c>
      <c r="E10341" s="34"/>
      <c r="H10341" s="34"/>
      <c r="K10341" s="32">
        <f>SUM(J10338:J10340)</f>
        <v>599.15999000000011</v>
      </c>
    </row>
    <row r="10342" spans="1:26" x14ac:dyDescent="0.25">
      <c r="D10342" s="35" t="s">
        <v>1628</v>
      </c>
      <c r="E10342" s="34"/>
      <c r="H10342" s="34"/>
      <c r="K10342" s="36">
        <f>SUM(J10337:J10341)</f>
        <v>599.15999000000011</v>
      </c>
    </row>
    <row r="10343" spans="1:26" x14ac:dyDescent="0.25">
      <c r="D10343" s="35" t="s">
        <v>1710</v>
      </c>
      <c r="E10343" s="34"/>
      <c r="H10343" s="34">
        <v>10</v>
      </c>
      <c r="I10343" t="s">
        <v>1625</v>
      </c>
      <c r="K10343" s="32">
        <f>ROUND(H10343/100*K10342,5)</f>
        <v>59.915999999999997</v>
      </c>
    </row>
    <row r="10344" spans="1:26" x14ac:dyDescent="0.25">
      <c r="D10344" s="35" t="s">
        <v>1629</v>
      </c>
      <c r="E10344" s="34"/>
      <c r="H10344" s="34"/>
      <c r="K10344" s="36">
        <f>SUM(K10342:K10343)</f>
        <v>659.07599000000005</v>
      </c>
    </row>
    <row r="10346" spans="1:26" ht="45" customHeight="1" x14ac:dyDescent="0.25">
      <c r="A10346" s="27" t="s">
        <v>3865</v>
      </c>
      <c r="B10346" s="27" t="s">
        <v>476</v>
      </c>
      <c r="C10346" s="28" t="s">
        <v>14</v>
      </c>
      <c r="D10346" s="7" t="s">
        <v>477</v>
      </c>
      <c r="E10346" s="6"/>
      <c r="F10346" s="6"/>
      <c r="G10346" s="28"/>
      <c r="H10346" s="29" t="s">
        <v>1599</v>
      </c>
      <c r="I10346" s="5">
        <v>1</v>
      </c>
      <c r="J10346" s="4"/>
      <c r="K10346" s="30">
        <f>ROUND(K10368,2)</f>
        <v>101.4</v>
      </c>
      <c r="L10346" s="28"/>
      <c r="M10346" s="28"/>
      <c r="N10346" s="28"/>
      <c r="O10346" s="28"/>
      <c r="P10346" s="28"/>
      <c r="Q10346" s="28"/>
      <c r="R10346" s="28"/>
      <c r="S10346" s="28"/>
      <c r="T10346" s="28"/>
      <c r="U10346" s="28"/>
      <c r="V10346" s="28"/>
      <c r="W10346" s="28"/>
      <c r="X10346" s="28"/>
      <c r="Y10346" s="28"/>
      <c r="Z10346" s="28"/>
    </row>
    <row r="10347" spans="1:26" x14ac:dyDescent="0.25">
      <c r="B10347" s="23" t="s">
        <v>1600</v>
      </c>
    </row>
    <row r="10348" spans="1:26" x14ac:dyDescent="0.25">
      <c r="B10348" t="s">
        <v>1800</v>
      </c>
      <c r="C10348" t="s">
        <v>1602</v>
      </c>
      <c r="D10348" t="s">
        <v>1801</v>
      </c>
      <c r="E10348" s="31">
        <v>0.45</v>
      </c>
      <c r="F10348" t="s">
        <v>1604</v>
      </c>
      <c r="G10348" t="s">
        <v>1605</v>
      </c>
      <c r="H10348" s="32">
        <v>25.6</v>
      </c>
      <c r="I10348" t="s">
        <v>1606</v>
      </c>
      <c r="J10348" s="33">
        <f>ROUND(E10348/I10346* H10348,5)</f>
        <v>11.52</v>
      </c>
      <c r="K10348" s="34"/>
    </row>
    <row r="10349" spans="1:26" x14ac:dyDescent="0.25">
      <c r="B10349" t="s">
        <v>1780</v>
      </c>
      <c r="C10349" t="s">
        <v>1602</v>
      </c>
      <c r="D10349" t="s">
        <v>1781</v>
      </c>
      <c r="E10349" s="31">
        <v>0.45</v>
      </c>
      <c r="F10349" t="s">
        <v>1604</v>
      </c>
      <c r="G10349" t="s">
        <v>1605</v>
      </c>
      <c r="H10349" s="32">
        <v>29.12</v>
      </c>
      <c r="I10349" t="s">
        <v>1606</v>
      </c>
      <c r="J10349" s="33">
        <f>ROUND(E10349/I10346* H10349,5)</f>
        <v>13.103999999999999</v>
      </c>
      <c r="K10349" s="34"/>
    </row>
    <row r="10350" spans="1:26" x14ac:dyDescent="0.25">
      <c r="D10350" s="35" t="s">
        <v>1607</v>
      </c>
      <c r="E10350" s="34"/>
      <c r="H10350" s="34"/>
      <c r="K10350" s="32">
        <f>SUM(J10348:J10349)</f>
        <v>24.623999999999999</v>
      </c>
    </row>
    <row r="10351" spans="1:26" x14ac:dyDescent="0.25">
      <c r="B10351" s="23" t="s">
        <v>1612</v>
      </c>
      <c r="E10351" s="34"/>
      <c r="H10351" s="34"/>
      <c r="K10351" s="34"/>
    </row>
    <row r="10352" spans="1:26" x14ac:dyDescent="0.25">
      <c r="B10352" t="s">
        <v>3866</v>
      </c>
      <c r="C10352" t="s">
        <v>14</v>
      </c>
      <c r="D10352" t="s">
        <v>3867</v>
      </c>
      <c r="E10352" s="31">
        <v>1.05</v>
      </c>
      <c r="G10352" t="s">
        <v>1605</v>
      </c>
      <c r="H10352" s="32">
        <v>12.3</v>
      </c>
      <c r="I10352" t="s">
        <v>1606</v>
      </c>
      <c r="J10352" s="33">
        <f t="shared" ref="J10352:J10357" si="26">ROUND(E10352* H10352,5)</f>
        <v>12.914999999999999</v>
      </c>
      <c r="K10352" s="34"/>
    </row>
    <row r="10353" spans="2:11" x14ac:dyDescent="0.25">
      <c r="B10353" t="s">
        <v>2897</v>
      </c>
      <c r="C10353" t="s">
        <v>20</v>
      </c>
      <c r="D10353" t="s">
        <v>2898</v>
      </c>
      <c r="E10353" s="31">
        <v>4.1999999999999997E-3</v>
      </c>
      <c r="G10353" t="s">
        <v>1605</v>
      </c>
      <c r="H10353" s="32">
        <v>354.62</v>
      </c>
      <c r="I10353" t="s">
        <v>1606</v>
      </c>
      <c r="J10353" s="33">
        <f t="shared" si="26"/>
        <v>1.4894000000000001</v>
      </c>
      <c r="K10353" s="34"/>
    </row>
    <row r="10354" spans="2:11" x14ac:dyDescent="0.25">
      <c r="B10354" t="s">
        <v>3379</v>
      </c>
      <c r="C10354" t="s">
        <v>23</v>
      </c>
      <c r="D10354" t="s">
        <v>3380</v>
      </c>
      <c r="E10354" s="31">
        <v>6.25</v>
      </c>
      <c r="G10354" t="s">
        <v>1605</v>
      </c>
      <c r="H10354" s="32">
        <v>0.13</v>
      </c>
      <c r="I10354" t="s">
        <v>1606</v>
      </c>
      <c r="J10354" s="33">
        <f t="shared" si="26"/>
        <v>0.8125</v>
      </c>
      <c r="K10354" s="34"/>
    </row>
    <row r="10355" spans="2:11" x14ac:dyDescent="0.25">
      <c r="B10355" t="s">
        <v>3868</v>
      </c>
      <c r="C10355" t="s">
        <v>14</v>
      </c>
      <c r="D10355" t="s">
        <v>3869</v>
      </c>
      <c r="E10355" s="31">
        <v>1</v>
      </c>
      <c r="G10355" t="s">
        <v>1605</v>
      </c>
      <c r="H10355" s="32">
        <v>6.99</v>
      </c>
      <c r="I10355" t="s">
        <v>1606</v>
      </c>
      <c r="J10355" s="33">
        <f t="shared" si="26"/>
        <v>6.99</v>
      </c>
      <c r="K10355" s="34"/>
    </row>
    <row r="10356" spans="2:11" x14ac:dyDescent="0.25">
      <c r="B10356" t="s">
        <v>3870</v>
      </c>
      <c r="C10356" t="s">
        <v>32</v>
      </c>
      <c r="D10356" t="s">
        <v>3871</v>
      </c>
      <c r="E10356" s="31">
        <v>0.15</v>
      </c>
      <c r="G10356" t="s">
        <v>1605</v>
      </c>
      <c r="H10356" s="32">
        <v>2.2599999999999998</v>
      </c>
      <c r="I10356" t="s">
        <v>1606</v>
      </c>
      <c r="J10356" s="33">
        <f t="shared" si="26"/>
        <v>0.33900000000000002</v>
      </c>
      <c r="K10356" s="34"/>
    </row>
    <row r="10357" spans="2:11" x14ac:dyDescent="0.25">
      <c r="B10357" t="s">
        <v>3872</v>
      </c>
      <c r="C10357" t="s">
        <v>1803</v>
      </c>
      <c r="D10357" t="s">
        <v>3873</v>
      </c>
      <c r="E10357" s="31">
        <v>0.06</v>
      </c>
      <c r="G10357" t="s">
        <v>1605</v>
      </c>
      <c r="H10357" s="32">
        <v>4.08</v>
      </c>
      <c r="I10357" t="s">
        <v>1606</v>
      </c>
      <c r="J10357" s="33">
        <f t="shared" si="26"/>
        <v>0.24479999999999999</v>
      </c>
      <c r="K10357" s="34"/>
    </row>
    <row r="10358" spans="2:11" x14ac:dyDescent="0.25">
      <c r="D10358" s="35" t="s">
        <v>1622</v>
      </c>
      <c r="E10358" s="34"/>
      <c r="H10358" s="34"/>
      <c r="K10358" s="32">
        <f>SUM(J10352:J10357)</f>
        <v>22.790699999999998</v>
      </c>
    </row>
    <row r="10359" spans="2:11" x14ac:dyDescent="0.25">
      <c r="B10359" s="23" t="s">
        <v>1703</v>
      </c>
      <c r="E10359" s="34"/>
      <c r="H10359" s="34"/>
      <c r="K10359" s="34"/>
    </row>
    <row r="10360" spans="2:11" x14ac:dyDescent="0.25">
      <c r="B10360" t="s">
        <v>1798</v>
      </c>
      <c r="C10360" t="s">
        <v>14</v>
      </c>
      <c r="D10360" t="s">
        <v>1799</v>
      </c>
      <c r="E10360" s="31">
        <v>1</v>
      </c>
      <c r="G10360" t="s">
        <v>1605</v>
      </c>
      <c r="H10360" s="32">
        <v>16.616399999999999</v>
      </c>
      <c r="I10360" t="s">
        <v>1606</v>
      </c>
      <c r="J10360" s="33">
        <f>ROUND(E10360* H10360,5)</f>
        <v>16.616399999999999</v>
      </c>
      <c r="K10360" s="34"/>
    </row>
    <row r="10361" spans="2:11" x14ac:dyDescent="0.25">
      <c r="B10361" t="s">
        <v>1807</v>
      </c>
      <c r="C10361" t="s">
        <v>14</v>
      </c>
      <c r="D10361" t="s">
        <v>1808</v>
      </c>
      <c r="E10361" s="31">
        <v>1</v>
      </c>
      <c r="G10361" t="s">
        <v>1605</v>
      </c>
      <c r="H10361" s="32">
        <v>27.78218</v>
      </c>
      <c r="I10361" t="s">
        <v>1606</v>
      </c>
      <c r="J10361" s="33">
        <f>ROUND(E10361* H10361,5)</f>
        <v>27.78218</v>
      </c>
      <c r="K10361" s="34"/>
    </row>
    <row r="10362" spans="2:11" x14ac:dyDescent="0.25">
      <c r="D10362" s="35" t="s">
        <v>3859</v>
      </c>
      <c r="E10362" s="34"/>
      <c r="H10362" s="34"/>
      <c r="K10362" s="32">
        <f>SUM(J10360:J10361)</f>
        <v>44.398579999999995</v>
      </c>
    </row>
    <row r="10363" spans="2:11" x14ac:dyDescent="0.25">
      <c r="B10363" s="23" t="s">
        <v>1623</v>
      </c>
      <c r="E10363" s="34"/>
      <c r="H10363" s="34"/>
      <c r="K10363" s="34"/>
    </row>
    <row r="10364" spans="2:11" x14ac:dyDescent="0.25">
      <c r="B10364" t="s">
        <v>1624</v>
      </c>
      <c r="C10364" t="s">
        <v>1625</v>
      </c>
      <c r="D10364" t="s">
        <v>1626</v>
      </c>
      <c r="E10364" s="31">
        <v>1.5</v>
      </c>
      <c r="G10364" t="s">
        <v>1625</v>
      </c>
      <c r="H10364" s="32">
        <v>24.623999999999999</v>
      </c>
      <c r="I10364" t="s">
        <v>1606</v>
      </c>
      <c r="J10364" s="33">
        <f>ROUND(E10364* H10364/100,5)</f>
        <v>0.36936000000000002</v>
      </c>
      <c r="K10364" s="34"/>
    </row>
    <row r="10365" spans="2:11" x14ac:dyDescent="0.25">
      <c r="D10365" s="35" t="s">
        <v>1627</v>
      </c>
      <c r="E10365" s="34"/>
      <c r="H10365" s="34"/>
      <c r="K10365" s="32">
        <f>SUM(J10364:J10364)</f>
        <v>0.36936000000000002</v>
      </c>
    </row>
    <row r="10366" spans="2:11" x14ac:dyDescent="0.25">
      <c r="D10366" s="35" t="s">
        <v>1628</v>
      </c>
      <c r="E10366" s="34"/>
      <c r="H10366" s="34"/>
      <c r="K10366" s="36">
        <f>SUM(J10347:J10365)</f>
        <v>92.182640000000006</v>
      </c>
    </row>
    <row r="10367" spans="2:11" x14ac:dyDescent="0.25">
      <c r="D10367" s="35" t="s">
        <v>1710</v>
      </c>
      <c r="E10367" s="34"/>
      <c r="H10367" s="34">
        <v>10</v>
      </c>
      <c r="I10367" t="s">
        <v>1625</v>
      </c>
      <c r="K10367" s="32">
        <f>ROUND(H10367/100*K10366,5)</f>
        <v>9.2182600000000008</v>
      </c>
    </row>
    <row r="10368" spans="2:11" x14ac:dyDescent="0.25">
      <c r="D10368" s="35" t="s">
        <v>1629</v>
      </c>
      <c r="E10368" s="34"/>
      <c r="H10368" s="34"/>
      <c r="K10368" s="36">
        <f>SUM(K10366:K10367)</f>
        <v>101.40090000000001</v>
      </c>
    </row>
    <row r="10370" spans="1:26" ht="45" customHeight="1" x14ac:dyDescent="0.25">
      <c r="A10370" s="27" t="s">
        <v>3874</v>
      </c>
      <c r="B10370" s="27" t="s">
        <v>409</v>
      </c>
      <c r="C10370" s="28" t="s">
        <v>14</v>
      </c>
      <c r="D10370" s="7" t="s">
        <v>410</v>
      </c>
      <c r="E10370" s="6"/>
      <c r="F10370" s="6"/>
      <c r="G10370" s="28"/>
      <c r="H10370" s="29" t="s">
        <v>1599</v>
      </c>
      <c r="I10370" s="5">
        <v>1</v>
      </c>
      <c r="J10370" s="4"/>
      <c r="K10370" s="30">
        <f>ROUND(K10377,2)</f>
        <v>139.75</v>
      </c>
      <c r="L10370" s="28"/>
      <c r="M10370" s="28"/>
      <c r="N10370" s="28"/>
      <c r="O10370" s="28"/>
      <c r="P10370" s="28"/>
      <c r="Q10370" s="28"/>
      <c r="R10370" s="28"/>
      <c r="S10370" s="28"/>
      <c r="T10370" s="28"/>
      <c r="U10370" s="28"/>
      <c r="V10370" s="28"/>
      <c r="W10370" s="28"/>
      <c r="X10370" s="28"/>
      <c r="Y10370" s="28"/>
      <c r="Z10370" s="28"/>
    </row>
    <row r="10371" spans="1:26" x14ac:dyDescent="0.25">
      <c r="B10371" s="23" t="s">
        <v>1703</v>
      </c>
    </row>
    <row r="10372" spans="1:26" x14ac:dyDescent="0.25">
      <c r="B10372" t="s">
        <v>1743</v>
      </c>
      <c r="C10372" t="s">
        <v>14</v>
      </c>
      <c r="D10372" t="s">
        <v>1744</v>
      </c>
      <c r="E10372" s="31">
        <v>1</v>
      </c>
      <c r="G10372" t="s">
        <v>1605</v>
      </c>
      <c r="H10372" s="32">
        <v>115.70101</v>
      </c>
      <c r="I10372" t="s">
        <v>1606</v>
      </c>
      <c r="J10372" s="33">
        <f>ROUND(E10372* H10372,5)</f>
        <v>115.70101</v>
      </c>
      <c r="K10372" s="34"/>
    </row>
    <row r="10373" spans="1:26" x14ac:dyDescent="0.25">
      <c r="B10373" t="s">
        <v>1752</v>
      </c>
      <c r="C10373" t="s">
        <v>14</v>
      </c>
      <c r="D10373" t="s">
        <v>1753</v>
      </c>
      <c r="E10373" s="31">
        <v>1</v>
      </c>
      <c r="G10373" t="s">
        <v>1605</v>
      </c>
      <c r="H10373" s="32">
        <v>11.347239999999999</v>
      </c>
      <c r="I10373" t="s">
        <v>1606</v>
      </c>
      <c r="J10373" s="33">
        <f>ROUND(E10373* H10373,5)</f>
        <v>11.347239999999999</v>
      </c>
      <c r="K10373" s="34"/>
    </row>
    <row r="10374" spans="1:26" x14ac:dyDescent="0.25">
      <c r="D10374" s="35" t="s">
        <v>3859</v>
      </c>
      <c r="E10374" s="34"/>
      <c r="H10374" s="34"/>
      <c r="K10374" s="32">
        <f>SUM(J10372:J10373)</f>
        <v>127.04825</v>
      </c>
    </row>
    <row r="10375" spans="1:26" x14ac:dyDescent="0.25">
      <c r="D10375" s="35" t="s">
        <v>1628</v>
      </c>
      <c r="E10375" s="34"/>
      <c r="H10375" s="34"/>
      <c r="K10375" s="36">
        <f>SUM(J10371:J10374)</f>
        <v>127.04825</v>
      </c>
    </row>
    <row r="10376" spans="1:26" x14ac:dyDescent="0.25">
      <c r="D10376" s="35" t="s">
        <v>1710</v>
      </c>
      <c r="E10376" s="34"/>
      <c r="H10376" s="34">
        <v>10</v>
      </c>
      <c r="I10376" t="s">
        <v>1625</v>
      </c>
      <c r="K10376" s="32">
        <f>ROUND(H10376/100*K10375,5)</f>
        <v>12.704829999999999</v>
      </c>
    </row>
    <row r="10377" spans="1:26" x14ac:dyDescent="0.25">
      <c r="D10377" s="35" t="s">
        <v>1629</v>
      </c>
      <c r="E10377" s="34"/>
      <c r="H10377" s="34"/>
      <c r="K10377" s="36">
        <f>SUM(K10375:K10376)</f>
        <v>139.75307999999998</v>
      </c>
    </row>
    <row r="10379" spans="1:26" ht="45" customHeight="1" x14ac:dyDescent="0.25">
      <c r="A10379" s="27" t="s">
        <v>3875</v>
      </c>
      <c r="B10379" s="27" t="s">
        <v>474</v>
      </c>
      <c r="C10379" s="28" t="s">
        <v>23</v>
      </c>
      <c r="D10379" s="7" t="s">
        <v>475</v>
      </c>
      <c r="E10379" s="6"/>
      <c r="F10379" s="6"/>
      <c r="G10379" s="28"/>
      <c r="H10379" s="29" t="s">
        <v>1599</v>
      </c>
      <c r="I10379" s="5">
        <v>1</v>
      </c>
      <c r="J10379" s="4"/>
      <c r="K10379" s="30">
        <f>ROUND(K10399,2)</f>
        <v>664.68</v>
      </c>
      <c r="L10379" s="28"/>
      <c r="M10379" s="28"/>
      <c r="N10379" s="28"/>
      <c r="O10379" s="28"/>
      <c r="P10379" s="28"/>
      <c r="Q10379" s="28"/>
      <c r="R10379" s="28"/>
      <c r="S10379" s="28"/>
      <c r="T10379" s="28"/>
      <c r="U10379" s="28"/>
      <c r="V10379" s="28"/>
      <c r="W10379" s="28"/>
      <c r="X10379" s="28"/>
      <c r="Y10379" s="28"/>
      <c r="Z10379" s="28"/>
    </row>
    <row r="10380" spans="1:26" x14ac:dyDescent="0.25">
      <c r="B10380" s="23" t="s">
        <v>1600</v>
      </c>
    </row>
    <row r="10381" spans="1:26" x14ac:dyDescent="0.25">
      <c r="B10381" t="s">
        <v>1780</v>
      </c>
      <c r="C10381" t="s">
        <v>1602</v>
      </c>
      <c r="D10381" t="s">
        <v>1781</v>
      </c>
      <c r="E10381" s="31">
        <v>1.554</v>
      </c>
      <c r="F10381" t="s">
        <v>1604</v>
      </c>
      <c r="G10381" t="s">
        <v>1605</v>
      </c>
      <c r="H10381" s="32">
        <v>29.12</v>
      </c>
      <c r="I10381" t="s">
        <v>1606</v>
      </c>
      <c r="J10381" s="33">
        <f>ROUND(E10381/I10379* H10381,5)</f>
        <v>45.252479999999998</v>
      </c>
      <c r="K10381" s="34"/>
    </row>
    <row r="10382" spans="1:26" x14ac:dyDescent="0.25">
      <c r="B10382" t="s">
        <v>1800</v>
      </c>
      <c r="C10382" t="s">
        <v>1602</v>
      </c>
      <c r="D10382" t="s">
        <v>1801</v>
      </c>
      <c r="E10382" s="31">
        <v>7.0000000000000007E-2</v>
      </c>
      <c r="F10382" t="s">
        <v>1604</v>
      </c>
      <c r="G10382" t="s">
        <v>1605</v>
      </c>
      <c r="H10382" s="32">
        <v>25.6</v>
      </c>
      <c r="I10382" t="s">
        <v>1606</v>
      </c>
      <c r="J10382" s="33">
        <f>ROUND(E10382/I10379* H10382,5)</f>
        <v>1.792</v>
      </c>
      <c r="K10382" s="34"/>
    </row>
    <row r="10383" spans="1:26" x14ac:dyDescent="0.25">
      <c r="D10383" s="35" t="s">
        <v>1607</v>
      </c>
      <c r="E10383" s="34"/>
      <c r="H10383" s="34"/>
      <c r="K10383" s="32">
        <f>SUM(J10381:J10382)</f>
        <v>47.04448</v>
      </c>
    </row>
    <row r="10384" spans="1:26" x14ac:dyDescent="0.25">
      <c r="B10384" s="23" t="s">
        <v>1612</v>
      </c>
      <c r="E10384" s="34"/>
      <c r="H10384" s="34"/>
      <c r="K10384" s="34"/>
    </row>
    <row r="10385" spans="2:11" x14ac:dyDescent="0.25">
      <c r="B10385" t="s">
        <v>3876</v>
      </c>
      <c r="C10385" t="s">
        <v>23</v>
      </c>
      <c r="D10385" t="s">
        <v>3877</v>
      </c>
      <c r="E10385" s="31">
        <v>1</v>
      </c>
      <c r="G10385" t="s">
        <v>1605</v>
      </c>
      <c r="H10385" s="32">
        <v>24.74</v>
      </c>
      <c r="I10385" t="s">
        <v>1606</v>
      </c>
      <c r="J10385" s="33">
        <f>ROUND(E10385* H10385,5)</f>
        <v>24.74</v>
      </c>
      <c r="K10385" s="34"/>
    </row>
    <row r="10386" spans="2:11" x14ac:dyDescent="0.25">
      <c r="B10386" t="s">
        <v>3878</v>
      </c>
      <c r="C10386" t="s">
        <v>23</v>
      </c>
      <c r="D10386" t="s">
        <v>3879</v>
      </c>
      <c r="E10386" s="31">
        <v>2</v>
      </c>
      <c r="G10386" t="s">
        <v>1605</v>
      </c>
      <c r="H10386" s="32">
        <v>119.69</v>
      </c>
      <c r="I10386" t="s">
        <v>1606</v>
      </c>
      <c r="J10386" s="33">
        <f>ROUND(E10386* H10386,5)</f>
        <v>239.38</v>
      </c>
      <c r="K10386" s="34"/>
    </row>
    <row r="10387" spans="2:11" x14ac:dyDescent="0.25">
      <c r="D10387" s="35" t="s">
        <v>1622</v>
      </c>
      <c r="E10387" s="34"/>
      <c r="H10387" s="34"/>
      <c r="K10387" s="32">
        <f>SUM(J10385:J10386)</f>
        <v>264.12</v>
      </c>
    </row>
    <row r="10388" spans="2:11" x14ac:dyDescent="0.25">
      <c r="B10388" s="23" t="s">
        <v>1703</v>
      </c>
      <c r="E10388" s="34"/>
      <c r="H10388" s="34"/>
      <c r="K10388" s="34"/>
    </row>
    <row r="10389" spans="2:11" x14ac:dyDescent="0.25">
      <c r="B10389" t="s">
        <v>1774</v>
      </c>
      <c r="C10389" t="s">
        <v>23</v>
      </c>
      <c r="D10389" t="s">
        <v>1775</v>
      </c>
      <c r="E10389" s="31">
        <v>1</v>
      </c>
      <c r="G10389" t="s">
        <v>1605</v>
      </c>
      <c r="H10389" s="32">
        <v>72.23</v>
      </c>
      <c r="I10389" t="s">
        <v>1606</v>
      </c>
      <c r="J10389" s="33">
        <f>ROUND(E10389* H10389,5)</f>
        <v>72.23</v>
      </c>
      <c r="K10389" s="34"/>
    </row>
    <row r="10390" spans="2:11" x14ac:dyDescent="0.25">
      <c r="B10390" t="s">
        <v>1794</v>
      </c>
      <c r="C10390" t="s">
        <v>23</v>
      </c>
      <c r="D10390" t="s">
        <v>1795</v>
      </c>
      <c r="E10390" s="31">
        <v>1</v>
      </c>
      <c r="G10390" t="s">
        <v>1605</v>
      </c>
      <c r="H10390" s="32">
        <v>76.081469999999996</v>
      </c>
      <c r="I10390" t="s">
        <v>1606</v>
      </c>
      <c r="J10390" s="33">
        <f>ROUND(E10390* H10390,5)</f>
        <v>76.081469999999996</v>
      </c>
      <c r="K10390" s="34"/>
    </row>
    <row r="10391" spans="2:11" x14ac:dyDescent="0.25">
      <c r="B10391" t="s">
        <v>1811</v>
      </c>
      <c r="C10391" t="s">
        <v>23</v>
      </c>
      <c r="D10391" t="s">
        <v>1812</v>
      </c>
      <c r="E10391" s="31">
        <v>1</v>
      </c>
      <c r="G10391" t="s">
        <v>1605</v>
      </c>
      <c r="H10391" s="32">
        <v>24.58981</v>
      </c>
      <c r="I10391" t="s">
        <v>1606</v>
      </c>
      <c r="J10391" s="33">
        <f>ROUND(E10391* H10391,5)</f>
        <v>24.58981</v>
      </c>
      <c r="K10391" s="34"/>
    </row>
    <row r="10392" spans="2:11" x14ac:dyDescent="0.25">
      <c r="B10392" t="s">
        <v>1829</v>
      </c>
      <c r="C10392" t="s">
        <v>23</v>
      </c>
      <c r="D10392" t="s">
        <v>1830</v>
      </c>
      <c r="E10392" s="31">
        <v>1</v>
      </c>
      <c r="G10392" t="s">
        <v>1605</v>
      </c>
      <c r="H10392" s="32">
        <v>119.01600000000001</v>
      </c>
      <c r="I10392" t="s">
        <v>1606</v>
      </c>
      <c r="J10392" s="33">
        <f>ROUND(E10392* H10392,5)</f>
        <v>119.01600000000001</v>
      </c>
      <c r="K10392" s="34"/>
    </row>
    <row r="10393" spans="2:11" x14ac:dyDescent="0.25">
      <c r="D10393" s="35" t="s">
        <v>3859</v>
      </c>
      <c r="E10393" s="34"/>
      <c r="H10393" s="34"/>
      <c r="K10393" s="32">
        <f>SUM(J10389:J10392)</f>
        <v>291.91728000000001</v>
      </c>
    </row>
    <row r="10394" spans="2:11" x14ac:dyDescent="0.25">
      <c r="B10394" s="23" t="s">
        <v>1623</v>
      </c>
      <c r="E10394" s="34"/>
      <c r="H10394" s="34"/>
      <c r="K10394" s="34"/>
    </row>
    <row r="10395" spans="2:11" x14ac:dyDescent="0.25">
      <c r="B10395" t="s">
        <v>1624</v>
      </c>
      <c r="C10395" t="s">
        <v>1625</v>
      </c>
      <c r="D10395" t="s">
        <v>1626</v>
      </c>
      <c r="E10395" s="31">
        <v>2.5</v>
      </c>
      <c r="G10395" t="s">
        <v>1625</v>
      </c>
      <c r="H10395" s="32">
        <v>47.044400000000003</v>
      </c>
      <c r="I10395" t="s">
        <v>1606</v>
      </c>
      <c r="J10395" s="33">
        <f>ROUND(E10395* H10395/100,5)</f>
        <v>1.17611</v>
      </c>
      <c r="K10395" s="34"/>
    </row>
    <row r="10396" spans="2:11" x14ac:dyDescent="0.25">
      <c r="D10396" s="35" t="s">
        <v>1627</v>
      </c>
      <c r="E10396" s="34"/>
      <c r="H10396" s="34"/>
      <c r="K10396" s="32">
        <f>SUM(J10395:J10395)</f>
        <v>1.17611</v>
      </c>
    </row>
    <row r="10397" spans="2:11" x14ac:dyDescent="0.25">
      <c r="D10397" s="35" t="s">
        <v>1628</v>
      </c>
      <c r="E10397" s="34"/>
      <c r="H10397" s="34"/>
      <c r="K10397" s="36">
        <f>SUM(J10380:J10396)</f>
        <v>604.25787000000003</v>
      </c>
    </row>
    <row r="10398" spans="2:11" x14ac:dyDescent="0.25">
      <c r="D10398" s="35" t="s">
        <v>1710</v>
      </c>
      <c r="E10398" s="34"/>
      <c r="H10398" s="34">
        <v>10</v>
      </c>
      <c r="I10398" t="s">
        <v>1625</v>
      </c>
      <c r="K10398" s="32">
        <f>ROUND(H10398/100*K10397,5)</f>
        <v>60.425789999999999</v>
      </c>
    </row>
    <row r="10399" spans="2:11" x14ac:dyDescent="0.25">
      <c r="D10399" s="35" t="s">
        <v>1629</v>
      </c>
      <c r="E10399" s="34"/>
      <c r="H10399" s="34"/>
      <c r="K10399" s="36">
        <f>SUM(K10397:K10398)</f>
        <v>664.68366000000003</v>
      </c>
    </row>
    <row r="10401" spans="1:26" ht="45" customHeight="1" x14ac:dyDescent="0.25">
      <c r="A10401" s="27" t="s">
        <v>3880</v>
      </c>
      <c r="B10401" s="27" t="s">
        <v>472</v>
      </c>
      <c r="C10401" s="28" t="s">
        <v>23</v>
      </c>
      <c r="D10401" s="7" t="s">
        <v>473</v>
      </c>
      <c r="E10401" s="6"/>
      <c r="F10401" s="6"/>
      <c r="G10401" s="28"/>
      <c r="H10401" s="29" t="s">
        <v>1599</v>
      </c>
      <c r="I10401" s="5">
        <v>1</v>
      </c>
      <c r="J10401" s="4"/>
      <c r="K10401" s="30">
        <f>ROUND(K10421,2)</f>
        <v>650.20000000000005</v>
      </c>
      <c r="L10401" s="28"/>
      <c r="M10401" s="28"/>
      <c r="N10401" s="28"/>
      <c r="O10401" s="28"/>
      <c r="P10401" s="28"/>
      <c r="Q10401" s="28"/>
      <c r="R10401" s="28"/>
      <c r="S10401" s="28"/>
      <c r="T10401" s="28"/>
      <c r="U10401" s="28"/>
      <c r="V10401" s="28"/>
      <c r="W10401" s="28"/>
      <c r="X10401" s="28"/>
      <c r="Y10401" s="28"/>
      <c r="Z10401" s="28"/>
    </row>
    <row r="10402" spans="1:26" x14ac:dyDescent="0.25">
      <c r="B10402" s="23" t="s">
        <v>1600</v>
      </c>
    </row>
    <row r="10403" spans="1:26" x14ac:dyDescent="0.25">
      <c r="B10403" t="s">
        <v>1800</v>
      </c>
      <c r="C10403" t="s">
        <v>1602</v>
      </c>
      <c r="D10403" t="s">
        <v>1801</v>
      </c>
      <c r="E10403" s="31">
        <v>4.5999999999999999E-2</v>
      </c>
      <c r="F10403" t="s">
        <v>1604</v>
      </c>
      <c r="G10403" t="s">
        <v>1605</v>
      </c>
      <c r="H10403" s="32">
        <v>25.6</v>
      </c>
      <c r="I10403" t="s">
        <v>1606</v>
      </c>
      <c r="J10403" s="33">
        <f>ROUND(E10403/I10401* H10403,5)</f>
        <v>1.1776</v>
      </c>
      <c r="K10403" s="34"/>
    </row>
    <row r="10404" spans="1:26" x14ac:dyDescent="0.25">
      <c r="B10404" t="s">
        <v>1780</v>
      </c>
      <c r="C10404" t="s">
        <v>1602</v>
      </c>
      <c r="D10404" t="s">
        <v>1781</v>
      </c>
      <c r="E10404" s="31">
        <v>1.05</v>
      </c>
      <c r="F10404" t="s">
        <v>1604</v>
      </c>
      <c r="G10404" t="s">
        <v>1605</v>
      </c>
      <c r="H10404" s="32">
        <v>29.12</v>
      </c>
      <c r="I10404" t="s">
        <v>1606</v>
      </c>
      <c r="J10404" s="33">
        <f>ROUND(E10404/I10401* H10404,5)</f>
        <v>30.576000000000001</v>
      </c>
      <c r="K10404" s="34"/>
    </row>
    <row r="10405" spans="1:26" x14ac:dyDescent="0.25">
      <c r="D10405" s="35" t="s">
        <v>1607</v>
      </c>
      <c r="E10405" s="34"/>
      <c r="H10405" s="34"/>
      <c r="K10405" s="32">
        <f>SUM(J10403:J10404)</f>
        <v>31.753599999999999</v>
      </c>
    </row>
    <row r="10406" spans="1:26" x14ac:dyDescent="0.25">
      <c r="B10406" s="23" t="s">
        <v>1612</v>
      </c>
      <c r="E10406" s="34"/>
      <c r="H10406" s="34"/>
      <c r="K10406" s="34"/>
    </row>
    <row r="10407" spans="1:26" x14ac:dyDescent="0.25">
      <c r="B10407" t="s">
        <v>3876</v>
      </c>
      <c r="C10407" t="s">
        <v>23</v>
      </c>
      <c r="D10407" t="s">
        <v>3877</v>
      </c>
      <c r="E10407" s="31">
        <v>1</v>
      </c>
      <c r="G10407" t="s">
        <v>1605</v>
      </c>
      <c r="H10407" s="32">
        <v>24.74</v>
      </c>
      <c r="I10407" t="s">
        <v>1606</v>
      </c>
      <c r="J10407" s="33">
        <f>ROUND(E10407* H10407,5)</f>
        <v>24.74</v>
      </c>
      <c r="K10407" s="34"/>
    </row>
    <row r="10408" spans="1:26" x14ac:dyDescent="0.25">
      <c r="B10408" t="s">
        <v>3881</v>
      </c>
      <c r="C10408" t="s">
        <v>23</v>
      </c>
      <c r="D10408" t="s">
        <v>3882</v>
      </c>
      <c r="E10408" s="31">
        <v>1</v>
      </c>
      <c r="G10408" t="s">
        <v>1605</v>
      </c>
      <c r="H10408" s="32">
        <v>202.88</v>
      </c>
      <c r="I10408" t="s">
        <v>1606</v>
      </c>
      <c r="J10408" s="33">
        <f>ROUND(E10408* H10408,5)</f>
        <v>202.88</v>
      </c>
      <c r="K10408" s="34"/>
    </row>
    <row r="10409" spans="1:26" x14ac:dyDescent="0.25">
      <c r="D10409" s="35" t="s">
        <v>1622</v>
      </c>
      <c r="E10409" s="34"/>
      <c r="H10409" s="34"/>
      <c r="K10409" s="32">
        <f>SUM(J10407:J10408)</f>
        <v>227.62</v>
      </c>
    </row>
    <row r="10410" spans="1:26" x14ac:dyDescent="0.25">
      <c r="B10410" s="23" t="s">
        <v>1703</v>
      </c>
      <c r="E10410" s="34"/>
      <c r="H10410" s="34"/>
      <c r="K10410" s="34"/>
    </row>
    <row r="10411" spans="1:26" x14ac:dyDescent="0.25">
      <c r="B10411" t="s">
        <v>1811</v>
      </c>
      <c r="C10411" t="s">
        <v>23</v>
      </c>
      <c r="D10411" t="s">
        <v>1812</v>
      </c>
      <c r="E10411" s="31">
        <v>1</v>
      </c>
      <c r="G10411" t="s">
        <v>1605</v>
      </c>
      <c r="H10411" s="32">
        <v>24.58981</v>
      </c>
      <c r="I10411" t="s">
        <v>1606</v>
      </c>
      <c r="J10411" s="33">
        <f>ROUND(E10411* H10411,5)</f>
        <v>24.58981</v>
      </c>
      <c r="K10411" s="34"/>
    </row>
    <row r="10412" spans="1:26" x14ac:dyDescent="0.25">
      <c r="B10412" t="s">
        <v>1829</v>
      </c>
      <c r="C10412" t="s">
        <v>23</v>
      </c>
      <c r="D10412" t="s">
        <v>1830</v>
      </c>
      <c r="E10412" s="31">
        <v>1</v>
      </c>
      <c r="G10412" t="s">
        <v>1605</v>
      </c>
      <c r="H10412" s="32">
        <v>119.01600000000001</v>
      </c>
      <c r="I10412" t="s">
        <v>1606</v>
      </c>
      <c r="J10412" s="33">
        <f>ROUND(E10412* H10412,5)</f>
        <v>119.01600000000001</v>
      </c>
      <c r="K10412" s="34"/>
    </row>
    <row r="10413" spans="1:26" x14ac:dyDescent="0.25">
      <c r="B10413" t="s">
        <v>1790</v>
      </c>
      <c r="C10413" t="s">
        <v>23</v>
      </c>
      <c r="D10413" t="s">
        <v>1791</v>
      </c>
      <c r="E10413" s="31">
        <v>1</v>
      </c>
      <c r="G10413" t="s">
        <v>1605</v>
      </c>
      <c r="H10413" s="32">
        <v>113.77831</v>
      </c>
      <c r="I10413" t="s">
        <v>1606</v>
      </c>
      <c r="J10413" s="33">
        <f>ROUND(E10413* H10413,5)</f>
        <v>113.77831</v>
      </c>
      <c r="K10413" s="34"/>
    </row>
    <row r="10414" spans="1:26" x14ac:dyDescent="0.25">
      <c r="B10414" t="s">
        <v>1760</v>
      </c>
      <c r="C10414" t="s">
        <v>23</v>
      </c>
      <c r="D10414" t="s">
        <v>1761</v>
      </c>
      <c r="E10414" s="31">
        <v>1</v>
      </c>
      <c r="G10414" t="s">
        <v>1605</v>
      </c>
      <c r="H10414" s="32">
        <v>73.540000000000006</v>
      </c>
      <c r="I10414" t="s">
        <v>1606</v>
      </c>
      <c r="J10414" s="33">
        <f>ROUND(E10414* H10414,5)</f>
        <v>73.540000000000006</v>
      </c>
      <c r="K10414" s="34"/>
    </row>
    <row r="10415" spans="1:26" x14ac:dyDescent="0.25">
      <c r="D10415" s="35" t="s">
        <v>3859</v>
      </c>
      <c r="E10415" s="34"/>
      <c r="H10415" s="34"/>
      <c r="K10415" s="32">
        <f>SUM(J10411:J10414)</f>
        <v>330.92412000000007</v>
      </c>
    </row>
    <row r="10416" spans="1:26" x14ac:dyDescent="0.25">
      <c r="B10416" s="23" t="s">
        <v>1623</v>
      </c>
      <c r="E10416" s="34"/>
      <c r="H10416" s="34"/>
      <c r="K10416" s="34"/>
    </row>
    <row r="10417" spans="1:26" x14ac:dyDescent="0.25">
      <c r="B10417" t="s">
        <v>1624</v>
      </c>
      <c r="C10417" t="s">
        <v>1625</v>
      </c>
      <c r="D10417" t="s">
        <v>1626</v>
      </c>
      <c r="E10417" s="31">
        <v>2.5</v>
      </c>
      <c r="G10417" t="s">
        <v>1625</v>
      </c>
      <c r="H10417" s="32">
        <v>31.753599999999999</v>
      </c>
      <c r="I10417" t="s">
        <v>1606</v>
      </c>
      <c r="J10417" s="33">
        <f>ROUND(E10417* H10417/100,5)</f>
        <v>0.79383999999999999</v>
      </c>
      <c r="K10417" s="34"/>
    </row>
    <row r="10418" spans="1:26" x14ac:dyDescent="0.25">
      <c r="D10418" s="35" t="s">
        <v>1627</v>
      </c>
      <c r="E10418" s="34"/>
      <c r="H10418" s="34"/>
      <c r="K10418" s="32">
        <f>SUM(J10417:J10417)</f>
        <v>0.79383999999999999</v>
      </c>
    </row>
    <row r="10419" spans="1:26" x14ac:dyDescent="0.25">
      <c r="D10419" s="35" t="s">
        <v>1628</v>
      </c>
      <c r="E10419" s="34"/>
      <c r="H10419" s="34"/>
      <c r="K10419" s="36">
        <f>SUM(J10402:J10418)</f>
        <v>591.09156000000007</v>
      </c>
    </row>
    <row r="10420" spans="1:26" x14ac:dyDescent="0.25">
      <c r="D10420" s="35" t="s">
        <v>1710</v>
      </c>
      <c r="E10420" s="34"/>
      <c r="H10420" s="34">
        <v>10</v>
      </c>
      <c r="I10420" t="s">
        <v>1625</v>
      </c>
      <c r="K10420" s="32">
        <f>ROUND(H10420/100*K10419,5)</f>
        <v>59.109160000000003</v>
      </c>
    </row>
    <row r="10421" spans="1:26" x14ac:dyDescent="0.25">
      <c r="D10421" s="35" t="s">
        <v>1629</v>
      </c>
      <c r="E10421" s="34"/>
      <c r="H10421" s="34"/>
      <c r="K10421" s="36">
        <f>SUM(K10419:K10420)</f>
        <v>650.20072000000005</v>
      </c>
    </row>
    <row r="10423" spans="1:26" ht="45" customHeight="1" x14ac:dyDescent="0.25">
      <c r="A10423" s="27" t="s">
        <v>3883</v>
      </c>
      <c r="B10423" s="27" t="s">
        <v>464</v>
      </c>
      <c r="C10423" s="28" t="s">
        <v>23</v>
      </c>
      <c r="D10423" s="7" t="s">
        <v>465</v>
      </c>
      <c r="E10423" s="6"/>
      <c r="F10423" s="6"/>
      <c r="G10423" s="28"/>
      <c r="H10423" s="29" t="s">
        <v>1599</v>
      </c>
      <c r="I10423" s="5">
        <v>1</v>
      </c>
      <c r="J10423" s="4"/>
      <c r="K10423" s="30">
        <f>ROUND(K10442,2)</f>
        <v>348.04</v>
      </c>
      <c r="L10423" s="28"/>
      <c r="M10423" s="28"/>
      <c r="N10423" s="28"/>
      <c r="O10423" s="28"/>
      <c r="P10423" s="28"/>
      <c r="Q10423" s="28"/>
      <c r="R10423" s="28"/>
      <c r="S10423" s="28"/>
      <c r="T10423" s="28"/>
      <c r="U10423" s="28"/>
      <c r="V10423" s="28"/>
      <c r="W10423" s="28"/>
      <c r="X10423" s="28"/>
      <c r="Y10423" s="28"/>
      <c r="Z10423" s="28"/>
    </row>
    <row r="10424" spans="1:26" x14ac:dyDescent="0.25">
      <c r="B10424" s="23" t="s">
        <v>1600</v>
      </c>
    </row>
    <row r="10425" spans="1:26" x14ac:dyDescent="0.25">
      <c r="B10425" t="s">
        <v>1780</v>
      </c>
      <c r="C10425" t="s">
        <v>1602</v>
      </c>
      <c r="D10425" t="s">
        <v>1781</v>
      </c>
      <c r="E10425" s="31">
        <v>0.85499999999999998</v>
      </c>
      <c r="F10425" t="s">
        <v>1604</v>
      </c>
      <c r="G10425" t="s">
        <v>1605</v>
      </c>
      <c r="H10425" s="32">
        <v>29.12</v>
      </c>
      <c r="I10425" t="s">
        <v>1606</v>
      </c>
      <c r="J10425" s="33">
        <f>ROUND(E10425/I10423* H10425,5)</f>
        <v>24.897600000000001</v>
      </c>
      <c r="K10425" s="34"/>
    </row>
    <row r="10426" spans="1:26" x14ac:dyDescent="0.25">
      <c r="B10426" t="s">
        <v>1800</v>
      </c>
      <c r="C10426" t="s">
        <v>1602</v>
      </c>
      <c r="D10426" t="s">
        <v>1801</v>
      </c>
      <c r="E10426" s="31">
        <v>3.7999999999999999E-2</v>
      </c>
      <c r="F10426" t="s">
        <v>1604</v>
      </c>
      <c r="G10426" t="s">
        <v>1605</v>
      </c>
      <c r="H10426" s="32">
        <v>25.6</v>
      </c>
      <c r="I10426" t="s">
        <v>1606</v>
      </c>
      <c r="J10426" s="33">
        <f>ROUND(E10426/I10423* H10426,5)</f>
        <v>0.9728</v>
      </c>
      <c r="K10426" s="34"/>
    </row>
    <row r="10427" spans="1:26" x14ac:dyDescent="0.25">
      <c r="D10427" s="35" t="s">
        <v>1607</v>
      </c>
      <c r="E10427" s="34"/>
      <c r="H10427" s="34"/>
      <c r="K10427" s="32">
        <f>SUM(J10425:J10426)</f>
        <v>25.8704</v>
      </c>
    </row>
    <row r="10428" spans="1:26" x14ac:dyDescent="0.25">
      <c r="B10428" s="23" t="s">
        <v>1612</v>
      </c>
      <c r="E10428" s="34"/>
      <c r="H10428" s="34"/>
      <c r="K10428" s="34"/>
    </row>
    <row r="10429" spans="1:26" x14ac:dyDescent="0.25">
      <c r="B10429" t="s">
        <v>3884</v>
      </c>
      <c r="C10429" t="s">
        <v>23</v>
      </c>
      <c r="D10429" t="s">
        <v>3885</v>
      </c>
      <c r="E10429" s="31">
        <v>1</v>
      </c>
      <c r="G10429" t="s">
        <v>1605</v>
      </c>
      <c r="H10429" s="32">
        <v>68.25</v>
      </c>
      <c r="I10429" t="s">
        <v>1606</v>
      </c>
      <c r="J10429" s="33">
        <f>ROUND(E10429* H10429,5)</f>
        <v>68.25</v>
      </c>
      <c r="K10429" s="34"/>
    </row>
    <row r="10430" spans="1:26" x14ac:dyDescent="0.25">
      <c r="B10430" t="s">
        <v>3886</v>
      </c>
      <c r="C10430" t="s">
        <v>23</v>
      </c>
      <c r="D10430" t="s">
        <v>3887</v>
      </c>
      <c r="E10430" s="31">
        <v>1</v>
      </c>
      <c r="G10430" t="s">
        <v>1605</v>
      </c>
      <c r="H10430" s="32">
        <v>95.79</v>
      </c>
      <c r="I10430" t="s">
        <v>1606</v>
      </c>
      <c r="J10430" s="33">
        <f>ROUND(E10430* H10430,5)</f>
        <v>95.79</v>
      </c>
      <c r="K10430" s="34"/>
    </row>
    <row r="10431" spans="1:26" x14ac:dyDescent="0.25">
      <c r="B10431" t="s">
        <v>3888</v>
      </c>
      <c r="C10431" t="s">
        <v>23</v>
      </c>
      <c r="D10431" t="s">
        <v>3889</v>
      </c>
      <c r="E10431" s="31">
        <v>1</v>
      </c>
      <c r="G10431" t="s">
        <v>1605</v>
      </c>
      <c r="H10431" s="32">
        <v>28.08</v>
      </c>
      <c r="I10431" t="s">
        <v>1606</v>
      </c>
      <c r="J10431" s="33">
        <f>ROUND(E10431* H10431,5)</f>
        <v>28.08</v>
      </c>
      <c r="K10431" s="34"/>
    </row>
    <row r="10432" spans="1:26" x14ac:dyDescent="0.25">
      <c r="D10432" s="35" t="s">
        <v>1622</v>
      </c>
      <c r="E10432" s="34"/>
      <c r="H10432" s="34"/>
      <c r="K10432" s="32">
        <f>SUM(J10429:J10431)</f>
        <v>192.12</v>
      </c>
    </row>
    <row r="10433" spans="1:26" x14ac:dyDescent="0.25">
      <c r="B10433" s="23" t="s">
        <v>1703</v>
      </c>
      <c r="E10433" s="34"/>
      <c r="H10433" s="34"/>
      <c r="K10433" s="34"/>
    </row>
    <row r="10434" spans="1:26" x14ac:dyDescent="0.25">
      <c r="B10434" t="s">
        <v>1815</v>
      </c>
      <c r="C10434" t="s">
        <v>23</v>
      </c>
      <c r="D10434" t="s">
        <v>1816</v>
      </c>
      <c r="E10434" s="31">
        <v>1</v>
      </c>
      <c r="G10434" t="s">
        <v>1605</v>
      </c>
      <c r="H10434" s="32">
        <v>49.36844</v>
      </c>
      <c r="I10434" t="s">
        <v>1606</v>
      </c>
      <c r="J10434" s="33">
        <f>ROUND(E10434* H10434,5)</f>
        <v>49.36844</v>
      </c>
      <c r="K10434" s="34"/>
    </row>
    <row r="10435" spans="1:26" x14ac:dyDescent="0.25">
      <c r="B10435" t="s">
        <v>1778</v>
      </c>
      <c r="C10435" t="s">
        <v>23</v>
      </c>
      <c r="D10435" t="s">
        <v>1779</v>
      </c>
      <c r="E10435" s="31">
        <v>1</v>
      </c>
      <c r="G10435" t="s">
        <v>1605</v>
      </c>
      <c r="H10435" s="32">
        <v>48.398600000000002</v>
      </c>
      <c r="I10435" t="s">
        <v>1606</v>
      </c>
      <c r="J10435" s="33">
        <f>ROUND(E10435* H10435,5)</f>
        <v>48.398600000000002</v>
      </c>
      <c r="K10435" s="34"/>
    </row>
    <row r="10436" spans="1:26" x14ac:dyDescent="0.25">
      <c r="D10436" s="35" t="s">
        <v>3859</v>
      </c>
      <c r="E10436" s="34"/>
      <c r="H10436" s="34"/>
      <c r="K10436" s="32">
        <f>SUM(J10434:J10435)</f>
        <v>97.767040000000009</v>
      </c>
    </row>
    <row r="10437" spans="1:26" x14ac:dyDescent="0.25">
      <c r="B10437" s="23" t="s">
        <v>1623</v>
      </c>
      <c r="E10437" s="34"/>
      <c r="H10437" s="34"/>
      <c r="K10437" s="34"/>
    </row>
    <row r="10438" spans="1:26" x14ac:dyDescent="0.25">
      <c r="B10438" t="s">
        <v>1624</v>
      </c>
      <c r="C10438" t="s">
        <v>1625</v>
      </c>
      <c r="D10438" t="s">
        <v>1626</v>
      </c>
      <c r="E10438" s="31">
        <v>2.5</v>
      </c>
      <c r="G10438" t="s">
        <v>1625</v>
      </c>
      <c r="H10438" s="32">
        <v>25.8704</v>
      </c>
      <c r="I10438" t="s">
        <v>1606</v>
      </c>
      <c r="J10438" s="33">
        <f>ROUND(E10438* H10438/100,5)</f>
        <v>0.64676</v>
      </c>
      <c r="K10438" s="34"/>
    </row>
    <row r="10439" spans="1:26" x14ac:dyDescent="0.25">
      <c r="D10439" s="35" t="s">
        <v>1627</v>
      </c>
      <c r="E10439" s="34"/>
      <c r="H10439" s="34"/>
      <c r="K10439" s="32">
        <f>SUM(J10438:J10438)</f>
        <v>0.64676</v>
      </c>
    </row>
    <row r="10440" spans="1:26" x14ac:dyDescent="0.25">
      <c r="D10440" s="35" t="s">
        <v>1628</v>
      </c>
      <c r="E10440" s="34"/>
      <c r="H10440" s="34"/>
      <c r="K10440" s="36">
        <f>SUM(J10424:J10439)</f>
        <v>316.4042</v>
      </c>
    </row>
    <row r="10441" spans="1:26" x14ac:dyDescent="0.25">
      <c r="D10441" s="35" t="s">
        <v>1710</v>
      </c>
      <c r="E10441" s="34"/>
      <c r="H10441" s="34">
        <v>10</v>
      </c>
      <c r="I10441" t="s">
        <v>1625</v>
      </c>
      <c r="K10441" s="32">
        <f>ROUND(H10441/100*K10440,5)</f>
        <v>31.640419999999999</v>
      </c>
    </row>
    <row r="10442" spans="1:26" x14ac:dyDescent="0.25">
      <c r="D10442" s="35" t="s">
        <v>1629</v>
      </c>
      <c r="E10442" s="34"/>
      <c r="H10442" s="34"/>
      <c r="K10442" s="36">
        <f>SUM(K10440:K10441)</f>
        <v>348.04462000000001</v>
      </c>
    </row>
    <row r="10444" spans="1:26" ht="45" customHeight="1" x14ac:dyDescent="0.25">
      <c r="A10444" s="27" t="s">
        <v>3890</v>
      </c>
      <c r="B10444" s="27" t="s">
        <v>470</v>
      </c>
      <c r="C10444" s="28" t="s">
        <v>23</v>
      </c>
      <c r="D10444" s="7" t="s">
        <v>471</v>
      </c>
      <c r="E10444" s="6"/>
      <c r="F10444" s="6"/>
      <c r="G10444" s="28"/>
      <c r="H10444" s="29" t="s">
        <v>1599</v>
      </c>
      <c r="I10444" s="5">
        <v>1</v>
      </c>
      <c r="J10444" s="4"/>
      <c r="K10444" s="30">
        <f>ROUND(K10462,2)</f>
        <v>564.20000000000005</v>
      </c>
      <c r="L10444" s="28"/>
      <c r="M10444" s="28"/>
      <c r="N10444" s="28"/>
      <c r="O10444" s="28"/>
      <c r="P10444" s="28"/>
      <c r="Q10444" s="28"/>
      <c r="R10444" s="28"/>
      <c r="S10444" s="28"/>
      <c r="T10444" s="28"/>
      <c r="U10444" s="28"/>
      <c r="V10444" s="28"/>
      <c r="W10444" s="28"/>
      <c r="X10444" s="28"/>
      <c r="Y10444" s="28"/>
      <c r="Z10444" s="28"/>
    </row>
    <row r="10445" spans="1:26" x14ac:dyDescent="0.25">
      <c r="B10445" s="23" t="s">
        <v>1600</v>
      </c>
    </row>
    <row r="10446" spans="1:26" x14ac:dyDescent="0.25">
      <c r="B10446" t="s">
        <v>1800</v>
      </c>
      <c r="C10446" t="s">
        <v>1602</v>
      </c>
      <c r="D10446" t="s">
        <v>1801</v>
      </c>
      <c r="E10446" s="31">
        <v>1</v>
      </c>
      <c r="F10446" t="s">
        <v>1604</v>
      </c>
      <c r="G10446" t="s">
        <v>1605</v>
      </c>
      <c r="H10446" s="32">
        <v>25.6</v>
      </c>
      <c r="I10446" t="s">
        <v>1606</v>
      </c>
      <c r="J10446" s="33">
        <f>ROUND(E10446/I10444* H10446,5)</f>
        <v>25.6</v>
      </c>
      <c r="K10446" s="34"/>
    </row>
    <row r="10447" spans="1:26" x14ac:dyDescent="0.25">
      <c r="B10447" t="s">
        <v>1780</v>
      </c>
      <c r="C10447" t="s">
        <v>1602</v>
      </c>
      <c r="D10447" t="s">
        <v>1781</v>
      </c>
      <c r="E10447" s="31">
        <v>1.2</v>
      </c>
      <c r="F10447" t="s">
        <v>1604</v>
      </c>
      <c r="G10447" t="s">
        <v>1605</v>
      </c>
      <c r="H10447" s="32">
        <v>29.12</v>
      </c>
      <c r="I10447" t="s">
        <v>1606</v>
      </c>
      <c r="J10447" s="33">
        <f>ROUND(E10447/I10444* H10447,5)</f>
        <v>34.944000000000003</v>
      </c>
      <c r="K10447" s="34"/>
    </row>
    <row r="10448" spans="1:26" x14ac:dyDescent="0.25">
      <c r="D10448" s="35" t="s">
        <v>1607</v>
      </c>
      <c r="E10448" s="34"/>
      <c r="H10448" s="34"/>
      <c r="K10448" s="32">
        <f>SUM(J10446:J10447)</f>
        <v>60.544000000000004</v>
      </c>
    </row>
    <row r="10449" spans="1:26" x14ac:dyDescent="0.25">
      <c r="B10449" s="23" t="s">
        <v>1612</v>
      </c>
      <c r="E10449" s="34"/>
      <c r="H10449" s="34"/>
      <c r="K10449" s="34"/>
    </row>
    <row r="10450" spans="1:26" x14ac:dyDescent="0.25">
      <c r="B10450" t="s">
        <v>3891</v>
      </c>
      <c r="C10450" t="s">
        <v>23</v>
      </c>
      <c r="D10450" t="s">
        <v>3892</v>
      </c>
      <c r="E10450" s="31">
        <v>1</v>
      </c>
      <c r="G10450" t="s">
        <v>1605</v>
      </c>
      <c r="H10450" s="32">
        <v>78.66</v>
      </c>
      <c r="I10450" t="s">
        <v>1606</v>
      </c>
      <c r="J10450" s="33">
        <f>ROUND(E10450* H10450,5)</f>
        <v>78.66</v>
      </c>
      <c r="K10450" s="34"/>
    </row>
    <row r="10451" spans="1:26" x14ac:dyDescent="0.25">
      <c r="B10451" t="s">
        <v>3893</v>
      </c>
      <c r="C10451" t="s">
        <v>23</v>
      </c>
      <c r="D10451" t="s">
        <v>3894</v>
      </c>
      <c r="E10451" s="31">
        <v>1</v>
      </c>
      <c r="G10451" t="s">
        <v>1605</v>
      </c>
      <c r="H10451" s="32">
        <v>175.85</v>
      </c>
      <c r="I10451" t="s">
        <v>1606</v>
      </c>
      <c r="J10451" s="33">
        <f>ROUND(E10451* H10451,5)</f>
        <v>175.85</v>
      </c>
      <c r="K10451" s="34"/>
    </row>
    <row r="10452" spans="1:26" x14ac:dyDescent="0.25">
      <c r="B10452" t="s">
        <v>3895</v>
      </c>
      <c r="C10452" t="s">
        <v>23</v>
      </c>
      <c r="D10452" t="s">
        <v>3896</v>
      </c>
      <c r="E10452" s="31">
        <v>1</v>
      </c>
      <c r="G10452" t="s">
        <v>1605</v>
      </c>
      <c r="H10452" s="32">
        <v>15.06</v>
      </c>
      <c r="I10452" t="s">
        <v>1606</v>
      </c>
      <c r="J10452" s="33">
        <f>ROUND(E10452* H10452,5)</f>
        <v>15.06</v>
      </c>
      <c r="K10452" s="34"/>
    </row>
    <row r="10453" spans="1:26" x14ac:dyDescent="0.25">
      <c r="D10453" s="35" t="s">
        <v>1622</v>
      </c>
      <c r="E10453" s="34"/>
      <c r="H10453" s="34"/>
      <c r="K10453" s="32">
        <f>SUM(J10450:J10452)</f>
        <v>269.57</v>
      </c>
    </row>
    <row r="10454" spans="1:26" x14ac:dyDescent="0.25">
      <c r="B10454" s="23" t="s">
        <v>1703</v>
      </c>
      <c r="E10454" s="34"/>
      <c r="H10454" s="34"/>
      <c r="K10454" s="34"/>
    </row>
    <row r="10455" spans="1:26" x14ac:dyDescent="0.25">
      <c r="B10455" t="s">
        <v>1764</v>
      </c>
      <c r="C10455" t="s">
        <v>23</v>
      </c>
      <c r="D10455" t="s">
        <v>1765</v>
      </c>
      <c r="E10455" s="31">
        <v>1</v>
      </c>
      <c r="G10455" t="s">
        <v>1605</v>
      </c>
      <c r="H10455" s="32">
        <v>181.27813</v>
      </c>
      <c r="I10455" t="s">
        <v>1606</v>
      </c>
      <c r="J10455" s="33">
        <f>ROUND(E10455* H10455,5)</f>
        <v>181.27813</v>
      </c>
      <c r="K10455" s="34"/>
    </row>
    <row r="10456" spans="1:26" x14ac:dyDescent="0.25">
      <c r="D10456" s="35" t="s">
        <v>3859</v>
      </c>
      <c r="E10456" s="34"/>
      <c r="H10456" s="34"/>
      <c r="K10456" s="32">
        <f>SUM(J10455:J10455)</f>
        <v>181.27813</v>
      </c>
    </row>
    <row r="10457" spans="1:26" x14ac:dyDescent="0.25">
      <c r="B10457" s="23" t="s">
        <v>1623</v>
      </c>
      <c r="E10457" s="34"/>
      <c r="H10457" s="34"/>
      <c r="K10457" s="34"/>
    </row>
    <row r="10458" spans="1:26" x14ac:dyDescent="0.25">
      <c r="B10458" t="s">
        <v>1624</v>
      </c>
      <c r="C10458" t="s">
        <v>1625</v>
      </c>
      <c r="D10458" t="s">
        <v>1626</v>
      </c>
      <c r="E10458" s="31">
        <v>2.5</v>
      </c>
      <c r="G10458" t="s">
        <v>1625</v>
      </c>
      <c r="H10458" s="32">
        <v>60.543999999999997</v>
      </c>
      <c r="I10458" t="s">
        <v>1606</v>
      </c>
      <c r="J10458" s="33">
        <f>ROUND(E10458* H10458/100,5)</f>
        <v>1.5136000000000001</v>
      </c>
      <c r="K10458" s="34"/>
    </row>
    <row r="10459" spans="1:26" x14ac:dyDescent="0.25">
      <c r="D10459" s="35" t="s">
        <v>1627</v>
      </c>
      <c r="E10459" s="34"/>
      <c r="H10459" s="34"/>
      <c r="K10459" s="32">
        <f>SUM(J10458:J10458)</f>
        <v>1.5136000000000001</v>
      </c>
    </row>
    <row r="10460" spans="1:26" x14ac:dyDescent="0.25">
      <c r="D10460" s="35" t="s">
        <v>1628</v>
      </c>
      <c r="E10460" s="34"/>
      <c r="H10460" s="34"/>
      <c r="K10460" s="36">
        <f>SUM(J10445:J10459)</f>
        <v>512.90572999999995</v>
      </c>
    </row>
    <row r="10461" spans="1:26" x14ac:dyDescent="0.25">
      <c r="D10461" s="35" t="s">
        <v>1710</v>
      </c>
      <c r="E10461" s="34"/>
      <c r="H10461" s="34">
        <v>10</v>
      </c>
      <c r="I10461" t="s">
        <v>1625</v>
      </c>
      <c r="K10461" s="32">
        <f>ROUND(H10461/100*K10460,5)</f>
        <v>51.290570000000002</v>
      </c>
    </row>
    <row r="10462" spans="1:26" x14ac:dyDescent="0.25">
      <c r="D10462" s="35" t="s">
        <v>1629</v>
      </c>
      <c r="E10462" s="34"/>
      <c r="H10462" s="34"/>
      <c r="K10462" s="36">
        <f>SUM(K10460:K10461)</f>
        <v>564.19629999999995</v>
      </c>
    </row>
    <row r="10464" spans="1:26" ht="45" customHeight="1" x14ac:dyDescent="0.25">
      <c r="A10464" s="27" t="s">
        <v>3897</v>
      </c>
      <c r="B10464" s="27" t="s">
        <v>468</v>
      </c>
      <c r="C10464" s="28" t="s">
        <v>23</v>
      </c>
      <c r="D10464" s="7" t="s">
        <v>469</v>
      </c>
      <c r="E10464" s="6"/>
      <c r="F10464" s="6"/>
      <c r="G10464" s="28"/>
      <c r="H10464" s="29" t="s">
        <v>1599</v>
      </c>
      <c r="I10464" s="5">
        <v>1</v>
      </c>
      <c r="J10464" s="4"/>
      <c r="K10464" s="30">
        <f>ROUND(K10482,2)</f>
        <v>345.63</v>
      </c>
      <c r="L10464" s="28"/>
      <c r="M10464" s="28"/>
      <c r="N10464" s="28"/>
      <c r="O10464" s="28"/>
      <c r="P10464" s="28"/>
      <c r="Q10464" s="28"/>
      <c r="R10464" s="28"/>
      <c r="S10464" s="28"/>
      <c r="T10464" s="28"/>
      <c r="U10464" s="28"/>
      <c r="V10464" s="28"/>
      <c r="W10464" s="28"/>
      <c r="X10464" s="28"/>
      <c r="Y10464" s="28"/>
      <c r="Z10464" s="28"/>
    </row>
    <row r="10465" spans="2:11" x14ac:dyDescent="0.25">
      <c r="B10465" s="23" t="s">
        <v>1600</v>
      </c>
    </row>
    <row r="10466" spans="2:11" x14ac:dyDescent="0.25">
      <c r="B10466" t="s">
        <v>1800</v>
      </c>
      <c r="C10466" t="s">
        <v>1602</v>
      </c>
      <c r="D10466" t="s">
        <v>1801</v>
      </c>
      <c r="E10466" s="31">
        <v>7.4999999999999997E-2</v>
      </c>
      <c r="F10466" t="s">
        <v>1604</v>
      </c>
      <c r="G10466" t="s">
        <v>1605</v>
      </c>
      <c r="H10466" s="32">
        <v>25.6</v>
      </c>
      <c r="I10466" t="s">
        <v>1606</v>
      </c>
      <c r="J10466" s="33">
        <f>ROUND(E10466/I10464* H10466,5)</f>
        <v>1.92</v>
      </c>
      <c r="K10466" s="34"/>
    </row>
    <row r="10467" spans="2:11" x14ac:dyDescent="0.25">
      <c r="B10467" t="s">
        <v>1780</v>
      </c>
      <c r="C10467" t="s">
        <v>1602</v>
      </c>
      <c r="D10467" t="s">
        <v>1781</v>
      </c>
      <c r="E10467" s="31">
        <v>1.5</v>
      </c>
      <c r="F10467" t="s">
        <v>1604</v>
      </c>
      <c r="G10467" t="s">
        <v>1605</v>
      </c>
      <c r="H10467" s="32">
        <v>29.12</v>
      </c>
      <c r="I10467" t="s">
        <v>1606</v>
      </c>
      <c r="J10467" s="33">
        <f>ROUND(E10467/I10464* H10467,5)</f>
        <v>43.68</v>
      </c>
      <c r="K10467" s="34"/>
    </row>
    <row r="10468" spans="2:11" x14ac:dyDescent="0.25">
      <c r="D10468" s="35" t="s">
        <v>1607</v>
      </c>
      <c r="E10468" s="34"/>
      <c r="H10468" s="34"/>
      <c r="K10468" s="32">
        <f>SUM(J10466:J10467)</f>
        <v>45.6</v>
      </c>
    </row>
    <row r="10469" spans="2:11" x14ac:dyDescent="0.25">
      <c r="B10469" s="23" t="s">
        <v>1612</v>
      </c>
      <c r="E10469" s="34"/>
      <c r="H10469" s="34"/>
      <c r="K10469" s="34"/>
    </row>
    <row r="10470" spans="2:11" x14ac:dyDescent="0.25">
      <c r="B10470" t="s">
        <v>3898</v>
      </c>
      <c r="C10470" t="s">
        <v>23</v>
      </c>
      <c r="D10470" t="s">
        <v>3899</v>
      </c>
      <c r="E10470" s="31">
        <v>1</v>
      </c>
      <c r="G10470" t="s">
        <v>1605</v>
      </c>
      <c r="H10470" s="32">
        <v>28.84</v>
      </c>
      <c r="I10470" t="s">
        <v>1606</v>
      </c>
      <c r="J10470" s="33">
        <f>ROUND(E10470* H10470,5)</f>
        <v>28.84</v>
      </c>
      <c r="K10470" s="34"/>
    </row>
    <row r="10471" spans="2:11" x14ac:dyDescent="0.25">
      <c r="B10471" t="s">
        <v>3900</v>
      </c>
      <c r="C10471" t="s">
        <v>23</v>
      </c>
      <c r="D10471" t="s">
        <v>3901</v>
      </c>
      <c r="E10471" s="31">
        <v>1</v>
      </c>
      <c r="G10471" t="s">
        <v>1605</v>
      </c>
      <c r="H10471" s="32">
        <v>123.88</v>
      </c>
      <c r="I10471" t="s">
        <v>1606</v>
      </c>
      <c r="J10471" s="33">
        <f>ROUND(E10471* H10471,5)</f>
        <v>123.88</v>
      </c>
      <c r="K10471" s="34"/>
    </row>
    <row r="10472" spans="2:11" x14ac:dyDescent="0.25">
      <c r="D10472" s="35" t="s">
        <v>1622</v>
      </c>
      <c r="E10472" s="34"/>
      <c r="H10472" s="34"/>
      <c r="K10472" s="32">
        <f>SUM(J10470:J10471)</f>
        <v>152.72</v>
      </c>
    </row>
    <row r="10473" spans="2:11" x14ac:dyDescent="0.25">
      <c r="B10473" s="23" t="s">
        <v>1703</v>
      </c>
      <c r="E10473" s="34"/>
      <c r="H10473" s="34"/>
      <c r="K10473" s="34"/>
    </row>
    <row r="10474" spans="2:11" x14ac:dyDescent="0.25">
      <c r="B10474" t="s">
        <v>1815</v>
      </c>
      <c r="C10474" t="s">
        <v>23</v>
      </c>
      <c r="D10474" t="s">
        <v>1816</v>
      </c>
      <c r="E10474" s="31">
        <v>1</v>
      </c>
      <c r="G10474" t="s">
        <v>1605</v>
      </c>
      <c r="H10474" s="32">
        <v>49.36844</v>
      </c>
      <c r="I10474" t="s">
        <v>1606</v>
      </c>
      <c r="J10474" s="33">
        <f>ROUND(E10474* H10474,5)</f>
        <v>49.36844</v>
      </c>
      <c r="K10474" s="34"/>
    </row>
    <row r="10475" spans="2:11" x14ac:dyDescent="0.25">
      <c r="B10475" t="s">
        <v>1704</v>
      </c>
      <c r="C10475" t="s">
        <v>23</v>
      </c>
      <c r="D10475" t="s">
        <v>1705</v>
      </c>
      <c r="E10475" s="31">
        <v>1</v>
      </c>
      <c r="G10475" t="s">
        <v>1605</v>
      </c>
      <c r="H10475" s="32">
        <v>65.8363636363636</v>
      </c>
      <c r="I10475" t="s">
        <v>1606</v>
      </c>
      <c r="J10475" s="33">
        <f>ROUND(E10475* H10475,5)</f>
        <v>65.836359999999999</v>
      </c>
      <c r="K10475" s="34"/>
    </row>
    <row r="10476" spans="2:11" x14ac:dyDescent="0.25">
      <c r="D10476" s="35" t="s">
        <v>3859</v>
      </c>
      <c r="E10476" s="34"/>
      <c r="H10476" s="34"/>
      <c r="K10476" s="32">
        <f>SUM(J10474:J10475)</f>
        <v>115.20480000000001</v>
      </c>
    </row>
    <row r="10477" spans="2:11" x14ac:dyDescent="0.25">
      <c r="B10477" s="23" t="s">
        <v>1623</v>
      </c>
      <c r="E10477" s="34"/>
      <c r="H10477" s="34"/>
      <c r="K10477" s="34"/>
    </row>
    <row r="10478" spans="2:11" x14ac:dyDescent="0.25">
      <c r="B10478" t="s">
        <v>1624</v>
      </c>
      <c r="C10478" t="s">
        <v>1625</v>
      </c>
      <c r="D10478" t="s">
        <v>1626</v>
      </c>
      <c r="E10478" s="31">
        <v>1.5</v>
      </c>
      <c r="G10478" t="s">
        <v>1625</v>
      </c>
      <c r="H10478" s="32">
        <v>45.6</v>
      </c>
      <c r="I10478" t="s">
        <v>1606</v>
      </c>
      <c r="J10478" s="33">
        <f>ROUND(E10478* H10478/100,5)</f>
        <v>0.68400000000000005</v>
      </c>
      <c r="K10478" s="34"/>
    </row>
    <row r="10479" spans="2:11" x14ac:dyDescent="0.25">
      <c r="D10479" s="35" t="s">
        <v>1627</v>
      </c>
      <c r="E10479" s="34"/>
      <c r="H10479" s="34"/>
      <c r="K10479" s="32">
        <f>SUM(J10478:J10478)</f>
        <v>0.68400000000000005</v>
      </c>
    </row>
    <row r="10480" spans="2:11" x14ac:dyDescent="0.25">
      <c r="D10480" s="35" t="s">
        <v>1628</v>
      </c>
      <c r="E10480" s="34"/>
      <c r="H10480" s="34"/>
      <c r="K10480" s="36">
        <f>SUM(J10465:J10479)</f>
        <v>314.2088</v>
      </c>
    </row>
    <row r="10481" spans="1:26" x14ac:dyDescent="0.25">
      <c r="D10481" s="35" t="s">
        <v>1710</v>
      </c>
      <c r="E10481" s="34"/>
      <c r="H10481" s="34">
        <v>10</v>
      </c>
      <c r="I10481" t="s">
        <v>1625</v>
      </c>
      <c r="K10481" s="32">
        <f>ROUND(H10481/100*K10480,5)</f>
        <v>31.42088</v>
      </c>
    </row>
    <row r="10482" spans="1:26" x14ac:dyDescent="0.25">
      <c r="D10482" s="35" t="s">
        <v>1629</v>
      </c>
      <c r="E10482" s="34"/>
      <c r="H10482" s="34"/>
      <c r="K10482" s="36">
        <f>SUM(K10480:K10481)</f>
        <v>345.62968000000001</v>
      </c>
    </row>
    <row r="10484" spans="1:26" ht="45" customHeight="1" x14ac:dyDescent="0.25">
      <c r="A10484" s="27" t="s">
        <v>3902</v>
      </c>
      <c r="B10484" s="27" t="s">
        <v>466</v>
      </c>
      <c r="C10484" s="28" t="s">
        <v>23</v>
      </c>
      <c r="D10484" s="7" t="s">
        <v>467</v>
      </c>
      <c r="E10484" s="6"/>
      <c r="F10484" s="6"/>
      <c r="G10484" s="28"/>
      <c r="H10484" s="29" t="s">
        <v>1599</v>
      </c>
      <c r="I10484" s="5">
        <v>1</v>
      </c>
      <c r="J10484" s="4"/>
      <c r="K10484" s="30">
        <f>ROUND(K10504,2)</f>
        <v>506.6</v>
      </c>
      <c r="L10484" s="28"/>
      <c r="M10484" s="28"/>
      <c r="N10484" s="28"/>
      <c r="O10484" s="28"/>
      <c r="P10484" s="28"/>
      <c r="Q10484" s="28"/>
      <c r="R10484" s="28"/>
      <c r="S10484" s="28"/>
      <c r="T10484" s="28"/>
      <c r="U10484" s="28"/>
      <c r="V10484" s="28"/>
      <c r="W10484" s="28"/>
      <c r="X10484" s="28"/>
      <c r="Y10484" s="28"/>
      <c r="Z10484" s="28"/>
    </row>
    <row r="10485" spans="1:26" x14ac:dyDescent="0.25">
      <c r="B10485" s="23" t="s">
        <v>1600</v>
      </c>
    </row>
    <row r="10486" spans="1:26" x14ac:dyDescent="0.25">
      <c r="B10486" t="s">
        <v>1780</v>
      </c>
      <c r="C10486" t="s">
        <v>1602</v>
      </c>
      <c r="D10486" t="s">
        <v>1781</v>
      </c>
      <c r="E10486" s="31">
        <v>1.5</v>
      </c>
      <c r="F10486" t="s">
        <v>1604</v>
      </c>
      <c r="G10486" t="s">
        <v>1605</v>
      </c>
      <c r="H10486" s="32">
        <v>29.12</v>
      </c>
      <c r="I10486" t="s">
        <v>1606</v>
      </c>
      <c r="J10486" s="33">
        <f>ROUND(E10486/I10484* H10486,5)</f>
        <v>43.68</v>
      </c>
      <c r="K10486" s="34"/>
    </row>
    <row r="10487" spans="1:26" x14ac:dyDescent="0.25">
      <c r="B10487" t="s">
        <v>1800</v>
      </c>
      <c r="C10487" t="s">
        <v>1602</v>
      </c>
      <c r="D10487" t="s">
        <v>1801</v>
      </c>
      <c r="E10487" s="31">
        <v>7.4999999999999997E-2</v>
      </c>
      <c r="F10487" t="s">
        <v>1604</v>
      </c>
      <c r="G10487" t="s">
        <v>1605</v>
      </c>
      <c r="H10487" s="32">
        <v>25.6</v>
      </c>
      <c r="I10487" t="s">
        <v>1606</v>
      </c>
      <c r="J10487" s="33">
        <f>ROUND(E10487/I10484* H10487,5)</f>
        <v>1.92</v>
      </c>
      <c r="K10487" s="34"/>
    </row>
    <row r="10488" spans="1:26" x14ac:dyDescent="0.25">
      <c r="D10488" s="35" t="s">
        <v>1607</v>
      </c>
      <c r="E10488" s="34"/>
      <c r="H10488" s="34"/>
      <c r="K10488" s="32">
        <f>SUM(J10486:J10487)</f>
        <v>45.6</v>
      </c>
    </row>
    <row r="10489" spans="1:26" x14ac:dyDescent="0.25">
      <c r="B10489" s="23" t="s">
        <v>1612</v>
      </c>
      <c r="E10489" s="34"/>
      <c r="H10489" s="34"/>
      <c r="K10489" s="34"/>
    </row>
    <row r="10490" spans="1:26" x14ac:dyDescent="0.25">
      <c r="B10490" t="s">
        <v>3898</v>
      </c>
      <c r="C10490" t="s">
        <v>23</v>
      </c>
      <c r="D10490" t="s">
        <v>3899</v>
      </c>
      <c r="E10490" s="31">
        <v>1</v>
      </c>
      <c r="G10490" t="s">
        <v>1605</v>
      </c>
      <c r="H10490" s="32">
        <v>28.84</v>
      </c>
      <c r="I10490" t="s">
        <v>1606</v>
      </c>
      <c r="J10490" s="33">
        <f>ROUND(E10490* H10490,5)</f>
        <v>28.84</v>
      </c>
      <c r="K10490" s="34"/>
    </row>
    <row r="10491" spans="1:26" x14ac:dyDescent="0.25">
      <c r="B10491" t="s">
        <v>3900</v>
      </c>
      <c r="C10491" t="s">
        <v>23</v>
      </c>
      <c r="D10491" t="s">
        <v>3901</v>
      </c>
      <c r="E10491" s="31">
        <v>1</v>
      </c>
      <c r="G10491" t="s">
        <v>1605</v>
      </c>
      <c r="H10491" s="32">
        <v>123.88</v>
      </c>
      <c r="I10491" t="s">
        <v>1606</v>
      </c>
      <c r="J10491" s="33">
        <f>ROUND(E10491* H10491,5)</f>
        <v>123.88</v>
      </c>
      <c r="K10491" s="34"/>
    </row>
    <row r="10492" spans="1:26" x14ac:dyDescent="0.25">
      <c r="D10492" s="35" t="s">
        <v>1622</v>
      </c>
      <c r="E10492" s="34"/>
      <c r="H10492" s="34"/>
      <c r="K10492" s="32">
        <f>SUM(J10490:J10491)</f>
        <v>152.72</v>
      </c>
    </row>
    <row r="10493" spans="1:26" x14ac:dyDescent="0.25">
      <c r="B10493" s="23" t="s">
        <v>1703</v>
      </c>
      <c r="E10493" s="34"/>
      <c r="H10493" s="34"/>
      <c r="K10493" s="34"/>
    </row>
    <row r="10494" spans="1:26" x14ac:dyDescent="0.25">
      <c r="B10494" t="s">
        <v>1770</v>
      </c>
      <c r="C10494" t="s">
        <v>23</v>
      </c>
      <c r="D10494" t="s">
        <v>1771</v>
      </c>
      <c r="E10494" s="31">
        <v>1</v>
      </c>
      <c r="G10494" t="s">
        <v>1605</v>
      </c>
      <c r="H10494" s="32">
        <v>98.38</v>
      </c>
      <c r="I10494" t="s">
        <v>1606</v>
      </c>
      <c r="J10494" s="33">
        <f>ROUND(E10494* H10494,5)</f>
        <v>98.38</v>
      </c>
      <c r="K10494" s="34"/>
    </row>
    <row r="10495" spans="1:26" x14ac:dyDescent="0.25">
      <c r="B10495" t="s">
        <v>1815</v>
      </c>
      <c r="C10495" t="s">
        <v>23</v>
      </c>
      <c r="D10495" t="s">
        <v>1816</v>
      </c>
      <c r="E10495" s="31">
        <v>1</v>
      </c>
      <c r="G10495" t="s">
        <v>1605</v>
      </c>
      <c r="H10495" s="32">
        <v>49.36844</v>
      </c>
      <c r="I10495" t="s">
        <v>1606</v>
      </c>
      <c r="J10495" s="33">
        <f>ROUND(E10495* H10495,5)</f>
        <v>49.36844</v>
      </c>
      <c r="K10495" s="34"/>
    </row>
    <row r="10496" spans="1:26" x14ac:dyDescent="0.25">
      <c r="B10496" t="s">
        <v>1786</v>
      </c>
      <c r="C10496" t="s">
        <v>23</v>
      </c>
      <c r="D10496" t="s">
        <v>1787</v>
      </c>
      <c r="E10496" s="31">
        <v>1</v>
      </c>
      <c r="G10496" t="s">
        <v>1605</v>
      </c>
      <c r="H10496" s="32">
        <v>113.78918</v>
      </c>
      <c r="I10496" t="s">
        <v>1606</v>
      </c>
      <c r="J10496" s="33">
        <f>ROUND(E10496* H10496,5)</f>
        <v>113.78918</v>
      </c>
      <c r="K10496" s="34"/>
    </row>
    <row r="10497" spans="1:26" x14ac:dyDescent="0.25">
      <c r="B10497" t="s">
        <v>1704</v>
      </c>
      <c r="C10497" t="s">
        <v>23</v>
      </c>
      <c r="D10497" t="s">
        <v>1705</v>
      </c>
      <c r="E10497" s="31">
        <v>0</v>
      </c>
      <c r="G10497" t="s">
        <v>1605</v>
      </c>
      <c r="H10497" s="32">
        <v>65.8363636363636</v>
      </c>
      <c r="I10497" t="s">
        <v>1606</v>
      </c>
      <c r="J10497" s="33">
        <f>ROUND(E10497* H10497,5)</f>
        <v>0</v>
      </c>
      <c r="K10497" s="34"/>
    </row>
    <row r="10498" spans="1:26" x14ac:dyDescent="0.25">
      <c r="D10498" s="35" t="s">
        <v>3859</v>
      </c>
      <c r="E10498" s="34"/>
      <c r="H10498" s="34"/>
      <c r="K10498" s="32">
        <f>SUM(J10494:J10497)</f>
        <v>261.53762</v>
      </c>
    </row>
    <row r="10499" spans="1:26" x14ac:dyDescent="0.25">
      <c r="B10499" s="23" t="s">
        <v>1623</v>
      </c>
      <c r="E10499" s="34"/>
      <c r="H10499" s="34"/>
      <c r="K10499" s="34"/>
    </row>
    <row r="10500" spans="1:26" x14ac:dyDescent="0.25">
      <c r="B10500" t="s">
        <v>1624</v>
      </c>
      <c r="C10500" t="s">
        <v>1625</v>
      </c>
      <c r="D10500" t="s">
        <v>1626</v>
      </c>
      <c r="E10500" s="31">
        <v>1.5</v>
      </c>
      <c r="G10500" t="s">
        <v>1625</v>
      </c>
      <c r="H10500" s="32">
        <v>45.6</v>
      </c>
      <c r="I10500" t="s">
        <v>1606</v>
      </c>
      <c r="J10500" s="33">
        <f>ROUND(E10500* H10500/100,5)</f>
        <v>0.68400000000000005</v>
      </c>
      <c r="K10500" s="34"/>
    </row>
    <row r="10501" spans="1:26" x14ac:dyDescent="0.25">
      <c r="D10501" s="35" t="s">
        <v>1627</v>
      </c>
      <c r="E10501" s="34"/>
      <c r="H10501" s="34"/>
      <c r="K10501" s="32">
        <f>SUM(J10500:J10500)</f>
        <v>0.68400000000000005</v>
      </c>
    </row>
    <row r="10502" spans="1:26" x14ac:dyDescent="0.25">
      <c r="D10502" s="35" t="s">
        <v>1628</v>
      </c>
      <c r="E10502" s="34"/>
      <c r="H10502" s="34"/>
      <c r="K10502" s="36">
        <f>SUM(J10485:J10501)</f>
        <v>460.54162000000002</v>
      </c>
    </row>
    <row r="10503" spans="1:26" x14ac:dyDescent="0.25">
      <c r="D10503" s="35" t="s">
        <v>1710</v>
      </c>
      <c r="E10503" s="34"/>
      <c r="H10503" s="34">
        <v>10</v>
      </c>
      <c r="I10503" t="s">
        <v>1625</v>
      </c>
      <c r="K10503" s="32">
        <f>ROUND(H10503/100*K10502,5)</f>
        <v>46.054160000000003</v>
      </c>
    </row>
    <row r="10504" spans="1:26" x14ac:dyDescent="0.25">
      <c r="D10504" s="35" t="s">
        <v>1629</v>
      </c>
      <c r="E10504" s="34"/>
      <c r="H10504" s="34"/>
      <c r="K10504" s="36">
        <f>SUM(K10502:K10503)</f>
        <v>506.59578000000005</v>
      </c>
    </row>
    <row r="10506" spans="1:26" ht="45" customHeight="1" x14ac:dyDescent="0.25">
      <c r="A10506" s="27" t="s">
        <v>3903</v>
      </c>
      <c r="B10506" s="27" t="s">
        <v>524</v>
      </c>
      <c r="C10506" s="28" t="s">
        <v>23</v>
      </c>
      <c r="D10506" s="7" t="s">
        <v>525</v>
      </c>
      <c r="E10506" s="6"/>
      <c r="F10506" s="6"/>
      <c r="G10506" s="28"/>
      <c r="H10506" s="29" t="s">
        <v>1599</v>
      </c>
      <c r="I10506" s="5">
        <v>6.3E-2</v>
      </c>
      <c r="J10506" s="4"/>
      <c r="K10506" s="30">
        <f>ROUND(K10521,2)</f>
        <v>779.3</v>
      </c>
      <c r="L10506" s="28"/>
      <c r="M10506" s="28"/>
      <c r="N10506" s="28"/>
      <c r="O10506" s="28"/>
      <c r="P10506" s="28"/>
      <c r="Q10506" s="28"/>
      <c r="R10506" s="28"/>
      <c r="S10506" s="28"/>
      <c r="T10506" s="28"/>
      <c r="U10506" s="28"/>
      <c r="V10506" s="28"/>
      <c r="W10506" s="28"/>
      <c r="X10506" s="28"/>
      <c r="Y10506" s="28"/>
      <c r="Z10506" s="28"/>
    </row>
    <row r="10507" spans="1:26" x14ac:dyDescent="0.25">
      <c r="B10507" s="23" t="s">
        <v>1600</v>
      </c>
    </row>
    <row r="10508" spans="1:26" x14ac:dyDescent="0.25">
      <c r="B10508" t="s">
        <v>3465</v>
      </c>
      <c r="C10508" t="s">
        <v>1602</v>
      </c>
      <c r="D10508" t="s">
        <v>3466</v>
      </c>
      <c r="E10508" s="31">
        <v>0.25</v>
      </c>
      <c r="F10508" t="s">
        <v>1604</v>
      </c>
      <c r="G10508" t="s">
        <v>1605</v>
      </c>
      <c r="H10508" s="32">
        <v>29.06</v>
      </c>
      <c r="I10508" t="s">
        <v>1606</v>
      </c>
      <c r="J10508" s="33">
        <f>ROUND(E10508/I10506* H10508,5)</f>
        <v>115.31746</v>
      </c>
      <c r="K10508" s="34"/>
    </row>
    <row r="10509" spans="1:26" x14ac:dyDescent="0.25">
      <c r="D10509" s="35" t="s">
        <v>1607</v>
      </c>
      <c r="E10509" s="34"/>
      <c r="H10509" s="34"/>
      <c r="K10509" s="32">
        <f>SUM(J10508:J10508)</f>
        <v>115.31746</v>
      </c>
    </row>
    <row r="10510" spans="1:26" x14ac:dyDescent="0.25">
      <c r="B10510" s="23" t="s">
        <v>1612</v>
      </c>
      <c r="E10510" s="34"/>
      <c r="H10510" s="34"/>
      <c r="K10510" s="34"/>
    </row>
    <row r="10511" spans="1:26" x14ac:dyDescent="0.25">
      <c r="B10511" t="s">
        <v>3904</v>
      </c>
      <c r="C10511" t="s">
        <v>23</v>
      </c>
      <c r="D10511" t="s">
        <v>3905</v>
      </c>
      <c r="E10511" s="31">
        <v>1</v>
      </c>
      <c r="G10511" t="s">
        <v>1605</v>
      </c>
      <c r="H10511" s="32">
        <v>386.19</v>
      </c>
      <c r="I10511" t="s">
        <v>1606</v>
      </c>
      <c r="J10511" s="33">
        <f>ROUND(E10511* H10511,5)</f>
        <v>386.19</v>
      </c>
      <c r="K10511" s="34"/>
    </row>
    <row r="10512" spans="1:26" x14ac:dyDescent="0.25">
      <c r="D10512" s="35" t="s">
        <v>1622</v>
      </c>
      <c r="E10512" s="34"/>
      <c r="H10512" s="34"/>
      <c r="K10512" s="32">
        <f>SUM(J10511:J10511)</f>
        <v>386.19</v>
      </c>
    </row>
    <row r="10513" spans="1:26" x14ac:dyDescent="0.25">
      <c r="B10513" s="23" t="s">
        <v>1703</v>
      </c>
      <c r="E10513" s="34"/>
      <c r="H10513" s="34"/>
      <c r="K10513" s="34"/>
    </row>
    <row r="10514" spans="1:26" x14ac:dyDescent="0.25">
      <c r="B10514" t="s">
        <v>1821</v>
      </c>
      <c r="C10514" t="s">
        <v>23</v>
      </c>
      <c r="D10514" t="s">
        <v>1822</v>
      </c>
      <c r="E10514" s="31">
        <v>1</v>
      </c>
      <c r="G10514" t="s">
        <v>1605</v>
      </c>
      <c r="H10514" s="32">
        <v>204.06084000000001</v>
      </c>
      <c r="I10514" t="s">
        <v>1606</v>
      </c>
      <c r="J10514" s="33">
        <f>ROUND(E10514* H10514,5)</f>
        <v>204.06084000000001</v>
      </c>
      <c r="K10514" s="34"/>
    </row>
    <row r="10515" spans="1:26" x14ac:dyDescent="0.25">
      <c r="D10515" s="35" t="s">
        <v>3859</v>
      </c>
      <c r="E10515" s="34"/>
      <c r="H10515" s="34"/>
      <c r="K10515" s="32">
        <f>SUM(J10514:J10514)</f>
        <v>204.06084000000001</v>
      </c>
    </row>
    <row r="10516" spans="1:26" x14ac:dyDescent="0.25">
      <c r="B10516" s="23" t="s">
        <v>1623</v>
      </c>
      <c r="E10516" s="34"/>
      <c r="H10516" s="34"/>
      <c r="K10516" s="34"/>
    </row>
    <row r="10517" spans="1:26" x14ac:dyDescent="0.25">
      <c r="B10517" t="s">
        <v>1624</v>
      </c>
      <c r="C10517" t="s">
        <v>1625</v>
      </c>
      <c r="D10517" t="s">
        <v>1626</v>
      </c>
      <c r="E10517" s="31">
        <v>2.5</v>
      </c>
      <c r="G10517" t="s">
        <v>1625</v>
      </c>
      <c r="H10517" s="32">
        <v>115.3176</v>
      </c>
      <c r="I10517" t="s">
        <v>1606</v>
      </c>
      <c r="J10517" s="33">
        <f>ROUND(E10517* H10517/100,5)</f>
        <v>2.8829400000000001</v>
      </c>
      <c r="K10517" s="34"/>
    </row>
    <row r="10518" spans="1:26" x14ac:dyDescent="0.25">
      <c r="D10518" s="35" t="s">
        <v>1627</v>
      </c>
      <c r="E10518" s="34"/>
      <c r="H10518" s="34"/>
      <c r="K10518" s="32">
        <f>SUM(J10517:J10517)</f>
        <v>2.8829400000000001</v>
      </c>
    </row>
    <row r="10519" spans="1:26" x14ac:dyDescent="0.25">
      <c r="D10519" s="35" t="s">
        <v>1628</v>
      </c>
      <c r="E10519" s="34"/>
      <c r="H10519" s="34"/>
      <c r="K10519" s="36">
        <f>SUM(J10507:J10518)</f>
        <v>708.45123999999998</v>
      </c>
    </row>
    <row r="10520" spans="1:26" x14ac:dyDescent="0.25">
      <c r="D10520" s="35" t="s">
        <v>1710</v>
      </c>
      <c r="E10520" s="34"/>
      <c r="H10520" s="34">
        <v>10</v>
      </c>
      <c r="I10520" t="s">
        <v>1625</v>
      </c>
      <c r="K10520" s="32">
        <f>ROUND(H10520/100*K10519,5)</f>
        <v>70.845119999999994</v>
      </c>
    </row>
    <row r="10521" spans="1:26" x14ac:dyDescent="0.25">
      <c r="D10521" s="35" t="s">
        <v>1629</v>
      </c>
      <c r="E10521" s="34"/>
      <c r="H10521" s="34"/>
      <c r="K10521" s="36">
        <f>SUM(K10519:K10520)</f>
        <v>779.29635999999994</v>
      </c>
    </row>
    <row r="10523" spans="1:26" ht="45" customHeight="1" x14ac:dyDescent="0.25">
      <c r="A10523" s="27" t="s">
        <v>3906</v>
      </c>
      <c r="B10523" s="27" t="s">
        <v>528</v>
      </c>
      <c r="C10523" s="28" t="s">
        <v>23</v>
      </c>
      <c r="D10523" s="7" t="s">
        <v>529</v>
      </c>
      <c r="E10523" s="6"/>
      <c r="F10523" s="6"/>
      <c r="G10523" s="28"/>
      <c r="H10523" s="29" t="s">
        <v>1599</v>
      </c>
      <c r="I10523" s="5">
        <v>2.5000000000000001E-2</v>
      </c>
      <c r="J10523" s="4"/>
      <c r="K10523" s="30">
        <f>ROUND(K10538,2)</f>
        <v>930.63</v>
      </c>
      <c r="L10523" s="28"/>
      <c r="M10523" s="28"/>
      <c r="N10523" s="28"/>
      <c r="O10523" s="28"/>
      <c r="P10523" s="28"/>
      <c r="Q10523" s="28"/>
      <c r="R10523" s="28"/>
      <c r="S10523" s="28"/>
      <c r="T10523" s="28"/>
      <c r="U10523" s="28"/>
      <c r="V10523" s="28"/>
      <c r="W10523" s="28"/>
      <c r="X10523" s="28"/>
      <c r="Y10523" s="28"/>
      <c r="Z10523" s="28"/>
    </row>
    <row r="10524" spans="1:26" x14ac:dyDescent="0.25">
      <c r="B10524" s="23" t="s">
        <v>1600</v>
      </c>
    </row>
    <row r="10525" spans="1:26" x14ac:dyDescent="0.25">
      <c r="B10525" t="s">
        <v>3465</v>
      </c>
      <c r="C10525" t="s">
        <v>1602</v>
      </c>
      <c r="D10525" t="s">
        <v>3466</v>
      </c>
      <c r="E10525" s="31">
        <v>0.25</v>
      </c>
      <c r="F10525" t="s">
        <v>1604</v>
      </c>
      <c r="G10525" t="s">
        <v>1605</v>
      </c>
      <c r="H10525" s="32">
        <v>29.06</v>
      </c>
      <c r="I10525" t="s">
        <v>1606</v>
      </c>
      <c r="J10525" s="33">
        <f>ROUND(E10525/I10523* H10525,5)</f>
        <v>290.60000000000002</v>
      </c>
      <c r="K10525" s="34"/>
    </row>
    <row r="10526" spans="1:26" x14ac:dyDescent="0.25">
      <c r="D10526" s="35" t="s">
        <v>1607</v>
      </c>
      <c r="E10526" s="34"/>
      <c r="H10526" s="34"/>
      <c r="K10526" s="32">
        <f>SUM(J10525:J10525)</f>
        <v>290.60000000000002</v>
      </c>
    </row>
    <row r="10527" spans="1:26" x14ac:dyDescent="0.25">
      <c r="B10527" s="23" t="s">
        <v>1612</v>
      </c>
      <c r="E10527" s="34"/>
      <c r="H10527" s="34"/>
      <c r="K10527" s="34"/>
    </row>
    <row r="10528" spans="1:26" x14ac:dyDescent="0.25">
      <c r="B10528" t="s">
        <v>3907</v>
      </c>
      <c r="C10528" t="s">
        <v>23</v>
      </c>
      <c r="D10528" t="s">
        <v>3908</v>
      </c>
      <c r="E10528" s="31">
        <v>1</v>
      </c>
      <c r="G10528" t="s">
        <v>1605</v>
      </c>
      <c r="H10528" s="32">
        <v>355.11</v>
      </c>
      <c r="I10528" t="s">
        <v>1606</v>
      </c>
      <c r="J10528" s="33">
        <f>ROUND(E10528* H10528,5)</f>
        <v>355.11</v>
      </c>
      <c r="K10528" s="34"/>
    </row>
    <row r="10529" spans="1:26" x14ac:dyDescent="0.25">
      <c r="D10529" s="35" t="s">
        <v>1622</v>
      </c>
      <c r="E10529" s="34"/>
      <c r="H10529" s="34"/>
      <c r="K10529" s="32">
        <f>SUM(J10528:J10528)</f>
        <v>355.11</v>
      </c>
    </row>
    <row r="10530" spans="1:26" x14ac:dyDescent="0.25">
      <c r="B10530" s="23" t="s">
        <v>1703</v>
      </c>
      <c r="E10530" s="34"/>
      <c r="H10530" s="34"/>
      <c r="K10530" s="34"/>
    </row>
    <row r="10531" spans="1:26" x14ac:dyDescent="0.25">
      <c r="B10531" t="s">
        <v>1817</v>
      </c>
      <c r="C10531" t="s">
        <v>23</v>
      </c>
      <c r="D10531" t="s">
        <v>1818</v>
      </c>
      <c r="E10531" s="31">
        <v>1</v>
      </c>
      <c r="G10531" t="s">
        <v>1605</v>
      </c>
      <c r="H10531" s="32">
        <v>193.05</v>
      </c>
      <c r="I10531" t="s">
        <v>1606</v>
      </c>
      <c r="J10531" s="33">
        <f>ROUND(E10531* H10531,5)</f>
        <v>193.05</v>
      </c>
      <c r="K10531" s="34"/>
    </row>
    <row r="10532" spans="1:26" x14ac:dyDescent="0.25">
      <c r="D10532" s="35" t="s">
        <v>3859</v>
      </c>
      <c r="E10532" s="34"/>
      <c r="H10532" s="34"/>
      <c r="K10532" s="32">
        <f>SUM(J10531:J10531)</f>
        <v>193.05</v>
      </c>
    </row>
    <row r="10533" spans="1:26" x14ac:dyDescent="0.25">
      <c r="B10533" s="23" t="s">
        <v>1623</v>
      </c>
      <c r="E10533" s="34"/>
      <c r="H10533" s="34"/>
      <c r="K10533" s="34"/>
    </row>
    <row r="10534" spans="1:26" x14ac:dyDescent="0.25">
      <c r="B10534" t="s">
        <v>1624</v>
      </c>
      <c r="C10534" t="s">
        <v>1625</v>
      </c>
      <c r="D10534" t="s">
        <v>1626</v>
      </c>
      <c r="E10534" s="31">
        <v>2.5</v>
      </c>
      <c r="G10534" t="s">
        <v>1625</v>
      </c>
      <c r="H10534" s="32">
        <v>290.60000000000002</v>
      </c>
      <c r="I10534" t="s">
        <v>1606</v>
      </c>
      <c r="J10534" s="33">
        <f>ROUND(E10534* H10534/100,5)</f>
        <v>7.2649999999999997</v>
      </c>
      <c r="K10534" s="34"/>
    </row>
    <row r="10535" spans="1:26" x14ac:dyDescent="0.25">
      <c r="D10535" s="35" t="s">
        <v>1627</v>
      </c>
      <c r="E10535" s="34"/>
      <c r="H10535" s="34"/>
      <c r="K10535" s="32">
        <f>SUM(J10534:J10534)</f>
        <v>7.2649999999999997</v>
      </c>
    </row>
    <row r="10536" spans="1:26" x14ac:dyDescent="0.25">
      <c r="D10536" s="35" t="s">
        <v>1628</v>
      </c>
      <c r="E10536" s="34"/>
      <c r="H10536" s="34"/>
      <c r="K10536" s="36">
        <f>SUM(J10524:J10535)</f>
        <v>846.02499999999998</v>
      </c>
    </row>
    <row r="10537" spans="1:26" x14ac:dyDescent="0.25">
      <c r="D10537" s="35" t="s">
        <v>1710</v>
      </c>
      <c r="E10537" s="34"/>
      <c r="H10537" s="34">
        <v>10</v>
      </c>
      <c r="I10537" t="s">
        <v>1625</v>
      </c>
      <c r="K10537" s="32">
        <f>ROUND(H10537/100*K10536,5)</f>
        <v>84.602500000000006</v>
      </c>
    </row>
    <row r="10538" spans="1:26" x14ac:dyDescent="0.25">
      <c r="D10538" s="35" t="s">
        <v>1629</v>
      </c>
      <c r="E10538" s="34"/>
      <c r="H10538" s="34"/>
      <c r="K10538" s="36">
        <f>SUM(K10536:K10537)</f>
        <v>930.62749999999994</v>
      </c>
    </row>
    <row r="10540" spans="1:26" ht="45" customHeight="1" x14ac:dyDescent="0.25">
      <c r="A10540" s="27" t="s">
        <v>3909</v>
      </c>
      <c r="B10540" s="27" t="s">
        <v>532</v>
      </c>
      <c r="C10540" s="28" t="s">
        <v>23</v>
      </c>
      <c r="D10540" s="7" t="s">
        <v>533</v>
      </c>
      <c r="E10540" s="6"/>
      <c r="F10540" s="6"/>
      <c r="G10540" s="28"/>
      <c r="H10540" s="29" t="s">
        <v>1599</v>
      </c>
      <c r="I10540" s="5">
        <v>5.8999999999999997E-2</v>
      </c>
      <c r="J10540" s="4"/>
      <c r="K10540" s="30">
        <f>ROUND(K10555,2)</f>
        <v>1570.85</v>
      </c>
      <c r="L10540" s="28"/>
      <c r="M10540" s="28"/>
      <c r="N10540" s="28"/>
      <c r="O10540" s="28"/>
      <c r="P10540" s="28"/>
      <c r="Q10540" s="28"/>
      <c r="R10540" s="28"/>
      <c r="S10540" s="28"/>
      <c r="T10540" s="28"/>
      <c r="U10540" s="28"/>
      <c r="V10540" s="28"/>
      <c r="W10540" s="28"/>
      <c r="X10540" s="28"/>
      <c r="Y10540" s="28"/>
      <c r="Z10540" s="28"/>
    </row>
    <row r="10541" spans="1:26" x14ac:dyDescent="0.25">
      <c r="B10541" s="23" t="s">
        <v>1600</v>
      </c>
    </row>
    <row r="10542" spans="1:26" x14ac:dyDescent="0.25">
      <c r="B10542" t="s">
        <v>3465</v>
      </c>
      <c r="C10542" t="s">
        <v>1602</v>
      </c>
      <c r="D10542" t="s">
        <v>3466</v>
      </c>
      <c r="E10542" s="31">
        <v>0.4</v>
      </c>
      <c r="F10542" t="s">
        <v>1604</v>
      </c>
      <c r="G10542" t="s">
        <v>1605</v>
      </c>
      <c r="H10542" s="32">
        <v>29.06</v>
      </c>
      <c r="I10542" t="s">
        <v>1606</v>
      </c>
      <c r="J10542" s="33">
        <f>ROUND(E10542/I10540* H10542,5)</f>
        <v>197.01695000000001</v>
      </c>
      <c r="K10542" s="34"/>
    </row>
    <row r="10543" spans="1:26" x14ac:dyDescent="0.25">
      <c r="D10543" s="35" t="s">
        <v>1607</v>
      </c>
      <c r="E10543" s="34"/>
      <c r="H10543" s="34"/>
      <c r="K10543" s="32">
        <f>SUM(J10542:J10542)</f>
        <v>197.01695000000001</v>
      </c>
    </row>
    <row r="10544" spans="1:26" x14ac:dyDescent="0.25">
      <c r="B10544" s="23" t="s">
        <v>1612</v>
      </c>
      <c r="E10544" s="34"/>
      <c r="H10544" s="34"/>
      <c r="K10544" s="34"/>
    </row>
    <row r="10545" spans="1:26" x14ac:dyDescent="0.25">
      <c r="B10545" t="s">
        <v>3910</v>
      </c>
      <c r="C10545" t="s">
        <v>23</v>
      </c>
      <c r="D10545" t="s">
        <v>3911</v>
      </c>
      <c r="E10545" s="31">
        <v>1</v>
      </c>
      <c r="G10545" t="s">
        <v>1605</v>
      </c>
      <c r="H10545" s="32">
        <v>834.1</v>
      </c>
      <c r="I10545" t="s">
        <v>1606</v>
      </c>
      <c r="J10545" s="33">
        <f>ROUND(E10545* H10545,5)</f>
        <v>834.1</v>
      </c>
      <c r="K10545" s="34"/>
    </row>
    <row r="10546" spans="1:26" x14ac:dyDescent="0.25">
      <c r="D10546" s="35" t="s">
        <v>1622</v>
      </c>
      <c r="E10546" s="34"/>
      <c r="H10546" s="34"/>
      <c r="K10546" s="32">
        <f>SUM(J10545:J10545)</f>
        <v>834.1</v>
      </c>
    </row>
    <row r="10547" spans="1:26" x14ac:dyDescent="0.25">
      <c r="B10547" s="23" t="s">
        <v>1703</v>
      </c>
      <c r="E10547" s="34"/>
      <c r="H10547" s="34"/>
      <c r="K10547" s="34"/>
    </row>
    <row r="10548" spans="1:26" x14ac:dyDescent="0.25">
      <c r="B10548" t="s">
        <v>1825</v>
      </c>
      <c r="C10548" t="s">
        <v>23</v>
      </c>
      <c r="D10548" t="s">
        <v>1826</v>
      </c>
      <c r="E10548" s="31">
        <v>1</v>
      </c>
      <c r="G10548" t="s">
        <v>1605</v>
      </c>
      <c r="H10548" s="32">
        <v>392</v>
      </c>
      <c r="I10548" t="s">
        <v>1606</v>
      </c>
      <c r="J10548" s="33">
        <f>ROUND(E10548* H10548,5)</f>
        <v>392</v>
      </c>
      <c r="K10548" s="34"/>
    </row>
    <row r="10549" spans="1:26" x14ac:dyDescent="0.25">
      <c r="D10549" s="35" t="s">
        <v>3859</v>
      </c>
      <c r="E10549" s="34"/>
      <c r="H10549" s="34"/>
      <c r="K10549" s="32">
        <f>SUM(J10548:J10548)</f>
        <v>392</v>
      </c>
    </row>
    <row r="10550" spans="1:26" x14ac:dyDescent="0.25">
      <c r="B10550" s="23" t="s">
        <v>1623</v>
      </c>
      <c r="E10550" s="34"/>
      <c r="H10550" s="34"/>
      <c r="K10550" s="34"/>
    </row>
    <row r="10551" spans="1:26" x14ac:dyDescent="0.25">
      <c r="B10551" t="s">
        <v>1624</v>
      </c>
      <c r="C10551" t="s">
        <v>1625</v>
      </c>
      <c r="D10551" t="s">
        <v>1626</v>
      </c>
      <c r="E10551" s="31">
        <v>2.5</v>
      </c>
      <c r="G10551" t="s">
        <v>1625</v>
      </c>
      <c r="H10551" s="32">
        <v>197.01679999999999</v>
      </c>
      <c r="I10551" t="s">
        <v>1606</v>
      </c>
      <c r="J10551" s="33">
        <f>ROUND(E10551* H10551/100,5)</f>
        <v>4.9254199999999999</v>
      </c>
      <c r="K10551" s="34"/>
    </row>
    <row r="10552" spans="1:26" x14ac:dyDescent="0.25">
      <c r="D10552" s="35" t="s">
        <v>1627</v>
      </c>
      <c r="E10552" s="34"/>
      <c r="H10552" s="34"/>
      <c r="K10552" s="32">
        <f>SUM(J10551:J10551)</f>
        <v>4.9254199999999999</v>
      </c>
    </row>
    <row r="10553" spans="1:26" x14ac:dyDescent="0.25">
      <c r="D10553" s="35" t="s">
        <v>1628</v>
      </c>
      <c r="E10553" s="34"/>
      <c r="H10553" s="34"/>
      <c r="K10553" s="36">
        <f>SUM(J10541:J10552)</f>
        <v>1428.0423700000001</v>
      </c>
    </row>
    <row r="10554" spans="1:26" x14ac:dyDescent="0.25">
      <c r="D10554" s="35" t="s">
        <v>1710</v>
      </c>
      <c r="E10554" s="34"/>
      <c r="H10554" s="34">
        <v>10</v>
      </c>
      <c r="I10554" t="s">
        <v>1625</v>
      </c>
      <c r="K10554" s="32">
        <f>ROUND(H10554/100*K10553,5)</f>
        <v>142.80423999999999</v>
      </c>
    </row>
    <row r="10555" spans="1:26" x14ac:dyDescent="0.25">
      <c r="D10555" s="35" t="s">
        <v>1629</v>
      </c>
      <c r="E10555" s="34"/>
      <c r="H10555" s="34"/>
      <c r="K10555" s="36">
        <f>SUM(K10553:K10554)</f>
        <v>1570.8466100000001</v>
      </c>
    </row>
    <row r="10557" spans="1:26" ht="45" customHeight="1" x14ac:dyDescent="0.25">
      <c r="A10557" s="27" t="s">
        <v>3912</v>
      </c>
      <c r="B10557" s="27" t="s">
        <v>620</v>
      </c>
      <c r="C10557" s="28" t="s">
        <v>23</v>
      </c>
      <c r="D10557" s="7" t="s">
        <v>621</v>
      </c>
      <c r="E10557" s="6"/>
      <c r="F10557" s="6"/>
      <c r="G10557" s="28"/>
      <c r="H10557" s="29" t="s">
        <v>1599</v>
      </c>
      <c r="I10557" s="5">
        <v>5.8999999999999997E-2</v>
      </c>
      <c r="J10557" s="4"/>
      <c r="K10557" s="30">
        <f>ROUND(K10572,2)</f>
        <v>1599.34</v>
      </c>
      <c r="L10557" s="28"/>
      <c r="M10557" s="28"/>
      <c r="N10557" s="28"/>
      <c r="O10557" s="28"/>
      <c r="P10557" s="28"/>
      <c r="Q10557" s="28"/>
      <c r="R10557" s="28"/>
      <c r="S10557" s="28"/>
      <c r="T10557" s="28"/>
      <c r="U10557" s="28"/>
      <c r="V10557" s="28"/>
      <c r="W10557" s="28"/>
      <c r="X10557" s="28"/>
      <c r="Y10557" s="28"/>
      <c r="Z10557" s="28"/>
    </row>
    <row r="10558" spans="1:26" x14ac:dyDescent="0.25">
      <c r="B10558" s="23" t="s">
        <v>1600</v>
      </c>
    </row>
    <row r="10559" spans="1:26" x14ac:dyDescent="0.25">
      <c r="B10559" t="s">
        <v>3465</v>
      </c>
      <c r="C10559" t="s">
        <v>1602</v>
      </c>
      <c r="D10559" t="s">
        <v>3466</v>
      </c>
      <c r="E10559" s="31">
        <v>0.4</v>
      </c>
      <c r="F10559" t="s">
        <v>1604</v>
      </c>
      <c r="G10559" t="s">
        <v>1605</v>
      </c>
      <c r="H10559" s="32">
        <v>29.06</v>
      </c>
      <c r="I10559" t="s">
        <v>1606</v>
      </c>
      <c r="J10559" s="33">
        <f>ROUND(E10559/I10557* H10559,5)</f>
        <v>197.01695000000001</v>
      </c>
      <c r="K10559" s="34"/>
    </row>
    <row r="10560" spans="1:26" x14ac:dyDescent="0.25">
      <c r="D10560" s="35" t="s">
        <v>1607</v>
      </c>
      <c r="E10560" s="34"/>
      <c r="H10560" s="34"/>
      <c r="K10560" s="32">
        <f>SUM(J10559:J10559)</f>
        <v>197.01695000000001</v>
      </c>
    </row>
    <row r="10561" spans="1:26" x14ac:dyDescent="0.25">
      <c r="B10561" s="23" t="s">
        <v>1612</v>
      </c>
      <c r="E10561" s="34"/>
      <c r="H10561" s="34"/>
      <c r="K10561" s="34"/>
    </row>
    <row r="10562" spans="1:26" x14ac:dyDescent="0.25">
      <c r="B10562" t="s">
        <v>3913</v>
      </c>
      <c r="C10562" t="s">
        <v>23</v>
      </c>
      <c r="D10562" t="s">
        <v>3914</v>
      </c>
      <c r="E10562" s="31">
        <v>1</v>
      </c>
      <c r="G10562" t="s">
        <v>1605</v>
      </c>
      <c r="H10562" s="32">
        <v>860</v>
      </c>
      <c r="I10562" t="s">
        <v>1606</v>
      </c>
      <c r="J10562" s="33">
        <f>ROUND(E10562* H10562,5)</f>
        <v>860</v>
      </c>
      <c r="K10562" s="34"/>
    </row>
    <row r="10563" spans="1:26" x14ac:dyDescent="0.25">
      <c r="D10563" s="35" t="s">
        <v>1622</v>
      </c>
      <c r="E10563" s="34"/>
      <c r="H10563" s="34"/>
      <c r="K10563" s="32">
        <f>SUM(J10562:J10562)</f>
        <v>860</v>
      </c>
    </row>
    <row r="10564" spans="1:26" x14ac:dyDescent="0.25">
      <c r="B10564" s="23" t="s">
        <v>1703</v>
      </c>
      <c r="E10564" s="34"/>
      <c r="H10564" s="34"/>
      <c r="K10564" s="34"/>
    </row>
    <row r="10565" spans="1:26" x14ac:dyDescent="0.25">
      <c r="B10565" t="s">
        <v>1825</v>
      </c>
      <c r="C10565" t="s">
        <v>23</v>
      </c>
      <c r="D10565" t="s">
        <v>1826</v>
      </c>
      <c r="E10565" s="31">
        <v>1</v>
      </c>
      <c r="G10565" t="s">
        <v>1605</v>
      </c>
      <c r="H10565" s="32">
        <v>392</v>
      </c>
      <c r="I10565" t="s">
        <v>1606</v>
      </c>
      <c r="J10565" s="33">
        <f>ROUND(E10565* H10565,5)</f>
        <v>392</v>
      </c>
      <c r="K10565" s="34"/>
    </row>
    <row r="10566" spans="1:26" x14ac:dyDescent="0.25">
      <c r="D10566" s="35" t="s">
        <v>3859</v>
      </c>
      <c r="E10566" s="34"/>
      <c r="H10566" s="34"/>
      <c r="K10566" s="32">
        <f>SUM(J10565:J10565)</f>
        <v>392</v>
      </c>
    </row>
    <row r="10567" spans="1:26" x14ac:dyDescent="0.25">
      <c r="B10567" s="23" t="s">
        <v>1623</v>
      </c>
      <c r="E10567" s="34"/>
      <c r="H10567" s="34"/>
      <c r="K10567" s="34"/>
    </row>
    <row r="10568" spans="1:26" x14ac:dyDescent="0.25">
      <c r="B10568" t="s">
        <v>1624</v>
      </c>
      <c r="C10568" t="s">
        <v>1625</v>
      </c>
      <c r="D10568" t="s">
        <v>1626</v>
      </c>
      <c r="E10568" s="31">
        <v>2.5</v>
      </c>
      <c r="G10568" t="s">
        <v>1625</v>
      </c>
      <c r="H10568" s="32">
        <v>197.01679999999999</v>
      </c>
      <c r="I10568" t="s">
        <v>1606</v>
      </c>
      <c r="J10568" s="33">
        <f>ROUND(E10568* H10568/100,5)</f>
        <v>4.9254199999999999</v>
      </c>
      <c r="K10568" s="34"/>
    </row>
    <row r="10569" spans="1:26" x14ac:dyDescent="0.25">
      <c r="D10569" s="35" t="s">
        <v>1627</v>
      </c>
      <c r="E10569" s="34"/>
      <c r="H10569" s="34"/>
      <c r="K10569" s="32">
        <f>SUM(J10568:J10568)</f>
        <v>4.9254199999999999</v>
      </c>
    </row>
    <row r="10570" spans="1:26" x14ac:dyDescent="0.25">
      <c r="D10570" s="35" t="s">
        <v>1628</v>
      </c>
      <c r="E10570" s="34"/>
      <c r="H10570" s="34"/>
      <c r="K10570" s="36">
        <f>SUM(J10558:J10569)</f>
        <v>1453.94237</v>
      </c>
    </row>
    <row r="10571" spans="1:26" x14ac:dyDescent="0.25">
      <c r="D10571" s="35" t="s">
        <v>1710</v>
      </c>
      <c r="E10571" s="34"/>
      <c r="H10571" s="34">
        <v>10</v>
      </c>
      <c r="I10571" t="s">
        <v>1625</v>
      </c>
      <c r="K10571" s="32">
        <f>ROUND(H10571/100*K10570,5)</f>
        <v>145.39424</v>
      </c>
    </row>
    <row r="10572" spans="1:26" x14ac:dyDescent="0.25">
      <c r="D10572" s="35" t="s">
        <v>1629</v>
      </c>
      <c r="E10572" s="34"/>
      <c r="H10572" s="34"/>
      <c r="K10572" s="36">
        <f>SUM(K10570:K10571)</f>
        <v>1599.3366100000001</v>
      </c>
    </row>
    <row r="10574" spans="1:26" ht="45" customHeight="1" x14ac:dyDescent="0.25">
      <c r="A10574" s="27" t="s">
        <v>3915</v>
      </c>
      <c r="B10574" s="27" t="s">
        <v>1191</v>
      </c>
      <c r="C10574" s="28" t="s">
        <v>23</v>
      </c>
      <c r="D10574" s="7" t="s">
        <v>1192</v>
      </c>
      <c r="E10574" s="6"/>
      <c r="F10574" s="6"/>
      <c r="G10574" s="28"/>
      <c r="H10574" s="29" t="s">
        <v>1599</v>
      </c>
      <c r="I10574" s="5">
        <v>1</v>
      </c>
      <c r="J10574" s="4"/>
      <c r="K10574" s="30">
        <f>ROUND(K10587,2)</f>
        <v>2204.75</v>
      </c>
      <c r="L10574" s="28"/>
      <c r="M10574" s="28"/>
      <c r="N10574" s="28"/>
      <c r="O10574" s="28"/>
      <c r="P10574" s="28"/>
      <c r="Q10574" s="28"/>
      <c r="R10574" s="28"/>
      <c r="S10574" s="28"/>
      <c r="T10574" s="28"/>
      <c r="U10574" s="28"/>
      <c r="V10574" s="28"/>
      <c r="W10574" s="28"/>
      <c r="X10574" s="28"/>
      <c r="Y10574" s="28"/>
      <c r="Z10574" s="28"/>
    </row>
    <row r="10575" spans="1:26" x14ac:dyDescent="0.25">
      <c r="B10575" s="23" t="s">
        <v>1703</v>
      </c>
    </row>
    <row r="10576" spans="1:26" x14ac:dyDescent="0.25">
      <c r="B10576" t="s">
        <v>1843</v>
      </c>
      <c r="C10576" t="s">
        <v>23</v>
      </c>
      <c r="D10576" t="s">
        <v>1844</v>
      </c>
      <c r="E10576" s="31">
        <v>1</v>
      </c>
      <c r="G10576" t="s">
        <v>1605</v>
      </c>
      <c r="H10576" s="32">
        <v>109.71728</v>
      </c>
      <c r="I10576" t="s">
        <v>1606</v>
      </c>
      <c r="J10576" s="33">
        <f t="shared" ref="J10576:J10583" si="27">ROUND(E10576* H10576,5)</f>
        <v>109.71728</v>
      </c>
      <c r="K10576" s="34"/>
    </row>
    <row r="10577" spans="1:26" x14ac:dyDescent="0.25">
      <c r="B10577" t="s">
        <v>1849</v>
      </c>
      <c r="C10577" t="s">
        <v>23</v>
      </c>
      <c r="D10577" t="s">
        <v>1850</v>
      </c>
      <c r="E10577" s="31">
        <v>8</v>
      </c>
      <c r="G10577" t="s">
        <v>1605</v>
      </c>
      <c r="H10577" s="32">
        <v>60.308909999999997</v>
      </c>
      <c r="I10577" t="s">
        <v>1606</v>
      </c>
      <c r="J10577" s="33">
        <f t="shared" si="27"/>
        <v>482.47127999999998</v>
      </c>
      <c r="K10577" s="34"/>
    </row>
    <row r="10578" spans="1:26" x14ac:dyDescent="0.25">
      <c r="B10578" t="s">
        <v>1840</v>
      </c>
      <c r="C10578" t="s">
        <v>17</v>
      </c>
      <c r="D10578" t="s">
        <v>748</v>
      </c>
      <c r="E10578" s="31">
        <v>44</v>
      </c>
      <c r="G10578" t="s">
        <v>1605</v>
      </c>
      <c r="H10578" s="32">
        <v>2.4026200000000002</v>
      </c>
      <c r="I10578" t="s">
        <v>1606</v>
      </c>
      <c r="J10578" s="33">
        <f t="shared" si="27"/>
        <v>105.71528000000001</v>
      </c>
      <c r="K10578" s="34"/>
    </row>
    <row r="10579" spans="1:26" x14ac:dyDescent="0.25">
      <c r="B10579" t="s">
        <v>1861</v>
      </c>
      <c r="C10579" t="s">
        <v>23</v>
      </c>
      <c r="D10579" t="s">
        <v>1862</v>
      </c>
      <c r="E10579" s="31">
        <v>1</v>
      </c>
      <c r="G10579" t="s">
        <v>1605</v>
      </c>
      <c r="H10579" s="32">
        <v>133.06909999999999</v>
      </c>
      <c r="I10579" t="s">
        <v>1606</v>
      </c>
      <c r="J10579" s="33">
        <f t="shared" si="27"/>
        <v>133.06909999999999</v>
      </c>
      <c r="K10579" s="34"/>
    </row>
    <row r="10580" spans="1:26" x14ac:dyDescent="0.25">
      <c r="B10580" t="s">
        <v>1857</v>
      </c>
      <c r="C10580" t="s">
        <v>23</v>
      </c>
      <c r="D10580" t="s">
        <v>1858</v>
      </c>
      <c r="E10580" s="31">
        <v>4</v>
      </c>
      <c r="G10580" t="s">
        <v>1605</v>
      </c>
      <c r="H10580" s="32">
        <v>65.007279999999994</v>
      </c>
      <c r="I10580" t="s">
        <v>1606</v>
      </c>
      <c r="J10580" s="33">
        <f t="shared" si="27"/>
        <v>260.02911999999998</v>
      </c>
      <c r="K10580" s="34"/>
    </row>
    <row r="10581" spans="1:26" x14ac:dyDescent="0.25">
      <c r="B10581" t="s">
        <v>1832</v>
      </c>
      <c r="C10581" t="s">
        <v>23</v>
      </c>
      <c r="D10581" t="s">
        <v>1833</v>
      </c>
      <c r="E10581" s="31">
        <v>4</v>
      </c>
      <c r="G10581" t="s">
        <v>1605</v>
      </c>
      <c r="H10581" s="32">
        <v>7.7390499999999998</v>
      </c>
      <c r="I10581" t="s">
        <v>1606</v>
      </c>
      <c r="J10581" s="33">
        <f t="shared" si="27"/>
        <v>30.956199999999999</v>
      </c>
      <c r="K10581" s="34"/>
    </row>
    <row r="10582" spans="1:26" x14ac:dyDescent="0.25">
      <c r="B10582" t="s">
        <v>1865</v>
      </c>
      <c r="C10582" t="s">
        <v>23</v>
      </c>
      <c r="D10582" t="s">
        <v>1866</v>
      </c>
      <c r="E10582" s="31">
        <v>1</v>
      </c>
      <c r="G10582" t="s">
        <v>1605</v>
      </c>
      <c r="H10582" s="32">
        <v>508.81038000000001</v>
      </c>
      <c r="I10582" t="s">
        <v>1606</v>
      </c>
      <c r="J10582" s="33">
        <f t="shared" si="27"/>
        <v>508.81038000000001</v>
      </c>
      <c r="K10582" s="34"/>
    </row>
    <row r="10583" spans="1:26" x14ac:dyDescent="0.25">
      <c r="B10583" t="s">
        <v>1853</v>
      </c>
      <c r="C10583" t="s">
        <v>17</v>
      </c>
      <c r="D10583" t="s">
        <v>1854</v>
      </c>
      <c r="E10583" s="31">
        <v>44</v>
      </c>
      <c r="G10583" t="s">
        <v>1605</v>
      </c>
      <c r="H10583" s="32">
        <v>8.4896999999999991</v>
      </c>
      <c r="I10583" t="s">
        <v>1606</v>
      </c>
      <c r="J10583" s="33">
        <f t="shared" si="27"/>
        <v>373.54680000000002</v>
      </c>
      <c r="K10583" s="34"/>
    </row>
    <row r="10584" spans="1:26" x14ac:dyDescent="0.25">
      <c r="D10584" s="35" t="s">
        <v>3859</v>
      </c>
      <c r="E10584" s="34"/>
      <c r="H10584" s="34"/>
      <c r="K10584" s="32">
        <f>SUM(J10576:J10583)</f>
        <v>2004.3154399999999</v>
      </c>
    </row>
    <row r="10585" spans="1:26" x14ac:dyDescent="0.25">
      <c r="D10585" s="35" t="s">
        <v>1628</v>
      </c>
      <c r="E10585" s="34"/>
      <c r="H10585" s="34"/>
      <c r="K10585" s="36">
        <f>SUM(J10575:J10584)</f>
        <v>2004.3154399999999</v>
      </c>
    </row>
    <row r="10586" spans="1:26" x14ac:dyDescent="0.25">
      <c r="D10586" s="35" t="s">
        <v>1710</v>
      </c>
      <c r="E10586" s="34"/>
      <c r="H10586" s="34">
        <v>10</v>
      </c>
      <c r="I10586" t="s">
        <v>1625</v>
      </c>
      <c r="K10586" s="32">
        <f>ROUND(H10586/100*K10585,5)</f>
        <v>200.43154000000001</v>
      </c>
    </row>
    <row r="10587" spans="1:26" x14ac:dyDescent="0.25">
      <c r="D10587" s="35" t="s">
        <v>1629</v>
      </c>
      <c r="E10587" s="34"/>
      <c r="H10587" s="34"/>
      <c r="K10587" s="36">
        <f>SUM(K10585:K10586)</f>
        <v>2204.7469799999999</v>
      </c>
    </row>
    <row r="10589" spans="1:26" ht="45" customHeight="1" x14ac:dyDescent="0.25">
      <c r="A10589" s="27" t="s">
        <v>3916</v>
      </c>
      <c r="B10589" s="27" t="s">
        <v>634</v>
      </c>
      <c r="C10589" s="28" t="s">
        <v>14</v>
      </c>
      <c r="D10589" s="7" t="s">
        <v>635</v>
      </c>
      <c r="E10589" s="6"/>
      <c r="F10589" s="6"/>
      <c r="G10589" s="28"/>
      <c r="H10589" s="29" t="s">
        <v>1599</v>
      </c>
      <c r="I10589" s="5">
        <v>1</v>
      </c>
      <c r="J10589" s="4"/>
      <c r="K10589" s="30">
        <f>ROUND(K10609,2)</f>
        <v>688.09</v>
      </c>
      <c r="L10589" s="28"/>
      <c r="M10589" s="28"/>
      <c r="N10589" s="28"/>
      <c r="O10589" s="28"/>
      <c r="P10589" s="28"/>
      <c r="Q10589" s="28"/>
      <c r="R10589" s="28"/>
      <c r="S10589" s="28"/>
      <c r="T10589" s="28"/>
      <c r="U10589" s="28"/>
      <c r="V10589" s="28"/>
      <c r="W10589" s="28"/>
      <c r="X10589" s="28"/>
      <c r="Y10589" s="28"/>
      <c r="Z10589" s="28"/>
    </row>
    <row r="10590" spans="1:26" x14ac:dyDescent="0.25">
      <c r="B10590" s="23" t="s">
        <v>1600</v>
      </c>
    </row>
    <row r="10591" spans="1:26" x14ac:dyDescent="0.25">
      <c r="B10591" t="s">
        <v>1737</v>
      </c>
      <c r="C10591" t="s">
        <v>1602</v>
      </c>
      <c r="D10591" t="s">
        <v>1738</v>
      </c>
      <c r="E10591" s="31">
        <v>1</v>
      </c>
      <c r="F10591" t="s">
        <v>1604</v>
      </c>
      <c r="G10591" t="s">
        <v>1605</v>
      </c>
      <c r="H10591" s="32">
        <v>28.61</v>
      </c>
      <c r="I10591" t="s">
        <v>1606</v>
      </c>
      <c r="J10591" s="33">
        <f>ROUND(E10591/I10589* H10591,5)</f>
        <v>28.61</v>
      </c>
      <c r="K10591" s="34"/>
    </row>
    <row r="10592" spans="1:26" x14ac:dyDescent="0.25">
      <c r="B10592" t="s">
        <v>1649</v>
      </c>
      <c r="C10592" t="s">
        <v>1602</v>
      </c>
      <c r="D10592" t="s">
        <v>1650</v>
      </c>
      <c r="E10592" s="31">
        <v>0.5</v>
      </c>
      <c r="F10592" t="s">
        <v>1604</v>
      </c>
      <c r="G10592" t="s">
        <v>1605</v>
      </c>
      <c r="H10592" s="32">
        <v>23.88</v>
      </c>
      <c r="I10592" t="s">
        <v>1606</v>
      </c>
      <c r="J10592" s="33">
        <f>ROUND(E10592/I10589* H10592,5)</f>
        <v>11.94</v>
      </c>
      <c r="K10592" s="34"/>
    </row>
    <row r="10593" spans="2:11" x14ac:dyDescent="0.25">
      <c r="D10593" s="35" t="s">
        <v>1607</v>
      </c>
      <c r="E10593" s="34"/>
      <c r="H10593" s="34"/>
      <c r="K10593" s="32">
        <f>SUM(J10591:J10592)</f>
        <v>40.549999999999997</v>
      </c>
    </row>
    <row r="10594" spans="2:11" x14ac:dyDescent="0.25">
      <c r="B10594" s="23" t="s">
        <v>1612</v>
      </c>
      <c r="E10594" s="34"/>
      <c r="H10594" s="34"/>
      <c r="K10594" s="34"/>
    </row>
    <row r="10595" spans="2:11" x14ac:dyDescent="0.25">
      <c r="B10595" t="s">
        <v>3917</v>
      </c>
      <c r="C10595" t="s">
        <v>14</v>
      </c>
      <c r="D10595" t="s">
        <v>3918</v>
      </c>
      <c r="E10595" s="31">
        <v>1</v>
      </c>
      <c r="G10595" t="s">
        <v>1605</v>
      </c>
      <c r="H10595" s="32">
        <v>486.05</v>
      </c>
      <c r="I10595" t="s">
        <v>1606</v>
      </c>
      <c r="J10595" s="33">
        <f>ROUND(E10595* H10595,5)</f>
        <v>486.05</v>
      </c>
      <c r="K10595" s="34"/>
    </row>
    <row r="10596" spans="2:11" x14ac:dyDescent="0.25">
      <c r="B10596" t="s">
        <v>3919</v>
      </c>
      <c r="C10596" t="s">
        <v>23</v>
      </c>
      <c r="D10596" t="s">
        <v>3920</v>
      </c>
      <c r="E10596" s="31">
        <v>3.5</v>
      </c>
      <c r="G10596" t="s">
        <v>1605</v>
      </c>
      <c r="H10596" s="32">
        <v>27.83</v>
      </c>
      <c r="I10596" t="s">
        <v>1606</v>
      </c>
      <c r="J10596" s="33">
        <f>ROUND(E10596* H10596,5)</f>
        <v>97.405000000000001</v>
      </c>
      <c r="K10596" s="34"/>
    </row>
    <row r="10597" spans="2:11" x14ac:dyDescent="0.25">
      <c r="D10597" s="35" t="s">
        <v>1622</v>
      </c>
      <c r="E10597" s="34"/>
      <c r="H10597" s="34"/>
      <c r="K10597" s="32">
        <f>SUM(J10595:J10596)</f>
        <v>583.45500000000004</v>
      </c>
    </row>
    <row r="10598" spans="2:11" x14ac:dyDescent="0.25">
      <c r="B10598" s="23" t="s">
        <v>1596</v>
      </c>
      <c r="E10598" s="34"/>
      <c r="H10598" s="34"/>
      <c r="K10598" s="34"/>
    </row>
    <row r="10599" spans="2:11" x14ac:dyDescent="0.25">
      <c r="B10599" t="s">
        <v>1634</v>
      </c>
      <c r="C10599" t="s">
        <v>20</v>
      </c>
      <c r="D10599" t="s">
        <v>1635</v>
      </c>
      <c r="E10599" s="31">
        <v>5.3E-3</v>
      </c>
      <c r="G10599" t="s">
        <v>1605</v>
      </c>
      <c r="H10599" s="32">
        <v>97.416200000000003</v>
      </c>
      <c r="I10599" t="s">
        <v>1606</v>
      </c>
      <c r="J10599" s="33">
        <f>ROUND(E10599* H10599,5)</f>
        <v>0.51631000000000005</v>
      </c>
      <c r="K10599" s="34"/>
    </row>
    <row r="10600" spans="2:11" x14ac:dyDescent="0.25">
      <c r="D10600" s="35" t="s">
        <v>1751</v>
      </c>
      <c r="E10600" s="34"/>
      <c r="H10600" s="34"/>
      <c r="K10600" s="32">
        <f>SUM(J10599:J10599)</f>
        <v>0.51631000000000005</v>
      </c>
    </row>
    <row r="10601" spans="2:11" x14ac:dyDescent="0.25">
      <c r="B10601" s="23" t="s">
        <v>1703</v>
      </c>
      <c r="E10601" s="34"/>
      <c r="H10601" s="34"/>
      <c r="K10601" s="34"/>
    </row>
    <row r="10602" spans="2:11" x14ac:dyDescent="0.25">
      <c r="B10602" t="s">
        <v>1869</v>
      </c>
      <c r="C10602" t="s">
        <v>23</v>
      </c>
      <c r="D10602" t="s">
        <v>1870</v>
      </c>
      <c r="E10602" s="31">
        <v>0</v>
      </c>
      <c r="G10602" t="s">
        <v>1605</v>
      </c>
      <c r="H10602" s="32">
        <v>27.615870000000001</v>
      </c>
      <c r="I10602" t="s">
        <v>1606</v>
      </c>
      <c r="J10602" s="33">
        <f>ROUND(E10602* H10602,5)</f>
        <v>0</v>
      </c>
      <c r="K10602" s="34"/>
    </row>
    <row r="10603" spans="2:11" x14ac:dyDescent="0.25">
      <c r="D10603" s="35" t="s">
        <v>3859</v>
      </c>
      <c r="E10603" s="34"/>
      <c r="H10603" s="34"/>
      <c r="K10603" s="32">
        <f>SUM(J10602:J10602)</f>
        <v>0</v>
      </c>
    </row>
    <row r="10604" spans="2:11" x14ac:dyDescent="0.25">
      <c r="B10604" s="23" t="s">
        <v>1623</v>
      </c>
      <c r="E10604" s="34"/>
      <c r="H10604" s="34"/>
      <c r="K10604" s="34"/>
    </row>
    <row r="10605" spans="2:11" x14ac:dyDescent="0.25">
      <c r="B10605" t="s">
        <v>1624</v>
      </c>
      <c r="C10605" t="s">
        <v>1625</v>
      </c>
      <c r="D10605" t="s">
        <v>1626</v>
      </c>
      <c r="E10605" s="31">
        <v>2.5</v>
      </c>
      <c r="G10605" t="s">
        <v>1625</v>
      </c>
      <c r="H10605" s="32">
        <v>40.549999999999997</v>
      </c>
      <c r="I10605" t="s">
        <v>1606</v>
      </c>
      <c r="J10605" s="33">
        <f>ROUND(E10605* H10605/100,5)</f>
        <v>1.0137499999999999</v>
      </c>
      <c r="K10605" s="34"/>
    </row>
    <row r="10606" spans="2:11" x14ac:dyDescent="0.25">
      <c r="D10606" s="35" t="s">
        <v>1627</v>
      </c>
      <c r="E10606" s="34"/>
      <c r="H10606" s="34"/>
      <c r="K10606" s="32">
        <f>SUM(J10605:J10605)</f>
        <v>1.0137499999999999</v>
      </c>
    </row>
    <row r="10607" spans="2:11" x14ac:dyDescent="0.25">
      <c r="D10607" s="35" t="s">
        <v>1628</v>
      </c>
      <c r="E10607" s="34"/>
      <c r="H10607" s="34"/>
      <c r="K10607" s="36">
        <f>SUM(J10590:J10606)</f>
        <v>625.53505999999993</v>
      </c>
    </row>
    <row r="10608" spans="2:11" x14ac:dyDescent="0.25">
      <c r="D10608" s="35" t="s">
        <v>1710</v>
      </c>
      <c r="E10608" s="34"/>
      <c r="H10608" s="34">
        <v>10</v>
      </c>
      <c r="I10608" t="s">
        <v>1625</v>
      </c>
      <c r="K10608" s="32">
        <f>ROUND(H10608/100*K10607,5)</f>
        <v>62.553510000000003</v>
      </c>
    </row>
    <row r="10609" spans="1:26" x14ac:dyDescent="0.25">
      <c r="D10609" s="35" t="s">
        <v>1629</v>
      </c>
      <c r="E10609" s="34"/>
      <c r="H10609" s="34"/>
      <c r="K10609" s="36">
        <f>SUM(K10607:K10608)</f>
        <v>688.08856999999989</v>
      </c>
    </row>
    <row r="10611" spans="1:26" ht="45" customHeight="1" x14ac:dyDescent="0.25">
      <c r="A10611" s="27" t="s">
        <v>3921</v>
      </c>
      <c r="B10611" s="27" t="s">
        <v>632</v>
      </c>
      <c r="C10611" s="28" t="s">
        <v>17</v>
      </c>
      <c r="D10611" s="7" t="s">
        <v>633</v>
      </c>
      <c r="E10611" s="6"/>
      <c r="F10611" s="6"/>
      <c r="G10611" s="28"/>
      <c r="H10611" s="29" t="s">
        <v>1599</v>
      </c>
      <c r="I10611" s="5">
        <v>1</v>
      </c>
      <c r="J10611" s="4"/>
      <c r="K10611" s="30">
        <f>ROUND(K10623,2)</f>
        <v>326.02999999999997</v>
      </c>
      <c r="L10611" s="28"/>
      <c r="M10611" s="28"/>
      <c r="N10611" s="28"/>
      <c r="O10611" s="28"/>
      <c r="P10611" s="28"/>
      <c r="Q10611" s="28"/>
      <c r="R10611" s="28"/>
      <c r="S10611" s="28"/>
      <c r="T10611" s="28"/>
      <c r="U10611" s="28"/>
      <c r="V10611" s="28"/>
      <c r="W10611" s="28"/>
      <c r="X10611" s="28"/>
      <c r="Y10611" s="28"/>
      <c r="Z10611" s="28"/>
    </row>
    <row r="10612" spans="1:26" x14ac:dyDescent="0.25">
      <c r="B10612" s="23" t="s">
        <v>1703</v>
      </c>
    </row>
    <row r="10613" spans="1:26" x14ac:dyDescent="0.25">
      <c r="B10613" t="s">
        <v>1877</v>
      </c>
      <c r="C10613" t="s">
        <v>23</v>
      </c>
      <c r="D10613" t="s">
        <v>1878</v>
      </c>
      <c r="E10613" s="31">
        <v>0.8</v>
      </c>
      <c r="G10613" t="s">
        <v>1605</v>
      </c>
      <c r="H10613" s="32">
        <v>115.0466</v>
      </c>
      <c r="I10613" t="s">
        <v>1606</v>
      </c>
      <c r="J10613" s="33">
        <f t="shared" ref="J10613:J10620" si="28">ROUND(E10613* H10613,5)</f>
        <v>92.037279999999996</v>
      </c>
      <c r="K10613" s="34"/>
    </row>
    <row r="10614" spans="1:26" x14ac:dyDescent="0.25">
      <c r="B10614" t="s">
        <v>1873</v>
      </c>
      <c r="C10614" t="s">
        <v>23</v>
      </c>
      <c r="D10614" t="s">
        <v>1874</v>
      </c>
      <c r="E10614" s="31">
        <v>0.2</v>
      </c>
      <c r="G10614" t="s">
        <v>1605</v>
      </c>
      <c r="H10614" s="32">
        <v>109.55584</v>
      </c>
      <c r="I10614" t="s">
        <v>1606</v>
      </c>
      <c r="J10614" s="33">
        <f t="shared" si="28"/>
        <v>21.911169999999998</v>
      </c>
      <c r="K10614" s="34"/>
    </row>
    <row r="10615" spans="1:26" x14ac:dyDescent="0.25">
      <c r="B10615" t="s">
        <v>1883</v>
      </c>
      <c r="C10615" t="s">
        <v>23</v>
      </c>
      <c r="D10615" t="s">
        <v>1884</v>
      </c>
      <c r="E10615" s="31">
        <v>0.2</v>
      </c>
      <c r="G10615" t="s">
        <v>1605</v>
      </c>
      <c r="H10615" s="32">
        <v>123.79222</v>
      </c>
      <c r="I10615" t="s">
        <v>1606</v>
      </c>
      <c r="J10615" s="33">
        <f t="shared" si="28"/>
        <v>24.75844</v>
      </c>
      <c r="K10615" s="34"/>
    </row>
    <row r="10616" spans="1:26" x14ac:dyDescent="0.25">
      <c r="B10616" t="s">
        <v>1891</v>
      </c>
      <c r="C10616" t="s">
        <v>23</v>
      </c>
      <c r="D10616" t="s">
        <v>1892</v>
      </c>
      <c r="E10616" s="31">
        <v>0.4</v>
      </c>
      <c r="G10616" t="s">
        <v>1605</v>
      </c>
      <c r="H10616" s="32">
        <v>175.66888</v>
      </c>
      <c r="I10616" t="s">
        <v>1606</v>
      </c>
      <c r="J10616" s="33">
        <f t="shared" si="28"/>
        <v>70.26755</v>
      </c>
      <c r="K10616" s="34"/>
    </row>
    <row r="10617" spans="1:26" x14ac:dyDescent="0.25">
      <c r="B10617" t="s">
        <v>1897</v>
      </c>
      <c r="C10617" t="s">
        <v>23</v>
      </c>
      <c r="D10617" t="s">
        <v>1898</v>
      </c>
      <c r="E10617" s="31">
        <v>0.2</v>
      </c>
      <c r="G10617" t="s">
        <v>1605</v>
      </c>
      <c r="H10617" s="32">
        <v>85.407079999999993</v>
      </c>
      <c r="I10617" t="s">
        <v>1606</v>
      </c>
      <c r="J10617" s="33">
        <f t="shared" si="28"/>
        <v>17.081420000000001</v>
      </c>
      <c r="K10617" s="34"/>
    </row>
    <row r="10618" spans="1:26" x14ac:dyDescent="0.25">
      <c r="B10618" t="s">
        <v>1903</v>
      </c>
      <c r="C10618" t="s">
        <v>23</v>
      </c>
      <c r="D10618" t="s">
        <v>1904</v>
      </c>
      <c r="E10618" s="31">
        <v>0.2</v>
      </c>
      <c r="G10618" t="s">
        <v>1605</v>
      </c>
      <c r="H10618" s="32">
        <v>127.23520000000001</v>
      </c>
      <c r="I10618" t="s">
        <v>1606</v>
      </c>
      <c r="J10618" s="33">
        <f t="shared" si="28"/>
        <v>25.447040000000001</v>
      </c>
      <c r="K10618" s="34"/>
    </row>
    <row r="10619" spans="1:26" x14ac:dyDescent="0.25">
      <c r="B10619" t="s">
        <v>1887</v>
      </c>
      <c r="C10619" t="s">
        <v>23</v>
      </c>
      <c r="D10619" t="s">
        <v>1888</v>
      </c>
      <c r="E10619" s="31">
        <v>0.2</v>
      </c>
      <c r="G10619" t="s">
        <v>1605</v>
      </c>
      <c r="H10619" s="32">
        <v>101.58222000000001</v>
      </c>
      <c r="I10619" t="s">
        <v>1606</v>
      </c>
      <c r="J10619" s="33">
        <f t="shared" si="28"/>
        <v>20.31644</v>
      </c>
      <c r="K10619" s="34"/>
    </row>
    <row r="10620" spans="1:26" x14ac:dyDescent="0.25">
      <c r="B10620" t="s">
        <v>1907</v>
      </c>
      <c r="C10620" t="s">
        <v>23</v>
      </c>
      <c r="D10620" t="s">
        <v>1908</v>
      </c>
      <c r="E10620" s="31">
        <v>0.2</v>
      </c>
      <c r="G10620" t="s">
        <v>1605</v>
      </c>
      <c r="H10620" s="32">
        <v>122.8552</v>
      </c>
      <c r="I10620" t="s">
        <v>1606</v>
      </c>
      <c r="J10620" s="33">
        <f t="shared" si="28"/>
        <v>24.57104</v>
      </c>
      <c r="K10620" s="34"/>
    </row>
    <row r="10621" spans="1:26" x14ac:dyDescent="0.25">
      <c r="D10621" s="35" t="s">
        <v>1628</v>
      </c>
      <c r="E10621" s="34"/>
      <c r="H10621" s="34"/>
      <c r="K10621" s="36">
        <f>SUM(J10612:J10620)</f>
        <v>296.39037999999999</v>
      </c>
    </row>
    <row r="10622" spans="1:26" x14ac:dyDescent="0.25">
      <c r="D10622" s="35" t="s">
        <v>1710</v>
      </c>
      <c r="E10622" s="34"/>
      <c r="H10622" s="34">
        <v>10</v>
      </c>
      <c r="I10622" t="s">
        <v>1625</v>
      </c>
      <c r="K10622" s="32">
        <f>ROUND(H10622/100*K10621,5)</f>
        <v>29.639040000000001</v>
      </c>
    </row>
    <row r="10623" spans="1:26" x14ac:dyDescent="0.25">
      <c r="D10623" s="35" t="s">
        <v>1629</v>
      </c>
      <c r="E10623" s="34"/>
      <c r="H10623" s="34"/>
      <c r="K10623" s="36">
        <f>SUM(K10621:K10622)</f>
        <v>326.02942000000002</v>
      </c>
    </row>
  </sheetData>
  <mergeCells count="1495">
    <mergeCell ref="D10611:F10611"/>
    <mergeCell ref="I10611:J10611"/>
    <mergeCell ref="D10444:F10444"/>
    <mergeCell ref="I10444:J10444"/>
    <mergeCell ref="D10464:F10464"/>
    <mergeCell ref="I10464:J10464"/>
    <mergeCell ref="D10484:F10484"/>
    <mergeCell ref="I10484:J10484"/>
    <mergeCell ref="D10506:F10506"/>
    <mergeCell ref="I10506:J10506"/>
    <mergeCell ref="D10523:F10523"/>
    <mergeCell ref="I10523:J10523"/>
    <mergeCell ref="D10540:F10540"/>
    <mergeCell ref="I10540:J10540"/>
    <mergeCell ref="D10557:F10557"/>
    <mergeCell ref="I10557:J10557"/>
    <mergeCell ref="D10574:F10574"/>
    <mergeCell ref="I10574:J10574"/>
    <mergeCell ref="D10589:F10589"/>
    <mergeCell ref="I10589:J10589"/>
    <mergeCell ref="D10288:F10288"/>
    <mergeCell ref="I10288:J10288"/>
    <mergeCell ref="D10304:F10304"/>
    <mergeCell ref="I10304:J10304"/>
    <mergeCell ref="D10320:F10320"/>
    <mergeCell ref="I10320:J10320"/>
    <mergeCell ref="D10336:F10336"/>
    <mergeCell ref="I10336:J10336"/>
    <mergeCell ref="D10346:F10346"/>
    <mergeCell ref="I10346:J10346"/>
    <mergeCell ref="D10370:F10370"/>
    <mergeCell ref="I10370:J10370"/>
    <mergeCell ref="D10379:F10379"/>
    <mergeCell ref="I10379:J10379"/>
    <mergeCell ref="D10401:F10401"/>
    <mergeCell ref="I10401:J10401"/>
    <mergeCell ref="D10423:F10423"/>
    <mergeCell ref="I10423:J10423"/>
    <mergeCell ref="D10226:F10226"/>
    <mergeCell ref="I10226:J10226"/>
    <mergeCell ref="D10227:F10227"/>
    <mergeCell ref="I10227:J10227"/>
    <mergeCell ref="D10228:F10228"/>
    <mergeCell ref="I10228:J10228"/>
    <mergeCell ref="D10245:F10245"/>
    <mergeCell ref="I10245:J10245"/>
    <mergeCell ref="D10262:F10262"/>
    <mergeCell ref="I10262:J10262"/>
    <mergeCell ref="D10280:F10280"/>
    <mergeCell ref="I10280:J10280"/>
    <mergeCell ref="D10281:F10281"/>
    <mergeCell ref="I10281:J10281"/>
    <mergeCell ref="D10282:F10282"/>
    <mergeCell ref="I10282:J10282"/>
    <mergeCell ref="D10283:F10283"/>
    <mergeCell ref="I10283:J10283"/>
    <mergeCell ref="D10191:F10191"/>
    <mergeCell ref="I10191:J10191"/>
    <mergeCell ref="D10205:F10205"/>
    <mergeCell ref="I10205:J10205"/>
    <mergeCell ref="D10206:F10206"/>
    <mergeCell ref="I10206:J10206"/>
    <mergeCell ref="D10220:F10220"/>
    <mergeCell ref="I10220:J10220"/>
    <mergeCell ref="D10221:F10221"/>
    <mergeCell ref="I10221:J10221"/>
    <mergeCell ref="D10222:F10222"/>
    <mergeCell ref="I10222:J10222"/>
    <mergeCell ref="D10223:F10223"/>
    <mergeCell ref="I10223:J10223"/>
    <mergeCell ref="D10224:F10224"/>
    <mergeCell ref="I10224:J10224"/>
    <mergeCell ref="D10225:F10225"/>
    <mergeCell ref="I10225:J10225"/>
    <mergeCell ref="D10088:F10088"/>
    <mergeCell ref="I10088:J10088"/>
    <mergeCell ref="D10104:F10104"/>
    <mergeCell ref="I10104:J10104"/>
    <mergeCell ref="D10119:F10119"/>
    <mergeCell ref="I10119:J10119"/>
    <mergeCell ref="D10133:F10133"/>
    <mergeCell ref="I10133:J10133"/>
    <mergeCell ref="D10147:F10147"/>
    <mergeCell ref="I10147:J10147"/>
    <mergeCell ref="D10161:F10161"/>
    <mergeCell ref="I10161:J10161"/>
    <mergeCell ref="D10175:F10175"/>
    <mergeCell ref="I10175:J10175"/>
    <mergeCell ref="D10176:F10176"/>
    <mergeCell ref="I10176:J10176"/>
    <mergeCell ref="D10177:F10177"/>
    <mergeCell ref="I10177:J10177"/>
    <mergeCell ref="D9953:F9953"/>
    <mergeCell ref="I9953:J9953"/>
    <mergeCell ref="D9968:F9968"/>
    <mergeCell ref="I9968:J9968"/>
    <mergeCell ref="D9983:F9983"/>
    <mergeCell ref="I9983:J9983"/>
    <mergeCell ref="D9998:F9998"/>
    <mergeCell ref="I9998:J9998"/>
    <mergeCell ref="D10013:F10013"/>
    <mergeCell ref="I10013:J10013"/>
    <mergeCell ref="D10028:F10028"/>
    <mergeCell ref="I10028:J10028"/>
    <mergeCell ref="D10043:F10043"/>
    <mergeCell ref="I10043:J10043"/>
    <mergeCell ref="D10058:F10058"/>
    <mergeCell ref="I10058:J10058"/>
    <mergeCell ref="D10073:F10073"/>
    <mergeCell ref="I10073:J10073"/>
    <mergeCell ref="D9804:F9804"/>
    <mergeCell ref="I9804:J9804"/>
    <mergeCell ref="D9818:F9818"/>
    <mergeCell ref="I9818:J9818"/>
    <mergeCell ref="D9837:F9837"/>
    <mergeCell ref="I9837:J9837"/>
    <mergeCell ref="D9853:F9853"/>
    <mergeCell ref="I9853:J9853"/>
    <mergeCell ref="D9871:F9871"/>
    <mergeCell ref="I9871:J9871"/>
    <mergeCell ref="D9889:F9889"/>
    <mergeCell ref="I9889:J9889"/>
    <mergeCell ref="D9906:F9906"/>
    <mergeCell ref="I9906:J9906"/>
    <mergeCell ref="D9922:F9922"/>
    <mergeCell ref="I9922:J9922"/>
    <mergeCell ref="D9938:F9938"/>
    <mergeCell ref="I9938:J9938"/>
    <mergeCell ref="D9666:F9666"/>
    <mergeCell ref="I9666:J9666"/>
    <mergeCell ref="D9681:F9681"/>
    <mergeCell ref="I9681:J9681"/>
    <mergeCell ref="D9696:F9696"/>
    <mergeCell ref="I9696:J9696"/>
    <mergeCell ref="D9711:F9711"/>
    <mergeCell ref="I9711:J9711"/>
    <mergeCell ref="D9726:F9726"/>
    <mergeCell ref="I9726:J9726"/>
    <mergeCell ref="D9740:F9740"/>
    <mergeCell ref="I9740:J9740"/>
    <mergeCell ref="D9755:F9755"/>
    <mergeCell ref="I9755:J9755"/>
    <mergeCell ref="D9772:F9772"/>
    <mergeCell ref="I9772:J9772"/>
    <mergeCell ref="D9789:F9789"/>
    <mergeCell ref="I9789:J9789"/>
    <mergeCell ref="D9531:F9531"/>
    <mergeCell ref="I9531:J9531"/>
    <mergeCell ref="D9546:F9546"/>
    <mergeCell ref="I9546:J9546"/>
    <mergeCell ref="D9561:F9561"/>
    <mergeCell ref="I9561:J9561"/>
    <mergeCell ref="D9576:F9576"/>
    <mergeCell ref="I9576:J9576"/>
    <mergeCell ref="D9591:F9591"/>
    <mergeCell ref="I9591:J9591"/>
    <mergeCell ref="D9606:F9606"/>
    <mergeCell ref="I9606:J9606"/>
    <mergeCell ref="D9621:F9621"/>
    <mergeCell ref="I9621:J9621"/>
    <mergeCell ref="D9636:F9636"/>
    <mergeCell ref="I9636:J9636"/>
    <mergeCell ref="D9651:F9651"/>
    <mergeCell ref="I9651:J9651"/>
    <mergeCell ref="D9401:F9401"/>
    <mergeCell ref="I9401:J9401"/>
    <mergeCell ref="D9415:F9415"/>
    <mergeCell ref="I9415:J9415"/>
    <mergeCell ref="D9429:F9429"/>
    <mergeCell ref="I9429:J9429"/>
    <mergeCell ref="D9443:F9443"/>
    <mergeCell ref="I9443:J9443"/>
    <mergeCell ref="D9457:F9457"/>
    <mergeCell ref="I9457:J9457"/>
    <mergeCell ref="D9471:F9471"/>
    <mergeCell ref="I9471:J9471"/>
    <mergeCell ref="D9486:F9486"/>
    <mergeCell ref="I9486:J9486"/>
    <mergeCell ref="D9501:F9501"/>
    <mergeCell ref="I9501:J9501"/>
    <mergeCell ref="D9516:F9516"/>
    <mergeCell ref="I9516:J9516"/>
    <mergeCell ref="D9266:F9266"/>
    <mergeCell ref="I9266:J9266"/>
    <mergeCell ref="D9283:F9283"/>
    <mergeCell ref="I9283:J9283"/>
    <mergeCell ref="D9300:F9300"/>
    <mergeCell ref="I9300:J9300"/>
    <mergeCell ref="D9317:F9317"/>
    <mergeCell ref="I9317:J9317"/>
    <mergeCell ref="D9331:F9331"/>
    <mergeCell ref="I9331:J9331"/>
    <mergeCell ref="D9345:F9345"/>
    <mergeCell ref="I9345:J9345"/>
    <mergeCell ref="D9359:F9359"/>
    <mergeCell ref="I9359:J9359"/>
    <mergeCell ref="D9373:F9373"/>
    <mergeCell ref="I9373:J9373"/>
    <mergeCell ref="D9387:F9387"/>
    <mergeCell ref="I9387:J9387"/>
    <mergeCell ref="D9139:F9139"/>
    <mergeCell ref="I9139:J9139"/>
    <mergeCell ref="D9153:F9153"/>
    <mergeCell ref="I9153:J9153"/>
    <mergeCell ref="D9167:F9167"/>
    <mergeCell ref="I9167:J9167"/>
    <mergeCell ref="D9181:F9181"/>
    <mergeCell ref="I9181:J9181"/>
    <mergeCell ref="D9195:F9195"/>
    <mergeCell ref="I9195:J9195"/>
    <mergeCell ref="D9210:F9210"/>
    <mergeCell ref="I9210:J9210"/>
    <mergeCell ref="D9224:F9224"/>
    <mergeCell ref="I9224:J9224"/>
    <mergeCell ref="D9238:F9238"/>
    <mergeCell ref="I9238:J9238"/>
    <mergeCell ref="D9252:F9252"/>
    <mergeCell ref="I9252:J9252"/>
    <mergeCell ref="D9011:F9011"/>
    <mergeCell ref="I9011:J9011"/>
    <mergeCell ref="D9023:F9023"/>
    <mergeCell ref="I9023:J9023"/>
    <mergeCell ref="D9039:F9039"/>
    <mergeCell ref="I9039:J9039"/>
    <mergeCell ref="D9054:F9054"/>
    <mergeCell ref="I9054:J9054"/>
    <mergeCell ref="D9069:F9069"/>
    <mergeCell ref="I9069:J9069"/>
    <mergeCell ref="D9083:F9083"/>
    <mergeCell ref="I9083:J9083"/>
    <mergeCell ref="D9097:F9097"/>
    <mergeCell ref="I9097:J9097"/>
    <mergeCell ref="D9111:F9111"/>
    <mergeCell ref="I9111:J9111"/>
    <mergeCell ref="D9125:F9125"/>
    <mergeCell ref="I9125:J9125"/>
    <mergeCell ref="D8891:F8891"/>
    <mergeCell ref="I8891:J8891"/>
    <mergeCell ref="D8892:F8892"/>
    <mergeCell ref="I8892:J8892"/>
    <mergeCell ref="D8910:F8910"/>
    <mergeCell ref="I8910:J8910"/>
    <mergeCell ref="D8929:F8929"/>
    <mergeCell ref="I8929:J8929"/>
    <mergeCell ref="D8943:F8943"/>
    <mergeCell ref="I8943:J8943"/>
    <mergeCell ref="D8957:F8957"/>
    <mergeCell ref="I8957:J8957"/>
    <mergeCell ref="D8971:F8971"/>
    <mergeCell ref="I8971:J8971"/>
    <mergeCell ref="D8983:F8983"/>
    <mergeCell ref="I8983:J8983"/>
    <mergeCell ref="D8997:F8997"/>
    <mergeCell ref="I8997:J8997"/>
    <mergeCell ref="D8771:F8771"/>
    <mergeCell ref="I8771:J8771"/>
    <mergeCell ref="D8779:F8779"/>
    <mergeCell ref="I8779:J8779"/>
    <mergeCell ref="D8793:F8793"/>
    <mergeCell ref="I8793:J8793"/>
    <mergeCell ref="D8807:F8807"/>
    <mergeCell ref="I8807:J8807"/>
    <mergeCell ref="D8808:F8808"/>
    <mergeCell ref="I8808:J8808"/>
    <mergeCell ref="D8830:F8830"/>
    <mergeCell ref="I8830:J8830"/>
    <mergeCell ref="D8846:F8846"/>
    <mergeCell ref="I8846:J8846"/>
    <mergeCell ref="D8868:F8868"/>
    <mergeCell ref="I8868:J8868"/>
    <mergeCell ref="D8890:F8890"/>
    <mergeCell ref="I8890:J8890"/>
    <mergeCell ref="D8620:F8620"/>
    <mergeCell ref="I8620:J8620"/>
    <mergeCell ref="D8635:F8635"/>
    <mergeCell ref="I8635:J8635"/>
    <mergeCell ref="D8651:F8651"/>
    <mergeCell ref="I8651:J8651"/>
    <mergeCell ref="D8669:F8669"/>
    <mergeCell ref="I8669:J8669"/>
    <mergeCell ref="D8687:F8687"/>
    <mergeCell ref="I8687:J8687"/>
    <mergeCell ref="D8702:F8702"/>
    <mergeCell ref="I8702:J8702"/>
    <mergeCell ref="D8718:F8718"/>
    <mergeCell ref="I8718:J8718"/>
    <mergeCell ref="D8738:F8738"/>
    <mergeCell ref="I8738:J8738"/>
    <mergeCell ref="D8756:F8756"/>
    <mergeCell ref="I8756:J8756"/>
    <mergeCell ref="D8546:F8546"/>
    <mergeCell ref="I8546:J8546"/>
    <mergeCell ref="D8555:F8555"/>
    <mergeCell ref="I8555:J8555"/>
    <mergeCell ref="D8563:F8563"/>
    <mergeCell ref="I8563:J8563"/>
    <mergeCell ref="D8571:F8571"/>
    <mergeCell ref="I8571:J8571"/>
    <mergeCell ref="D8589:F8589"/>
    <mergeCell ref="I8589:J8589"/>
    <mergeCell ref="D8603:F8603"/>
    <mergeCell ref="I8603:J8603"/>
    <mergeCell ref="D8617:F8617"/>
    <mergeCell ref="I8617:J8617"/>
    <mergeCell ref="D8618:F8618"/>
    <mergeCell ref="I8618:J8618"/>
    <mergeCell ref="D8619:F8619"/>
    <mergeCell ref="I8619:J8619"/>
    <mergeCell ref="D8408:F8408"/>
    <mergeCell ref="I8408:J8408"/>
    <mergeCell ref="D8425:F8425"/>
    <mergeCell ref="I8425:J8425"/>
    <mergeCell ref="D8443:F8443"/>
    <mergeCell ref="I8443:J8443"/>
    <mergeCell ref="D8460:F8460"/>
    <mergeCell ref="I8460:J8460"/>
    <mergeCell ref="D8477:F8477"/>
    <mergeCell ref="I8477:J8477"/>
    <mergeCell ref="D8494:F8494"/>
    <mergeCell ref="I8494:J8494"/>
    <mergeCell ref="D8511:F8511"/>
    <mergeCell ref="I8511:J8511"/>
    <mergeCell ref="D8528:F8528"/>
    <mergeCell ref="I8528:J8528"/>
    <mergeCell ref="D8537:F8537"/>
    <mergeCell ref="I8537:J8537"/>
    <mergeCell ref="D8247:F8247"/>
    <mergeCell ref="I8247:J8247"/>
    <mergeCell ref="D8264:F8264"/>
    <mergeCell ref="I8264:J8264"/>
    <mergeCell ref="D8284:F8284"/>
    <mergeCell ref="I8284:J8284"/>
    <mergeCell ref="D8304:F8304"/>
    <mergeCell ref="I8304:J8304"/>
    <mergeCell ref="D8324:F8324"/>
    <mergeCell ref="I8324:J8324"/>
    <mergeCell ref="D8339:F8339"/>
    <mergeCell ref="I8339:J8339"/>
    <mergeCell ref="D8357:F8357"/>
    <mergeCell ref="I8357:J8357"/>
    <mergeCell ref="D8373:F8373"/>
    <mergeCell ref="I8373:J8373"/>
    <mergeCell ref="D8391:F8391"/>
    <mergeCell ref="I8391:J8391"/>
    <mergeCell ref="D8098:F8098"/>
    <mergeCell ref="I8098:J8098"/>
    <mergeCell ref="D8118:F8118"/>
    <mergeCell ref="I8118:J8118"/>
    <mergeCell ref="D8129:F8129"/>
    <mergeCell ref="I8129:J8129"/>
    <mergeCell ref="D8143:F8143"/>
    <mergeCell ref="I8143:J8143"/>
    <mergeCell ref="D8159:F8159"/>
    <mergeCell ref="I8159:J8159"/>
    <mergeCell ref="D8175:F8175"/>
    <mergeCell ref="I8175:J8175"/>
    <mergeCell ref="D8194:F8194"/>
    <mergeCell ref="I8194:J8194"/>
    <mergeCell ref="D8213:F8213"/>
    <mergeCell ref="I8213:J8213"/>
    <mergeCell ref="D8230:F8230"/>
    <mergeCell ref="I8230:J8230"/>
    <mergeCell ref="D7943:F7943"/>
    <mergeCell ref="I7943:J7943"/>
    <mergeCell ref="D7958:F7958"/>
    <mergeCell ref="I7958:J7958"/>
    <mergeCell ref="D7973:F7973"/>
    <mergeCell ref="I7973:J7973"/>
    <mergeCell ref="D7988:F7988"/>
    <mergeCell ref="I7988:J7988"/>
    <mergeCell ref="D8007:F8007"/>
    <mergeCell ref="I8007:J8007"/>
    <mergeCell ref="D8026:F8026"/>
    <mergeCell ref="I8026:J8026"/>
    <mergeCell ref="D8044:F8044"/>
    <mergeCell ref="I8044:J8044"/>
    <mergeCell ref="D8062:F8062"/>
    <mergeCell ref="I8062:J8062"/>
    <mergeCell ref="D8080:F8080"/>
    <mergeCell ref="I8080:J8080"/>
    <mergeCell ref="D7807:F7807"/>
    <mergeCell ref="I7807:J7807"/>
    <mergeCell ref="D7824:F7824"/>
    <mergeCell ref="I7824:J7824"/>
    <mergeCell ref="D7825:F7825"/>
    <mergeCell ref="I7825:J7825"/>
    <mergeCell ref="D7842:F7842"/>
    <mergeCell ref="I7842:J7842"/>
    <mergeCell ref="D7859:F7859"/>
    <mergeCell ref="I7859:J7859"/>
    <mergeCell ref="D7877:F7877"/>
    <mergeCell ref="I7877:J7877"/>
    <mergeCell ref="D7892:F7892"/>
    <mergeCell ref="I7892:J7892"/>
    <mergeCell ref="D7907:F7907"/>
    <mergeCell ref="I7907:J7907"/>
    <mergeCell ref="D7925:F7925"/>
    <mergeCell ref="I7925:J7925"/>
    <mergeCell ref="D7657:F7657"/>
    <mergeCell ref="I7657:J7657"/>
    <mergeCell ref="D7674:F7674"/>
    <mergeCell ref="I7674:J7674"/>
    <mergeCell ref="D7691:F7691"/>
    <mergeCell ref="I7691:J7691"/>
    <mergeCell ref="D7707:F7707"/>
    <mergeCell ref="I7707:J7707"/>
    <mergeCell ref="D7723:F7723"/>
    <mergeCell ref="I7723:J7723"/>
    <mergeCell ref="D7739:F7739"/>
    <mergeCell ref="I7739:J7739"/>
    <mergeCell ref="D7756:F7756"/>
    <mergeCell ref="I7756:J7756"/>
    <mergeCell ref="D7773:F7773"/>
    <mergeCell ref="I7773:J7773"/>
    <mergeCell ref="D7790:F7790"/>
    <mergeCell ref="I7790:J7790"/>
    <mergeCell ref="D7515:F7515"/>
    <mergeCell ref="I7515:J7515"/>
    <mergeCell ref="D7531:F7531"/>
    <mergeCell ref="I7531:J7531"/>
    <mergeCell ref="D7546:F7546"/>
    <mergeCell ref="I7546:J7546"/>
    <mergeCell ref="D7563:F7563"/>
    <mergeCell ref="I7563:J7563"/>
    <mergeCell ref="D7578:F7578"/>
    <mergeCell ref="I7578:J7578"/>
    <mergeCell ref="D7594:F7594"/>
    <mergeCell ref="I7594:J7594"/>
    <mergeCell ref="D7610:F7610"/>
    <mergeCell ref="I7610:J7610"/>
    <mergeCell ref="D7626:F7626"/>
    <mergeCell ref="I7626:J7626"/>
    <mergeCell ref="D7642:F7642"/>
    <mergeCell ref="I7642:J7642"/>
    <mergeCell ref="D7386:F7386"/>
    <mergeCell ref="I7386:J7386"/>
    <mergeCell ref="D7402:F7402"/>
    <mergeCell ref="I7402:J7402"/>
    <mergeCell ref="D7403:F7403"/>
    <mergeCell ref="I7403:J7403"/>
    <mergeCell ref="D7404:F7404"/>
    <mergeCell ref="I7404:J7404"/>
    <mergeCell ref="D7420:F7420"/>
    <mergeCell ref="I7420:J7420"/>
    <mergeCell ref="D7442:F7442"/>
    <mergeCell ref="I7442:J7442"/>
    <mergeCell ref="D7461:F7461"/>
    <mergeCell ref="I7461:J7461"/>
    <mergeCell ref="D7480:F7480"/>
    <mergeCell ref="I7480:J7480"/>
    <mergeCell ref="D7496:F7496"/>
    <mergeCell ref="I7496:J7496"/>
    <mergeCell ref="D7224:F7224"/>
    <mergeCell ref="I7224:J7224"/>
    <mergeCell ref="D7243:F7243"/>
    <mergeCell ref="I7243:J7243"/>
    <mergeCell ref="D7263:F7263"/>
    <mergeCell ref="I7263:J7263"/>
    <mergeCell ref="D7283:F7283"/>
    <mergeCell ref="I7283:J7283"/>
    <mergeCell ref="D7303:F7303"/>
    <mergeCell ref="I7303:J7303"/>
    <mergeCell ref="D7317:F7317"/>
    <mergeCell ref="I7317:J7317"/>
    <mergeCell ref="D7338:F7338"/>
    <mergeCell ref="I7338:J7338"/>
    <mergeCell ref="D7355:F7355"/>
    <mergeCell ref="I7355:J7355"/>
    <mergeCell ref="D7370:F7370"/>
    <mergeCell ref="I7370:J7370"/>
    <mergeCell ref="D7080:F7080"/>
    <mergeCell ref="I7080:J7080"/>
    <mergeCell ref="D7095:F7095"/>
    <mergeCell ref="I7095:J7095"/>
    <mergeCell ref="D7110:F7110"/>
    <mergeCell ref="I7110:J7110"/>
    <mergeCell ref="D7125:F7125"/>
    <mergeCell ref="I7125:J7125"/>
    <mergeCell ref="D7140:F7140"/>
    <mergeCell ref="I7140:J7140"/>
    <mergeCell ref="D7155:F7155"/>
    <mergeCell ref="I7155:J7155"/>
    <mergeCell ref="D7171:F7171"/>
    <mergeCell ref="I7171:J7171"/>
    <mergeCell ref="D7187:F7187"/>
    <mergeCell ref="I7187:J7187"/>
    <mergeCell ref="D7205:F7205"/>
    <mergeCell ref="I7205:J7205"/>
    <mergeCell ref="D6944:F6944"/>
    <mergeCell ref="I6944:J6944"/>
    <mergeCell ref="D6959:F6959"/>
    <mergeCell ref="I6959:J6959"/>
    <mergeCell ref="D6974:F6974"/>
    <mergeCell ref="I6974:J6974"/>
    <mergeCell ref="D6989:F6989"/>
    <mergeCell ref="I6989:J6989"/>
    <mergeCell ref="D7004:F7004"/>
    <mergeCell ref="I7004:J7004"/>
    <mergeCell ref="D7019:F7019"/>
    <mergeCell ref="I7019:J7019"/>
    <mergeCell ref="D7034:F7034"/>
    <mergeCell ref="I7034:J7034"/>
    <mergeCell ref="D7049:F7049"/>
    <mergeCell ref="I7049:J7049"/>
    <mergeCell ref="D7064:F7064"/>
    <mergeCell ref="I7064:J7064"/>
    <mergeCell ref="D6802:F6802"/>
    <mergeCell ref="I6802:J6802"/>
    <mergeCell ref="D6818:F6818"/>
    <mergeCell ref="I6818:J6818"/>
    <mergeCell ref="D6835:F6835"/>
    <mergeCell ref="I6835:J6835"/>
    <mergeCell ref="D6851:F6851"/>
    <mergeCell ref="I6851:J6851"/>
    <mergeCell ref="D6868:F6868"/>
    <mergeCell ref="I6868:J6868"/>
    <mergeCell ref="D6884:F6884"/>
    <mergeCell ref="I6884:J6884"/>
    <mergeCell ref="D6899:F6899"/>
    <mergeCell ref="I6899:J6899"/>
    <mergeCell ref="D6914:F6914"/>
    <mergeCell ref="I6914:J6914"/>
    <mergeCell ref="D6929:F6929"/>
    <mergeCell ref="I6929:J6929"/>
    <mergeCell ref="D6638:F6638"/>
    <mergeCell ref="I6638:J6638"/>
    <mergeCell ref="D6662:F6662"/>
    <mergeCell ref="I6662:J6662"/>
    <mergeCell ref="D6686:F6686"/>
    <mergeCell ref="I6686:J6686"/>
    <mergeCell ref="D6701:F6701"/>
    <mergeCell ref="I6701:J6701"/>
    <mergeCell ref="D6724:F6724"/>
    <mergeCell ref="I6724:J6724"/>
    <mergeCell ref="D6747:F6747"/>
    <mergeCell ref="I6747:J6747"/>
    <mergeCell ref="D6770:F6770"/>
    <mergeCell ref="I6770:J6770"/>
    <mergeCell ref="D6785:F6785"/>
    <mergeCell ref="I6785:J6785"/>
    <mergeCell ref="D6786:F6786"/>
    <mergeCell ref="I6786:J6786"/>
    <mergeCell ref="D6429:F6429"/>
    <mergeCell ref="I6429:J6429"/>
    <mergeCell ref="D6452:F6452"/>
    <mergeCell ref="I6452:J6452"/>
    <mergeCell ref="D6475:F6475"/>
    <mergeCell ref="I6475:J6475"/>
    <mergeCell ref="D6499:F6499"/>
    <mergeCell ref="I6499:J6499"/>
    <mergeCell ref="D6522:F6522"/>
    <mergeCell ref="I6522:J6522"/>
    <mergeCell ref="D6546:F6546"/>
    <mergeCell ref="I6546:J6546"/>
    <mergeCell ref="D6569:F6569"/>
    <mergeCell ref="I6569:J6569"/>
    <mergeCell ref="D6592:F6592"/>
    <mergeCell ref="I6592:J6592"/>
    <mergeCell ref="D6615:F6615"/>
    <mergeCell ref="I6615:J6615"/>
    <mergeCell ref="D6263:F6263"/>
    <mergeCell ref="I6263:J6263"/>
    <mergeCell ref="D6280:F6280"/>
    <mergeCell ref="I6280:J6280"/>
    <mergeCell ref="D6300:F6300"/>
    <mergeCell ref="I6300:J6300"/>
    <mergeCell ref="D6319:F6319"/>
    <mergeCell ref="I6319:J6319"/>
    <mergeCell ref="D6335:F6335"/>
    <mergeCell ref="I6335:J6335"/>
    <mergeCell ref="D6353:F6353"/>
    <mergeCell ref="I6353:J6353"/>
    <mergeCell ref="D6371:F6371"/>
    <mergeCell ref="I6371:J6371"/>
    <mergeCell ref="D6389:F6389"/>
    <mergeCell ref="I6389:J6389"/>
    <mergeCell ref="D6406:F6406"/>
    <mergeCell ref="I6406:J6406"/>
    <mergeCell ref="D6103:F6103"/>
    <mergeCell ref="I6103:J6103"/>
    <mergeCell ref="D6118:F6118"/>
    <mergeCell ref="I6118:J6118"/>
    <mergeCell ref="D6133:F6133"/>
    <mergeCell ref="I6133:J6133"/>
    <mergeCell ref="D6148:F6148"/>
    <mergeCell ref="I6148:J6148"/>
    <mergeCell ref="D6168:F6168"/>
    <mergeCell ref="I6168:J6168"/>
    <mergeCell ref="D6186:F6186"/>
    <mergeCell ref="I6186:J6186"/>
    <mergeCell ref="D6204:F6204"/>
    <mergeCell ref="I6204:J6204"/>
    <mergeCell ref="D6222:F6222"/>
    <mergeCell ref="I6222:J6222"/>
    <mergeCell ref="D6243:F6243"/>
    <mergeCell ref="I6243:J6243"/>
    <mergeCell ref="D5945:F5945"/>
    <mergeCell ref="I5945:J5945"/>
    <mergeCell ref="D5960:F5960"/>
    <mergeCell ref="I5960:J5960"/>
    <mergeCell ref="D5981:F5981"/>
    <mergeCell ref="I5981:J5981"/>
    <mergeCell ref="D6001:F6001"/>
    <mergeCell ref="I6001:J6001"/>
    <mergeCell ref="D6021:F6021"/>
    <mergeCell ref="I6021:J6021"/>
    <mergeCell ref="D6039:F6039"/>
    <mergeCell ref="I6039:J6039"/>
    <mergeCell ref="D6055:F6055"/>
    <mergeCell ref="I6055:J6055"/>
    <mergeCell ref="D6069:F6069"/>
    <mergeCell ref="I6069:J6069"/>
    <mergeCell ref="D6084:F6084"/>
    <mergeCell ref="I6084:J6084"/>
    <mergeCell ref="D5785:F5785"/>
    <mergeCell ref="I5785:J5785"/>
    <mergeCell ref="D5803:F5803"/>
    <mergeCell ref="I5803:J5803"/>
    <mergeCell ref="D5821:F5821"/>
    <mergeCell ref="I5821:J5821"/>
    <mergeCell ref="D5839:F5839"/>
    <mergeCell ref="I5839:J5839"/>
    <mergeCell ref="D5857:F5857"/>
    <mergeCell ref="I5857:J5857"/>
    <mergeCell ref="D5873:F5873"/>
    <mergeCell ref="I5873:J5873"/>
    <mergeCell ref="D5891:F5891"/>
    <mergeCell ref="I5891:J5891"/>
    <mergeCell ref="D5909:F5909"/>
    <mergeCell ref="I5909:J5909"/>
    <mergeCell ref="D5927:F5927"/>
    <mergeCell ref="I5927:J5927"/>
    <mergeCell ref="D5656:F5656"/>
    <mergeCell ref="I5656:J5656"/>
    <mergeCell ref="D5671:F5671"/>
    <mergeCell ref="I5671:J5671"/>
    <mergeCell ref="D5690:F5690"/>
    <mergeCell ref="I5690:J5690"/>
    <mergeCell ref="D5698:F5698"/>
    <mergeCell ref="I5698:J5698"/>
    <mergeCell ref="D5713:F5713"/>
    <mergeCell ref="I5713:J5713"/>
    <mergeCell ref="D5725:F5725"/>
    <mergeCell ref="I5725:J5725"/>
    <mergeCell ref="D5734:F5734"/>
    <mergeCell ref="I5734:J5734"/>
    <mergeCell ref="D5749:F5749"/>
    <mergeCell ref="I5749:J5749"/>
    <mergeCell ref="D5767:F5767"/>
    <mergeCell ref="I5767:J5767"/>
    <mergeCell ref="D5481:F5481"/>
    <mergeCell ref="I5481:J5481"/>
    <mergeCell ref="D5499:F5499"/>
    <mergeCell ref="I5499:J5499"/>
    <mergeCell ref="D5519:F5519"/>
    <mergeCell ref="I5519:J5519"/>
    <mergeCell ref="D5539:F5539"/>
    <mergeCell ref="I5539:J5539"/>
    <mergeCell ref="D5560:F5560"/>
    <mergeCell ref="I5560:J5560"/>
    <mergeCell ref="D5578:F5578"/>
    <mergeCell ref="I5578:J5578"/>
    <mergeCell ref="D5596:F5596"/>
    <mergeCell ref="I5596:J5596"/>
    <mergeCell ref="D5614:F5614"/>
    <mergeCell ref="I5614:J5614"/>
    <mergeCell ref="D5632:F5632"/>
    <mergeCell ref="I5632:J5632"/>
    <mergeCell ref="D5369:F5369"/>
    <mergeCell ref="I5369:J5369"/>
    <mergeCell ref="D5377:F5377"/>
    <mergeCell ref="I5377:J5377"/>
    <mergeCell ref="D5394:F5394"/>
    <mergeCell ref="I5394:J5394"/>
    <mergeCell ref="D5402:F5402"/>
    <mergeCell ref="I5402:J5402"/>
    <mergeCell ref="D5410:F5410"/>
    <mergeCell ref="I5410:J5410"/>
    <mergeCell ref="D5411:F5411"/>
    <mergeCell ref="I5411:J5411"/>
    <mergeCell ref="D5429:F5429"/>
    <mergeCell ref="I5429:J5429"/>
    <mergeCell ref="D5446:F5446"/>
    <mergeCell ref="I5446:J5446"/>
    <mergeCell ref="D5463:F5463"/>
    <mergeCell ref="I5463:J5463"/>
    <mergeCell ref="D5232:F5232"/>
    <mergeCell ref="I5232:J5232"/>
    <mergeCell ref="D5248:F5248"/>
    <mergeCell ref="I5248:J5248"/>
    <mergeCell ref="D5265:F5265"/>
    <mergeCell ref="I5265:J5265"/>
    <mergeCell ref="D5282:F5282"/>
    <mergeCell ref="I5282:J5282"/>
    <mergeCell ref="D5298:F5298"/>
    <mergeCell ref="I5298:J5298"/>
    <mergeCell ref="D5319:F5319"/>
    <mergeCell ref="I5319:J5319"/>
    <mergeCell ref="D5333:F5333"/>
    <mergeCell ref="I5333:J5333"/>
    <mergeCell ref="D5343:F5343"/>
    <mergeCell ref="I5343:J5343"/>
    <mergeCell ref="D5360:F5360"/>
    <mergeCell ref="I5360:J5360"/>
    <mergeCell ref="D5101:F5101"/>
    <mergeCell ref="I5101:J5101"/>
    <mergeCell ref="D5115:F5115"/>
    <mergeCell ref="I5115:J5115"/>
    <mergeCell ref="D5128:F5128"/>
    <mergeCell ref="I5128:J5128"/>
    <mergeCell ref="D5142:F5142"/>
    <mergeCell ref="I5142:J5142"/>
    <mergeCell ref="D5156:F5156"/>
    <mergeCell ref="I5156:J5156"/>
    <mergeCell ref="D5170:F5170"/>
    <mergeCell ref="I5170:J5170"/>
    <mergeCell ref="D5187:F5187"/>
    <mergeCell ref="I5187:J5187"/>
    <mergeCell ref="D5202:F5202"/>
    <mergeCell ref="I5202:J5202"/>
    <mergeCell ref="D5217:F5217"/>
    <mergeCell ref="I5217:J5217"/>
    <mergeCell ref="D4975:F4975"/>
    <mergeCell ref="I4975:J4975"/>
    <mergeCell ref="D4989:F4989"/>
    <mergeCell ref="I4989:J4989"/>
    <mergeCell ref="D5003:F5003"/>
    <mergeCell ref="I5003:J5003"/>
    <mergeCell ref="D5017:F5017"/>
    <mergeCell ref="I5017:J5017"/>
    <mergeCell ref="D5031:F5031"/>
    <mergeCell ref="I5031:J5031"/>
    <mergeCell ref="D5045:F5045"/>
    <mergeCell ref="I5045:J5045"/>
    <mergeCell ref="D5059:F5059"/>
    <mergeCell ref="I5059:J5059"/>
    <mergeCell ref="D5073:F5073"/>
    <mergeCell ref="I5073:J5073"/>
    <mergeCell ref="D5087:F5087"/>
    <mergeCell ref="I5087:J5087"/>
    <mergeCell ref="D4849:F4849"/>
    <mergeCell ref="I4849:J4849"/>
    <mergeCell ref="D4863:F4863"/>
    <mergeCell ref="I4863:J4863"/>
    <mergeCell ref="D4877:F4877"/>
    <mergeCell ref="I4877:J4877"/>
    <mergeCell ref="D4891:F4891"/>
    <mergeCell ref="I4891:J4891"/>
    <mergeCell ref="D4905:F4905"/>
    <mergeCell ref="I4905:J4905"/>
    <mergeCell ref="D4919:F4919"/>
    <mergeCell ref="I4919:J4919"/>
    <mergeCell ref="D4933:F4933"/>
    <mergeCell ref="I4933:J4933"/>
    <mergeCell ref="D4947:F4947"/>
    <mergeCell ref="I4947:J4947"/>
    <mergeCell ref="D4961:F4961"/>
    <mergeCell ref="I4961:J4961"/>
    <mergeCell ref="D4725:F4725"/>
    <mergeCell ref="I4725:J4725"/>
    <mergeCell ref="D4739:F4739"/>
    <mergeCell ref="I4739:J4739"/>
    <mergeCell ref="D4753:F4753"/>
    <mergeCell ref="I4753:J4753"/>
    <mergeCell ref="D4767:F4767"/>
    <mergeCell ref="I4767:J4767"/>
    <mergeCell ref="D4781:F4781"/>
    <mergeCell ref="I4781:J4781"/>
    <mergeCell ref="D4795:F4795"/>
    <mergeCell ref="I4795:J4795"/>
    <mergeCell ref="D4809:F4809"/>
    <mergeCell ref="I4809:J4809"/>
    <mergeCell ref="D4822:F4822"/>
    <mergeCell ref="I4822:J4822"/>
    <mergeCell ref="D4835:F4835"/>
    <mergeCell ref="I4835:J4835"/>
    <mergeCell ref="D4599:F4599"/>
    <mergeCell ref="I4599:J4599"/>
    <mergeCell ref="D4613:F4613"/>
    <mergeCell ref="I4613:J4613"/>
    <mergeCell ref="D4627:F4627"/>
    <mergeCell ref="I4627:J4627"/>
    <mergeCell ref="D4641:F4641"/>
    <mergeCell ref="I4641:J4641"/>
    <mergeCell ref="D4655:F4655"/>
    <mergeCell ref="I4655:J4655"/>
    <mergeCell ref="D4669:F4669"/>
    <mergeCell ref="I4669:J4669"/>
    <mergeCell ref="D4683:F4683"/>
    <mergeCell ref="I4683:J4683"/>
    <mergeCell ref="D4697:F4697"/>
    <mergeCell ref="I4697:J4697"/>
    <mergeCell ref="D4711:F4711"/>
    <mergeCell ref="I4711:J4711"/>
    <mergeCell ref="D4474:F4474"/>
    <mergeCell ref="I4474:J4474"/>
    <mergeCell ref="D4488:F4488"/>
    <mergeCell ref="I4488:J4488"/>
    <mergeCell ref="D4502:F4502"/>
    <mergeCell ref="I4502:J4502"/>
    <mergeCell ref="D4516:F4516"/>
    <mergeCell ref="I4516:J4516"/>
    <mergeCell ref="D4530:F4530"/>
    <mergeCell ref="I4530:J4530"/>
    <mergeCell ref="D4544:F4544"/>
    <mergeCell ref="I4544:J4544"/>
    <mergeCell ref="D4558:F4558"/>
    <mergeCell ref="I4558:J4558"/>
    <mergeCell ref="D4572:F4572"/>
    <mergeCell ref="I4572:J4572"/>
    <mergeCell ref="D4586:F4586"/>
    <mergeCell ref="I4586:J4586"/>
    <mergeCell ref="D4348:F4348"/>
    <mergeCell ref="I4348:J4348"/>
    <mergeCell ref="D4362:F4362"/>
    <mergeCell ref="I4362:J4362"/>
    <mergeCell ref="D4376:F4376"/>
    <mergeCell ref="I4376:J4376"/>
    <mergeCell ref="D4390:F4390"/>
    <mergeCell ref="I4390:J4390"/>
    <mergeCell ref="D4404:F4404"/>
    <mergeCell ref="I4404:J4404"/>
    <mergeCell ref="D4418:F4418"/>
    <mergeCell ref="I4418:J4418"/>
    <mergeCell ref="D4432:F4432"/>
    <mergeCell ref="I4432:J4432"/>
    <mergeCell ref="D4446:F4446"/>
    <mergeCell ref="I4446:J4446"/>
    <mergeCell ref="D4460:F4460"/>
    <mergeCell ref="I4460:J4460"/>
    <mergeCell ref="D4222:F4222"/>
    <mergeCell ref="I4222:J4222"/>
    <mergeCell ref="D4236:F4236"/>
    <mergeCell ref="I4236:J4236"/>
    <mergeCell ref="D4250:F4250"/>
    <mergeCell ref="I4250:J4250"/>
    <mergeCell ref="D4264:F4264"/>
    <mergeCell ref="I4264:J4264"/>
    <mergeCell ref="D4278:F4278"/>
    <mergeCell ref="I4278:J4278"/>
    <mergeCell ref="D4292:F4292"/>
    <mergeCell ref="I4292:J4292"/>
    <mergeCell ref="D4306:F4306"/>
    <mergeCell ref="I4306:J4306"/>
    <mergeCell ref="D4320:F4320"/>
    <mergeCell ref="I4320:J4320"/>
    <mergeCell ref="D4334:F4334"/>
    <mergeCell ref="I4334:J4334"/>
    <mergeCell ref="D4096:F4096"/>
    <mergeCell ref="I4096:J4096"/>
    <mergeCell ref="D4110:F4110"/>
    <mergeCell ref="I4110:J4110"/>
    <mergeCell ref="D4124:F4124"/>
    <mergeCell ref="I4124:J4124"/>
    <mergeCell ref="D4138:F4138"/>
    <mergeCell ref="I4138:J4138"/>
    <mergeCell ref="D4152:F4152"/>
    <mergeCell ref="I4152:J4152"/>
    <mergeCell ref="D4166:F4166"/>
    <mergeCell ref="I4166:J4166"/>
    <mergeCell ref="D4180:F4180"/>
    <mergeCell ref="I4180:J4180"/>
    <mergeCell ref="D4194:F4194"/>
    <mergeCell ref="I4194:J4194"/>
    <mergeCell ref="D4208:F4208"/>
    <mergeCell ref="I4208:J4208"/>
    <mergeCell ref="D3960:F3960"/>
    <mergeCell ref="I3960:J3960"/>
    <mergeCell ref="D3975:F3975"/>
    <mergeCell ref="I3975:J3975"/>
    <mergeCell ref="D3990:F3990"/>
    <mergeCell ref="I3990:J3990"/>
    <mergeCell ref="D4005:F4005"/>
    <mergeCell ref="I4005:J4005"/>
    <mergeCell ref="D4020:F4020"/>
    <mergeCell ref="I4020:J4020"/>
    <mergeCell ref="D4034:F4034"/>
    <mergeCell ref="I4034:J4034"/>
    <mergeCell ref="D4051:F4051"/>
    <mergeCell ref="I4051:J4051"/>
    <mergeCell ref="D4065:F4065"/>
    <mergeCell ref="I4065:J4065"/>
    <mergeCell ref="D4080:F4080"/>
    <mergeCell ref="I4080:J4080"/>
    <mergeCell ref="D3840:F3840"/>
    <mergeCell ref="I3840:J3840"/>
    <mergeCell ref="D3854:F3854"/>
    <mergeCell ref="I3854:J3854"/>
    <mergeCell ref="D3868:F3868"/>
    <mergeCell ref="I3868:J3868"/>
    <mergeCell ref="D3882:F3882"/>
    <mergeCell ref="I3882:J3882"/>
    <mergeCell ref="D3896:F3896"/>
    <mergeCell ref="I3896:J3896"/>
    <mergeCell ref="D3910:F3910"/>
    <mergeCell ref="I3910:J3910"/>
    <mergeCell ref="D3924:F3924"/>
    <mergeCell ref="I3924:J3924"/>
    <mergeCell ref="D3938:F3938"/>
    <mergeCell ref="I3938:J3938"/>
    <mergeCell ref="D3946:F3946"/>
    <mergeCell ref="I3946:J3946"/>
    <mergeCell ref="D3707:F3707"/>
    <mergeCell ref="I3707:J3707"/>
    <mergeCell ref="D3721:F3721"/>
    <mergeCell ref="I3721:J3721"/>
    <mergeCell ref="D3735:F3735"/>
    <mergeCell ref="I3735:J3735"/>
    <mergeCell ref="D3749:F3749"/>
    <mergeCell ref="I3749:J3749"/>
    <mergeCell ref="D3763:F3763"/>
    <mergeCell ref="I3763:J3763"/>
    <mergeCell ref="D3782:F3782"/>
    <mergeCell ref="I3782:J3782"/>
    <mergeCell ref="D3796:F3796"/>
    <mergeCell ref="I3796:J3796"/>
    <mergeCell ref="D3811:F3811"/>
    <mergeCell ref="I3811:J3811"/>
    <mergeCell ref="D3826:F3826"/>
    <mergeCell ref="I3826:J3826"/>
    <mergeCell ref="D3581:F3581"/>
    <mergeCell ref="I3581:J3581"/>
    <mergeCell ref="D3595:F3595"/>
    <mergeCell ref="I3595:J3595"/>
    <mergeCell ref="D3609:F3609"/>
    <mergeCell ref="I3609:J3609"/>
    <mergeCell ref="D3623:F3623"/>
    <mergeCell ref="I3623:J3623"/>
    <mergeCell ref="D3637:F3637"/>
    <mergeCell ref="I3637:J3637"/>
    <mergeCell ref="D3651:F3651"/>
    <mergeCell ref="I3651:J3651"/>
    <mergeCell ref="D3665:F3665"/>
    <mergeCell ref="I3665:J3665"/>
    <mergeCell ref="D3679:F3679"/>
    <mergeCell ref="I3679:J3679"/>
    <mergeCell ref="D3693:F3693"/>
    <mergeCell ref="I3693:J3693"/>
    <mergeCell ref="D3455:F3455"/>
    <mergeCell ref="I3455:J3455"/>
    <mergeCell ref="D3469:F3469"/>
    <mergeCell ref="I3469:J3469"/>
    <mergeCell ref="D3483:F3483"/>
    <mergeCell ref="I3483:J3483"/>
    <mergeCell ref="D3497:F3497"/>
    <mergeCell ref="I3497:J3497"/>
    <mergeCell ref="D3511:F3511"/>
    <mergeCell ref="I3511:J3511"/>
    <mergeCell ref="D3525:F3525"/>
    <mergeCell ref="I3525:J3525"/>
    <mergeCell ref="D3539:F3539"/>
    <mergeCell ref="I3539:J3539"/>
    <mergeCell ref="D3553:F3553"/>
    <mergeCell ref="I3553:J3553"/>
    <mergeCell ref="D3567:F3567"/>
    <mergeCell ref="I3567:J3567"/>
    <mergeCell ref="D3342:F3342"/>
    <mergeCell ref="I3342:J3342"/>
    <mergeCell ref="D3343:F3343"/>
    <mergeCell ref="I3343:J3343"/>
    <mergeCell ref="D3357:F3357"/>
    <mergeCell ref="I3357:J3357"/>
    <mergeCell ref="D3371:F3371"/>
    <mergeCell ref="I3371:J3371"/>
    <mergeCell ref="D3385:F3385"/>
    <mergeCell ref="I3385:J3385"/>
    <mergeCell ref="D3399:F3399"/>
    <mergeCell ref="I3399:J3399"/>
    <mergeCell ref="D3413:F3413"/>
    <mergeCell ref="I3413:J3413"/>
    <mergeCell ref="D3427:F3427"/>
    <mergeCell ref="I3427:J3427"/>
    <mergeCell ref="D3441:F3441"/>
    <mergeCell ref="I3441:J3441"/>
    <mergeCell ref="D3210:F3210"/>
    <mergeCell ref="I3210:J3210"/>
    <mergeCell ref="D3224:F3224"/>
    <mergeCell ref="I3224:J3224"/>
    <mergeCell ref="D3238:F3238"/>
    <mergeCell ref="I3238:J3238"/>
    <mergeCell ref="D3252:F3252"/>
    <mergeCell ref="I3252:J3252"/>
    <mergeCell ref="D3267:F3267"/>
    <mergeCell ref="I3267:J3267"/>
    <mergeCell ref="D3284:F3284"/>
    <mergeCell ref="I3284:J3284"/>
    <mergeCell ref="D3298:F3298"/>
    <mergeCell ref="I3298:J3298"/>
    <mergeCell ref="D3313:F3313"/>
    <mergeCell ref="I3313:J3313"/>
    <mergeCell ref="D3327:F3327"/>
    <mergeCell ref="I3327:J3327"/>
    <mergeCell ref="D3135:F3135"/>
    <mergeCell ref="I3135:J3135"/>
    <mergeCell ref="D3149:F3149"/>
    <mergeCell ref="I3149:J3149"/>
    <mergeCell ref="D3163:F3163"/>
    <mergeCell ref="I3163:J3163"/>
    <mergeCell ref="D3178:F3178"/>
    <mergeCell ref="I3178:J3178"/>
    <mergeCell ref="D3179:F3179"/>
    <mergeCell ref="I3179:J3179"/>
    <mergeCell ref="D3180:F3180"/>
    <mergeCell ref="I3180:J3180"/>
    <mergeCell ref="D3181:F3181"/>
    <mergeCell ref="I3181:J3181"/>
    <mergeCell ref="D3182:F3182"/>
    <mergeCell ref="I3182:J3182"/>
    <mergeCell ref="D3196:F3196"/>
    <mergeCell ref="I3196:J3196"/>
    <mergeCell ref="D3004:F3004"/>
    <mergeCell ref="I3004:J3004"/>
    <mergeCell ref="D3019:F3019"/>
    <mergeCell ref="I3019:J3019"/>
    <mergeCell ref="D3034:F3034"/>
    <mergeCell ref="I3034:J3034"/>
    <mergeCell ref="D3048:F3048"/>
    <mergeCell ref="I3048:J3048"/>
    <mergeCell ref="D3063:F3063"/>
    <mergeCell ref="I3063:J3063"/>
    <mergeCell ref="D3078:F3078"/>
    <mergeCell ref="I3078:J3078"/>
    <mergeCell ref="D3093:F3093"/>
    <mergeCell ref="I3093:J3093"/>
    <mergeCell ref="D3107:F3107"/>
    <mergeCell ref="I3107:J3107"/>
    <mergeCell ref="D3121:F3121"/>
    <mergeCell ref="I3121:J3121"/>
    <mergeCell ref="D2873:F2873"/>
    <mergeCell ref="I2873:J2873"/>
    <mergeCell ref="D2888:F2888"/>
    <mergeCell ref="I2888:J2888"/>
    <mergeCell ref="D2903:F2903"/>
    <mergeCell ref="I2903:J2903"/>
    <mergeCell ref="D2918:F2918"/>
    <mergeCell ref="I2918:J2918"/>
    <mergeCell ref="D2933:F2933"/>
    <mergeCell ref="I2933:J2933"/>
    <mergeCell ref="D2947:F2947"/>
    <mergeCell ref="I2947:J2947"/>
    <mergeCell ref="D2961:F2961"/>
    <mergeCell ref="I2961:J2961"/>
    <mergeCell ref="D2975:F2975"/>
    <mergeCell ref="I2975:J2975"/>
    <mergeCell ref="D2989:F2989"/>
    <mergeCell ref="I2989:J2989"/>
    <mergeCell ref="D2744:F2744"/>
    <mergeCell ref="I2744:J2744"/>
    <mergeCell ref="D2758:F2758"/>
    <mergeCell ref="I2758:J2758"/>
    <mergeCell ref="D2772:F2772"/>
    <mergeCell ref="I2772:J2772"/>
    <mergeCell ref="D2785:F2785"/>
    <mergeCell ref="I2785:J2785"/>
    <mergeCell ref="D2800:F2800"/>
    <mergeCell ref="I2800:J2800"/>
    <mergeCell ref="D2813:F2813"/>
    <mergeCell ref="I2813:J2813"/>
    <mergeCell ref="D2828:F2828"/>
    <mergeCell ref="I2828:J2828"/>
    <mergeCell ref="D2843:F2843"/>
    <mergeCell ref="I2843:J2843"/>
    <mergeCell ref="D2858:F2858"/>
    <mergeCell ref="I2858:J2858"/>
    <mergeCell ref="D2618:F2618"/>
    <mergeCell ref="I2618:J2618"/>
    <mergeCell ref="D2632:F2632"/>
    <mergeCell ref="I2632:J2632"/>
    <mergeCell ref="D2646:F2646"/>
    <mergeCell ref="I2646:J2646"/>
    <mergeCell ref="D2660:F2660"/>
    <mergeCell ref="I2660:J2660"/>
    <mergeCell ref="D2674:F2674"/>
    <mergeCell ref="I2674:J2674"/>
    <mergeCell ref="D2688:F2688"/>
    <mergeCell ref="I2688:J2688"/>
    <mergeCell ref="D2702:F2702"/>
    <mergeCell ref="I2702:J2702"/>
    <mergeCell ref="D2716:F2716"/>
    <mergeCell ref="I2716:J2716"/>
    <mergeCell ref="D2730:F2730"/>
    <mergeCell ref="I2730:J2730"/>
    <mergeCell ref="D2485:F2485"/>
    <mergeCell ref="I2485:J2485"/>
    <mergeCell ref="D2499:F2499"/>
    <mergeCell ref="I2499:J2499"/>
    <mergeCell ref="D2513:F2513"/>
    <mergeCell ref="I2513:J2513"/>
    <mergeCell ref="D2527:F2527"/>
    <mergeCell ref="I2527:J2527"/>
    <mergeCell ref="D2541:F2541"/>
    <mergeCell ref="I2541:J2541"/>
    <mergeCell ref="D2555:F2555"/>
    <mergeCell ref="I2555:J2555"/>
    <mergeCell ref="D2571:F2571"/>
    <mergeCell ref="I2571:J2571"/>
    <mergeCell ref="D2588:F2588"/>
    <mergeCell ref="I2588:J2588"/>
    <mergeCell ref="D2604:F2604"/>
    <mergeCell ref="I2604:J2604"/>
    <mergeCell ref="D2354:F2354"/>
    <mergeCell ref="I2354:J2354"/>
    <mergeCell ref="D2369:F2369"/>
    <mergeCell ref="I2369:J2369"/>
    <mergeCell ref="D2384:F2384"/>
    <mergeCell ref="I2384:J2384"/>
    <mergeCell ref="D2399:F2399"/>
    <mergeCell ref="I2399:J2399"/>
    <mergeCell ref="D2414:F2414"/>
    <mergeCell ref="I2414:J2414"/>
    <mergeCell ref="D2429:F2429"/>
    <mergeCell ref="I2429:J2429"/>
    <mergeCell ref="D2443:F2443"/>
    <mergeCell ref="I2443:J2443"/>
    <mergeCell ref="D2457:F2457"/>
    <mergeCell ref="I2457:J2457"/>
    <mergeCell ref="D2471:F2471"/>
    <mergeCell ref="I2471:J2471"/>
    <mergeCell ref="D2227:F2227"/>
    <mergeCell ref="I2227:J2227"/>
    <mergeCell ref="D2241:F2241"/>
    <mergeCell ref="I2241:J2241"/>
    <mergeCell ref="D2255:F2255"/>
    <mergeCell ref="I2255:J2255"/>
    <mergeCell ref="D2270:F2270"/>
    <mergeCell ref="I2270:J2270"/>
    <mergeCell ref="D2284:F2284"/>
    <mergeCell ref="I2284:J2284"/>
    <mergeCell ref="D2298:F2298"/>
    <mergeCell ref="I2298:J2298"/>
    <mergeCell ref="D2312:F2312"/>
    <mergeCell ref="I2312:J2312"/>
    <mergeCell ref="D2326:F2326"/>
    <mergeCell ref="I2326:J2326"/>
    <mergeCell ref="D2340:F2340"/>
    <mergeCell ref="I2340:J2340"/>
    <mergeCell ref="D2094:F2094"/>
    <mergeCell ref="I2094:J2094"/>
    <mergeCell ref="D2109:F2109"/>
    <mergeCell ref="I2109:J2109"/>
    <mergeCell ref="D2123:F2123"/>
    <mergeCell ref="I2123:J2123"/>
    <mergeCell ref="D2137:F2137"/>
    <mergeCell ref="I2137:J2137"/>
    <mergeCell ref="D2152:F2152"/>
    <mergeCell ref="I2152:J2152"/>
    <mergeCell ref="D2167:F2167"/>
    <mergeCell ref="I2167:J2167"/>
    <mergeCell ref="D2182:F2182"/>
    <mergeCell ref="I2182:J2182"/>
    <mergeCell ref="D2197:F2197"/>
    <mergeCell ref="I2197:J2197"/>
    <mergeCell ref="D2212:F2212"/>
    <mergeCell ref="I2212:J2212"/>
    <mergeCell ref="D1951:F1951"/>
    <mergeCell ref="I1951:J1951"/>
    <mergeCell ref="D1968:F1968"/>
    <mergeCell ref="I1968:J1968"/>
    <mergeCell ref="D1984:F1984"/>
    <mergeCell ref="I1984:J1984"/>
    <mergeCell ref="D2001:F2001"/>
    <mergeCell ref="I2001:J2001"/>
    <mergeCell ref="D2018:F2018"/>
    <mergeCell ref="I2018:J2018"/>
    <mergeCell ref="D2034:F2034"/>
    <mergeCell ref="I2034:J2034"/>
    <mergeCell ref="D2049:F2049"/>
    <mergeCell ref="I2049:J2049"/>
    <mergeCell ref="D2064:F2064"/>
    <mergeCell ref="I2064:J2064"/>
    <mergeCell ref="D2079:F2079"/>
    <mergeCell ref="I2079:J2079"/>
    <mergeCell ref="D1816:F1816"/>
    <mergeCell ref="I1816:J1816"/>
    <mergeCell ref="D1830:F1830"/>
    <mergeCell ref="I1830:J1830"/>
    <mergeCell ref="D1844:F1844"/>
    <mergeCell ref="I1844:J1844"/>
    <mergeCell ref="D1858:F1858"/>
    <mergeCell ref="I1858:J1858"/>
    <mergeCell ref="D1872:F1872"/>
    <mergeCell ref="I1872:J1872"/>
    <mergeCell ref="D1889:F1889"/>
    <mergeCell ref="I1889:J1889"/>
    <mergeCell ref="D1906:F1906"/>
    <mergeCell ref="I1906:J1906"/>
    <mergeCell ref="D1923:F1923"/>
    <mergeCell ref="I1923:J1923"/>
    <mergeCell ref="D1937:F1937"/>
    <mergeCell ref="I1937:J1937"/>
    <mergeCell ref="D1700:F1700"/>
    <mergeCell ref="I1700:J1700"/>
    <mergeCell ref="D1701:F1701"/>
    <mergeCell ref="I1701:J1701"/>
    <mergeCell ref="D1715:F1715"/>
    <mergeCell ref="I1715:J1715"/>
    <mergeCell ref="D1730:F1730"/>
    <mergeCell ref="I1730:J1730"/>
    <mergeCell ref="D1745:F1745"/>
    <mergeCell ref="I1745:J1745"/>
    <mergeCell ref="D1760:F1760"/>
    <mergeCell ref="I1760:J1760"/>
    <mergeCell ref="D1774:F1774"/>
    <mergeCell ref="I1774:J1774"/>
    <mergeCell ref="D1788:F1788"/>
    <mergeCell ref="I1788:J1788"/>
    <mergeCell ref="D1802:F1802"/>
    <mergeCell ref="I1802:J1802"/>
    <mergeCell ref="D1587:F1587"/>
    <mergeCell ref="I1587:J1587"/>
    <mergeCell ref="D1601:F1601"/>
    <mergeCell ref="I1601:J1601"/>
    <mergeCell ref="D1615:F1615"/>
    <mergeCell ref="I1615:J1615"/>
    <mergeCell ref="D1629:F1629"/>
    <mergeCell ref="I1629:J1629"/>
    <mergeCell ref="D1643:F1643"/>
    <mergeCell ref="I1643:J1643"/>
    <mergeCell ref="D1657:F1657"/>
    <mergeCell ref="I1657:J1657"/>
    <mergeCell ref="D1671:F1671"/>
    <mergeCell ref="I1671:J1671"/>
    <mergeCell ref="D1672:F1672"/>
    <mergeCell ref="I1672:J1672"/>
    <mergeCell ref="D1686:F1686"/>
    <mergeCell ref="I1686:J1686"/>
    <mergeCell ref="D1456:F1456"/>
    <mergeCell ref="I1456:J1456"/>
    <mergeCell ref="D1471:F1471"/>
    <mergeCell ref="I1471:J1471"/>
    <mergeCell ref="D1485:F1485"/>
    <mergeCell ref="I1485:J1485"/>
    <mergeCell ref="D1499:F1499"/>
    <mergeCell ref="I1499:J1499"/>
    <mergeCell ref="D1513:F1513"/>
    <mergeCell ref="I1513:J1513"/>
    <mergeCell ref="D1529:F1529"/>
    <mergeCell ref="I1529:J1529"/>
    <mergeCell ref="D1545:F1545"/>
    <mergeCell ref="I1545:J1545"/>
    <mergeCell ref="D1559:F1559"/>
    <mergeCell ref="I1559:J1559"/>
    <mergeCell ref="D1573:F1573"/>
    <mergeCell ref="I1573:J1573"/>
    <mergeCell ref="D1319:F1319"/>
    <mergeCell ref="I1319:J1319"/>
    <mergeCell ref="D1334:F1334"/>
    <mergeCell ref="I1334:J1334"/>
    <mergeCell ref="D1349:F1349"/>
    <mergeCell ref="I1349:J1349"/>
    <mergeCell ref="D1364:F1364"/>
    <mergeCell ref="I1364:J1364"/>
    <mergeCell ref="D1379:F1379"/>
    <mergeCell ref="I1379:J1379"/>
    <mergeCell ref="D1394:F1394"/>
    <mergeCell ref="I1394:J1394"/>
    <mergeCell ref="D1412:F1412"/>
    <mergeCell ref="I1412:J1412"/>
    <mergeCell ref="D1426:F1426"/>
    <mergeCell ref="I1426:J1426"/>
    <mergeCell ref="D1442:F1442"/>
    <mergeCell ref="I1442:J1442"/>
    <mergeCell ref="D1189:F1189"/>
    <mergeCell ref="I1189:J1189"/>
    <mergeCell ref="D1203:F1203"/>
    <mergeCell ref="I1203:J1203"/>
    <mergeCell ref="D1217:F1217"/>
    <mergeCell ref="I1217:J1217"/>
    <mergeCell ref="D1231:F1231"/>
    <mergeCell ref="I1231:J1231"/>
    <mergeCell ref="D1245:F1245"/>
    <mergeCell ref="I1245:J1245"/>
    <mergeCell ref="D1260:F1260"/>
    <mergeCell ref="I1260:J1260"/>
    <mergeCell ref="D1275:F1275"/>
    <mergeCell ref="I1275:J1275"/>
    <mergeCell ref="D1290:F1290"/>
    <mergeCell ref="I1290:J1290"/>
    <mergeCell ref="D1304:F1304"/>
    <mergeCell ref="I1304:J1304"/>
    <mergeCell ref="D1063:F1063"/>
    <mergeCell ref="I1063:J1063"/>
    <mergeCell ref="D1077:F1077"/>
    <mergeCell ref="I1077:J1077"/>
    <mergeCell ref="D1091:F1091"/>
    <mergeCell ref="I1091:J1091"/>
    <mergeCell ref="D1105:F1105"/>
    <mergeCell ref="I1105:J1105"/>
    <mergeCell ref="D1119:F1119"/>
    <mergeCell ref="I1119:J1119"/>
    <mergeCell ref="D1133:F1133"/>
    <mergeCell ref="I1133:J1133"/>
    <mergeCell ref="D1147:F1147"/>
    <mergeCell ref="I1147:J1147"/>
    <mergeCell ref="D1161:F1161"/>
    <mergeCell ref="I1161:J1161"/>
    <mergeCell ref="D1175:F1175"/>
    <mergeCell ref="I1175:J1175"/>
    <mergeCell ref="D932:F932"/>
    <mergeCell ref="I932:J932"/>
    <mergeCell ref="D947:F947"/>
    <mergeCell ref="I947:J947"/>
    <mergeCell ref="D962:F962"/>
    <mergeCell ref="I962:J962"/>
    <mergeCell ref="D977:F977"/>
    <mergeCell ref="I977:J977"/>
    <mergeCell ref="D990:F990"/>
    <mergeCell ref="I990:J990"/>
    <mergeCell ref="D1004:F1004"/>
    <mergeCell ref="I1004:J1004"/>
    <mergeCell ref="D1021:F1021"/>
    <mergeCell ref="I1021:J1021"/>
    <mergeCell ref="D1035:F1035"/>
    <mergeCell ref="I1035:J1035"/>
    <mergeCell ref="D1049:F1049"/>
    <mergeCell ref="I1049:J1049"/>
    <mergeCell ref="D813:F813"/>
    <mergeCell ref="I813:J813"/>
    <mergeCell ref="D814:F814"/>
    <mergeCell ref="I814:J814"/>
    <mergeCell ref="D828:F828"/>
    <mergeCell ref="I828:J828"/>
    <mergeCell ref="D842:F842"/>
    <mergeCell ref="I842:J842"/>
    <mergeCell ref="D856:F856"/>
    <mergeCell ref="I856:J856"/>
    <mergeCell ref="D870:F870"/>
    <mergeCell ref="I870:J870"/>
    <mergeCell ref="D885:F885"/>
    <mergeCell ref="I885:J885"/>
    <mergeCell ref="D898:F898"/>
    <mergeCell ref="I898:J898"/>
    <mergeCell ref="D915:F915"/>
    <mergeCell ref="I915:J915"/>
    <mergeCell ref="D675:F675"/>
    <mergeCell ref="I675:J675"/>
    <mergeCell ref="D686:F686"/>
    <mergeCell ref="I686:J686"/>
    <mergeCell ref="D701:F701"/>
    <mergeCell ref="I701:J701"/>
    <mergeCell ref="D717:F717"/>
    <mergeCell ref="I717:J717"/>
    <mergeCell ref="D733:F733"/>
    <mergeCell ref="I733:J733"/>
    <mergeCell ref="D749:F749"/>
    <mergeCell ref="I749:J749"/>
    <mergeCell ref="D765:F765"/>
    <mergeCell ref="I765:J765"/>
    <mergeCell ref="D781:F781"/>
    <mergeCell ref="I781:J781"/>
    <mergeCell ref="D797:F797"/>
    <mergeCell ref="I797:J797"/>
    <mergeCell ref="D548:F548"/>
    <mergeCell ref="I548:J548"/>
    <mergeCell ref="D563:F563"/>
    <mergeCell ref="I563:J563"/>
    <mergeCell ref="D577:F577"/>
    <mergeCell ref="I577:J577"/>
    <mergeCell ref="D591:F591"/>
    <mergeCell ref="I591:J591"/>
    <mergeCell ref="D605:F605"/>
    <mergeCell ref="I605:J605"/>
    <mergeCell ref="D619:F619"/>
    <mergeCell ref="I619:J619"/>
    <mergeCell ref="D633:F633"/>
    <mergeCell ref="I633:J633"/>
    <mergeCell ref="D647:F647"/>
    <mergeCell ref="I647:J647"/>
    <mergeCell ref="D661:F661"/>
    <mergeCell ref="I661:J661"/>
    <mergeCell ref="D426:F426"/>
    <mergeCell ref="I426:J426"/>
    <mergeCell ref="D441:F441"/>
    <mergeCell ref="I441:J441"/>
    <mergeCell ref="D456:F456"/>
    <mergeCell ref="I456:J456"/>
    <mergeCell ref="D472:F472"/>
    <mergeCell ref="I472:J472"/>
    <mergeCell ref="D488:F488"/>
    <mergeCell ref="I488:J488"/>
    <mergeCell ref="D503:F503"/>
    <mergeCell ref="I503:J503"/>
    <mergeCell ref="D518:F518"/>
    <mergeCell ref="I518:J518"/>
    <mergeCell ref="D526:F526"/>
    <mergeCell ref="I526:J526"/>
    <mergeCell ref="D540:F540"/>
    <mergeCell ref="I540:J540"/>
    <mergeCell ref="D305:F305"/>
    <mergeCell ref="I305:J305"/>
    <mergeCell ref="D323:F323"/>
    <mergeCell ref="I323:J323"/>
    <mergeCell ref="D342:F342"/>
    <mergeCell ref="I342:J342"/>
    <mergeCell ref="D358:F358"/>
    <mergeCell ref="I358:J358"/>
    <mergeCell ref="D366:F366"/>
    <mergeCell ref="I366:J366"/>
    <mergeCell ref="D380:F380"/>
    <mergeCell ref="I380:J380"/>
    <mergeCell ref="D388:F388"/>
    <mergeCell ref="I388:J388"/>
    <mergeCell ref="D396:F396"/>
    <mergeCell ref="I396:J396"/>
    <mergeCell ref="D411:F411"/>
    <mergeCell ref="I411:J411"/>
    <mergeCell ref="D208:F208"/>
    <mergeCell ref="I208:J208"/>
    <mergeCell ref="D209:F209"/>
    <mergeCell ref="I209:J209"/>
    <mergeCell ref="D226:F226"/>
    <mergeCell ref="I226:J226"/>
    <mergeCell ref="D227:F227"/>
    <mergeCell ref="I227:J227"/>
    <mergeCell ref="D235:F235"/>
    <mergeCell ref="I235:J235"/>
    <mergeCell ref="D249:F249"/>
    <mergeCell ref="I249:J249"/>
    <mergeCell ref="D263:F263"/>
    <mergeCell ref="I263:J263"/>
    <mergeCell ref="D277:F277"/>
    <mergeCell ref="I277:J277"/>
    <mergeCell ref="D291:F291"/>
    <mergeCell ref="I291:J291"/>
    <mergeCell ref="D199:F199"/>
    <mergeCell ref="I199:J199"/>
    <mergeCell ref="D200:F200"/>
    <mergeCell ref="I200:J200"/>
    <mergeCell ref="D201:F201"/>
    <mergeCell ref="I201:J201"/>
    <mergeCell ref="D202:F202"/>
    <mergeCell ref="I202:J202"/>
    <mergeCell ref="D203:F203"/>
    <mergeCell ref="I203:J203"/>
    <mergeCell ref="D204:F204"/>
    <mergeCell ref="I204:J204"/>
    <mergeCell ref="D205:F205"/>
    <mergeCell ref="I205:J205"/>
    <mergeCell ref="D206:F206"/>
    <mergeCell ref="I206:J206"/>
    <mergeCell ref="D207:F207"/>
    <mergeCell ref="I207:J207"/>
    <mergeCell ref="D190:F190"/>
    <mergeCell ref="I190:J190"/>
    <mergeCell ref="D191:F191"/>
    <mergeCell ref="I191:J191"/>
    <mergeCell ref="D192:F192"/>
    <mergeCell ref="I192:J192"/>
    <mergeCell ref="D193:F193"/>
    <mergeCell ref="I193:J193"/>
    <mergeCell ref="D194:F194"/>
    <mergeCell ref="I194:J194"/>
    <mergeCell ref="D195:F195"/>
    <mergeCell ref="I195:J195"/>
    <mergeCell ref="D196:F196"/>
    <mergeCell ref="I196:J196"/>
    <mergeCell ref="D197:F197"/>
    <mergeCell ref="I197:J197"/>
    <mergeCell ref="D198:F198"/>
    <mergeCell ref="I198:J198"/>
    <mergeCell ref="D121:F121"/>
    <mergeCell ref="I121:J121"/>
    <mergeCell ref="D139:F139"/>
    <mergeCell ref="I139:J139"/>
    <mergeCell ref="D154:F154"/>
    <mergeCell ref="I154:J154"/>
    <mergeCell ref="D170:F170"/>
    <mergeCell ref="I170:J170"/>
    <mergeCell ref="D185:F185"/>
    <mergeCell ref="I185:J185"/>
    <mergeCell ref="D186:F186"/>
    <mergeCell ref="I186:J186"/>
    <mergeCell ref="D187:F187"/>
    <mergeCell ref="I187:J187"/>
    <mergeCell ref="D188:F188"/>
    <mergeCell ref="I188:J188"/>
    <mergeCell ref="D189:F189"/>
    <mergeCell ref="I189:J189"/>
    <mergeCell ref="A1:K1"/>
    <mergeCell ref="A2:K2"/>
    <mergeCell ref="A3:K3"/>
    <mergeCell ref="A4:K4"/>
    <mergeCell ref="A6:K6"/>
    <mergeCell ref="D11:F11"/>
    <mergeCell ref="I11:J11"/>
    <mergeCell ref="D30:F30"/>
    <mergeCell ref="I30:J30"/>
    <mergeCell ref="D48:F48"/>
    <mergeCell ref="I48:J48"/>
    <mergeCell ref="D66:F66"/>
    <mergeCell ref="I66:J66"/>
    <mergeCell ref="D84:F84"/>
    <mergeCell ref="I84:J84"/>
    <mergeCell ref="D103:F103"/>
    <mergeCell ref="I103:J103"/>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847"/>
  <sheetViews>
    <sheetView workbookViewId="0">
      <pane ySplit="8" topLeftCell="A9" activePane="bottomLeft" state="frozenSplit"/>
      <selection pane="bottomLeft" activeCell="A6" sqref="A6:D6"/>
    </sheetView>
  </sheetViews>
  <sheetFormatPr baseColWidth="10" defaultColWidth="9.140625" defaultRowHeight="15" x14ac:dyDescent="0.25"/>
  <cols>
    <col min="1" max="1" width="14.7109375" customWidth="1"/>
    <col min="2" max="2" width="6.140625" customWidth="1"/>
    <col min="3" max="3" width="65.7109375" customWidth="1"/>
    <col min="4" max="4" width="13.7109375" customWidth="1"/>
  </cols>
  <sheetData>
    <row r="1" spans="1:4" x14ac:dyDescent="0.25">
      <c r="A1" s="9" t="s">
        <v>0</v>
      </c>
      <c r="B1" s="9" t="s">
        <v>0</v>
      </c>
      <c r="C1" s="9" t="s">
        <v>0</v>
      </c>
      <c r="D1" s="9" t="s">
        <v>0</v>
      </c>
    </row>
    <row r="2" spans="1:4" x14ac:dyDescent="0.25">
      <c r="A2" s="9" t="s">
        <v>1</v>
      </c>
      <c r="B2" s="9" t="s">
        <v>1</v>
      </c>
      <c r="C2" s="9" t="s">
        <v>1</v>
      </c>
      <c r="D2" s="9" t="s">
        <v>1</v>
      </c>
    </row>
    <row r="3" spans="1:4" x14ac:dyDescent="0.25">
      <c r="A3" s="9" t="s">
        <v>2</v>
      </c>
      <c r="B3" s="9" t="s">
        <v>2</v>
      </c>
      <c r="C3" s="9" t="s">
        <v>2</v>
      </c>
      <c r="D3" s="9" t="s">
        <v>2</v>
      </c>
    </row>
    <row r="4" spans="1:4" x14ac:dyDescent="0.25">
      <c r="A4" s="9"/>
      <c r="B4" s="9"/>
      <c r="C4" s="9"/>
      <c r="D4" s="9"/>
    </row>
    <row r="6" spans="1:4" ht="18.75" x14ac:dyDescent="0.3">
      <c r="A6" s="8" t="s">
        <v>1591</v>
      </c>
      <c r="B6" s="8" t="s">
        <v>1591</v>
      </c>
      <c r="C6" s="8" t="s">
        <v>1591</v>
      </c>
      <c r="D6" s="8" t="s">
        <v>1591</v>
      </c>
    </row>
    <row r="8" spans="1:4" x14ac:dyDescent="0.25">
      <c r="A8" s="26" t="s">
        <v>1593</v>
      </c>
      <c r="B8" s="26" t="s">
        <v>1594</v>
      </c>
      <c r="C8" s="26" t="s">
        <v>1595</v>
      </c>
      <c r="D8" s="26" t="s">
        <v>4</v>
      </c>
    </row>
    <row r="10" spans="1:4" x14ac:dyDescent="0.25">
      <c r="A10" s="25" t="s">
        <v>1600</v>
      </c>
    </row>
    <row r="11" spans="1:4" x14ac:dyDescent="0.25">
      <c r="A11" t="s">
        <v>2870</v>
      </c>
      <c r="B11" t="s">
        <v>1602</v>
      </c>
      <c r="C11" t="s">
        <v>2871</v>
      </c>
      <c r="D11" s="32">
        <v>25.4</v>
      </c>
    </row>
    <row r="12" spans="1:4" x14ac:dyDescent="0.25">
      <c r="A12" t="s">
        <v>1657</v>
      </c>
      <c r="B12" t="s">
        <v>1602</v>
      </c>
      <c r="C12" t="s">
        <v>1658</v>
      </c>
      <c r="D12" s="32">
        <v>25.4</v>
      </c>
    </row>
    <row r="13" spans="1:4" x14ac:dyDescent="0.25">
      <c r="A13" t="s">
        <v>2806</v>
      </c>
      <c r="B13" t="s">
        <v>1602</v>
      </c>
      <c r="C13" t="s">
        <v>2807</v>
      </c>
      <c r="D13" s="32">
        <v>25.5</v>
      </c>
    </row>
    <row r="14" spans="1:4" x14ac:dyDescent="0.25">
      <c r="A14" t="s">
        <v>2967</v>
      </c>
      <c r="B14" t="s">
        <v>1602</v>
      </c>
      <c r="C14" t="s">
        <v>1944</v>
      </c>
      <c r="D14" s="32">
        <v>25.4</v>
      </c>
    </row>
    <row r="15" spans="1:4" x14ac:dyDescent="0.25">
      <c r="A15" t="s">
        <v>1800</v>
      </c>
      <c r="B15" t="s">
        <v>1602</v>
      </c>
      <c r="C15" t="s">
        <v>1801</v>
      </c>
      <c r="D15" s="32">
        <v>25.6</v>
      </c>
    </row>
    <row r="16" spans="1:4" x14ac:dyDescent="0.25">
      <c r="A16" t="s">
        <v>3248</v>
      </c>
      <c r="B16" t="s">
        <v>1602</v>
      </c>
      <c r="C16" t="s">
        <v>3249</v>
      </c>
      <c r="D16" s="32">
        <v>25.4</v>
      </c>
    </row>
    <row r="17" spans="1:4" x14ac:dyDescent="0.25">
      <c r="A17" t="s">
        <v>3483</v>
      </c>
      <c r="B17" t="s">
        <v>1602</v>
      </c>
      <c r="C17" t="s">
        <v>3484</v>
      </c>
      <c r="D17" s="32">
        <v>25.5</v>
      </c>
    </row>
    <row r="18" spans="1:4" x14ac:dyDescent="0.25">
      <c r="A18" t="s">
        <v>2138</v>
      </c>
      <c r="B18" t="s">
        <v>1602</v>
      </c>
      <c r="C18" t="s">
        <v>1716</v>
      </c>
      <c r="D18" s="32">
        <v>25.36</v>
      </c>
    </row>
    <row r="19" spans="1:4" x14ac:dyDescent="0.25">
      <c r="A19" t="s">
        <v>1834</v>
      </c>
      <c r="B19" t="s">
        <v>1602</v>
      </c>
      <c r="C19" t="s">
        <v>1835</v>
      </c>
      <c r="D19" s="32">
        <v>25.36</v>
      </c>
    </row>
    <row r="20" spans="1:4" x14ac:dyDescent="0.25">
      <c r="A20" t="s">
        <v>3751</v>
      </c>
      <c r="B20" t="s">
        <v>1602</v>
      </c>
      <c r="C20" t="s">
        <v>1996</v>
      </c>
      <c r="D20" s="32">
        <v>25.36</v>
      </c>
    </row>
    <row r="21" spans="1:4" x14ac:dyDescent="0.25">
      <c r="A21" t="s">
        <v>1845</v>
      </c>
      <c r="B21" t="s">
        <v>1602</v>
      </c>
      <c r="C21" t="s">
        <v>1846</v>
      </c>
      <c r="D21" s="32">
        <v>25.4</v>
      </c>
    </row>
    <row r="22" spans="1:4" x14ac:dyDescent="0.25">
      <c r="A22" t="s">
        <v>2818</v>
      </c>
      <c r="B22" t="s">
        <v>1602</v>
      </c>
      <c r="C22" t="s">
        <v>2819</v>
      </c>
      <c r="D22" s="32">
        <v>29.8</v>
      </c>
    </row>
    <row r="23" spans="1:4" x14ac:dyDescent="0.25">
      <c r="A23" t="s">
        <v>1938</v>
      </c>
      <c r="B23" t="s">
        <v>1602</v>
      </c>
      <c r="C23" t="s">
        <v>1738</v>
      </c>
      <c r="D23" s="32">
        <v>28.61</v>
      </c>
    </row>
    <row r="24" spans="1:4" x14ac:dyDescent="0.25">
      <c r="A24" t="s">
        <v>1945</v>
      </c>
      <c r="B24" t="s">
        <v>1602</v>
      </c>
      <c r="C24" t="s">
        <v>1746</v>
      </c>
      <c r="D24" s="32">
        <v>28.61</v>
      </c>
    </row>
    <row r="25" spans="1:4" x14ac:dyDescent="0.25">
      <c r="A25" t="s">
        <v>1713</v>
      </c>
      <c r="B25" t="s">
        <v>1602</v>
      </c>
      <c r="C25" t="s">
        <v>1714</v>
      </c>
      <c r="D25" s="32">
        <v>29.57</v>
      </c>
    </row>
    <row r="26" spans="1:4" x14ac:dyDescent="0.25">
      <c r="A26" t="s">
        <v>1913</v>
      </c>
      <c r="B26" t="s">
        <v>1602</v>
      </c>
      <c r="C26" t="s">
        <v>1837</v>
      </c>
      <c r="D26" s="32">
        <v>29.57</v>
      </c>
    </row>
    <row r="27" spans="1:4" x14ac:dyDescent="0.25">
      <c r="A27" t="s">
        <v>1993</v>
      </c>
      <c r="B27" t="s">
        <v>1602</v>
      </c>
      <c r="C27" t="s">
        <v>1994</v>
      </c>
      <c r="D27" s="32">
        <v>29.57</v>
      </c>
    </row>
    <row r="28" spans="1:4" x14ac:dyDescent="0.25">
      <c r="A28" t="s">
        <v>1960</v>
      </c>
      <c r="B28" t="s">
        <v>1602</v>
      </c>
      <c r="C28" t="s">
        <v>1767</v>
      </c>
      <c r="D28" s="32">
        <v>29.57</v>
      </c>
    </row>
    <row r="29" spans="1:4" x14ac:dyDescent="0.25">
      <c r="A29" t="s">
        <v>2016</v>
      </c>
      <c r="B29" t="s">
        <v>1602</v>
      </c>
      <c r="C29" t="s">
        <v>2017</v>
      </c>
      <c r="D29" s="32">
        <v>28.61</v>
      </c>
    </row>
    <row r="30" spans="1:4" x14ac:dyDescent="0.25">
      <c r="A30" t="s">
        <v>1986</v>
      </c>
      <c r="B30" t="s">
        <v>1602</v>
      </c>
      <c r="C30" t="s">
        <v>1987</v>
      </c>
      <c r="D30" s="32">
        <v>25.4</v>
      </c>
    </row>
    <row r="31" spans="1:4" x14ac:dyDescent="0.25">
      <c r="A31" t="s">
        <v>1943</v>
      </c>
      <c r="B31" t="s">
        <v>1602</v>
      </c>
      <c r="C31" t="s">
        <v>1944</v>
      </c>
      <c r="D31" s="32">
        <v>25.4</v>
      </c>
    </row>
    <row r="32" spans="1:4" x14ac:dyDescent="0.25">
      <c r="A32" t="s">
        <v>1715</v>
      </c>
      <c r="B32" t="s">
        <v>1602</v>
      </c>
      <c r="C32" t="s">
        <v>1716</v>
      </c>
      <c r="D32" s="32">
        <v>25.36</v>
      </c>
    </row>
    <row r="33" spans="1:4" x14ac:dyDescent="0.25">
      <c r="A33" t="s">
        <v>1914</v>
      </c>
      <c r="B33" t="s">
        <v>1602</v>
      </c>
      <c r="C33" t="s">
        <v>1835</v>
      </c>
      <c r="D33" s="32">
        <v>25.36</v>
      </c>
    </row>
    <row r="34" spans="1:4" x14ac:dyDescent="0.25">
      <c r="A34" t="s">
        <v>1995</v>
      </c>
      <c r="B34" t="s">
        <v>1602</v>
      </c>
      <c r="C34" t="s">
        <v>1996</v>
      </c>
      <c r="D34" s="32">
        <v>25.36</v>
      </c>
    </row>
    <row r="35" spans="1:4" x14ac:dyDescent="0.25">
      <c r="A35" t="s">
        <v>1959</v>
      </c>
      <c r="B35" t="s">
        <v>1602</v>
      </c>
      <c r="C35" t="s">
        <v>1846</v>
      </c>
      <c r="D35" s="32">
        <v>25.4</v>
      </c>
    </row>
    <row r="36" spans="1:4" x14ac:dyDescent="0.25">
      <c r="A36" t="s">
        <v>1924</v>
      </c>
      <c r="B36" t="s">
        <v>1602</v>
      </c>
      <c r="C36" t="s">
        <v>1650</v>
      </c>
      <c r="D36" s="32">
        <v>23.88</v>
      </c>
    </row>
    <row r="37" spans="1:4" x14ac:dyDescent="0.25">
      <c r="A37" t="s">
        <v>1697</v>
      </c>
      <c r="B37" t="s">
        <v>1602</v>
      </c>
      <c r="C37" t="s">
        <v>1603</v>
      </c>
      <c r="D37" s="32">
        <v>24.69</v>
      </c>
    </row>
    <row r="38" spans="1:4" x14ac:dyDescent="0.25">
      <c r="A38" t="s">
        <v>2231</v>
      </c>
      <c r="B38" t="s">
        <v>1602</v>
      </c>
      <c r="C38" t="s">
        <v>1767</v>
      </c>
      <c r="D38" s="32">
        <v>29.57</v>
      </c>
    </row>
    <row r="39" spans="1:4" x14ac:dyDescent="0.25">
      <c r="A39" t="s">
        <v>1649</v>
      </c>
      <c r="B39" t="s">
        <v>1602</v>
      </c>
      <c r="C39" t="s">
        <v>1650</v>
      </c>
      <c r="D39" s="32">
        <v>23.88</v>
      </c>
    </row>
    <row r="40" spans="1:4" x14ac:dyDescent="0.25">
      <c r="A40" t="s">
        <v>3184</v>
      </c>
      <c r="B40" t="s">
        <v>1602</v>
      </c>
      <c r="C40" t="s">
        <v>3185</v>
      </c>
      <c r="D40" s="32">
        <v>23.88</v>
      </c>
    </row>
    <row r="41" spans="1:4" x14ac:dyDescent="0.25">
      <c r="A41" t="s">
        <v>1601</v>
      </c>
      <c r="B41" t="s">
        <v>1602</v>
      </c>
      <c r="C41" t="s">
        <v>1603</v>
      </c>
      <c r="D41" s="32">
        <v>24.69</v>
      </c>
    </row>
    <row r="42" spans="1:4" x14ac:dyDescent="0.25">
      <c r="A42" t="s">
        <v>1636</v>
      </c>
      <c r="B42" t="s">
        <v>1602</v>
      </c>
      <c r="C42" t="s">
        <v>1603</v>
      </c>
      <c r="D42" s="32">
        <v>24.69</v>
      </c>
    </row>
    <row r="43" spans="1:4" x14ac:dyDescent="0.25">
      <c r="A43" t="s">
        <v>2889</v>
      </c>
      <c r="B43" t="s">
        <v>1602</v>
      </c>
      <c r="C43" t="s">
        <v>2890</v>
      </c>
      <c r="D43" s="32">
        <v>28.61</v>
      </c>
    </row>
    <row r="44" spans="1:4" x14ac:dyDescent="0.25">
      <c r="A44" t="s">
        <v>2139</v>
      </c>
      <c r="B44" t="s">
        <v>1602</v>
      </c>
      <c r="C44" t="s">
        <v>1714</v>
      </c>
      <c r="D44" s="32">
        <v>29.57</v>
      </c>
    </row>
    <row r="45" spans="1:4" x14ac:dyDescent="0.25">
      <c r="A45" t="s">
        <v>1745</v>
      </c>
      <c r="B45" t="s">
        <v>1602</v>
      </c>
      <c r="C45" t="s">
        <v>1746</v>
      </c>
      <c r="D45" s="32">
        <v>28.61</v>
      </c>
    </row>
    <row r="46" spans="1:4" x14ac:dyDescent="0.25">
      <c r="A46" t="s">
        <v>1836</v>
      </c>
      <c r="B46" t="s">
        <v>1602</v>
      </c>
      <c r="C46" t="s">
        <v>1837</v>
      </c>
      <c r="D46" s="32">
        <v>29.57</v>
      </c>
    </row>
    <row r="47" spans="1:4" x14ac:dyDescent="0.25">
      <c r="A47" t="s">
        <v>2868</v>
      </c>
      <c r="B47" t="s">
        <v>1602</v>
      </c>
      <c r="C47" t="s">
        <v>2869</v>
      </c>
      <c r="D47" s="32">
        <v>28.61</v>
      </c>
    </row>
    <row r="48" spans="1:4" x14ac:dyDescent="0.25">
      <c r="A48" t="s">
        <v>1655</v>
      </c>
      <c r="B48" t="s">
        <v>1602</v>
      </c>
      <c r="C48" t="s">
        <v>1656</v>
      </c>
      <c r="D48" s="32">
        <v>28.61</v>
      </c>
    </row>
    <row r="49" spans="1:4" x14ac:dyDescent="0.25">
      <c r="A49" t="s">
        <v>1780</v>
      </c>
      <c r="B49" t="s">
        <v>1602</v>
      </c>
      <c r="C49" t="s">
        <v>1781</v>
      </c>
      <c r="D49" s="32">
        <v>29.12</v>
      </c>
    </row>
    <row r="50" spans="1:4" x14ac:dyDescent="0.25">
      <c r="A50" t="s">
        <v>3182</v>
      </c>
      <c r="B50" t="s">
        <v>1602</v>
      </c>
      <c r="C50" t="s">
        <v>3183</v>
      </c>
      <c r="D50" s="32">
        <v>28.61</v>
      </c>
    </row>
    <row r="51" spans="1:4" x14ac:dyDescent="0.25">
      <c r="A51" t="s">
        <v>2820</v>
      </c>
      <c r="B51" t="s">
        <v>1602</v>
      </c>
      <c r="C51" t="s">
        <v>2821</v>
      </c>
      <c r="D51" s="32">
        <v>33.58</v>
      </c>
    </row>
    <row r="52" spans="1:4" x14ac:dyDescent="0.25">
      <c r="A52" t="s">
        <v>3750</v>
      </c>
      <c r="B52" t="s">
        <v>1602</v>
      </c>
      <c r="C52" t="s">
        <v>1994</v>
      </c>
      <c r="D52" s="32">
        <v>29.57</v>
      </c>
    </row>
    <row r="53" spans="1:4" x14ac:dyDescent="0.25">
      <c r="A53" t="s">
        <v>3465</v>
      </c>
      <c r="B53" t="s">
        <v>1602</v>
      </c>
      <c r="C53" t="s">
        <v>3466</v>
      </c>
      <c r="D53" s="32">
        <v>29.06</v>
      </c>
    </row>
    <row r="54" spans="1:4" x14ac:dyDescent="0.25">
      <c r="A54" t="s">
        <v>1871</v>
      </c>
      <c r="B54" t="s">
        <v>1602</v>
      </c>
      <c r="C54" t="s">
        <v>1872</v>
      </c>
      <c r="D54" s="32">
        <v>28.61</v>
      </c>
    </row>
    <row r="55" spans="1:4" x14ac:dyDescent="0.25">
      <c r="A55" t="s">
        <v>1766</v>
      </c>
      <c r="B55" t="s">
        <v>1602</v>
      </c>
      <c r="C55" t="s">
        <v>1767</v>
      </c>
      <c r="D55" s="32">
        <v>29.57</v>
      </c>
    </row>
    <row r="56" spans="1:4" x14ac:dyDescent="0.25">
      <c r="A56" t="s">
        <v>2848</v>
      </c>
      <c r="B56" t="s">
        <v>1602</v>
      </c>
      <c r="C56" t="s">
        <v>2017</v>
      </c>
      <c r="D56" s="32">
        <v>28.61</v>
      </c>
    </row>
    <row r="57" spans="1:4" x14ac:dyDescent="0.25">
      <c r="A57" t="s">
        <v>1737</v>
      </c>
      <c r="B57" t="s">
        <v>1602</v>
      </c>
      <c r="C57" t="s">
        <v>1738</v>
      </c>
      <c r="D57" s="32">
        <v>28.61</v>
      </c>
    </row>
    <row r="58" spans="1:4" x14ac:dyDescent="0.25">
      <c r="A58" t="s">
        <v>3250</v>
      </c>
      <c r="B58" t="s">
        <v>1602</v>
      </c>
      <c r="C58" t="s">
        <v>3251</v>
      </c>
      <c r="D58" s="32">
        <v>28.61</v>
      </c>
    </row>
    <row r="59" spans="1:4" x14ac:dyDescent="0.25">
      <c r="A59" t="s">
        <v>1754</v>
      </c>
      <c r="B59" t="s">
        <v>1602</v>
      </c>
      <c r="C59" t="s">
        <v>1755</v>
      </c>
      <c r="D59" s="32">
        <v>28.61</v>
      </c>
    </row>
    <row r="60" spans="1:4" x14ac:dyDescent="0.25">
      <c r="A60" t="s">
        <v>2804</v>
      </c>
      <c r="B60" t="s">
        <v>1602</v>
      </c>
      <c r="C60" t="s">
        <v>2805</v>
      </c>
      <c r="D60" s="32">
        <v>29.08</v>
      </c>
    </row>
    <row r="61" spans="1:4" x14ac:dyDescent="0.25">
      <c r="A61" t="s">
        <v>3517</v>
      </c>
      <c r="B61" t="s">
        <v>1602</v>
      </c>
      <c r="C61" t="s">
        <v>3518</v>
      </c>
      <c r="D61" s="32">
        <v>27.79</v>
      </c>
    </row>
    <row r="62" spans="1:4" x14ac:dyDescent="0.25">
      <c r="A62" t="s">
        <v>3843</v>
      </c>
      <c r="B62" t="s">
        <v>1602</v>
      </c>
      <c r="C62" t="s">
        <v>3844</v>
      </c>
      <c r="D62" s="32">
        <v>29.57</v>
      </c>
    </row>
    <row r="63" spans="1:4" x14ac:dyDescent="0.25">
      <c r="A63" t="s">
        <v>3845</v>
      </c>
      <c r="B63" t="s">
        <v>1602</v>
      </c>
      <c r="C63" t="s">
        <v>3846</v>
      </c>
      <c r="D63" s="32">
        <v>25.36</v>
      </c>
    </row>
    <row r="64" spans="1:4" x14ac:dyDescent="0.25">
      <c r="A64" s="25" t="s">
        <v>1608</v>
      </c>
    </row>
    <row r="65" spans="1:4" x14ac:dyDescent="0.25">
      <c r="A65" t="s">
        <v>2800</v>
      </c>
      <c r="B65" t="s">
        <v>1602</v>
      </c>
      <c r="C65" t="s">
        <v>2801</v>
      </c>
      <c r="D65" s="32">
        <v>14.32</v>
      </c>
    </row>
    <row r="66" spans="1:4" x14ac:dyDescent="0.25">
      <c r="A66" t="s">
        <v>2920</v>
      </c>
      <c r="B66" t="s">
        <v>1602</v>
      </c>
      <c r="C66" t="s">
        <v>2921</v>
      </c>
      <c r="D66" s="32">
        <v>78.08</v>
      </c>
    </row>
    <row r="67" spans="1:4" x14ac:dyDescent="0.25">
      <c r="A67" t="s">
        <v>2812</v>
      </c>
      <c r="B67" t="s">
        <v>1602</v>
      </c>
      <c r="C67" t="s">
        <v>2813</v>
      </c>
      <c r="D67" s="32">
        <v>59</v>
      </c>
    </row>
    <row r="68" spans="1:4" x14ac:dyDescent="0.25">
      <c r="A68" t="s">
        <v>1930</v>
      </c>
      <c r="B68" t="s">
        <v>1602</v>
      </c>
      <c r="C68" t="s">
        <v>1931</v>
      </c>
      <c r="D68" s="32">
        <v>47.98</v>
      </c>
    </row>
    <row r="69" spans="1:4" x14ac:dyDescent="0.25">
      <c r="A69" t="s">
        <v>1925</v>
      </c>
      <c r="B69" t="s">
        <v>1602</v>
      </c>
      <c r="C69" t="s">
        <v>1926</v>
      </c>
      <c r="D69" s="32">
        <v>49.11</v>
      </c>
    </row>
    <row r="70" spans="1:4" x14ac:dyDescent="0.25">
      <c r="A70" t="s">
        <v>2844</v>
      </c>
      <c r="B70" t="s">
        <v>1602</v>
      </c>
      <c r="C70" t="s">
        <v>2845</v>
      </c>
      <c r="D70" s="32">
        <v>76.84</v>
      </c>
    </row>
    <row r="71" spans="1:4" x14ac:dyDescent="0.25">
      <c r="A71" t="s">
        <v>1932</v>
      </c>
      <c r="B71" t="s">
        <v>1602</v>
      </c>
      <c r="C71" t="s">
        <v>1933</v>
      </c>
      <c r="D71" s="32">
        <v>5.57</v>
      </c>
    </row>
    <row r="72" spans="1:4" x14ac:dyDescent="0.25">
      <c r="A72" t="s">
        <v>2836</v>
      </c>
      <c r="B72" t="s">
        <v>1602</v>
      </c>
      <c r="C72" t="s">
        <v>2837</v>
      </c>
      <c r="D72" s="32">
        <v>98.69</v>
      </c>
    </row>
    <row r="73" spans="1:4" x14ac:dyDescent="0.25">
      <c r="A73" t="s">
        <v>2834</v>
      </c>
      <c r="B73" t="s">
        <v>1602</v>
      </c>
      <c r="C73" t="s">
        <v>2835</v>
      </c>
      <c r="D73" s="32">
        <v>113.14</v>
      </c>
    </row>
    <row r="74" spans="1:4" x14ac:dyDescent="0.25">
      <c r="A74" t="s">
        <v>2838</v>
      </c>
      <c r="B74" t="s">
        <v>1602</v>
      </c>
      <c r="C74" t="s">
        <v>2839</v>
      </c>
      <c r="D74" s="32">
        <v>72.8</v>
      </c>
    </row>
    <row r="75" spans="1:4" x14ac:dyDescent="0.25">
      <c r="A75" t="s">
        <v>3538</v>
      </c>
      <c r="B75" t="s">
        <v>1602</v>
      </c>
      <c r="C75" t="s">
        <v>3539</v>
      </c>
      <c r="D75" s="32">
        <v>5.57</v>
      </c>
    </row>
    <row r="76" spans="1:4" x14ac:dyDescent="0.25">
      <c r="A76" t="s">
        <v>3364</v>
      </c>
      <c r="B76" t="s">
        <v>1602</v>
      </c>
      <c r="C76" t="s">
        <v>3365</v>
      </c>
      <c r="D76" s="32">
        <v>5.49</v>
      </c>
    </row>
    <row r="77" spans="1:4" x14ac:dyDescent="0.25">
      <c r="A77" t="s">
        <v>3320</v>
      </c>
      <c r="B77" t="s">
        <v>1602</v>
      </c>
      <c r="C77" t="s">
        <v>3321</v>
      </c>
      <c r="D77" s="32">
        <v>7.77</v>
      </c>
    </row>
    <row r="78" spans="1:4" x14ac:dyDescent="0.25">
      <c r="A78" t="s">
        <v>2814</v>
      </c>
      <c r="B78" t="s">
        <v>1602</v>
      </c>
      <c r="C78" t="s">
        <v>2815</v>
      </c>
      <c r="D78" s="32">
        <v>54.34</v>
      </c>
    </row>
    <row r="79" spans="1:4" x14ac:dyDescent="0.25">
      <c r="A79" t="s">
        <v>1927</v>
      </c>
      <c r="B79" t="s">
        <v>1602</v>
      </c>
      <c r="C79" t="s">
        <v>1928</v>
      </c>
      <c r="D79" s="32">
        <v>51.08</v>
      </c>
    </row>
    <row r="80" spans="1:4" x14ac:dyDescent="0.25">
      <c r="A80" t="s">
        <v>2824</v>
      </c>
      <c r="B80" t="s">
        <v>1602</v>
      </c>
      <c r="C80" t="s">
        <v>2825</v>
      </c>
      <c r="D80" s="32">
        <v>57.86</v>
      </c>
    </row>
    <row r="81" spans="1:4" x14ac:dyDescent="0.25">
      <c r="A81" t="s">
        <v>3526</v>
      </c>
      <c r="B81" t="s">
        <v>1602</v>
      </c>
      <c r="C81" t="s">
        <v>3527</v>
      </c>
      <c r="D81" s="32">
        <v>40.57</v>
      </c>
    </row>
    <row r="82" spans="1:4" x14ac:dyDescent="0.25">
      <c r="A82" t="s">
        <v>2854</v>
      </c>
      <c r="B82" t="s">
        <v>1602</v>
      </c>
      <c r="C82" t="s">
        <v>2855</v>
      </c>
      <c r="D82" s="32">
        <v>42.85</v>
      </c>
    </row>
    <row r="83" spans="1:4" x14ac:dyDescent="0.25">
      <c r="A83" t="s">
        <v>3032</v>
      </c>
      <c r="B83" t="s">
        <v>1602</v>
      </c>
      <c r="C83" t="s">
        <v>3033</v>
      </c>
      <c r="D83" s="32">
        <v>53.26</v>
      </c>
    </row>
    <row r="84" spans="1:4" x14ac:dyDescent="0.25">
      <c r="A84" t="s">
        <v>1698</v>
      </c>
      <c r="B84" t="s">
        <v>1602</v>
      </c>
      <c r="C84" t="s">
        <v>1610</v>
      </c>
      <c r="D84" s="32">
        <v>2.1</v>
      </c>
    </row>
    <row r="85" spans="1:4" x14ac:dyDescent="0.25">
      <c r="A85" t="s">
        <v>1739</v>
      </c>
      <c r="B85" t="s">
        <v>1602</v>
      </c>
      <c r="C85" t="s">
        <v>1740</v>
      </c>
      <c r="D85" s="32">
        <v>168.25</v>
      </c>
    </row>
    <row r="86" spans="1:4" x14ac:dyDescent="0.25">
      <c r="A86" t="s">
        <v>1609</v>
      </c>
      <c r="B86" t="s">
        <v>1602</v>
      </c>
      <c r="C86" t="s">
        <v>1610</v>
      </c>
      <c r="D86" s="32">
        <v>2.1</v>
      </c>
    </row>
    <row r="87" spans="1:4" x14ac:dyDescent="0.25">
      <c r="A87" t="s">
        <v>3174</v>
      </c>
      <c r="B87" t="s">
        <v>1602</v>
      </c>
      <c r="C87" t="s">
        <v>3175</v>
      </c>
      <c r="D87" s="32">
        <v>1.42</v>
      </c>
    </row>
    <row r="88" spans="1:4" x14ac:dyDescent="0.25">
      <c r="A88" t="s">
        <v>3002</v>
      </c>
      <c r="B88" t="s">
        <v>1602</v>
      </c>
      <c r="C88" t="s">
        <v>3003</v>
      </c>
      <c r="D88" s="32">
        <v>1.7</v>
      </c>
    </row>
    <row r="89" spans="1:4" x14ac:dyDescent="0.25">
      <c r="A89" t="s">
        <v>2891</v>
      </c>
      <c r="B89" t="s">
        <v>1602</v>
      </c>
      <c r="C89" t="s">
        <v>2892</v>
      </c>
      <c r="D89" s="32">
        <v>67.38</v>
      </c>
    </row>
    <row r="90" spans="1:4" x14ac:dyDescent="0.25">
      <c r="A90" t="s">
        <v>1758</v>
      </c>
      <c r="B90" t="s">
        <v>1602</v>
      </c>
      <c r="C90" t="s">
        <v>1759</v>
      </c>
      <c r="D90" s="32">
        <v>2.34</v>
      </c>
    </row>
    <row r="91" spans="1:4" x14ac:dyDescent="0.25">
      <c r="A91" t="s">
        <v>3186</v>
      </c>
      <c r="B91" t="s">
        <v>1602</v>
      </c>
      <c r="C91" t="s">
        <v>3187</v>
      </c>
      <c r="D91" s="32">
        <v>5.52</v>
      </c>
    </row>
    <row r="92" spans="1:4" x14ac:dyDescent="0.25">
      <c r="A92" t="s">
        <v>2926</v>
      </c>
      <c r="B92" t="s">
        <v>1602</v>
      </c>
      <c r="C92" t="s">
        <v>2927</v>
      </c>
      <c r="D92" s="32">
        <v>3.11</v>
      </c>
    </row>
    <row r="93" spans="1:4" x14ac:dyDescent="0.25">
      <c r="A93" t="s">
        <v>2808</v>
      </c>
      <c r="B93" t="s">
        <v>1602</v>
      </c>
      <c r="C93" t="s">
        <v>2809</v>
      </c>
      <c r="D93" s="32">
        <v>8.09</v>
      </c>
    </row>
    <row r="94" spans="1:4" x14ac:dyDescent="0.25">
      <c r="A94" t="s">
        <v>3499</v>
      </c>
      <c r="B94" t="s">
        <v>1602</v>
      </c>
      <c r="C94" t="s">
        <v>3500</v>
      </c>
      <c r="D94" s="32">
        <v>4.0999999999999996</v>
      </c>
    </row>
    <row r="95" spans="1:4" x14ac:dyDescent="0.25">
      <c r="A95" t="s">
        <v>1756</v>
      </c>
      <c r="B95" t="s">
        <v>1602</v>
      </c>
      <c r="C95" t="s">
        <v>1757</v>
      </c>
      <c r="D95" s="32">
        <v>2.81</v>
      </c>
    </row>
    <row r="96" spans="1:4" x14ac:dyDescent="0.25">
      <c r="A96" t="s">
        <v>2913</v>
      </c>
      <c r="B96" t="s">
        <v>14</v>
      </c>
      <c r="C96" t="s">
        <v>2914</v>
      </c>
      <c r="D96" s="32">
        <v>48.53</v>
      </c>
    </row>
    <row r="97" spans="1:4" x14ac:dyDescent="0.25">
      <c r="A97" t="s">
        <v>2909</v>
      </c>
      <c r="B97" t="s">
        <v>23</v>
      </c>
      <c r="C97" t="s">
        <v>2910</v>
      </c>
      <c r="D97" s="32">
        <v>4930</v>
      </c>
    </row>
    <row r="98" spans="1:4" x14ac:dyDescent="0.25">
      <c r="A98" t="s">
        <v>2904</v>
      </c>
      <c r="B98" t="s">
        <v>1602</v>
      </c>
      <c r="C98" t="s">
        <v>2905</v>
      </c>
      <c r="D98" s="32">
        <v>101.14</v>
      </c>
    </row>
    <row r="99" spans="1:4" x14ac:dyDescent="0.25">
      <c r="A99" t="s">
        <v>2826</v>
      </c>
      <c r="B99" t="s">
        <v>1602</v>
      </c>
      <c r="C99" t="s">
        <v>2827</v>
      </c>
      <c r="D99" s="32">
        <v>48.36</v>
      </c>
    </row>
    <row r="100" spans="1:4" x14ac:dyDescent="0.25">
      <c r="A100" t="s">
        <v>2822</v>
      </c>
      <c r="B100" t="s">
        <v>1602</v>
      </c>
      <c r="C100" t="s">
        <v>2823</v>
      </c>
      <c r="D100" s="32">
        <v>3.48</v>
      </c>
    </row>
    <row r="101" spans="1:4" x14ac:dyDescent="0.25">
      <c r="A101" t="s">
        <v>3413</v>
      </c>
      <c r="B101" t="s">
        <v>1602</v>
      </c>
      <c r="C101" t="s">
        <v>3414</v>
      </c>
      <c r="D101" s="32">
        <v>5.29</v>
      </c>
    </row>
    <row r="102" spans="1:4" x14ac:dyDescent="0.25">
      <c r="A102" s="25" t="s">
        <v>1612</v>
      </c>
    </row>
    <row r="103" spans="1:4" x14ac:dyDescent="0.25">
      <c r="A103" t="s">
        <v>1701</v>
      </c>
      <c r="B103" t="s">
        <v>20</v>
      </c>
      <c r="C103" t="s">
        <v>1621</v>
      </c>
      <c r="D103" s="32">
        <v>2.04</v>
      </c>
    </row>
    <row r="104" spans="1:4" x14ac:dyDescent="0.25">
      <c r="A104" t="s">
        <v>1620</v>
      </c>
      <c r="B104" t="s">
        <v>20</v>
      </c>
      <c r="C104" t="s">
        <v>1621</v>
      </c>
      <c r="D104" s="32">
        <v>2.04</v>
      </c>
    </row>
    <row r="105" spans="1:4" x14ac:dyDescent="0.25">
      <c r="A105" t="s">
        <v>3264</v>
      </c>
      <c r="B105" t="s">
        <v>94</v>
      </c>
      <c r="C105" t="s">
        <v>3265</v>
      </c>
      <c r="D105" s="32">
        <v>10.91</v>
      </c>
    </row>
    <row r="106" spans="1:4" x14ac:dyDescent="0.25">
      <c r="A106" t="s">
        <v>1700</v>
      </c>
      <c r="B106" t="s">
        <v>1614</v>
      </c>
      <c r="C106" t="s">
        <v>1633</v>
      </c>
      <c r="D106" s="32">
        <v>21.01</v>
      </c>
    </row>
    <row r="107" spans="1:4" x14ac:dyDescent="0.25">
      <c r="A107" t="s">
        <v>2790</v>
      </c>
      <c r="B107" t="s">
        <v>1614</v>
      </c>
      <c r="C107" t="s">
        <v>2791</v>
      </c>
      <c r="D107" s="32">
        <v>20.57</v>
      </c>
    </row>
    <row r="108" spans="1:4" x14ac:dyDescent="0.25">
      <c r="A108" t="s">
        <v>2964</v>
      </c>
      <c r="B108" t="s">
        <v>1614</v>
      </c>
      <c r="C108" t="s">
        <v>2965</v>
      </c>
      <c r="D108" s="32">
        <v>21.95</v>
      </c>
    </row>
    <row r="109" spans="1:4" x14ac:dyDescent="0.25">
      <c r="A109" t="s">
        <v>1616</v>
      </c>
      <c r="B109" t="s">
        <v>1614</v>
      </c>
      <c r="C109" t="s">
        <v>1617</v>
      </c>
      <c r="D109" s="32">
        <v>19.16</v>
      </c>
    </row>
    <row r="110" spans="1:4" x14ac:dyDescent="0.25">
      <c r="A110" t="s">
        <v>3322</v>
      </c>
      <c r="B110" t="s">
        <v>1614</v>
      </c>
      <c r="C110" t="s">
        <v>3323</v>
      </c>
      <c r="D110" s="32">
        <v>19.37</v>
      </c>
    </row>
    <row r="111" spans="1:4" x14ac:dyDescent="0.25">
      <c r="A111" t="s">
        <v>2841</v>
      </c>
      <c r="B111" t="s">
        <v>1614</v>
      </c>
      <c r="C111" t="s">
        <v>2842</v>
      </c>
      <c r="D111" s="32">
        <v>22.86</v>
      </c>
    </row>
    <row r="112" spans="1:4" x14ac:dyDescent="0.25">
      <c r="A112" t="s">
        <v>3533</v>
      </c>
      <c r="B112" t="s">
        <v>20</v>
      </c>
      <c r="C112" t="s">
        <v>3534</v>
      </c>
      <c r="D112" s="32">
        <v>7.63</v>
      </c>
    </row>
    <row r="113" spans="1:4" x14ac:dyDescent="0.25">
      <c r="A113" t="s">
        <v>1618</v>
      </c>
      <c r="B113" t="s">
        <v>1614</v>
      </c>
      <c r="C113" t="s">
        <v>1619</v>
      </c>
      <c r="D113" s="32">
        <v>19.579999999999998</v>
      </c>
    </row>
    <row r="114" spans="1:4" x14ac:dyDescent="0.25">
      <c r="A114" t="s">
        <v>3366</v>
      </c>
      <c r="B114" t="s">
        <v>1614</v>
      </c>
      <c r="C114" t="s">
        <v>2791</v>
      </c>
      <c r="D114" s="32">
        <v>20.57</v>
      </c>
    </row>
    <row r="115" spans="1:4" x14ac:dyDescent="0.25">
      <c r="A115" t="s">
        <v>1632</v>
      </c>
      <c r="B115" t="s">
        <v>1614</v>
      </c>
      <c r="C115" t="s">
        <v>1633</v>
      </c>
      <c r="D115" s="32">
        <v>21.01</v>
      </c>
    </row>
    <row r="116" spans="1:4" x14ac:dyDescent="0.25">
      <c r="A116" t="s">
        <v>1699</v>
      </c>
      <c r="B116" t="s">
        <v>1614</v>
      </c>
      <c r="C116" t="s">
        <v>1615</v>
      </c>
      <c r="D116" s="32">
        <v>145.41999999999999</v>
      </c>
    </row>
    <row r="117" spans="1:4" x14ac:dyDescent="0.25">
      <c r="A117" t="s">
        <v>3353</v>
      </c>
      <c r="B117" t="s">
        <v>32</v>
      </c>
      <c r="C117" t="s">
        <v>3354</v>
      </c>
      <c r="D117" s="32">
        <v>0.46</v>
      </c>
    </row>
    <row r="118" spans="1:4" x14ac:dyDescent="0.25">
      <c r="A118" t="s">
        <v>3199</v>
      </c>
      <c r="B118" t="s">
        <v>32</v>
      </c>
      <c r="C118" t="s">
        <v>3200</v>
      </c>
      <c r="D118" s="32">
        <v>1.22</v>
      </c>
    </row>
    <row r="119" spans="1:4" x14ac:dyDescent="0.25">
      <c r="A119" t="s">
        <v>3022</v>
      </c>
      <c r="B119" t="s">
        <v>32</v>
      </c>
      <c r="C119" t="s">
        <v>3023</v>
      </c>
      <c r="D119" s="32">
        <v>1.22</v>
      </c>
    </row>
    <row r="120" spans="1:4" x14ac:dyDescent="0.25">
      <c r="A120" t="s">
        <v>1641</v>
      </c>
      <c r="B120" t="s">
        <v>32</v>
      </c>
      <c r="C120" t="s">
        <v>1642</v>
      </c>
      <c r="D120" s="32">
        <v>0.32</v>
      </c>
    </row>
    <row r="121" spans="1:4" x14ac:dyDescent="0.25">
      <c r="A121" t="s">
        <v>1613</v>
      </c>
      <c r="B121" t="s">
        <v>1614</v>
      </c>
      <c r="C121" t="s">
        <v>1615</v>
      </c>
      <c r="D121" s="32">
        <v>145.41999999999999</v>
      </c>
    </row>
    <row r="122" spans="1:4" x14ac:dyDescent="0.25">
      <c r="A122" t="s">
        <v>2906</v>
      </c>
      <c r="B122" t="s">
        <v>1614</v>
      </c>
      <c r="C122" t="s">
        <v>2907</v>
      </c>
      <c r="D122" s="32">
        <v>158.93</v>
      </c>
    </row>
    <row r="123" spans="1:4" x14ac:dyDescent="0.25">
      <c r="A123" t="s">
        <v>2985</v>
      </c>
      <c r="B123" t="s">
        <v>32</v>
      </c>
      <c r="C123" t="s">
        <v>2986</v>
      </c>
      <c r="D123" s="32">
        <v>0.16</v>
      </c>
    </row>
    <row r="124" spans="1:4" x14ac:dyDescent="0.25">
      <c r="A124" t="s">
        <v>3193</v>
      </c>
      <c r="B124" t="s">
        <v>32</v>
      </c>
      <c r="C124" t="s">
        <v>3194</v>
      </c>
      <c r="D124" s="32">
        <v>0.16</v>
      </c>
    </row>
    <row r="125" spans="1:4" x14ac:dyDescent="0.25">
      <c r="A125" t="s">
        <v>3190</v>
      </c>
      <c r="B125" t="s">
        <v>32</v>
      </c>
      <c r="C125" t="s">
        <v>3191</v>
      </c>
      <c r="D125" s="32">
        <v>0.16</v>
      </c>
    </row>
    <row r="126" spans="1:4" x14ac:dyDescent="0.25">
      <c r="A126" t="s">
        <v>3188</v>
      </c>
      <c r="B126" t="s">
        <v>32</v>
      </c>
      <c r="C126" t="s">
        <v>3189</v>
      </c>
      <c r="D126" s="32">
        <v>0.19</v>
      </c>
    </row>
    <row r="127" spans="1:4" x14ac:dyDescent="0.25">
      <c r="A127" t="s">
        <v>2884</v>
      </c>
      <c r="B127" t="s">
        <v>1803</v>
      </c>
      <c r="C127" t="s">
        <v>2885</v>
      </c>
      <c r="D127" s="32">
        <v>37.32</v>
      </c>
    </row>
    <row r="128" spans="1:4" x14ac:dyDescent="0.25">
      <c r="A128" t="s">
        <v>2851</v>
      </c>
      <c r="B128" t="s">
        <v>1803</v>
      </c>
      <c r="C128" t="s">
        <v>2852</v>
      </c>
      <c r="D128" s="32">
        <v>15.55</v>
      </c>
    </row>
    <row r="129" spans="1:4" x14ac:dyDescent="0.25">
      <c r="A129" t="s">
        <v>1935</v>
      </c>
      <c r="B129" t="s">
        <v>20</v>
      </c>
      <c r="C129" t="s">
        <v>1936</v>
      </c>
      <c r="D129" s="32">
        <v>87.11</v>
      </c>
    </row>
    <row r="130" spans="1:4" x14ac:dyDescent="0.25">
      <c r="A130" t="s">
        <v>3336</v>
      </c>
      <c r="B130" t="s">
        <v>20</v>
      </c>
      <c r="C130" t="s">
        <v>3337</v>
      </c>
      <c r="D130" s="32">
        <v>99.16</v>
      </c>
    </row>
    <row r="131" spans="1:4" x14ac:dyDescent="0.25">
      <c r="A131" t="s">
        <v>3339</v>
      </c>
      <c r="B131" t="s">
        <v>20</v>
      </c>
      <c r="C131" t="s">
        <v>3340</v>
      </c>
      <c r="D131" s="32">
        <v>97.11</v>
      </c>
    </row>
    <row r="132" spans="1:4" x14ac:dyDescent="0.25">
      <c r="A132" t="s">
        <v>3009</v>
      </c>
      <c r="B132" t="s">
        <v>20</v>
      </c>
      <c r="C132" t="s">
        <v>3010</v>
      </c>
      <c r="D132" s="32">
        <v>88</v>
      </c>
    </row>
    <row r="133" spans="1:4" x14ac:dyDescent="0.25">
      <c r="A133" t="s">
        <v>3530</v>
      </c>
      <c r="B133" t="s">
        <v>20</v>
      </c>
      <c r="C133" t="s">
        <v>3531</v>
      </c>
      <c r="D133" s="32">
        <v>83.64</v>
      </c>
    </row>
    <row r="134" spans="1:4" x14ac:dyDescent="0.25">
      <c r="A134" t="s">
        <v>3019</v>
      </c>
      <c r="B134" t="s">
        <v>14</v>
      </c>
      <c r="C134" t="s">
        <v>3020</v>
      </c>
      <c r="D134" s="32">
        <v>11.45</v>
      </c>
    </row>
    <row r="135" spans="1:4" x14ac:dyDescent="0.25">
      <c r="A135" t="s">
        <v>3540</v>
      </c>
      <c r="B135" t="s">
        <v>20</v>
      </c>
      <c r="C135" t="s">
        <v>3541</v>
      </c>
      <c r="D135" s="32">
        <v>81.84</v>
      </c>
    </row>
    <row r="136" spans="1:4" x14ac:dyDescent="0.25">
      <c r="A136" t="s">
        <v>2934</v>
      </c>
      <c r="B136" t="s">
        <v>20</v>
      </c>
      <c r="C136" t="s">
        <v>2935</v>
      </c>
      <c r="D136" s="32">
        <v>99.68</v>
      </c>
    </row>
    <row r="137" spans="1:4" x14ac:dyDescent="0.25">
      <c r="A137" t="s">
        <v>2915</v>
      </c>
      <c r="B137" t="s">
        <v>20</v>
      </c>
      <c r="C137" t="s">
        <v>2916</v>
      </c>
      <c r="D137" s="32">
        <v>108.62</v>
      </c>
    </row>
    <row r="138" spans="1:4" x14ac:dyDescent="0.25">
      <c r="A138" t="s">
        <v>2863</v>
      </c>
      <c r="B138" t="s">
        <v>20</v>
      </c>
      <c r="C138" t="s">
        <v>2864</v>
      </c>
      <c r="D138" s="32">
        <v>96.07</v>
      </c>
    </row>
    <row r="139" spans="1:4" x14ac:dyDescent="0.25">
      <c r="A139" t="s">
        <v>2860</v>
      </c>
      <c r="B139" t="s">
        <v>20</v>
      </c>
      <c r="C139" t="s">
        <v>2861</v>
      </c>
      <c r="D139" s="32">
        <v>96.07</v>
      </c>
    </row>
    <row r="140" spans="1:4" x14ac:dyDescent="0.25">
      <c r="A140" t="s">
        <v>1663</v>
      </c>
      <c r="B140" t="s">
        <v>20</v>
      </c>
      <c r="C140" t="s">
        <v>1664</v>
      </c>
      <c r="D140" s="32">
        <v>104.44</v>
      </c>
    </row>
    <row r="141" spans="1:4" x14ac:dyDescent="0.25">
      <c r="A141" t="s">
        <v>2931</v>
      </c>
      <c r="B141" t="s">
        <v>20</v>
      </c>
      <c r="C141" t="s">
        <v>2932</v>
      </c>
      <c r="D141" s="32">
        <v>99.68</v>
      </c>
    </row>
    <row r="142" spans="1:4" x14ac:dyDescent="0.25">
      <c r="A142" t="s">
        <v>3330</v>
      </c>
      <c r="B142" t="s">
        <v>20</v>
      </c>
      <c r="C142" t="s">
        <v>3331</v>
      </c>
      <c r="D142" s="32">
        <v>96.07</v>
      </c>
    </row>
    <row r="143" spans="1:4" x14ac:dyDescent="0.25">
      <c r="A143" t="s">
        <v>1741</v>
      </c>
      <c r="B143" t="s">
        <v>20</v>
      </c>
      <c r="C143" t="s">
        <v>1742</v>
      </c>
      <c r="D143" s="32">
        <v>100.91</v>
      </c>
    </row>
    <row r="144" spans="1:4" x14ac:dyDescent="0.25">
      <c r="A144" t="s">
        <v>2901</v>
      </c>
      <c r="B144" t="s">
        <v>20</v>
      </c>
      <c r="C144" t="s">
        <v>1664</v>
      </c>
      <c r="D144" s="32">
        <v>104.44</v>
      </c>
    </row>
    <row r="145" spans="1:4" x14ac:dyDescent="0.25">
      <c r="A145" t="s">
        <v>3333</v>
      </c>
      <c r="B145" t="s">
        <v>20</v>
      </c>
      <c r="C145" t="s">
        <v>3334</v>
      </c>
      <c r="D145" s="32">
        <v>105.55</v>
      </c>
    </row>
    <row r="146" spans="1:4" x14ac:dyDescent="0.25">
      <c r="A146" t="s">
        <v>2020</v>
      </c>
      <c r="B146" t="s">
        <v>1614</v>
      </c>
      <c r="C146" t="s">
        <v>2021</v>
      </c>
      <c r="D146" s="32">
        <v>54.84</v>
      </c>
    </row>
    <row r="147" spans="1:4" x14ac:dyDescent="0.25">
      <c r="A147" t="s">
        <v>3327</v>
      </c>
      <c r="B147" t="s">
        <v>32</v>
      </c>
      <c r="C147" t="s">
        <v>3328</v>
      </c>
      <c r="D147" s="32">
        <v>0.3</v>
      </c>
    </row>
    <row r="148" spans="1:4" x14ac:dyDescent="0.25">
      <c r="A148" t="s">
        <v>3092</v>
      </c>
      <c r="B148" t="s">
        <v>1614</v>
      </c>
      <c r="C148" t="s">
        <v>2021</v>
      </c>
      <c r="D148" s="32">
        <v>54.84</v>
      </c>
    </row>
    <row r="149" spans="1:4" x14ac:dyDescent="0.25">
      <c r="A149" t="s">
        <v>3004</v>
      </c>
      <c r="B149" t="s">
        <v>1614</v>
      </c>
      <c r="C149" t="s">
        <v>3005</v>
      </c>
      <c r="D149" s="32">
        <v>49.17</v>
      </c>
    </row>
    <row r="150" spans="1:4" x14ac:dyDescent="0.25">
      <c r="A150" t="s">
        <v>3485</v>
      </c>
      <c r="B150" t="s">
        <v>1614</v>
      </c>
      <c r="C150" t="s">
        <v>3486</v>
      </c>
      <c r="D150" s="32">
        <v>56.35</v>
      </c>
    </row>
    <row r="151" spans="1:4" x14ac:dyDescent="0.25">
      <c r="A151" t="s">
        <v>3355</v>
      </c>
      <c r="B151" t="s">
        <v>32</v>
      </c>
      <c r="C151" t="s">
        <v>3356</v>
      </c>
      <c r="D151" s="32">
        <v>0.36</v>
      </c>
    </row>
    <row r="152" spans="1:4" x14ac:dyDescent="0.25">
      <c r="A152" t="s">
        <v>3197</v>
      </c>
      <c r="B152" t="s">
        <v>32</v>
      </c>
      <c r="C152" t="s">
        <v>3198</v>
      </c>
      <c r="D152" s="32">
        <v>0.79</v>
      </c>
    </row>
    <row r="153" spans="1:4" x14ac:dyDescent="0.25">
      <c r="A153" t="s">
        <v>3213</v>
      </c>
      <c r="B153" t="s">
        <v>32</v>
      </c>
      <c r="C153" t="s">
        <v>3214</v>
      </c>
      <c r="D153" s="32">
        <v>1</v>
      </c>
    </row>
    <row r="154" spans="1:4" x14ac:dyDescent="0.25">
      <c r="A154" t="s">
        <v>2975</v>
      </c>
      <c r="B154" t="s">
        <v>23</v>
      </c>
      <c r="C154" t="s">
        <v>2976</v>
      </c>
      <c r="D154" s="32">
        <v>0.18</v>
      </c>
    </row>
    <row r="155" spans="1:4" x14ac:dyDescent="0.25">
      <c r="A155" t="s">
        <v>1946</v>
      </c>
      <c r="B155" t="s">
        <v>23</v>
      </c>
      <c r="C155" t="s">
        <v>1947</v>
      </c>
      <c r="D155" s="32">
        <v>0.22</v>
      </c>
    </row>
    <row r="156" spans="1:4" x14ac:dyDescent="0.25">
      <c r="A156" t="s">
        <v>2154</v>
      </c>
      <c r="B156" t="s">
        <v>23</v>
      </c>
      <c r="C156" t="s">
        <v>2155</v>
      </c>
      <c r="D156" s="32">
        <v>0.48</v>
      </c>
    </row>
    <row r="157" spans="1:4" x14ac:dyDescent="0.25">
      <c r="A157" t="s">
        <v>2167</v>
      </c>
      <c r="B157" t="s">
        <v>23</v>
      </c>
      <c r="C157" t="s">
        <v>2168</v>
      </c>
      <c r="D157" s="32">
        <v>0.82</v>
      </c>
    </row>
    <row r="158" spans="1:4" x14ac:dyDescent="0.25">
      <c r="A158" t="s">
        <v>2170</v>
      </c>
      <c r="B158" t="s">
        <v>23</v>
      </c>
      <c r="C158" t="s">
        <v>2171</v>
      </c>
      <c r="D158" s="32">
        <v>1.57</v>
      </c>
    </row>
    <row r="159" spans="1:4" x14ac:dyDescent="0.25">
      <c r="A159" t="s">
        <v>2197</v>
      </c>
      <c r="B159" t="s">
        <v>23</v>
      </c>
      <c r="C159" t="s">
        <v>2198</v>
      </c>
      <c r="D159" s="32">
        <v>1.57</v>
      </c>
    </row>
    <row r="160" spans="1:4" x14ac:dyDescent="0.25">
      <c r="A160" t="s">
        <v>2185</v>
      </c>
      <c r="B160" t="s">
        <v>23</v>
      </c>
      <c r="C160" t="s">
        <v>2186</v>
      </c>
      <c r="D160" s="32">
        <v>1.6</v>
      </c>
    </row>
    <row r="161" spans="1:4" x14ac:dyDescent="0.25">
      <c r="A161" t="s">
        <v>1813</v>
      </c>
      <c r="B161" t="s">
        <v>1803</v>
      </c>
      <c r="C161" t="s">
        <v>1814</v>
      </c>
      <c r="D161" s="32">
        <v>6.15</v>
      </c>
    </row>
    <row r="162" spans="1:4" x14ac:dyDescent="0.25">
      <c r="A162" t="s">
        <v>1782</v>
      </c>
      <c r="B162" t="s">
        <v>32</v>
      </c>
      <c r="C162" t="s">
        <v>1783</v>
      </c>
      <c r="D162" s="32">
        <v>1.83</v>
      </c>
    </row>
    <row r="163" spans="1:4" x14ac:dyDescent="0.25">
      <c r="A163" t="s">
        <v>3870</v>
      </c>
      <c r="B163" t="s">
        <v>32</v>
      </c>
      <c r="C163" t="s">
        <v>3871</v>
      </c>
      <c r="D163" s="32">
        <v>2.2599999999999998</v>
      </c>
    </row>
    <row r="164" spans="1:4" x14ac:dyDescent="0.25">
      <c r="A164" t="s">
        <v>1659</v>
      </c>
      <c r="B164" t="s">
        <v>32</v>
      </c>
      <c r="C164" t="s">
        <v>1660</v>
      </c>
      <c r="D164" s="32">
        <v>2.09</v>
      </c>
    </row>
    <row r="165" spans="1:4" x14ac:dyDescent="0.25">
      <c r="A165" t="s">
        <v>2952</v>
      </c>
      <c r="B165" t="s">
        <v>32</v>
      </c>
      <c r="C165" t="s">
        <v>2953</v>
      </c>
      <c r="D165" s="32">
        <v>1.89</v>
      </c>
    </row>
    <row r="166" spans="1:4" x14ac:dyDescent="0.25">
      <c r="A166" t="s">
        <v>3379</v>
      </c>
      <c r="B166" t="s">
        <v>23</v>
      </c>
      <c r="C166" t="s">
        <v>3380</v>
      </c>
      <c r="D166" s="32">
        <v>0.13</v>
      </c>
    </row>
    <row r="167" spans="1:4" x14ac:dyDescent="0.25">
      <c r="A167" t="s">
        <v>3027</v>
      </c>
      <c r="B167" t="s">
        <v>23</v>
      </c>
      <c r="C167" t="s">
        <v>3028</v>
      </c>
      <c r="D167" s="32">
        <v>0.35</v>
      </c>
    </row>
    <row r="168" spans="1:4" x14ac:dyDescent="0.25">
      <c r="A168" t="s">
        <v>3478</v>
      </c>
      <c r="B168" t="s">
        <v>23</v>
      </c>
      <c r="C168" t="s">
        <v>3479</v>
      </c>
      <c r="D168" s="32">
        <v>1.74</v>
      </c>
    </row>
    <row r="169" spans="1:4" x14ac:dyDescent="0.25">
      <c r="A169" t="s">
        <v>3040</v>
      </c>
      <c r="B169" t="s">
        <v>1803</v>
      </c>
      <c r="C169" t="s">
        <v>3041</v>
      </c>
      <c r="D169" s="32">
        <v>5.65</v>
      </c>
    </row>
    <row r="170" spans="1:4" x14ac:dyDescent="0.25">
      <c r="A170" t="s">
        <v>1802</v>
      </c>
      <c r="B170" t="s">
        <v>1803</v>
      </c>
      <c r="C170" t="s">
        <v>1804</v>
      </c>
      <c r="D170" s="32">
        <v>4.08</v>
      </c>
    </row>
    <row r="171" spans="1:4" x14ac:dyDescent="0.25">
      <c r="A171" t="s">
        <v>3052</v>
      </c>
      <c r="B171" t="s">
        <v>1803</v>
      </c>
      <c r="C171" t="s">
        <v>3053</v>
      </c>
      <c r="D171" s="32">
        <v>11.5</v>
      </c>
    </row>
    <row r="172" spans="1:4" x14ac:dyDescent="0.25">
      <c r="A172" t="s">
        <v>3872</v>
      </c>
      <c r="B172" t="s">
        <v>1803</v>
      </c>
      <c r="C172" t="s">
        <v>3873</v>
      </c>
      <c r="D172" s="32">
        <v>4.08</v>
      </c>
    </row>
    <row r="173" spans="1:4" x14ac:dyDescent="0.25">
      <c r="A173" t="s">
        <v>1666</v>
      </c>
      <c r="B173" t="s">
        <v>32</v>
      </c>
      <c r="C173" t="s">
        <v>1662</v>
      </c>
      <c r="D173" s="32">
        <v>0.96</v>
      </c>
    </row>
    <row r="174" spans="1:4" x14ac:dyDescent="0.25">
      <c r="A174" t="s">
        <v>1661</v>
      </c>
      <c r="B174" t="s">
        <v>32</v>
      </c>
      <c r="C174" t="s">
        <v>1662</v>
      </c>
      <c r="D174" s="32">
        <v>0.96</v>
      </c>
    </row>
    <row r="175" spans="1:4" x14ac:dyDescent="0.25">
      <c r="A175" t="s">
        <v>3418</v>
      </c>
      <c r="B175" t="s">
        <v>14</v>
      </c>
      <c r="C175" t="s">
        <v>3419</v>
      </c>
      <c r="D175" s="32">
        <v>3.5</v>
      </c>
    </row>
    <row r="176" spans="1:4" x14ac:dyDescent="0.25">
      <c r="A176" t="s">
        <v>2940</v>
      </c>
      <c r="B176" t="s">
        <v>14</v>
      </c>
      <c r="C176" t="s">
        <v>2941</v>
      </c>
      <c r="D176" s="32">
        <v>1.56</v>
      </c>
    </row>
    <row r="177" spans="1:4" x14ac:dyDescent="0.25">
      <c r="A177" t="s">
        <v>3054</v>
      </c>
      <c r="B177" t="s">
        <v>14</v>
      </c>
      <c r="C177" t="s">
        <v>3055</v>
      </c>
      <c r="D177" s="32">
        <v>10.3</v>
      </c>
    </row>
    <row r="178" spans="1:4" x14ac:dyDescent="0.25">
      <c r="A178" t="s">
        <v>3074</v>
      </c>
      <c r="B178" t="s">
        <v>14</v>
      </c>
      <c r="C178" t="s">
        <v>3075</v>
      </c>
      <c r="D178" s="32">
        <v>7.63</v>
      </c>
    </row>
    <row r="179" spans="1:4" x14ac:dyDescent="0.25">
      <c r="A179" t="s">
        <v>3063</v>
      </c>
      <c r="B179" t="s">
        <v>14</v>
      </c>
      <c r="C179" t="s">
        <v>3064</v>
      </c>
      <c r="D179" s="32">
        <v>6.66</v>
      </c>
    </row>
    <row r="180" spans="1:4" x14ac:dyDescent="0.25">
      <c r="A180" t="s">
        <v>2968</v>
      </c>
      <c r="B180" t="s">
        <v>14</v>
      </c>
      <c r="C180" t="s">
        <v>2969</v>
      </c>
      <c r="D180" s="32">
        <v>13.7</v>
      </c>
    </row>
    <row r="181" spans="1:4" x14ac:dyDescent="0.25">
      <c r="A181" t="s">
        <v>2972</v>
      </c>
      <c r="B181" t="s">
        <v>14</v>
      </c>
      <c r="C181" t="s">
        <v>2969</v>
      </c>
      <c r="D181" s="32">
        <v>13.7</v>
      </c>
    </row>
    <row r="182" spans="1:4" x14ac:dyDescent="0.25">
      <c r="A182" t="s">
        <v>3220</v>
      </c>
      <c r="B182" t="s">
        <v>14</v>
      </c>
      <c r="C182" t="s">
        <v>3221</v>
      </c>
      <c r="D182" s="32">
        <v>14.65</v>
      </c>
    </row>
    <row r="183" spans="1:4" x14ac:dyDescent="0.25">
      <c r="A183" t="s">
        <v>3223</v>
      </c>
      <c r="B183" t="s">
        <v>14</v>
      </c>
      <c r="C183" t="s">
        <v>3224</v>
      </c>
      <c r="D183" s="32">
        <v>15.87</v>
      </c>
    </row>
    <row r="184" spans="1:4" x14ac:dyDescent="0.25">
      <c r="A184" t="s">
        <v>3295</v>
      </c>
      <c r="B184" t="s">
        <v>17</v>
      </c>
      <c r="C184" t="s">
        <v>3296</v>
      </c>
      <c r="D184" s="32">
        <v>7.57</v>
      </c>
    </row>
    <row r="185" spans="1:4" x14ac:dyDescent="0.25">
      <c r="A185" t="s">
        <v>3304</v>
      </c>
      <c r="B185" t="s">
        <v>17</v>
      </c>
      <c r="C185" t="s">
        <v>3305</v>
      </c>
      <c r="D185" s="32">
        <v>6.1</v>
      </c>
    </row>
    <row r="186" spans="1:4" x14ac:dyDescent="0.25">
      <c r="A186" t="s">
        <v>3292</v>
      </c>
      <c r="B186" t="s">
        <v>17</v>
      </c>
      <c r="C186" t="s">
        <v>3293</v>
      </c>
      <c r="D186" s="32">
        <v>5.14</v>
      </c>
    </row>
    <row r="187" spans="1:4" x14ac:dyDescent="0.25">
      <c r="A187" t="s">
        <v>3314</v>
      </c>
      <c r="B187" t="s">
        <v>17</v>
      </c>
      <c r="C187" t="s">
        <v>3315</v>
      </c>
      <c r="D187" s="32">
        <v>7.96</v>
      </c>
    </row>
    <row r="188" spans="1:4" x14ac:dyDescent="0.25">
      <c r="A188" t="s">
        <v>3298</v>
      </c>
      <c r="B188" t="s">
        <v>17</v>
      </c>
      <c r="C188" t="s">
        <v>3299</v>
      </c>
      <c r="D188" s="32">
        <v>4.84</v>
      </c>
    </row>
    <row r="189" spans="1:4" x14ac:dyDescent="0.25">
      <c r="A189" t="s">
        <v>3307</v>
      </c>
      <c r="B189" t="s">
        <v>17</v>
      </c>
      <c r="C189" t="s">
        <v>3308</v>
      </c>
      <c r="D189" s="32">
        <v>6.5</v>
      </c>
    </row>
    <row r="190" spans="1:4" x14ac:dyDescent="0.25">
      <c r="A190" t="s">
        <v>2991</v>
      </c>
      <c r="B190" t="s">
        <v>17</v>
      </c>
      <c r="C190" t="s">
        <v>2992</v>
      </c>
      <c r="D190" s="32">
        <v>15.78</v>
      </c>
    </row>
    <row r="191" spans="1:4" x14ac:dyDescent="0.25">
      <c r="A191" t="s">
        <v>3317</v>
      </c>
      <c r="B191" t="s">
        <v>17</v>
      </c>
      <c r="C191" t="s">
        <v>3318</v>
      </c>
      <c r="D191" s="32">
        <v>8.89</v>
      </c>
    </row>
    <row r="192" spans="1:4" x14ac:dyDescent="0.25">
      <c r="A192" t="s">
        <v>3301</v>
      </c>
      <c r="B192" t="s">
        <v>17</v>
      </c>
      <c r="C192" t="s">
        <v>3302</v>
      </c>
      <c r="D192" s="32">
        <v>8.89</v>
      </c>
    </row>
    <row r="193" spans="1:4" x14ac:dyDescent="0.25">
      <c r="A193" t="s">
        <v>3310</v>
      </c>
      <c r="B193" t="s">
        <v>17</v>
      </c>
      <c r="C193" t="s">
        <v>3311</v>
      </c>
      <c r="D193" s="32">
        <v>6.65</v>
      </c>
    </row>
    <row r="194" spans="1:4" x14ac:dyDescent="0.25">
      <c r="A194" t="s">
        <v>3866</v>
      </c>
      <c r="B194" t="s">
        <v>14</v>
      </c>
      <c r="C194" t="s">
        <v>3867</v>
      </c>
      <c r="D194" s="32">
        <v>12.3</v>
      </c>
    </row>
    <row r="195" spans="1:4" x14ac:dyDescent="0.25">
      <c r="A195" t="s">
        <v>1805</v>
      </c>
      <c r="B195" t="s">
        <v>14</v>
      </c>
      <c r="C195" t="s">
        <v>1806</v>
      </c>
      <c r="D195" s="32">
        <v>8.5</v>
      </c>
    </row>
    <row r="196" spans="1:4" x14ac:dyDescent="0.25">
      <c r="A196" t="s">
        <v>3868</v>
      </c>
      <c r="B196" t="s">
        <v>14</v>
      </c>
      <c r="C196" t="s">
        <v>3869</v>
      </c>
      <c r="D196" s="32">
        <v>6.99</v>
      </c>
    </row>
    <row r="197" spans="1:4" x14ac:dyDescent="0.25">
      <c r="A197" t="s">
        <v>3216</v>
      </c>
      <c r="B197" t="s">
        <v>14</v>
      </c>
      <c r="C197" t="s">
        <v>3217</v>
      </c>
      <c r="D197" s="32">
        <v>48.67</v>
      </c>
    </row>
    <row r="198" spans="1:4" x14ac:dyDescent="0.25">
      <c r="A198" t="s">
        <v>3088</v>
      </c>
      <c r="B198" t="s">
        <v>14</v>
      </c>
      <c r="C198" t="s">
        <v>3089</v>
      </c>
      <c r="D198" s="32">
        <v>21.2</v>
      </c>
    </row>
    <row r="199" spans="1:4" x14ac:dyDescent="0.25">
      <c r="A199" t="s">
        <v>2849</v>
      </c>
      <c r="B199" t="s">
        <v>17</v>
      </c>
      <c r="C199" t="s">
        <v>2850</v>
      </c>
      <c r="D199" s="32">
        <v>0.44</v>
      </c>
    </row>
    <row r="200" spans="1:4" x14ac:dyDescent="0.25">
      <c r="A200" t="s">
        <v>2897</v>
      </c>
      <c r="B200" t="s">
        <v>20</v>
      </c>
      <c r="C200" t="s">
        <v>2898</v>
      </c>
      <c r="D200" s="32">
        <v>354.62</v>
      </c>
    </row>
    <row r="201" spans="1:4" x14ac:dyDescent="0.25">
      <c r="A201" t="s">
        <v>2899</v>
      </c>
      <c r="B201" t="s">
        <v>14</v>
      </c>
      <c r="C201" t="s">
        <v>2900</v>
      </c>
      <c r="D201" s="32">
        <v>2.23</v>
      </c>
    </row>
    <row r="202" spans="1:4" x14ac:dyDescent="0.25">
      <c r="A202" t="s">
        <v>2950</v>
      </c>
      <c r="B202" t="s">
        <v>14</v>
      </c>
      <c r="C202" t="s">
        <v>2951</v>
      </c>
      <c r="D202" s="32">
        <v>4.4800000000000004</v>
      </c>
    </row>
    <row r="203" spans="1:4" x14ac:dyDescent="0.25">
      <c r="A203" t="s">
        <v>2874</v>
      </c>
      <c r="B203" t="s">
        <v>14</v>
      </c>
      <c r="C203" t="s">
        <v>2875</v>
      </c>
      <c r="D203" s="32">
        <v>1.1200000000000001</v>
      </c>
    </row>
    <row r="204" spans="1:4" x14ac:dyDescent="0.25">
      <c r="A204" t="s">
        <v>2879</v>
      </c>
      <c r="B204" t="s">
        <v>14</v>
      </c>
      <c r="C204" t="s">
        <v>2880</v>
      </c>
      <c r="D204" s="32">
        <v>1.18</v>
      </c>
    </row>
    <row r="205" spans="1:4" x14ac:dyDescent="0.25">
      <c r="A205" t="s">
        <v>2957</v>
      </c>
      <c r="B205" t="s">
        <v>14</v>
      </c>
      <c r="C205" t="s">
        <v>2958</v>
      </c>
      <c r="D205" s="32">
        <v>1.01</v>
      </c>
    </row>
    <row r="206" spans="1:4" x14ac:dyDescent="0.25">
      <c r="A206" t="s">
        <v>2792</v>
      </c>
      <c r="B206" t="s">
        <v>23</v>
      </c>
      <c r="C206" t="s">
        <v>2793</v>
      </c>
      <c r="D206" s="32">
        <v>1.04</v>
      </c>
    </row>
    <row r="207" spans="1:4" x14ac:dyDescent="0.25">
      <c r="A207" t="s">
        <v>2876</v>
      </c>
      <c r="B207" t="s">
        <v>94</v>
      </c>
      <c r="C207" t="s">
        <v>2877</v>
      </c>
      <c r="D207" s="32">
        <v>2.62</v>
      </c>
    </row>
    <row r="208" spans="1:4" x14ac:dyDescent="0.25">
      <c r="A208" t="s">
        <v>2872</v>
      </c>
      <c r="B208" t="s">
        <v>23</v>
      </c>
      <c r="C208" t="s">
        <v>2873</v>
      </c>
      <c r="D208" s="32">
        <v>0.38</v>
      </c>
    </row>
    <row r="209" spans="1:4" x14ac:dyDescent="0.25">
      <c r="A209" t="s">
        <v>2881</v>
      </c>
      <c r="B209" t="s">
        <v>23</v>
      </c>
      <c r="C209" t="s">
        <v>2882</v>
      </c>
      <c r="D209" s="32">
        <v>0.51</v>
      </c>
    </row>
    <row r="210" spans="1:4" x14ac:dyDescent="0.25">
      <c r="A210" t="s">
        <v>2959</v>
      </c>
      <c r="B210" t="s">
        <v>23</v>
      </c>
      <c r="C210" t="s">
        <v>2960</v>
      </c>
      <c r="D210" s="32">
        <v>0.25</v>
      </c>
    </row>
    <row r="211" spans="1:4" x14ac:dyDescent="0.25">
      <c r="A211" t="s">
        <v>3011</v>
      </c>
      <c r="B211" t="s">
        <v>23</v>
      </c>
      <c r="C211" t="s">
        <v>3012</v>
      </c>
      <c r="D211" s="32">
        <v>0.77</v>
      </c>
    </row>
    <row r="212" spans="1:4" x14ac:dyDescent="0.25">
      <c r="A212" t="s">
        <v>3017</v>
      </c>
      <c r="B212" t="s">
        <v>23</v>
      </c>
      <c r="C212" t="s">
        <v>3018</v>
      </c>
      <c r="D212" s="32">
        <v>1.1299999999999999</v>
      </c>
    </row>
    <row r="213" spans="1:4" x14ac:dyDescent="0.25">
      <c r="A213" t="s">
        <v>3014</v>
      </c>
      <c r="B213" t="s">
        <v>23</v>
      </c>
      <c r="C213" t="s">
        <v>3015</v>
      </c>
      <c r="D213" s="32">
        <v>1.56</v>
      </c>
    </row>
    <row r="214" spans="1:4" x14ac:dyDescent="0.25">
      <c r="A214" t="s">
        <v>2794</v>
      </c>
      <c r="B214" t="s">
        <v>23</v>
      </c>
      <c r="C214" t="s">
        <v>2795</v>
      </c>
      <c r="D214" s="32">
        <v>0.25</v>
      </c>
    </row>
    <row r="215" spans="1:4" x14ac:dyDescent="0.25">
      <c r="A215" t="s">
        <v>3745</v>
      </c>
      <c r="B215" t="s">
        <v>23</v>
      </c>
      <c r="C215" t="s">
        <v>3746</v>
      </c>
      <c r="D215" s="32">
        <v>0.26</v>
      </c>
    </row>
    <row r="216" spans="1:4" x14ac:dyDescent="0.25">
      <c r="A216" t="s">
        <v>3006</v>
      </c>
      <c r="B216" t="s">
        <v>23</v>
      </c>
      <c r="C216" t="s">
        <v>3007</v>
      </c>
      <c r="D216" s="32">
        <v>0.18</v>
      </c>
    </row>
    <row r="217" spans="1:4" x14ac:dyDescent="0.25">
      <c r="A217" t="s">
        <v>2981</v>
      </c>
      <c r="B217" t="s">
        <v>23</v>
      </c>
      <c r="C217" t="s">
        <v>2982</v>
      </c>
      <c r="D217" s="32">
        <v>0.19</v>
      </c>
    </row>
    <row r="218" spans="1:4" x14ac:dyDescent="0.25">
      <c r="A218" t="s">
        <v>2999</v>
      </c>
      <c r="B218" t="s">
        <v>23</v>
      </c>
      <c r="C218" t="s">
        <v>3000</v>
      </c>
      <c r="D218" s="32">
        <v>0.18</v>
      </c>
    </row>
    <row r="219" spans="1:4" x14ac:dyDescent="0.25">
      <c r="A219" t="s">
        <v>3361</v>
      </c>
      <c r="B219" t="s">
        <v>14</v>
      </c>
      <c r="C219" t="s">
        <v>3362</v>
      </c>
      <c r="D219" s="32">
        <v>15.84</v>
      </c>
    </row>
    <row r="220" spans="1:4" x14ac:dyDescent="0.25">
      <c r="A220" t="s">
        <v>3201</v>
      </c>
      <c r="B220" t="s">
        <v>14</v>
      </c>
      <c r="C220" t="s">
        <v>3202</v>
      </c>
      <c r="D220" s="32">
        <v>22.94</v>
      </c>
    </row>
    <row r="221" spans="1:4" x14ac:dyDescent="0.25">
      <c r="A221" t="s">
        <v>3405</v>
      </c>
      <c r="B221" t="s">
        <v>14</v>
      </c>
      <c r="C221" t="s">
        <v>3406</v>
      </c>
      <c r="D221" s="32">
        <v>17.920000000000002</v>
      </c>
    </row>
    <row r="222" spans="1:4" x14ac:dyDescent="0.25">
      <c r="A222" t="s">
        <v>3351</v>
      </c>
      <c r="B222" t="s">
        <v>14</v>
      </c>
      <c r="C222" t="s">
        <v>3352</v>
      </c>
      <c r="D222" s="32">
        <v>19.739999999999998</v>
      </c>
    </row>
    <row r="223" spans="1:4" x14ac:dyDescent="0.25">
      <c r="A223" t="s">
        <v>3348</v>
      </c>
      <c r="B223" t="s">
        <v>14</v>
      </c>
      <c r="C223" t="s">
        <v>3349</v>
      </c>
      <c r="D223" s="32">
        <v>24.48</v>
      </c>
    </row>
    <row r="224" spans="1:4" x14ac:dyDescent="0.25">
      <c r="A224" t="s">
        <v>3358</v>
      </c>
      <c r="B224" t="s">
        <v>14</v>
      </c>
      <c r="C224" t="s">
        <v>3359</v>
      </c>
      <c r="D224" s="32">
        <v>29.07</v>
      </c>
    </row>
    <row r="225" spans="1:4" x14ac:dyDescent="0.25">
      <c r="A225" t="s">
        <v>2988</v>
      </c>
      <c r="B225" t="s">
        <v>23</v>
      </c>
      <c r="C225" t="s">
        <v>2989</v>
      </c>
      <c r="D225" s="32">
        <v>0.64</v>
      </c>
    </row>
    <row r="226" spans="1:4" x14ac:dyDescent="0.25">
      <c r="A226" t="s">
        <v>3206</v>
      </c>
      <c r="B226" t="s">
        <v>14</v>
      </c>
      <c r="C226" t="s">
        <v>3207</v>
      </c>
      <c r="D226" s="32">
        <v>188.28</v>
      </c>
    </row>
    <row r="227" spans="1:4" x14ac:dyDescent="0.25">
      <c r="A227" t="s">
        <v>3345</v>
      </c>
      <c r="B227" t="s">
        <v>14</v>
      </c>
      <c r="C227" t="s">
        <v>3346</v>
      </c>
      <c r="D227" s="32">
        <v>120.5</v>
      </c>
    </row>
    <row r="228" spans="1:4" x14ac:dyDescent="0.25">
      <c r="A228" t="s">
        <v>3342</v>
      </c>
      <c r="B228" t="s">
        <v>14</v>
      </c>
      <c r="C228" t="s">
        <v>3343</v>
      </c>
      <c r="D228" s="32">
        <v>93.93</v>
      </c>
    </row>
    <row r="229" spans="1:4" x14ac:dyDescent="0.25">
      <c r="A229" t="s">
        <v>1747</v>
      </c>
      <c r="B229" t="s">
        <v>14</v>
      </c>
      <c r="C229" t="s">
        <v>1748</v>
      </c>
      <c r="D229" s="32">
        <v>84.1</v>
      </c>
    </row>
    <row r="230" spans="1:4" x14ac:dyDescent="0.25">
      <c r="A230" t="s">
        <v>3211</v>
      </c>
      <c r="B230" t="s">
        <v>14</v>
      </c>
      <c r="C230" t="s">
        <v>3212</v>
      </c>
      <c r="D230" s="32">
        <v>398.05</v>
      </c>
    </row>
    <row r="231" spans="1:4" x14ac:dyDescent="0.25">
      <c r="A231" t="s">
        <v>3410</v>
      </c>
      <c r="B231" t="s">
        <v>14</v>
      </c>
      <c r="C231" t="s">
        <v>3411</v>
      </c>
      <c r="D231" s="32">
        <v>60.24</v>
      </c>
    </row>
    <row r="232" spans="1:4" x14ac:dyDescent="0.25">
      <c r="A232" t="s">
        <v>3228</v>
      </c>
      <c r="B232" t="s">
        <v>14</v>
      </c>
      <c r="C232" t="s">
        <v>3229</v>
      </c>
      <c r="D232" s="32">
        <v>11.47</v>
      </c>
    </row>
    <row r="233" spans="1:4" x14ac:dyDescent="0.25">
      <c r="A233" t="s">
        <v>2828</v>
      </c>
      <c r="B233" t="s">
        <v>1614</v>
      </c>
      <c r="C233" t="s">
        <v>2829</v>
      </c>
      <c r="D233" s="32">
        <v>80</v>
      </c>
    </row>
    <row r="234" spans="1:4" x14ac:dyDescent="0.25">
      <c r="A234" t="s">
        <v>2830</v>
      </c>
      <c r="B234" t="s">
        <v>1614</v>
      </c>
      <c r="C234" t="s">
        <v>2831</v>
      </c>
      <c r="D234" s="32">
        <v>50</v>
      </c>
    </row>
    <row r="235" spans="1:4" x14ac:dyDescent="0.25">
      <c r="A235" t="s">
        <v>2917</v>
      </c>
      <c r="B235" t="s">
        <v>32</v>
      </c>
      <c r="C235" t="s">
        <v>2918</v>
      </c>
      <c r="D235" s="32">
        <v>0.16</v>
      </c>
    </row>
    <row r="236" spans="1:4" x14ac:dyDescent="0.25">
      <c r="A236" t="s">
        <v>2928</v>
      </c>
      <c r="B236" t="s">
        <v>32</v>
      </c>
      <c r="C236" t="s">
        <v>2929</v>
      </c>
      <c r="D236" s="32">
        <v>1.63</v>
      </c>
    </row>
    <row r="237" spans="1:4" x14ac:dyDescent="0.25">
      <c r="A237" t="s">
        <v>2923</v>
      </c>
      <c r="B237" t="s">
        <v>32</v>
      </c>
      <c r="C237" t="s">
        <v>2924</v>
      </c>
      <c r="D237" s="32">
        <v>1.52</v>
      </c>
    </row>
    <row r="238" spans="1:4" x14ac:dyDescent="0.25">
      <c r="A238" t="s">
        <v>3029</v>
      </c>
      <c r="B238" t="s">
        <v>32</v>
      </c>
      <c r="C238" t="s">
        <v>3030</v>
      </c>
      <c r="D238" s="32">
        <v>1.62</v>
      </c>
    </row>
    <row r="239" spans="1:4" x14ac:dyDescent="0.25">
      <c r="A239" t="s">
        <v>2970</v>
      </c>
      <c r="B239" t="s">
        <v>32</v>
      </c>
      <c r="C239" t="s">
        <v>2971</v>
      </c>
      <c r="D239" s="32">
        <v>1.89</v>
      </c>
    </row>
    <row r="240" spans="1:4" x14ac:dyDescent="0.25">
      <c r="A240" t="s">
        <v>2893</v>
      </c>
      <c r="B240" t="s">
        <v>23</v>
      </c>
      <c r="C240" t="s">
        <v>2894</v>
      </c>
      <c r="D240" s="32">
        <v>66.37</v>
      </c>
    </row>
    <row r="241" spans="1:4" x14ac:dyDescent="0.25">
      <c r="A241" t="s">
        <v>2947</v>
      </c>
      <c r="B241" t="s">
        <v>23</v>
      </c>
      <c r="C241" t="s">
        <v>2948</v>
      </c>
      <c r="D241" s="32">
        <v>1.43</v>
      </c>
    </row>
    <row r="242" spans="1:4" x14ac:dyDescent="0.25">
      <c r="A242" t="s">
        <v>2983</v>
      </c>
      <c r="B242" t="s">
        <v>14</v>
      </c>
      <c r="C242" t="s">
        <v>2984</v>
      </c>
      <c r="D242" s="32">
        <v>0.24</v>
      </c>
    </row>
    <row r="243" spans="1:4" x14ac:dyDescent="0.25">
      <c r="A243" t="s">
        <v>3024</v>
      </c>
      <c r="B243" t="s">
        <v>23</v>
      </c>
      <c r="C243" t="s">
        <v>3025</v>
      </c>
      <c r="D243" s="32">
        <v>4.9800000000000004</v>
      </c>
    </row>
    <row r="244" spans="1:4" x14ac:dyDescent="0.25">
      <c r="A244" t="s">
        <v>3037</v>
      </c>
      <c r="B244" t="s">
        <v>14</v>
      </c>
      <c r="C244" t="s">
        <v>3038</v>
      </c>
      <c r="D244" s="32">
        <v>123.26</v>
      </c>
    </row>
    <row r="245" spans="1:4" x14ac:dyDescent="0.25">
      <c r="A245" t="s">
        <v>3034</v>
      </c>
      <c r="B245" t="s">
        <v>14</v>
      </c>
      <c r="C245" t="s">
        <v>3035</v>
      </c>
      <c r="D245" s="32">
        <v>137.27000000000001</v>
      </c>
    </row>
    <row r="246" spans="1:4" x14ac:dyDescent="0.25">
      <c r="A246" t="s">
        <v>3042</v>
      </c>
      <c r="B246" t="s">
        <v>17</v>
      </c>
      <c r="C246" t="s">
        <v>3043</v>
      </c>
      <c r="D246" s="32">
        <v>0.71</v>
      </c>
    </row>
    <row r="247" spans="1:4" x14ac:dyDescent="0.25">
      <c r="A247" t="s">
        <v>3058</v>
      </c>
      <c r="B247" t="s">
        <v>17</v>
      </c>
      <c r="C247" t="s">
        <v>3059</v>
      </c>
      <c r="D247" s="32">
        <v>1.05</v>
      </c>
    </row>
    <row r="248" spans="1:4" x14ac:dyDescent="0.25">
      <c r="A248" t="s">
        <v>3065</v>
      </c>
      <c r="B248" t="s">
        <v>17</v>
      </c>
      <c r="C248" t="s">
        <v>3066</v>
      </c>
      <c r="D248" s="32">
        <v>1.1200000000000001</v>
      </c>
    </row>
    <row r="249" spans="1:4" x14ac:dyDescent="0.25">
      <c r="A249" t="s">
        <v>3047</v>
      </c>
      <c r="B249" t="s">
        <v>23</v>
      </c>
      <c r="C249" t="s">
        <v>3048</v>
      </c>
      <c r="D249" s="32">
        <v>7.02</v>
      </c>
    </row>
    <row r="250" spans="1:4" x14ac:dyDescent="0.25">
      <c r="A250" t="s">
        <v>3044</v>
      </c>
      <c r="B250" t="s">
        <v>17</v>
      </c>
      <c r="C250" t="s">
        <v>3045</v>
      </c>
      <c r="D250" s="32">
        <v>1.08</v>
      </c>
    </row>
    <row r="251" spans="1:4" x14ac:dyDescent="0.25">
      <c r="A251" t="s">
        <v>3067</v>
      </c>
      <c r="B251" t="s">
        <v>17</v>
      </c>
      <c r="C251" t="s">
        <v>3068</v>
      </c>
      <c r="D251" s="32">
        <v>1.3</v>
      </c>
    </row>
    <row r="252" spans="1:4" x14ac:dyDescent="0.25">
      <c r="A252" t="s">
        <v>3049</v>
      </c>
      <c r="B252" t="s">
        <v>23</v>
      </c>
      <c r="C252" t="s">
        <v>3050</v>
      </c>
      <c r="D252" s="32">
        <v>15.6</v>
      </c>
    </row>
    <row r="253" spans="1:4" x14ac:dyDescent="0.25">
      <c r="A253" t="s">
        <v>3093</v>
      </c>
      <c r="B253" t="s">
        <v>17</v>
      </c>
      <c r="C253" t="s">
        <v>3094</v>
      </c>
      <c r="D253" s="32">
        <v>105.02</v>
      </c>
    </row>
    <row r="254" spans="1:4" x14ac:dyDescent="0.25">
      <c r="A254" t="s">
        <v>3109</v>
      </c>
      <c r="B254" t="s">
        <v>14</v>
      </c>
      <c r="C254" t="s">
        <v>3110</v>
      </c>
      <c r="D254" s="32">
        <v>12.4</v>
      </c>
    </row>
    <row r="255" spans="1:4" x14ac:dyDescent="0.25">
      <c r="A255" t="s">
        <v>3097</v>
      </c>
      <c r="B255" t="s">
        <v>14</v>
      </c>
      <c r="C255" t="s">
        <v>3098</v>
      </c>
      <c r="D255" s="32">
        <v>9.69</v>
      </c>
    </row>
    <row r="256" spans="1:4" x14ac:dyDescent="0.25">
      <c r="A256" t="s">
        <v>3113</v>
      </c>
      <c r="B256" t="s">
        <v>14</v>
      </c>
      <c r="C256" t="s">
        <v>3114</v>
      </c>
      <c r="D256" s="32">
        <v>9.09</v>
      </c>
    </row>
    <row r="257" spans="1:4" x14ac:dyDescent="0.25">
      <c r="A257" t="s">
        <v>3099</v>
      </c>
      <c r="B257" t="s">
        <v>14</v>
      </c>
      <c r="C257" t="s">
        <v>3100</v>
      </c>
      <c r="D257" s="32">
        <v>9.09</v>
      </c>
    </row>
    <row r="258" spans="1:4" x14ac:dyDescent="0.25">
      <c r="A258" t="s">
        <v>3104</v>
      </c>
      <c r="B258" t="s">
        <v>14</v>
      </c>
      <c r="C258" t="s">
        <v>3105</v>
      </c>
      <c r="D258" s="32">
        <v>7.82</v>
      </c>
    </row>
    <row r="259" spans="1:4" x14ac:dyDescent="0.25">
      <c r="A259" t="s">
        <v>3106</v>
      </c>
      <c r="B259" t="s">
        <v>14</v>
      </c>
      <c r="C259" t="s">
        <v>3107</v>
      </c>
      <c r="D259" s="32">
        <v>10.91</v>
      </c>
    </row>
    <row r="260" spans="1:4" x14ac:dyDescent="0.25">
      <c r="A260" t="s">
        <v>3132</v>
      </c>
      <c r="B260" t="s">
        <v>14</v>
      </c>
      <c r="C260" t="s">
        <v>3133</v>
      </c>
      <c r="D260" s="32">
        <v>0.16</v>
      </c>
    </row>
    <row r="261" spans="1:4" x14ac:dyDescent="0.25">
      <c r="A261" t="s">
        <v>3116</v>
      </c>
      <c r="B261" t="s">
        <v>14</v>
      </c>
      <c r="C261" t="s">
        <v>3117</v>
      </c>
      <c r="D261" s="32">
        <v>9.6300000000000008</v>
      </c>
    </row>
    <row r="262" spans="1:4" x14ac:dyDescent="0.25">
      <c r="A262" t="s">
        <v>3126</v>
      </c>
      <c r="B262" t="s">
        <v>14</v>
      </c>
      <c r="C262" t="s">
        <v>3127</v>
      </c>
      <c r="D262" s="32">
        <v>0.9</v>
      </c>
    </row>
    <row r="263" spans="1:4" x14ac:dyDescent="0.25">
      <c r="A263" t="s">
        <v>3129</v>
      </c>
      <c r="B263" t="s">
        <v>14</v>
      </c>
      <c r="C263" t="s">
        <v>3130</v>
      </c>
      <c r="D263" s="32">
        <v>1</v>
      </c>
    </row>
    <row r="264" spans="1:4" x14ac:dyDescent="0.25">
      <c r="A264" t="s">
        <v>3101</v>
      </c>
      <c r="B264" t="s">
        <v>14</v>
      </c>
      <c r="C264" t="s">
        <v>3102</v>
      </c>
      <c r="D264" s="32">
        <v>0.9</v>
      </c>
    </row>
    <row r="265" spans="1:4" x14ac:dyDescent="0.25">
      <c r="A265" t="s">
        <v>3535</v>
      </c>
      <c r="B265" t="s">
        <v>14</v>
      </c>
      <c r="C265" t="s">
        <v>3536</v>
      </c>
      <c r="D265" s="32">
        <v>1.41</v>
      </c>
    </row>
    <row r="266" spans="1:4" x14ac:dyDescent="0.25">
      <c r="A266" t="s">
        <v>3123</v>
      </c>
      <c r="B266" t="s">
        <v>14</v>
      </c>
      <c r="C266" t="s">
        <v>3124</v>
      </c>
      <c r="D266" s="32">
        <v>1.37</v>
      </c>
    </row>
    <row r="267" spans="1:4" x14ac:dyDescent="0.25">
      <c r="A267" t="s">
        <v>1651</v>
      </c>
      <c r="B267" t="s">
        <v>32</v>
      </c>
      <c r="C267" t="s">
        <v>1652</v>
      </c>
      <c r="D267" s="32">
        <v>2.37</v>
      </c>
    </row>
    <row r="268" spans="1:4" x14ac:dyDescent="0.25">
      <c r="A268" t="s">
        <v>3135</v>
      </c>
      <c r="B268" t="s">
        <v>14</v>
      </c>
      <c r="C268" t="s">
        <v>3136</v>
      </c>
      <c r="D268" s="32">
        <v>9.1199999999999992</v>
      </c>
    </row>
    <row r="269" spans="1:4" x14ac:dyDescent="0.25">
      <c r="A269" t="s">
        <v>3138</v>
      </c>
      <c r="B269" t="s">
        <v>14</v>
      </c>
      <c r="C269" t="s">
        <v>3139</v>
      </c>
      <c r="D269" s="32">
        <v>18.28</v>
      </c>
    </row>
    <row r="270" spans="1:4" x14ac:dyDescent="0.25">
      <c r="A270" t="s">
        <v>3161</v>
      </c>
      <c r="B270" t="s">
        <v>14</v>
      </c>
      <c r="C270" t="s">
        <v>3162</v>
      </c>
      <c r="D270" s="32">
        <v>1.89</v>
      </c>
    </row>
    <row r="271" spans="1:4" x14ac:dyDescent="0.25">
      <c r="A271" t="s">
        <v>2082</v>
      </c>
      <c r="B271" t="s">
        <v>14</v>
      </c>
      <c r="C271" t="s">
        <v>2083</v>
      </c>
      <c r="D271" s="32">
        <v>3.37</v>
      </c>
    </row>
    <row r="272" spans="1:4" x14ac:dyDescent="0.25">
      <c r="A272" t="s">
        <v>3144</v>
      </c>
      <c r="B272" t="s">
        <v>14</v>
      </c>
      <c r="C272" t="s">
        <v>3145</v>
      </c>
      <c r="D272" s="32">
        <v>10.199999999999999</v>
      </c>
    </row>
    <row r="273" spans="1:4" x14ac:dyDescent="0.25">
      <c r="A273" t="s">
        <v>3147</v>
      </c>
      <c r="B273" t="s">
        <v>14</v>
      </c>
      <c r="C273" t="s">
        <v>3148</v>
      </c>
      <c r="D273" s="32">
        <v>4.7699999999999996</v>
      </c>
    </row>
    <row r="274" spans="1:4" x14ac:dyDescent="0.25">
      <c r="A274" t="s">
        <v>3150</v>
      </c>
      <c r="B274" t="s">
        <v>14</v>
      </c>
      <c r="C274" t="s">
        <v>3151</v>
      </c>
      <c r="D274" s="32">
        <v>5.82</v>
      </c>
    </row>
    <row r="275" spans="1:4" x14ac:dyDescent="0.25">
      <c r="A275" t="s">
        <v>3164</v>
      </c>
      <c r="B275" t="s">
        <v>17</v>
      </c>
      <c r="C275" t="s">
        <v>3165</v>
      </c>
      <c r="D275" s="32">
        <v>0.25</v>
      </c>
    </row>
    <row r="276" spans="1:4" x14ac:dyDescent="0.25">
      <c r="A276" t="s">
        <v>3153</v>
      </c>
      <c r="B276" t="s">
        <v>14</v>
      </c>
      <c r="C276" t="s">
        <v>3154</v>
      </c>
      <c r="D276" s="32">
        <v>3.5</v>
      </c>
    </row>
    <row r="277" spans="1:4" x14ac:dyDescent="0.25">
      <c r="A277" t="s">
        <v>3376</v>
      </c>
      <c r="B277" t="s">
        <v>14</v>
      </c>
      <c r="C277" t="s">
        <v>3377</v>
      </c>
      <c r="D277" s="32">
        <v>0.39</v>
      </c>
    </row>
    <row r="278" spans="1:4" x14ac:dyDescent="0.25">
      <c r="A278" t="s">
        <v>3141</v>
      </c>
      <c r="B278" t="s">
        <v>14</v>
      </c>
      <c r="C278" t="s">
        <v>3142</v>
      </c>
      <c r="D278" s="32">
        <v>2.82</v>
      </c>
    </row>
    <row r="279" spans="1:4" x14ac:dyDescent="0.25">
      <c r="A279" t="s">
        <v>3235</v>
      </c>
      <c r="B279" t="s">
        <v>14</v>
      </c>
      <c r="C279" t="s">
        <v>3236</v>
      </c>
      <c r="D279" s="32">
        <v>3.12</v>
      </c>
    </row>
    <row r="280" spans="1:4" x14ac:dyDescent="0.25">
      <c r="A280" t="s">
        <v>2973</v>
      </c>
      <c r="B280" t="s">
        <v>14</v>
      </c>
      <c r="C280" t="s">
        <v>2974</v>
      </c>
      <c r="D280" s="32">
        <v>20.2</v>
      </c>
    </row>
    <row r="281" spans="1:4" x14ac:dyDescent="0.25">
      <c r="A281" t="s">
        <v>3158</v>
      </c>
      <c r="B281" t="s">
        <v>14</v>
      </c>
      <c r="C281" t="s">
        <v>3159</v>
      </c>
      <c r="D281" s="32">
        <v>1.86</v>
      </c>
    </row>
    <row r="282" spans="1:4" x14ac:dyDescent="0.25">
      <c r="A282" t="s">
        <v>3233</v>
      </c>
      <c r="B282" t="s">
        <v>14</v>
      </c>
      <c r="C282" t="s">
        <v>3234</v>
      </c>
      <c r="D282" s="32">
        <v>2.79</v>
      </c>
    </row>
    <row r="283" spans="1:4" x14ac:dyDescent="0.25">
      <c r="A283" t="s">
        <v>3155</v>
      </c>
      <c r="B283" t="s">
        <v>17</v>
      </c>
      <c r="C283" t="s">
        <v>3156</v>
      </c>
      <c r="D283" s="32">
        <v>0.78</v>
      </c>
    </row>
    <row r="284" spans="1:4" x14ac:dyDescent="0.25">
      <c r="A284" t="s">
        <v>2077</v>
      </c>
      <c r="B284" t="s">
        <v>14</v>
      </c>
      <c r="C284" t="s">
        <v>2078</v>
      </c>
      <c r="D284" s="32">
        <v>86.21</v>
      </c>
    </row>
    <row r="285" spans="1:4" x14ac:dyDescent="0.25">
      <c r="A285" t="s">
        <v>1948</v>
      </c>
      <c r="B285" t="s">
        <v>23</v>
      </c>
      <c r="C285" t="s">
        <v>1949</v>
      </c>
      <c r="D285" s="32">
        <v>31.86</v>
      </c>
    </row>
    <row r="286" spans="1:4" x14ac:dyDescent="0.25">
      <c r="A286" t="s">
        <v>1954</v>
      </c>
      <c r="B286" t="s">
        <v>23</v>
      </c>
      <c r="C286" t="s">
        <v>1955</v>
      </c>
      <c r="D286" s="32">
        <v>40</v>
      </c>
    </row>
    <row r="287" spans="1:4" x14ac:dyDescent="0.25">
      <c r="A287" t="s">
        <v>2079</v>
      </c>
      <c r="B287" t="s">
        <v>32</v>
      </c>
      <c r="C287" t="s">
        <v>2080</v>
      </c>
      <c r="D287" s="32">
        <v>2.99</v>
      </c>
    </row>
    <row r="288" spans="1:4" x14ac:dyDescent="0.25">
      <c r="A288" t="s">
        <v>1951</v>
      </c>
      <c r="B288" t="s">
        <v>23</v>
      </c>
      <c r="C288" t="s">
        <v>1952</v>
      </c>
      <c r="D288" s="32">
        <v>25</v>
      </c>
    </row>
    <row r="289" spans="1:4" x14ac:dyDescent="0.25">
      <c r="A289" t="s">
        <v>1957</v>
      </c>
      <c r="B289" t="s">
        <v>23</v>
      </c>
      <c r="C289" t="s">
        <v>730</v>
      </c>
      <c r="D289" s="32">
        <v>45</v>
      </c>
    </row>
    <row r="290" spans="1:4" x14ac:dyDescent="0.25">
      <c r="A290" t="s">
        <v>3060</v>
      </c>
      <c r="B290" t="s">
        <v>17</v>
      </c>
      <c r="C290" t="s">
        <v>3061</v>
      </c>
      <c r="D290" s="32">
        <v>0.04</v>
      </c>
    </row>
    <row r="291" spans="1:4" x14ac:dyDescent="0.25">
      <c r="A291" t="s">
        <v>3056</v>
      </c>
      <c r="B291" t="s">
        <v>32</v>
      </c>
      <c r="C291" t="s">
        <v>3057</v>
      </c>
      <c r="D291" s="32">
        <v>1.37</v>
      </c>
    </row>
    <row r="292" spans="1:4" x14ac:dyDescent="0.25">
      <c r="A292" t="s">
        <v>3167</v>
      </c>
      <c r="B292" t="s">
        <v>17</v>
      </c>
      <c r="C292" t="s">
        <v>3168</v>
      </c>
      <c r="D292" s="32">
        <v>4.53</v>
      </c>
    </row>
    <row r="293" spans="1:4" x14ac:dyDescent="0.25">
      <c r="A293" t="s">
        <v>2993</v>
      </c>
      <c r="B293" t="s">
        <v>17</v>
      </c>
      <c r="C293" t="s">
        <v>2994</v>
      </c>
      <c r="D293" s="32">
        <v>3.42</v>
      </c>
    </row>
    <row r="294" spans="1:4" x14ac:dyDescent="0.25">
      <c r="A294" t="s">
        <v>3281</v>
      </c>
      <c r="B294" t="s">
        <v>2996</v>
      </c>
      <c r="C294" t="s">
        <v>3282</v>
      </c>
      <c r="D294" s="32">
        <v>19.97</v>
      </c>
    </row>
    <row r="295" spans="1:4" x14ac:dyDescent="0.25">
      <c r="A295" t="s">
        <v>2995</v>
      </c>
      <c r="B295" t="s">
        <v>2996</v>
      </c>
      <c r="C295" t="s">
        <v>2997</v>
      </c>
      <c r="D295" s="32">
        <v>24.75</v>
      </c>
    </row>
    <row r="296" spans="1:4" x14ac:dyDescent="0.25">
      <c r="A296" t="s">
        <v>3082</v>
      </c>
      <c r="B296" t="s">
        <v>14</v>
      </c>
      <c r="C296" t="s">
        <v>3083</v>
      </c>
      <c r="D296" s="32">
        <v>6.9</v>
      </c>
    </row>
    <row r="297" spans="1:4" x14ac:dyDescent="0.25">
      <c r="A297" t="s">
        <v>3120</v>
      </c>
      <c r="B297" t="s">
        <v>32</v>
      </c>
      <c r="C297" t="s">
        <v>3121</v>
      </c>
      <c r="D297" s="32">
        <v>1.0900000000000001</v>
      </c>
    </row>
    <row r="298" spans="1:4" x14ac:dyDescent="0.25">
      <c r="A298" t="s">
        <v>3111</v>
      </c>
      <c r="B298" t="s">
        <v>32</v>
      </c>
      <c r="C298" t="s">
        <v>3112</v>
      </c>
      <c r="D298" s="32">
        <v>1.7</v>
      </c>
    </row>
    <row r="299" spans="1:4" x14ac:dyDescent="0.25">
      <c r="A299" t="s">
        <v>3179</v>
      </c>
      <c r="B299" t="s">
        <v>1614</v>
      </c>
      <c r="C299" t="s">
        <v>3180</v>
      </c>
      <c r="D299" s="32">
        <v>45.6</v>
      </c>
    </row>
    <row r="300" spans="1:4" x14ac:dyDescent="0.25">
      <c r="A300" t="s">
        <v>3176</v>
      </c>
      <c r="B300" t="s">
        <v>1614</v>
      </c>
      <c r="C300" t="s">
        <v>3177</v>
      </c>
      <c r="D300" s="32">
        <v>49.11</v>
      </c>
    </row>
    <row r="301" spans="1:4" x14ac:dyDescent="0.25">
      <c r="A301" t="s">
        <v>3204</v>
      </c>
      <c r="B301" t="s">
        <v>23</v>
      </c>
      <c r="C301" t="s">
        <v>3205</v>
      </c>
      <c r="D301" s="32">
        <v>0.32</v>
      </c>
    </row>
    <row r="302" spans="1:4" x14ac:dyDescent="0.25">
      <c r="A302" t="s">
        <v>3237</v>
      </c>
      <c r="B302" t="s">
        <v>23</v>
      </c>
      <c r="C302" t="s">
        <v>3238</v>
      </c>
      <c r="D302" s="32">
        <v>2.81</v>
      </c>
    </row>
    <row r="303" spans="1:4" x14ac:dyDescent="0.25">
      <c r="A303" t="s">
        <v>3231</v>
      </c>
      <c r="B303" t="s">
        <v>14</v>
      </c>
      <c r="C303" t="s">
        <v>3232</v>
      </c>
      <c r="D303" s="32">
        <v>4.57</v>
      </c>
    </row>
    <row r="304" spans="1:4" x14ac:dyDescent="0.25">
      <c r="A304" t="s">
        <v>3244</v>
      </c>
      <c r="B304" t="s">
        <v>14</v>
      </c>
      <c r="C304" t="s">
        <v>3245</v>
      </c>
      <c r="D304" s="32">
        <v>2.63</v>
      </c>
    </row>
    <row r="305" spans="1:4" x14ac:dyDescent="0.25">
      <c r="A305" t="s">
        <v>3242</v>
      </c>
      <c r="B305" t="s">
        <v>14</v>
      </c>
      <c r="C305" t="s">
        <v>3243</v>
      </c>
      <c r="D305" s="32">
        <v>36.299999999999997</v>
      </c>
    </row>
    <row r="306" spans="1:4" x14ac:dyDescent="0.25">
      <c r="A306" t="s">
        <v>3254</v>
      </c>
      <c r="B306" t="s">
        <v>32</v>
      </c>
      <c r="C306" t="s">
        <v>3255</v>
      </c>
      <c r="D306" s="32">
        <v>13.89</v>
      </c>
    </row>
    <row r="307" spans="1:4" x14ac:dyDescent="0.25">
      <c r="A307" t="s">
        <v>3257</v>
      </c>
      <c r="B307" t="s">
        <v>32</v>
      </c>
      <c r="C307" t="s">
        <v>3258</v>
      </c>
      <c r="D307" s="32">
        <v>3.4</v>
      </c>
    </row>
    <row r="308" spans="1:4" x14ac:dyDescent="0.25">
      <c r="A308" t="s">
        <v>3268</v>
      </c>
      <c r="B308" t="s">
        <v>32</v>
      </c>
      <c r="C308" t="s">
        <v>3269</v>
      </c>
      <c r="D308" s="32">
        <v>12.47</v>
      </c>
    </row>
    <row r="309" spans="1:4" x14ac:dyDescent="0.25">
      <c r="A309" t="s">
        <v>3262</v>
      </c>
      <c r="B309" t="s">
        <v>94</v>
      </c>
      <c r="C309" t="s">
        <v>3263</v>
      </c>
      <c r="D309" s="32">
        <v>9.7200000000000006</v>
      </c>
    </row>
    <row r="310" spans="1:4" x14ac:dyDescent="0.25">
      <c r="A310" t="s">
        <v>3278</v>
      </c>
      <c r="B310" t="s">
        <v>32</v>
      </c>
      <c r="C310" t="s">
        <v>3279</v>
      </c>
      <c r="D310" s="32">
        <v>5.68</v>
      </c>
    </row>
    <row r="311" spans="1:4" x14ac:dyDescent="0.25">
      <c r="A311" t="s">
        <v>3283</v>
      </c>
      <c r="B311" t="s">
        <v>17</v>
      </c>
      <c r="C311" t="s">
        <v>3284</v>
      </c>
      <c r="D311" s="32">
        <v>21.69</v>
      </c>
    </row>
    <row r="312" spans="1:4" x14ac:dyDescent="0.25">
      <c r="A312" t="s">
        <v>3286</v>
      </c>
      <c r="B312" t="s">
        <v>17</v>
      </c>
      <c r="C312" t="s">
        <v>3287</v>
      </c>
      <c r="D312" s="32">
        <v>37.090000000000003</v>
      </c>
    </row>
    <row r="313" spans="1:4" x14ac:dyDescent="0.25">
      <c r="A313" t="s">
        <v>3289</v>
      </c>
      <c r="B313" t="s">
        <v>17</v>
      </c>
      <c r="C313" t="s">
        <v>3290</v>
      </c>
      <c r="D313" s="32">
        <v>53.69</v>
      </c>
    </row>
    <row r="314" spans="1:4" x14ac:dyDescent="0.25">
      <c r="A314" t="s">
        <v>3270</v>
      </c>
      <c r="B314" t="s">
        <v>32</v>
      </c>
      <c r="C314" t="s">
        <v>3271</v>
      </c>
      <c r="D314" s="32">
        <v>7.72</v>
      </c>
    </row>
    <row r="315" spans="1:4" x14ac:dyDescent="0.25">
      <c r="A315" t="s">
        <v>3252</v>
      </c>
      <c r="B315" t="s">
        <v>32</v>
      </c>
      <c r="C315" t="s">
        <v>3253</v>
      </c>
      <c r="D315" s="32">
        <v>21.65</v>
      </c>
    </row>
    <row r="316" spans="1:4" x14ac:dyDescent="0.25">
      <c r="A316" t="s">
        <v>3260</v>
      </c>
      <c r="B316" t="s">
        <v>94</v>
      </c>
      <c r="C316" t="s">
        <v>3261</v>
      </c>
      <c r="D316" s="32">
        <v>32.81</v>
      </c>
    </row>
    <row r="317" spans="1:4" x14ac:dyDescent="0.25">
      <c r="A317" t="s">
        <v>3273</v>
      </c>
      <c r="B317" t="s">
        <v>32</v>
      </c>
      <c r="C317" t="s">
        <v>3274</v>
      </c>
      <c r="D317" s="32">
        <v>4.38</v>
      </c>
    </row>
    <row r="318" spans="1:4" x14ac:dyDescent="0.25">
      <c r="A318" t="s">
        <v>3208</v>
      </c>
      <c r="B318" t="s">
        <v>32</v>
      </c>
      <c r="C318" t="s">
        <v>3209</v>
      </c>
      <c r="D318" s="32">
        <v>0.98</v>
      </c>
    </row>
    <row r="319" spans="1:4" x14ac:dyDescent="0.25">
      <c r="A319" t="s">
        <v>1749</v>
      </c>
      <c r="B319" t="s">
        <v>32</v>
      </c>
      <c r="C319" t="s">
        <v>1750</v>
      </c>
      <c r="D319" s="32">
        <v>0.98</v>
      </c>
    </row>
    <row r="320" spans="1:4" x14ac:dyDescent="0.25">
      <c r="A320" t="s">
        <v>3367</v>
      </c>
      <c r="B320" t="s">
        <v>14</v>
      </c>
      <c r="C320" t="s">
        <v>3368</v>
      </c>
      <c r="D320" s="32">
        <v>24.58</v>
      </c>
    </row>
    <row r="321" spans="1:4" x14ac:dyDescent="0.25">
      <c r="A321" t="s">
        <v>3371</v>
      </c>
      <c r="B321" t="s">
        <v>1614</v>
      </c>
      <c r="C321" t="s">
        <v>3372</v>
      </c>
      <c r="D321" s="32">
        <v>100.05</v>
      </c>
    </row>
    <row r="322" spans="1:4" x14ac:dyDescent="0.25">
      <c r="A322" t="s">
        <v>3415</v>
      </c>
      <c r="B322" t="s">
        <v>14</v>
      </c>
      <c r="C322" t="s">
        <v>3416</v>
      </c>
      <c r="D322" s="32">
        <v>25</v>
      </c>
    </row>
    <row r="323" spans="1:4" x14ac:dyDescent="0.25">
      <c r="A323" t="s">
        <v>3374</v>
      </c>
      <c r="B323" t="s">
        <v>14</v>
      </c>
      <c r="C323" t="s">
        <v>3375</v>
      </c>
      <c r="D323" s="32">
        <v>30.03</v>
      </c>
    </row>
    <row r="324" spans="1:4" x14ac:dyDescent="0.25">
      <c r="A324" t="s">
        <v>3381</v>
      </c>
      <c r="B324" t="s">
        <v>17</v>
      </c>
      <c r="C324" t="s">
        <v>3382</v>
      </c>
      <c r="D324" s="32">
        <v>4.24</v>
      </c>
    </row>
    <row r="325" spans="1:4" x14ac:dyDescent="0.25">
      <c r="A325" t="s">
        <v>3384</v>
      </c>
      <c r="B325" t="s">
        <v>17</v>
      </c>
      <c r="C325" t="s">
        <v>3385</v>
      </c>
      <c r="D325" s="32">
        <v>6.77</v>
      </c>
    </row>
    <row r="326" spans="1:4" x14ac:dyDescent="0.25">
      <c r="A326" t="s">
        <v>3387</v>
      </c>
      <c r="B326" t="s">
        <v>17</v>
      </c>
      <c r="C326" t="s">
        <v>3388</v>
      </c>
      <c r="D326" s="32">
        <v>11.61</v>
      </c>
    </row>
    <row r="327" spans="1:4" x14ac:dyDescent="0.25">
      <c r="A327" t="s">
        <v>3396</v>
      </c>
      <c r="B327" t="s">
        <v>17</v>
      </c>
      <c r="C327" t="s">
        <v>3397</v>
      </c>
      <c r="D327" s="32">
        <v>5.01</v>
      </c>
    </row>
    <row r="328" spans="1:4" x14ac:dyDescent="0.25">
      <c r="A328" t="s">
        <v>3390</v>
      </c>
      <c r="B328" t="s">
        <v>17</v>
      </c>
      <c r="C328" t="s">
        <v>3391</v>
      </c>
      <c r="D328" s="32">
        <v>4.37</v>
      </c>
    </row>
    <row r="329" spans="1:4" x14ac:dyDescent="0.25">
      <c r="A329" t="s">
        <v>3393</v>
      </c>
      <c r="B329" t="s">
        <v>17</v>
      </c>
      <c r="C329" t="s">
        <v>3394</v>
      </c>
      <c r="D329" s="32">
        <v>4.24</v>
      </c>
    </row>
    <row r="330" spans="1:4" x14ac:dyDescent="0.25">
      <c r="A330" t="s">
        <v>3402</v>
      </c>
      <c r="B330" t="s">
        <v>17</v>
      </c>
      <c r="C330" t="s">
        <v>3403</v>
      </c>
      <c r="D330" s="32">
        <v>91.99</v>
      </c>
    </row>
    <row r="331" spans="1:4" x14ac:dyDescent="0.25">
      <c r="A331" t="s">
        <v>3399</v>
      </c>
      <c r="B331" t="s">
        <v>17</v>
      </c>
      <c r="C331" t="s">
        <v>3400</v>
      </c>
      <c r="D331" s="32">
        <v>47.95</v>
      </c>
    </row>
    <row r="332" spans="1:4" x14ac:dyDescent="0.25">
      <c r="A332" t="s">
        <v>3407</v>
      </c>
      <c r="B332" t="s">
        <v>17</v>
      </c>
      <c r="C332" t="s">
        <v>3408</v>
      </c>
      <c r="D332" s="32">
        <v>29.17</v>
      </c>
    </row>
    <row r="333" spans="1:4" x14ac:dyDescent="0.25">
      <c r="A333" t="s">
        <v>1961</v>
      </c>
      <c r="B333" t="s">
        <v>17</v>
      </c>
      <c r="C333" t="s">
        <v>1962</v>
      </c>
      <c r="D333" s="32">
        <v>120</v>
      </c>
    </row>
    <row r="334" spans="1:4" x14ac:dyDescent="0.25">
      <c r="A334" t="s">
        <v>3426</v>
      </c>
      <c r="B334" t="s">
        <v>14</v>
      </c>
      <c r="C334" t="s">
        <v>3422</v>
      </c>
      <c r="D334" s="32">
        <v>468.84</v>
      </c>
    </row>
    <row r="335" spans="1:4" x14ac:dyDescent="0.25">
      <c r="A335" t="s">
        <v>3428</v>
      </c>
      <c r="B335" t="s">
        <v>14</v>
      </c>
      <c r="C335" t="s">
        <v>496</v>
      </c>
      <c r="D335" s="32">
        <v>468.84</v>
      </c>
    </row>
    <row r="336" spans="1:4" x14ac:dyDescent="0.25">
      <c r="A336" t="s">
        <v>3421</v>
      </c>
      <c r="B336" t="s">
        <v>14</v>
      </c>
      <c r="C336" t="s">
        <v>3422</v>
      </c>
      <c r="D336" s="32">
        <v>468.84</v>
      </c>
    </row>
    <row r="337" spans="1:4" x14ac:dyDescent="0.25">
      <c r="A337" t="s">
        <v>3435</v>
      </c>
      <c r="B337" t="s">
        <v>14</v>
      </c>
      <c r="C337" t="s">
        <v>3436</v>
      </c>
      <c r="D337" s="32">
        <v>506.85</v>
      </c>
    </row>
    <row r="338" spans="1:4" x14ac:dyDescent="0.25">
      <c r="A338" t="s">
        <v>3441</v>
      </c>
      <c r="B338" t="s">
        <v>14</v>
      </c>
      <c r="C338" t="s">
        <v>3442</v>
      </c>
      <c r="D338" s="32">
        <v>506.85</v>
      </c>
    </row>
    <row r="339" spans="1:4" x14ac:dyDescent="0.25">
      <c r="A339" t="s">
        <v>3438</v>
      </c>
      <c r="B339" t="s">
        <v>14</v>
      </c>
      <c r="C339" t="s">
        <v>3439</v>
      </c>
      <c r="D339" s="32">
        <v>506.85</v>
      </c>
    </row>
    <row r="340" spans="1:4" x14ac:dyDescent="0.25">
      <c r="A340" t="s">
        <v>3432</v>
      </c>
      <c r="B340" t="s">
        <v>14</v>
      </c>
      <c r="C340" t="s">
        <v>3433</v>
      </c>
      <c r="D340" s="32">
        <v>506.85</v>
      </c>
    </row>
    <row r="341" spans="1:4" x14ac:dyDescent="0.25">
      <c r="A341" t="s">
        <v>3444</v>
      </c>
      <c r="B341" t="s">
        <v>14</v>
      </c>
      <c r="C341" t="s">
        <v>3445</v>
      </c>
      <c r="D341" s="32">
        <v>506.85</v>
      </c>
    </row>
    <row r="342" spans="1:4" x14ac:dyDescent="0.25">
      <c r="A342" t="s">
        <v>3447</v>
      </c>
      <c r="B342" t="s">
        <v>14</v>
      </c>
      <c r="C342" t="s">
        <v>3433</v>
      </c>
      <c r="D342" s="32">
        <v>506.85</v>
      </c>
    </row>
    <row r="343" spans="1:4" x14ac:dyDescent="0.25">
      <c r="A343" t="s">
        <v>3430</v>
      </c>
      <c r="B343" t="s">
        <v>14</v>
      </c>
      <c r="C343" t="s">
        <v>3431</v>
      </c>
      <c r="D343" s="32">
        <v>506.85</v>
      </c>
    </row>
    <row r="344" spans="1:4" x14ac:dyDescent="0.25">
      <c r="A344" t="s">
        <v>3423</v>
      </c>
      <c r="B344" t="s">
        <v>14</v>
      </c>
      <c r="C344" t="s">
        <v>3424</v>
      </c>
      <c r="D344" s="32">
        <v>426.3</v>
      </c>
    </row>
    <row r="345" spans="1:4" x14ac:dyDescent="0.25">
      <c r="A345" t="s">
        <v>3451</v>
      </c>
      <c r="B345" t="s">
        <v>23</v>
      </c>
      <c r="C345" t="s">
        <v>3452</v>
      </c>
      <c r="D345" s="32">
        <v>5.69</v>
      </c>
    </row>
    <row r="346" spans="1:4" x14ac:dyDescent="0.25">
      <c r="A346" t="s">
        <v>3454</v>
      </c>
      <c r="B346" t="s">
        <v>23</v>
      </c>
      <c r="C346" t="s">
        <v>3455</v>
      </c>
      <c r="D346" s="32">
        <v>5.92</v>
      </c>
    </row>
    <row r="347" spans="1:4" x14ac:dyDescent="0.25">
      <c r="A347" t="s">
        <v>1762</v>
      </c>
      <c r="B347" t="s">
        <v>23</v>
      </c>
      <c r="C347" t="s">
        <v>1763</v>
      </c>
      <c r="D347" s="32">
        <v>73.540000000000006</v>
      </c>
    </row>
    <row r="348" spans="1:4" x14ac:dyDescent="0.25">
      <c r="A348" t="s">
        <v>3449</v>
      </c>
      <c r="B348" t="s">
        <v>17</v>
      </c>
      <c r="C348" t="s">
        <v>3450</v>
      </c>
      <c r="D348" s="32">
        <v>4.3099999999999996</v>
      </c>
    </row>
    <row r="349" spans="1:4" x14ac:dyDescent="0.25">
      <c r="A349" t="s">
        <v>3456</v>
      </c>
      <c r="B349" t="s">
        <v>17</v>
      </c>
      <c r="C349" t="s">
        <v>3457</v>
      </c>
      <c r="D349" s="32">
        <v>5.52</v>
      </c>
    </row>
    <row r="350" spans="1:4" x14ac:dyDescent="0.25">
      <c r="A350" t="s">
        <v>1768</v>
      </c>
      <c r="B350" t="s">
        <v>23</v>
      </c>
      <c r="C350" t="s">
        <v>1769</v>
      </c>
      <c r="D350" s="32">
        <v>163.27000000000001</v>
      </c>
    </row>
    <row r="351" spans="1:4" x14ac:dyDescent="0.25">
      <c r="A351" t="s">
        <v>3886</v>
      </c>
      <c r="B351" t="s">
        <v>23</v>
      </c>
      <c r="C351" t="s">
        <v>3887</v>
      </c>
      <c r="D351" s="32">
        <v>95.79</v>
      </c>
    </row>
    <row r="352" spans="1:4" x14ac:dyDescent="0.25">
      <c r="A352" t="s">
        <v>1772</v>
      </c>
      <c r="B352" t="s">
        <v>23</v>
      </c>
      <c r="C352" t="s">
        <v>1773</v>
      </c>
      <c r="D352" s="32">
        <v>98.38</v>
      </c>
    </row>
    <row r="353" spans="1:4" x14ac:dyDescent="0.25">
      <c r="A353" t="s">
        <v>1776</v>
      </c>
      <c r="B353" t="s">
        <v>23</v>
      </c>
      <c r="C353" t="s">
        <v>1777</v>
      </c>
      <c r="D353" s="32">
        <v>72.23</v>
      </c>
    </row>
    <row r="354" spans="1:4" x14ac:dyDescent="0.25">
      <c r="A354" t="s">
        <v>3878</v>
      </c>
      <c r="B354" t="s">
        <v>23</v>
      </c>
      <c r="C354" t="s">
        <v>3879</v>
      </c>
      <c r="D354" s="32">
        <v>119.69</v>
      </c>
    </row>
    <row r="355" spans="1:4" x14ac:dyDescent="0.25">
      <c r="A355" t="s">
        <v>3881</v>
      </c>
      <c r="B355" t="s">
        <v>23</v>
      </c>
      <c r="C355" t="s">
        <v>3882</v>
      </c>
      <c r="D355" s="32">
        <v>202.88</v>
      </c>
    </row>
    <row r="356" spans="1:4" x14ac:dyDescent="0.25">
      <c r="A356" t="s">
        <v>3884</v>
      </c>
      <c r="B356" t="s">
        <v>23</v>
      </c>
      <c r="C356" t="s">
        <v>3885</v>
      </c>
      <c r="D356" s="32">
        <v>68.25</v>
      </c>
    </row>
    <row r="357" spans="1:4" x14ac:dyDescent="0.25">
      <c r="A357" t="s">
        <v>3893</v>
      </c>
      <c r="B357" t="s">
        <v>23</v>
      </c>
      <c r="C357" t="s">
        <v>3894</v>
      </c>
      <c r="D357" s="32">
        <v>175.85</v>
      </c>
    </row>
    <row r="358" spans="1:4" x14ac:dyDescent="0.25">
      <c r="A358" t="s">
        <v>3900</v>
      </c>
      <c r="B358" t="s">
        <v>23</v>
      </c>
      <c r="C358" t="s">
        <v>3901</v>
      </c>
      <c r="D358" s="32">
        <v>123.88</v>
      </c>
    </row>
    <row r="359" spans="1:4" x14ac:dyDescent="0.25">
      <c r="A359" t="s">
        <v>3462</v>
      </c>
      <c r="B359" t="s">
        <v>23</v>
      </c>
      <c r="C359" t="s">
        <v>3463</v>
      </c>
      <c r="D359" s="32">
        <v>826.54</v>
      </c>
    </row>
    <row r="360" spans="1:4" x14ac:dyDescent="0.25">
      <c r="A360" t="s">
        <v>3876</v>
      </c>
      <c r="B360" t="s">
        <v>23</v>
      </c>
      <c r="C360" t="s">
        <v>3877</v>
      </c>
      <c r="D360" s="32">
        <v>24.74</v>
      </c>
    </row>
    <row r="361" spans="1:4" x14ac:dyDescent="0.25">
      <c r="A361" t="s">
        <v>3888</v>
      </c>
      <c r="B361" t="s">
        <v>23</v>
      </c>
      <c r="C361" t="s">
        <v>3889</v>
      </c>
      <c r="D361" s="32">
        <v>28.08</v>
      </c>
    </row>
    <row r="362" spans="1:4" x14ac:dyDescent="0.25">
      <c r="A362" t="s">
        <v>3895</v>
      </c>
      <c r="B362" t="s">
        <v>23</v>
      </c>
      <c r="C362" t="s">
        <v>3896</v>
      </c>
      <c r="D362" s="32">
        <v>15.06</v>
      </c>
    </row>
    <row r="363" spans="1:4" x14ac:dyDescent="0.25">
      <c r="A363" t="s">
        <v>1809</v>
      </c>
      <c r="B363" t="s">
        <v>23</v>
      </c>
      <c r="C363" t="s">
        <v>1810</v>
      </c>
      <c r="D363" s="32">
        <v>12.5</v>
      </c>
    </row>
    <row r="364" spans="1:4" x14ac:dyDescent="0.25">
      <c r="A364" t="s">
        <v>1819</v>
      </c>
      <c r="B364" t="s">
        <v>23</v>
      </c>
      <c r="C364" t="s">
        <v>1820</v>
      </c>
      <c r="D364" s="32">
        <v>193.05</v>
      </c>
    </row>
    <row r="365" spans="1:4" x14ac:dyDescent="0.25">
      <c r="A365" t="s">
        <v>3904</v>
      </c>
      <c r="B365" t="s">
        <v>23</v>
      </c>
      <c r="C365" t="s">
        <v>3905</v>
      </c>
      <c r="D365" s="32">
        <v>386.19</v>
      </c>
    </row>
    <row r="366" spans="1:4" x14ac:dyDescent="0.25">
      <c r="A366" t="s">
        <v>3467</v>
      </c>
      <c r="B366" t="s">
        <v>23</v>
      </c>
      <c r="C366" t="s">
        <v>3468</v>
      </c>
      <c r="D366" s="32">
        <v>270.93</v>
      </c>
    </row>
    <row r="367" spans="1:4" x14ac:dyDescent="0.25">
      <c r="A367" t="s">
        <v>3470</v>
      </c>
      <c r="B367" t="s">
        <v>23</v>
      </c>
      <c r="C367" t="s">
        <v>3471</v>
      </c>
      <c r="D367" s="32">
        <v>232.94</v>
      </c>
    </row>
    <row r="368" spans="1:4" x14ac:dyDescent="0.25">
      <c r="A368" t="s">
        <v>3913</v>
      </c>
      <c r="B368" t="s">
        <v>23</v>
      </c>
      <c r="C368" t="s">
        <v>3914</v>
      </c>
      <c r="D368" s="32">
        <v>860</v>
      </c>
    </row>
    <row r="369" spans="1:4" x14ac:dyDescent="0.25">
      <c r="A369" t="s">
        <v>3907</v>
      </c>
      <c r="B369" t="s">
        <v>23</v>
      </c>
      <c r="C369" t="s">
        <v>3908</v>
      </c>
      <c r="D369" s="32">
        <v>355.11</v>
      </c>
    </row>
    <row r="370" spans="1:4" x14ac:dyDescent="0.25">
      <c r="A370" t="s">
        <v>3910</v>
      </c>
      <c r="B370" t="s">
        <v>23</v>
      </c>
      <c r="C370" t="s">
        <v>3911</v>
      </c>
      <c r="D370" s="32">
        <v>834.1</v>
      </c>
    </row>
    <row r="371" spans="1:4" x14ac:dyDescent="0.25">
      <c r="A371" t="s">
        <v>3476</v>
      </c>
      <c r="B371" t="s">
        <v>14</v>
      </c>
      <c r="C371" t="s">
        <v>516</v>
      </c>
      <c r="D371" s="32">
        <v>81.27</v>
      </c>
    </row>
    <row r="372" spans="1:4" x14ac:dyDescent="0.25">
      <c r="A372" t="s">
        <v>3480</v>
      </c>
      <c r="B372" t="s">
        <v>23</v>
      </c>
      <c r="C372" t="s">
        <v>3481</v>
      </c>
      <c r="D372" s="32">
        <v>646.16</v>
      </c>
    </row>
    <row r="373" spans="1:4" x14ac:dyDescent="0.25">
      <c r="A373" t="s">
        <v>1796</v>
      </c>
      <c r="B373" t="s">
        <v>17</v>
      </c>
      <c r="C373" t="s">
        <v>1797</v>
      </c>
      <c r="D373" s="32">
        <v>6.91</v>
      </c>
    </row>
    <row r="374" spans="1:4" x14ac:dyDescent="0.25">
      <c r="A374" t="s">
        <v>1792</v>
      </c>
      <c r="B374" t="s">
        <v>17</v>
      </c>
      <c r="C374" t="s">
        <v>1793</v>
      </c>
      <c r="D374" s="32">
        <v>4.84</v>
      </c>
    </row>
    <row r="375" spans="1:4" x14ac:dyDescent="0.25">
      <c r="A375" t="s">
        <v>1784</v>
      </c>
      <c r="B375" t="s">
        <v>17</v>
      </c>
      <c r="C375" t="s">
        <v>1785</v>
      </c>
      <c r="D375" s="32">
        <v>4.9000000000000004</v>
      </c>
    </row>
    <row r="376" spans="1:4" x14ac:dyDescent="0.25">
      <c r="A376" t="s">
        <v>1788</v>
      </c>
      <c r="B376" t="s">
        <v>17</v>
      </c>
      <c r="C376" t="s">
        <v>1789</v>
      </c>
      <c r="D376" s="32">
        <v>13.83</v>
      </c>
    </row>
    <row r="377" spans="1:4" x14ac:dyDescent="0.25">
      <c r="A377" t="s">
        <v>3891</v>
      </c>
      <c r="B377" t="s">
        <v>23</v>
      </c>
      <c r="C377" t="s">
        <v>3892</v>
      </c>
      <c r="D377" s="32">
        <v>78.66</v>
      </c>
    </row>
    <row r="378" spans="1:4" x14ac:dyDescent="0.25">
      <c r="A378" t="s">
        <v>3898</v>
      </c>
      <c r="B378" t="s">
        <v>23</v>
      </c>
      <c r="C378" t="s">
        <v>3899</v>
      </c>
      <c r="D378" s="32">
        <v>28.84</v>
      </c>
    </row>
    <row r="379" spans="1:4" x14ac:dyDescent="0.25">
      <c r="A379" t="s">
        <v>1827</v>
      </c>
      <c r="B379" t="s">
        <v>23</v>
      </c>
      <c r="C379" t="s">
        <v>1828</v>
      </c>
      <c r="D379" s="32">
        <v>392</v>
      </c>
    </row>
    <row r="380" spans="1:4" x14ac:dyDescent="0.25">
      <c r="A380" t="s">
        <v>1823</v>
      </c>
      <c r="B380" t="s">
        <v>23</v>
      </c>
      <c r="C380" t="s">
        <v>1824</v>
      </c>
      <c r="D380" s="32">
        <v>180.05</v>
      </c>
    </row>
    <row r="381" spans="1:4" x14ac:dyDescent="0.25">
      <c r="A381" t="s">
        <v>1831</v>
      </c>
      <c r="B381" t="s">
        <v>23</v>
      </c>
      <c r="C381" t="s">
        <v>1830</v>
      </c>
      <c r="D381" s="32">
        <v>62</v>
      </c>
    </row>
    <row r="382" spans="1:4" x14ac:dyDescent="0.25">
      <c r="A382" t="s">
        <v>3487</v>
      </c>
      <c r="B382" t="s">
        <v>17</v>
      </c>
      <c r="C382" t="s">
        <v>3488</v>
      </c>
      <c r="D382" s="32">
        <v>86.12</v>
      </c>
    </row>
    <row r="383" spans="1:4" x14ac:dyDescent="0.25">
      <c r="A383" t="s">
        <v>3490</v>
      </c>
      <c r="B383" t="s">
        <v>17</v>
      </c>
      <c r="C383" t="s">
        <v>3491</v>
      </c>
      <c r="D383" s="32">
        <v>179.56</v>
      </c>
    </row>
    <row r="384" spans="1:4" x14ac:dyDescent="0.25">
      <c r="A384" t="s">
        <v>3493</v>
      </c>
      <c r="B384" t="s">
        <v>17</v>
      </c>
      <c r="C384" t="s">
        <v>3494</v>
      </c>
      <c r="D384" s="32">
        <v>131.83000000000001</v>
      </c>
    </row>
    <row r="385" spans="1:4" x14ac:dyDescent="0.25">
      <c r="A385" t="s">
        <v>3496</v>
      </c>
      <c r="B385" t="s">
        <v>17</v>
      </c>
      <c r="C385" t="s">
        <v>3497</v>
      </c>
      <c r="D385" s="32">
        <v>24.36</v>
      </c>
    </row>
    <row r="386" spans="1:4" x14ac:dyDescent="0.25">
      <c r="A386" t="s">
        <v>3508</v>
      </c>
      <c r="B386" t="s">
        <v>14</v>
      </c>
      <c r="C386" t="s">
        <v>3509</v>
      </c>
      <c r="D386" s="32">
        <v>80.39</v>
      </c>
    </row>
    <row r="387" spans="1:4" x14ac:dyDescent="0.25">
      <c r="A387" t="s">
        <v>3511</v>
      </c>
      <c r="B387" t="s">
        <v>32</v>
      </c>
      <c r="C387" t="s">
        <v>3512</v>
      </c>
      <c r="D387" s="32">
        <v>4.49</v>
      </c>
    </row>
    <row r="388" spans="1:4" x14ac:dyDescent="0.25">
      <c r="A388" t="s">
        <v>3514</v>
      </c>
      <c r="B388" t="s">
        <v>23</v>
      </c>
      <c r="C388" t="s">
        <v>3515</v>
      </c>
      <c r="D388" s="32">
        <v>5.52</v>
      </c>
    </row>
    <row r="389" spans="1:4" x14ac:dyDescent="0.25">
      <c r="A389" t="s">
        <v>3570</v>
      </c>
      <c r="B389" t="s">
        <v>23</v>
      </c>
      <c r="C389" t="s">
        <v>3571</v>
      </c>
      <c r="D389" s="32">
        <v>159.44999999999999</v>
      </c>
    </row>
    <row r="390" spans="1:4" x14ac:dyDescent="0.25">
      <c r="A390" t="s">
        <v>3503</v>
      </c>
      <c r="B390" t="s">
        <v>17</v>
      </c>
      <c r="C390" t="s">
        <v>3504</v>
      </c>
      <c r="D390" s="32">
        <v>36.020000000000003</v>
      </c>
    </row>
    <row r="391" spans="1:4" x14ac:dyDescent="0.25">
      <c r="A391" t="s">
        <v>3501</v>
      </c>
      <c r="B391" t="s">
        <v>23</v>
      </c>
      <c r="C391" t="s">
        <v>3502</v>
      </c>
      <c r="D391" s="32">
        <v>73.760000000000005</v>
      </c>
    </row>
    <row r="392" spans="1:4" x14ac:dyDescent="0.25">
      <c r="A392" t="s">
        <v>3505</v>
      </c>
      <c r="B392" t="s">
        <v>23</v>
      </c>
      <c r="C392" t="s">
        <v>3506</v>
      </c>
      <c r="D392" s="32">
        <v>7.28</v>
      </c>
    </row>
    <row r="393" spans="1:4" x14ac:dyDescent="0.25">
      <c r="A393" t="s">
        <v>3519</v>
      </c>
      <c r="B393" t="s">
        <v>14</v>
      </c>
      <c r="C393" t="s">
        <v>3520</v>
      </c>
      <c r="D393" s="32">
        <v>199.62</v>
      </c>
    </row>
    <row r="394" spans="1:4" x14ac:dyDescent="0.25">
      <c r="A394" t="s">
        <v>3522</v>
      </c>
      <c r="B394" t="s">
        <v>14</v>
      </c>
      <c r="C394" t="s">
        <v>3523</v>
      </c>
      <c r="D394" s="32">
        <v>80.819999999999993</v>
      </c>
    </row>
    <row r="395" spans="1:4" x14ac:dyDescent="0.25">
      <c r="A395" t="s">
        <v>1970</v>
      </c>
      <c r="B395" t="s">
        <v>17</v>
      </c>
      <c r="C395" t="s">
        <v>1971</v>
      </c>
      <c r="D395" s="32">
        <v>4.9400000000000004</v>
      </c>
    </row>
    <row r="396" spans="1:4" x14ac:dyDescent="0.25">
      <c r="A396" t="s">
        <v>1973</v>
      </c>
      <c r="B396" t="s">
        <v>23</v>
      </c>
      <c r="C396" t="s">
        <v>1974</v>
      </c>
      <c r="D396" s="32">
        <v>65</v>
      </c>
    </row>
    <row r="397" spans="1:4" x14ac:dyDescent="0.25">
      <c r="A397" t="s">
        <v>1976</v>
      </c>
      <c r="B397" t="s">
        <v>23</v>
      </c>
      <c r="C397" t="s">
        <v>845</v>
      </c>
      <c r="D397" s="32">
        <v>70</v>
      </c>
    </row>
    <row r="398" spans="1:4" x14ac:dyDescent="0.25">
      <c r="A398" t="s">
        <v>1964</v>
      </c>
      <c r="B398" t="s">
        <v>23</v>
      </c>
      <c r="C398" t="s">
        <v>1965</v>
      </c>
      <c r="D398" s="32">
        <v>8.1199999999999992</v>
      </c>
    </row>
    <row r="399" spans="1:4" x14ac:dyDescent="0.25">
      <c r="A399" t="s">
        <v>1978</v>
      </c>
      <c r="B399" t="s">
        <v>23</v>
      </c>
      <c r="C399" t="s">
        <v>1979</v>
      </c>
      <c r="D399" s="32">
        <v>90</v>
      </c>
    </row>
    <row r="400" spans="1:4" x14ac:dyDescent="0.25">
      <c r="A400" t="s">
        <v>1981</v>
      </c>
      <c r="B400" t="s">
        <v>23</v>
      </c>
      <c r="C400" t="s">
        <v>828</v>
      </c>
      <c r="D400" s="32">
        <v>60</v>
      </c>
    </row>
    <row r="401" spans="1:4" x14ac:dyDescent="0.25">
      <c r="A401" t="s">
        <v>1983</v>
      </c>
      <c r="B401" t="s">
        <v>23</v>
      </c>
      <c r="C401" t="s">
        <v>1984</v>
      </c>
      <c r="D401" s="32">
        <v>300</v>
      </c>
    </row>
    <row r="402" spans="1:4" ht="165" x14ac:dyDescent="0.25">
      <c r="A402" t="s">
        <v>1988</v>
      </c>
      <c r="B402" t="s">
        <v>23</v>
      </c>
      <c r="C402" s="37" t="s">
        <v>849</v>
      </c>
      <c r="D402" s="32">
        <v>300</v>
      </c>
    </row>
    <row r="403" spans="1:4" ht="150" x14ac:dyDescent="0.25">
      <c r="A403" t="s">
        <v>1990</v>
      </c>
      <c r="B403" t="s">
        <v>23</v>
      </c>
      <c r="C403" s="37" t="s">
        <v>1991</v>
      </c>
      <c r="D403" s="32">
        <v>400</v>
      </c>
    </row>
    <row r="404" spans="1:4" x14ac:dyDescent="0.25">
      <c r="A404" t="s">
        <v>1997</v>
      </c>
      <c r="B404" t="s">
        <v>17</v>
      </c>
      <c r="C404" t="s">
        <v>1998</v>
      </c>
      <c r="D404" s="32">
        <v>2.4500000000000002</v>
      </c>
    </row>
    <row r="405" spans="1:4" x14ac:dyDescent="0.25">
      <c r="A405" t="s">
        <v>2000</v>
      </c>
      <c r="B405" t="s">
        <v>17</v>
      </c>
      <c r="C405" t="s">
        <v>833</v>
      </c>
      <c r="D405" s="32">
        <v>8</v>
      </c>
    </row>
    <row r="406" spans="1:4" x14ac:dyDescent="0.25">
      <c r="A406" t="s">
        <v>2002</v>
      </c>
      <c r="B406" t="s">
        <v>17</v>
      </c>
      <c r="C406" t="s">
        <v>835</v>
      </c>
      <c r="D406" s="32">
        <v>8.75</v>
      </c>
    </row>
    <row r="407" spans="1:4" x14ac:dyDescent="0.25">
      <c r="A407" t="s">
        <v>2004</v>
      </c>
      <c r="B407" t="s">
        <v>17</v>
      </c>
      <c r="C407" t="s">
        <v>1400</v>
      </c>
      <c r="D407" s="32">
        <v>19</v>
      </c>
    </row>
    <row r="408" spans="1:4" x14ac:dyDescent="0.25">
      <c r="A408" t="s">
        <v>2006</v>
      </c>
      <c r="B408" t="s">
        <v>17</v>
      </c>
      <c r="C408" t="s">
        <v>2007</v>
      </c>
      <c r="D408" s="32">
        <v>25.03</v>
      </c>
    </row>
    <row r="409" spans="1:4" ht="270" x14ac:dyDescent="0.25">
      <c r="A409" t="s">
        <v>2014</v>
      </c>
      <c r="B409" t="s">
        <v>17</v>
      </c>
      <c r="C409" s="37" t="s">
        <v>1420</v>
      </c>
      <c r="D409" s="32">
        <v>28</v>
      </c>
    </row>
    <row r="410" spans="1:4" ht="270" x14ac:dyDescent="0.25">
      <c r="A410" t="s">
        <v>2009</v>
      </c>
      <c r="B410" t="s">
        <v>17</v>
      </c>
      <c r="C410" s="37" t="s">
        <v>2010</v>
      </c>
      <c r="D410" s="32">
        <v>16</v>
      </c>
    </row>
    <row r="411" spans="1:4" ht="270" x14ac:dyDescent="0.25">
      <c r="A411" t="s">
        <v>2012</v>
      </c>
      <c r="B411" t="s">
        <v>17</v>
      </c>
      <c r="C411" s="37" t="s">
        <v>1418</v>
      </c>
      <c r="D411" s="32">
        <v>19</v>
      </c>
    </row>
    <row r="412" spans="1:4" x14ac:dyDescent="0.25">
      <c r="A412" t="s">
        <v>3542</v>
      </c>
      <c r="B412" t="s">
        <v>17</v>
      </c>
      <c r="C412" t="s">
        <v>3543</v>
      </c>
      <c r="D412" s="32">
        <v>6.67</v>
      </c>
    </row>
    <row r="413" spans="1:4" x14ac:dyDescent="0.25">
      <c r="A413" t="s">
        <v>3545</v>
      </c>
      <c r="B413" t="s">
        <v>17</v>
      </c>
      <c r="C413" t="s">
        <v>3546</v>
      </c>
      <c r="D413" s="32">
        <v>4.49</v>
      </c>
    </row>
    <row r="414" spans="1:4" x14ac:dyDescent="0.25">
      <c r="A414" t="s">
        <v>2786</v>
      </c>
      <c r="B414" t="s">
        <v>17</v>
      </c>
      <c r="C414" t="s">
        <v>2787</v>
      </c>
      <c r="D414" s="32">
        <v>6.71</v>
      </c>
    </row>
    <row r="415" spans="1:4" x14ac:dyDescent="0.25">
      <c r="A415" t="s">
        <v>3528</v>
      </c>
      <c r="B415" t="s">
        <v>17</v>
      </c>
      <c r="C415" t="s">
        <v>3529</v>
      </c>
      <c r="D415" s="32">
        <v>16.559999999999999</v>
      </c>
    </row>
    <row r="416" spans="1:4" ht="409.5" x14ac:dyDescent="0.25">
      <c r="A416" t="s">
        <v>2018</v>
      </c>
      <c r="B416" t="s">
        <v>23</v>
      </c>
      <c r="C416" s="37" t="s">
        <v>1426</v>
      </c>
      <c r="D416" s="32">
        <v>6000</v>
      </c>
    </row>
    <row r="417" spans="1:4" x14ac:dyDescent="0.25">
      <c r="A417" t="s">
        <v>2797</v>
      </c>
      <c r="B417" t="s">
        <v>23</v>
      </c>
      <c r="C417" t="s">
        <v>2798</v>
      </c>
      <c r="D417" s="32">
        <v>50.83</v>
      </c>
    </row>
    <row r="418" spans="1:4" x14ac:dyDescent="0.25">
      <c r="A418" t="s">
        <v>2022</v>
      </c>
      <c r="B418" t="s">
        <v>23</v>
      </c>
      <c r="C418" t="s">
        <v>2023</v>
      </c>
      <c r="D418" s="32">
        <v>700</v>
      </c>
    </row>
    <row r="419" spans="1:4" x14ac:dyDescent="0.25">
      <c r="A419" t="s">
        <v>1968</v>
      </c>
      <c r="B419" t="s">
        <v>23</v>
      </c>
      <c r="C419" t="s">
        <v>1969</v>
      </c>
      <c r="D419" s="32">
        <v>6.39</v>
      </c>
    </row>
    <row r="420" spans="1:4" x14ac:dyDescent="0.25">
      <c r="A420" t="s">
        <v>1966</v>
      </c>
      <c r="B420" t="s">
        <v>23</v>
      </c>
      <c r="C420" t="s">
        <v>1967</v>
      </c>
      <c r="D420" s="32">
        <v>0.77</v>
      </c>
    </row>
    <row r="421" spans="1:4" x14ac:dyDescent="0.25">
      <c r="A421" t="s">
        <v>3550</v>
      </c>
      <c r="B421" t="s">
        <v>23</v>
      </c>
      <c r="C421" t="s">
        <v>3551</v>
      </c>
      <c r="D421" s="32">
        <v>39.86</v>
      </c>
    </row>
    <row r="422" spans="1:4" x14ac:dyDescent="0.25">
      <c r="A422" t="s">
        <v>3555</v>
      </c>
      <c r="B422" t="s">
        <v>23</v>
      </c>
      <c r="C422" t="s">
        <v>3556</v>
      </c>
      <c r="D422" s="32">
        <v>112.22</v>
      </c>
    </row>
    <row r="423" spans="1:4" x14ac:dyDescent="0.25">
      <c r="A423" t="s">
        <v>3558</v>
      </c>
      <c r="B423" t="s">
        <v>23</v>
      </c>
      <c r="C423" t="s">
        <v>3559</v>
      </c>
      <c r="D423" s="32">
        <v>243.23</v>
      </c>
    </row>
    <row r="424" spans="1:4" x14ac:dyDescent="0.25">
      <c r="A424" t="s">
        <v>3561</v>
      </c>
      <c r="B424" t="s">
        <v>23</v>
      </c>
      <c r="C424" t="s">
        <v>3562</v>
      </c>
      <c r="D424" s="32">
        <v>247.09</v>
      </c>
    </row>
    <row r="425" spans="1:4" x14ac:dyDescent="0.25">
      <c r="A425" t="s">
        <v>3564</v>
      </c>
      <c r="B425" t="s">
        <v>23</v>
      </c>
      <c r="C425" t="s">
        <v>3565</v>
      </c>
      <c r="D425" s="32">
        <v>106.3</v>
      </c>
    </row>
    <row r="426" spans="1:4" x14ac:dyDescent="0.25">
      <c r="A426" t="s">
        <v>3567</v>
      </c>
      <c r="B426" t="s">
        <v>23</v>
      </c>
      <c r="C426" t="s">
        <v>3568</v>
      </c>
      <c r="D426" s="32">
        <v>124.05</v>
      </c>
    </row>
    <row r="427" spans="1:4" x14ac:dyDescent="0.25">
      <c r="A427" t="s">
        <v>3573</v>
      </c>
      <c r="B427" t="s">
        <v>23</v>
      </c>
      <c r="C427" t="s">
        <v>3574</v>
      </c>
      <c r="D427" s="32">
        <v>147.65</v>
      </c>
    </row>
    <row r="428" spans="1:4" x14ac:dyDescent="0.25">
      <c r="A428" t="s">
        <v>3576</v>
      </c>
      <c r="B428" t="s">
        <v>23</v>
      </c>
      <c r="C428" t="s">
        <v>3577</v>
      </c>
      <c r="D428" s="32">
        <v>206.7</v>
      </c>
    </row>
    <row r="429" spans="1:4" x14ac:dyDescent="0.25">
      <c r="A429" t="s">
        <v>2027</v>
      </c>
      <c r="B429" t="s">
        <v>17</v>
      </c>
      <c r="C429" t="s">
        <v>2028</v>
      </c>
      <c r="D429" s="32">
        <v>4.96</v>
      </c>
    </row>
    <row r="430" spans="1:4" x14ac:dyDescent="0.25">
      <c r="A430" t="s">
        <v>2032</v>
      </c>
      <c r="B430" t="s">
        <v>17</v>
      </c>
      <c r="C430" t="s">
        <v>2033</v>
      </c>
      <c r="D430" s="32">
        <v>3.98</v>
      </c>
    </row>
    <row r="431" spans="1:4" x14ac:dyDescent="0.25">
      <c r="A431" t="s">
        <v>2057</v>
      </c>
      <c r="B431" t="s">
        <v>17</v>
      </c>
      <c r="C431" t="s">
        <v>2058</v>
      </c>
      <c r="D431" s="32">
        <v>7.86</v>
      </c>
    </row>
    <row r="432" spans="1:4" x14ac:dyDescent="0.25">
      <c r="A432" t="s">
        <v>2039</v>
      </c>
      <c r="B432" t="s">
        <v>17</v>
      </c>
      <c r="C432" t="s">
        <v>2040</v>
      </c>
      <c r="D432" s="32">
        <v>6.67</v>
      </c>
    </row>
    <row r="433" spans="1:4" x14ac:dyDescent="0.25">
      <c r="A433" t="s">
        <v>2042</v>
      </c>
      <c r="B433" t="s">
        <v>17</v>
      </c>
      <c r="C433" t="s">
        <v>2043</v>
      </c>
      <c r="D433" s="32">
        <v>9.8699999999999992</v>
      </c>
    </row>
    <row r="434" spans="1:4" x14ac:dyDescent="0.25">
      <c r="A434" t="s">
        <v>2047</v>
      </c>
      <c r="B434" t="s">
        <v>17</v>
      </c>
      <c r="C434" t="s">
        <v>2048</v>
      </c>
      <c r="D434" s="32">
        <v>16.54</v>
      </c>
    </row>
    <row r="435" spans="1:4" x14ac:dyDescent="0.25">
      <c r="A435" t="s">
        <v>2054</v>
      </c>
      <c r="B435" t="s">
        <v>17</v>
      </c>
      <c r="C435" t="s">
        <v>2055</v>
      </c>
      <c r="D435" s="32">
        <v>12.08</v>
      </c>
    </row>
    <row r="436" spans="1:4" ht="105" x14ac:dyDescent="0.25">
      <c r="A436" t="s">
        <v>2035</v>
      </c>
      <c r="B436" t="s">
        <v>23</v>
      </c>
      <c r="C436" s="37" t="s">
        <v>979</v>
      </c>
      <c r="D436" s="32">
        <v>8</v>
      </c>
    </row>
    <row r="437" spans="1:4" x14ac:dyDescent="0.25">
      <c r="A437" t="s">
        <v>3582</v>
      </c>
      <c r="B437" t="s">
        <v>17</v>
      </c>
      <c r="C437" t="s">
        <v>2040</v>
      </c>
      <c r="D437" s="32">
        <v>6.67</v>
      </c>
    </row>
    <row r="438" spans="1:4" x14ac:dyDescent="0.25">
      <c r="A438" t="s">
        <v>3553</v>
      </c>
      <c r="B438" t="s">
        <v>17</v>
      </c>
      <c r="C438" t="s">
        <v>3554</v>
      </c>
      <c r="D438" s="32">
        <v>52.54</v>
      </c>
    </row>
    <row r="439" spans="1:4" x14ac:dyDescent="0.25">
      <c r="A439" t="s">
        <v>3579</v>
      </c>
      <c r="B439" t="s">
        <v>23</v>
      </c>
      <c r="C439" t="s">
        <v>3580</v>
      </c>
      <c r="D439" s="32">
        <v>563</v>
      </c>
    </row>
    <row r="440" spans="1:4" x14ac:dyDescent="0.25">
      <c r="A440" t="s">
        <v>1708</v>
      </c>
      <c r="B440" t="s">
        <v>23</v>
      </c>
      <c r="C440" t="s">
        <v>1709</v>
      </c>
      <c r="D440" s="32">
        <v>20</v>
      </c>
    </row>
    <row r="441" spans="1:4" x14ac:dyDescent="0.25">
      <c r="A441" t="s">
        <v>2062</v>
      </c>
      <c r="B441" t="s">
        <v>17</v>
      </c>
      <c r="C441" t="s">
        <v>2063</v>
      </c>
      <c r="D441" s="32">
        <v>4.24</v>
      </c>
    </row>
    <row r="442" spans="1:4" x14ac:dyDescent="0.25">
      <c r="A442" t="s">
        <v>2072</v>
      </c>
      <c r="B442" t="s">
        <v>14</v>
      </c>
      <c r="C442" t="s">
        <v>2073</v>
      </c>
      <c r="D442" s="32">
        <v>18.13</v>
      </c>
    </row>
    <row r="443" spans="1:4" x14ac:dyDescent="0.25">
      <c r="A443" t="s">
        <v>3585</v>
      </c>
      <c r="B443" t="s">
        <v>14</v>
      </c>
      <c r="C443" t="s">
        <v>3586</v>
      </c>
      <c r="D443" s="32">
        <v>15.14</v>
      </c>
    </row>
    <row r="444" spans="1:4" ht="150" x14ac:dyDescent="0.25">
      <c r="A444" t="s">
        <v>2086</v>
      </c>
      <c r="B444" t="s">
        <v>23</v>
      </c>
      <c r="C444" s="37" t="s">
        <v>2087</v>
      </c>
      <c r="D444" s="32">
        <v>2385</v>
      </c>
    </row>
    <row r="445" spans="1:4" x14ac:dyDescent="0.25">
      <c r="A445" t="s">
        <v>2089</v>
      </c>
      <c r="B445" t="s">
        <v>23</v>
      </c>
      <c r="C445" t="s">
        <v>947</v>
      </c>
      <c r="D445" s="32">
        <v>26</v>
      </c>
    </row>
    <row r="446" spans="1:4" ht="30" x14ac:dyDescent="0.25">
      <c r="A446" t="s">
        <v>2092</v>
      </c>
      <c r="B446" t="s">
        <v>23</v>
      </c>
      <c r="C446" s="37" t="s">
        <v>2091</v>
      </c>
      <c r="D446" s="32">
        <v>1055</v>
      </c>
    </row>
    <row r="447" spans="1:4" ht="135" x14ac:dyDescent="0.25">
      <c r="A447" t="s">
        <v>2094</v>
      </c>
      <c r="B447" t="s">
        <v>23</v>
      </c>
      <c r="C447" s="37" t="s">
        <v>2095</v>
      </c>
      <c r="D447" s="32">
        <v>1314.75</v>
      </c>
    </row>
    <row r="448" spans="1:4" ht="135" x14ac:dyDescent="0.25">
      <c r="A448" t="s">
        <v>2101</v>
      </c>
      <c r="B448" t="s">
        <v>23</v>
      </c>
      <c r="C448" s="37" t="s">
        <v>2102</v>
      </c>
      <c r="D448" s="32">
        <v>1419</v>
      </c>
    </row>
    <row r="449" spans="1:4" ht="135" x14ac:dyDescent="0.25">
      <c r="A449" t="s">
        <v>2104</v>
      </c>
      <c r="B449" t="s">
        <v>23</v>
      </c>
      <c r="C449" s="37" t="s">
        <v>2105</v>
      </c>
      <c r="D449" s="32">
        <v>787.5</v>
      </c>
    </row>
    <row r="450" spans="1:4" ht="135" x14ac:dyDescent="0.25">
      <c r="A450" t="s">
        <v>2107</v>
      </c>
      <c r="B450" t="s">
        <v>23</v>
      </c>
      <c r="C450" s="37" t="s">
        <v>2108</v>
      </c>
      <c r="D450" s="32">
        <v>834.75</v>
      </c>
    </row>
    <row r="451" spans="1:4" ht="180" x14ac:dyDescent="0.25">
      <c r="A451" t="s">
        <v>2110</v>
      </c>
      <c r="B451" t="s">
        <v>23</v>
      </c>
      <c r="C451" s="37" t="s">
        <v>2111</v>
      </c>
      <c r="D451" s="32">
        <v>165.75</v>
      </c>
    </row>
    <row r="452" spans="1:4" ht="285" x14ac:dyDescent="0.25">
      <c r="A452" t="s">
        <v>2113</v>
      </c>
      <c r="B452" t="s">
        <v>23</v>
      </c>
      <c r="C452" s="37" t="s">
        <v>2114</v>
      </c>
      <c r="D452" s="32">
        <v>8663.0499999999993</v>
      </c>
    </row>
    <row r="453" spans="1:4" x14ac:dyDescent="0.25">
      <c r="A453" t="s">
        <v>2123</v>
      </c>
      <c r="B453" t="s">
        <v>23</v>
      </c>
      <c r="C453" t="s">
        <v>1004</v>
      </c>
      <c r="D453" s="32">
        <v>112</v>
      </c>
    </row>
    <row r="454" spans="1:4" x14ac:dyDescent="0.25">
      <c r="A454" t="s">
        <v>2125</v>
      </c>
      <c r="B454" t="s">
        <v>23</v>
      </c>
      <c r="C454" t="s">
        <v>2126</v>
      </c>
      <c r="D454" s="32">
        <v>17.05</v>
      </c>
    </row>
    <row r="455" spans="1:4" x14ac:dyDescent="0.25">
      <c r="A455" t="s">
        <v>1717</v>
      </c>
      <c r="B455" t="s">
        <v>23</v>
      </c>
      <c r="C455" t="s">
        <v>1718</v>
      </c>
      <c r="D455" s="32">
        <v>7.13</v>
      </c>
    </row>
    <row r="456" spans="1:4" x14ac:dyDescent="0.25">
      <c r="A456" t="s">
        <v>2129</v>
      </c>
      <c r="B456" t="s">
        <v>23</v>
      </c>
      <c r="C456" t="s">
        <v>988</v>
      </c>
      <c r="D456" s="32">
        <v>26</v>
      </c>
    </row>
    <row r="457" spans="1:4" x14ac:dyDescent="0.25">
      <c r="A457" t="s">
        <v>3589</v>
      </c>
      <c r="B457" t="s">
        <v>23</v>
      </c>
      <c r="C457" t="s">
        <v>955</v>
      </c>
      <c r="D457" s="32">
        <v>24</v>
      </c>
    </row>
    <row r="458" spans="1:4" x14ac:dyDescent="0.25">
      <c r="A458" t="s">
        <v>3591</v>
      </c>
      <c r="B458" t="s">
        <v>23</v>
      </c>
      <c r="C458" t="s">
        <v>957</v>
      </c>
      <c r="D458" s="32">
        <v>21</v>
      </c>
    </row>
    <row r="459" spans="1:4" x14ac:dyDescent="0.25">
      <c r="A459" t="s">
        <v>3596</v>
      </c>
      <c r="B459" t="s">
        <v>23</v>
      </c>
      <c r="C459" t="s">
        <v>951</v>
      </c>
      <c r="D459" s="32">
        <v>42</v>
      </c>
    </row>
    <row r="460" spans="1:4" ht="195" x14ac:dyDescent="0.25">
      <c r="A460" t="s">
        <v>2131</v>
      </c>
      <c r="B460" t="s">
        <v>23</v>
      </c>
      <c r="C460" s="37" t="s">
        <v>1518</v>
      </c>
      <c r="D460" s="32">
        <v>1251.5999999999999</v>
      </c>
    </row>
    <row r="461" spans="1:4" ht="195" x14ac:dyDescent="0.25">
      <c r="A461" t="s">
        <v>2133</v>
      </c>
      <c r="B461" t="s">
        <v>23</v>
      </c>
      <c r="C461" s="37" t="s">
        <v>1514</v>
      </c>
      <c r="D461" s="32">
        <v>1117.2</v>
      </c>
    </row>
    <row r="462" spans="1:4" ht="195" x14ac:dyDescent="0.25">
      <c r="A462" t="s">
        <v>2135</v>
      </c>
      <c r="B462" t="s">
        <v>23</v>
      </c>
      <c r="C462" s="37" t="s">
        <v>2136</v>
      </c>
      <c r="D462" s="32">
        <v>559.79999999999995</v>
      </c>
    </row>
    <row r="463" spans="1:4" ht="180" x14ac:dyDescent="0.25">
      <c r="A463" t="s">
        <v>2140</v>
      </c>
      <c r="B463" t="s">
        <v>23</v>
      </c>
      <c r="C463" s="37" t="s">
        <v>1500</v>
      </c>
      <c r="D463" s="32">
        <v>5905.05</v>
      </c>
    </row>
    <row r="464" spans="1:4" ht="180" x14ac:dyDescent="0.25">
      <c r="A464" t="s">
        <v>2142</v>
      </c>
      <c r="B464" t="s">
        <v>23</v>
      </c>
      <c r="C464" s="37" t="s">
        <v>1502</v>
      </c>
      <c r="D464" s="32">
        <v>2151.5500000000002</v>
      </c>
    </row>
    <row r="465" spans="1:4" x14ac:dyDescent="0.25">
      <c r="A465" t="s">
        <v>2146</v>
      </c>
      <c r="B465" t="s">
        <v>23</v>
      </c>
      <c r="C465" t="s">
        <v>1533</v>
      </c>
      <c r="D465" s="32">
        <v>456</v>
      </c>
    </row>
    <row r="466" spans="1:4" ht="150" x14ac:dyDescent="0.25">
      <c r="A466" t="s">
        <v>1721</v>
      </c>
      <c r="B466" t="s">
        <v>23</v>
      </c>
      <c r="C466" s="37" t="s">
        <v>1722</v>
      </c>
      <c r="D466" s="32">
        <v>17.399999999999999</v>
      </c>
    </row>
    <row r="467" spans="1:4" ht="150" x14ac:dyDescent="0.25">
      <c r="A467" t="s">
        <v>1725</v>
      </c>
      <c r="B467" t="s">
        <v>23</v>
      </c>
      <c r="C467" s="37" t="s">
        <v>1726</v>
      </c>
      <c r="D467" s="32">
        <v>19.2</v>
      </c>
    </row>
    <row r="468" spans="1:4" ht="150" x14ac:dyDescent="0.25">
      <c r="A468" t="s">
        <v>1729</v>
      </c>
      <c r="B468" t="s">
        <v>23</v>
      </c>
      <c r="C468" s="37" t="s">
        <v>1730</v>
      </c>
      <c r="D468" s="32">
        <v>17.2</v>
      </c>
    </row>
    <row r="469" spans="1:4" ht="120" x14ac:dyDescent="0.25">
      <c r="A469" t="s">
        <v>1733</v>
      </c>
      <c r="B469" t="s">
        <v>23</v>
      </c>
      <c r="C469" s="37" t="s">
        <v>1734</v>
      </c>
      <c r="D469" s="32">
        <v>17</v>
      </c>
    </row>
    <row r="470" spans="1:4" x14ac:dyDescent="0.25">
      <c r="A470" t="s">
        <v>3599</v>
      </c>
      <c r="B470" t="s">
        <v>23</v>
      </c>
      <c r="C470" t="s">
        <v>3600</v>
      </c>
      <c r="D470" s="32">
        <v>51.12</v>
      </c>
    </row>
    <row r="471" spans="1:4" x14ac:dyDescent="0.25">
      <c r="A471" t="s">
        <v>3602</v>
      </c>
      <c r="B471" t="s">
        <v>23</v>
      </c>
      <c r="C471" t="s">
        <v>1555</v>
      </c>
      <c r="D471" s="32">
        <v>54</v>
      </c>
    </row>
    <row r="472" spans="1:4" x14ac:dyDescent="0.25">
      <c r="A472" t="s">
        <v>2744</v>
      </c>
      <c r="B472" t="s">
        <v>23</v>
      </c>
      <c r="C472" t="s">
        <v>2745</v>
      </c>
      <c r="D472" s="32">
        <v>5.41</v>
      </c>
    </row>
    <row r="473" spans="1:4" x14ac:dyDescent="0.25">
      <c r="A473" t="s">
        <v>3583</v>
      </c>
      <c r="B473" t="s">
        <v>23</v>
      </c>
      <c r="C473" t="s">
        <v>2038</v>
      </c>
      <c r="D473" s="32">
        <v>6.44</v>
      </c>
    </row>
    <row r="474" spans="1:4" x14ac:dyDescent="0.25">
      <c r="A474" t="s">
        <v>3587</v>
      </c>
      <c r="B474" t="s">
        <v>23</v>
      </c>
      <c r="C474" t="s">
        <v>2076</v>
      </c>
      <c r="D474" s="32">
        <v>5.39</v>
      </c>
    </row>
    <row r="475" spans="1:4" x14ac:dyDescent="0.25">
      <c r="A475" t="s">
        <v>2030</v>
      </c>
      <c r="B475" t="s">
        <v>23</v>
      </c>
      <c r="C475" t="s">
        <v>2031</v>
      </c>
      <c r="D475" s="32">
        <v>5.19</v>
      </c>
    </row>
    <row r="476" spans="1:4" x14ac:dyDescent="0.25">
      <c r="A476" t="s">
        <v>2059</v>
      </c>
      <c r="B476" t="s">
        <v>23</v>
      </c>
      <c r="C476" t="s">
        <v>2060</v>
      </c>
      <c r="D476" s="32">
        <v>5.25</v>
      </c>
    </row>
    <row r="477" spans="1:4" x14ac:dyDescent="0.25">
      <c r="A477" t="s">
        <v>2025</v>
      </c>
      <c r="B477" t="s">
        <v>23</v>
      </c>
      <c r="C477" t="s">
        <v>2026</v>
      </c>
      <c r="D477" s="32">
        <v>5.73</v>
      </c>
    </row>
    <row r="478" spans="1:4" x14ac:dyDescent="0.25">
      <c r="A478" t="s">
        <v>2037</v>
      </c>
      <c r="B478" t="s">
        <v>23</v>
      </c>
      <c r="C478" t="s">
        <v>2038</v>
      </c>
      <c r="D478" s="32">
        <v>6.44</v>
      </c>
    </row>
    <row r="479" spans="1:4" x14ac:dyDescent="0.25">
      <c r="A479" t="s">
        <v>2044</v>
      </c>
      <c r="B479" t="s">
        <v>23</v>
      </c>
      <c r="C479" t="s">
        <v>2045</v>
      </c>
      <c r="D479" s="32">
        <v>7.57</v>
      </c>
    </row>
    <row r="480" spans="1:4" x14ac:dyDescent="0.25">
      <c r="A480" t="s">
        <v>2052</v>
      </c>
      <c r="B480" t="s">
        <v>23</v>
      </c>
      <c r="C480" t="s">
        <v>2053</v>
      </c>
      <c r="D480" s="32">
        <v>7.71</v>
      </c>
    </row>
    <row r="481" spans="1:4" x14ac:dyDescent="0.25">
      <c r="A481" t="s">
        <v>2049</v>
      </c>
      <c r="B481" t="s">
        <v>23</v>
      </c>
      <c r="C481" t="s">
        <v>2050</v>
      </c>
      <c r="D481" s="32">
        <v>9.7899999999999991</v>
      </c>
    </row>
    <row r="482" spans="1:4" x14ac:dyDescent="0.25">
      <c r="A482" t="s">
        <v>2075</v>
      </c>
      <c r="B482" t="s">
        <v>23</v>
      </c>
      <c r="C482" t="s">
        <v>2076</v>
      </c>
      <c r="D482" s="32">
        <v>5.39</v>
      </c>
    </row>
    <row r="483" spans="1:4" x14ac:dyDescent="0.25">
      <c r="A483" t="s">
        <v>2065</v>
      </c>
      <c r="B483" t="s">
        <v>23</v>
      </c>
      <c r="C483" t="s">
        <v>2066</v>
      </c>
      <c r="D483" s="32">
        <v>5.39</v>
      </c>
    </row>
    <row r="484" spans="1:4" x14ac:dyDescent="0.25">
      <c r="A484" t="s">
        <v>2067</v>
      </c>
      <c r="B484" t="s">
        <v>23</v>
      </c>
      <c r="C484" t="s">
        <v>2068</v>
      </c>
      <c r="D484" s="32">
        <v>0.26</v>
      </c>
    </row>
    <row r="485" spans="1:4" x14ac:dyDescent="0.25">
      <c r="A485" t="s">
        <v>2098</v>
      </c>
      <c r="B485" t="s">
        <v>23</v>
      </c>
      <c r="C485" t="s">
        <v>2099</v>
      </c>
      <c r="D485" s="32">
        <v>8.2899999999999991</v>
      </c>
    </row>
    <row r="486" spans="1:4" x14ac:dyDescent="0.25">
      <c r="A486" t="s">
        <v>2096</v>
      </c>
      <c r="B486" t="s">
        <v>23</v>
      </c>
      <c r="C486" t="s">
        <v>2097</v>
      </c>
      <c r="D486" s="32">
        <v>1.71</v>
      </c>
    </row>
    <row r="487" spans="1:4" x14ac:dyDescent="0.25">
      <c r="A487" t="s">
        <v>2156</v>
      </c>
      <c r="B487" t="s">
        <v>17</v>
      </c>
      <c r="C487" t="s">
        <v>1457</v>
      </c>
      <c r="D487" s="32">
        <v>7</v>
      </c>
    </row>
    <row r="488" spans="1:4" x14ac:dyDescent="0.25">
      <c r="A488" t="s">
        <v>2166</v>
      </c>
      <c r="B488" t="s">
        <v>17</v>
      </c>
      <c r="C488" t="s">
        <v>1455</v>
      </c>
      <c r="D488" s="32">
        <v>9</v>
      </c>
    </row>
    <row r="489" spans="1:4" x14ac:dyDescent="0.25">
      <c r="A489" t="s">
        <v>2172</v>
      </c>
      <c r="B489" t="s">
        <v>17</v>
      </c>
      <c r="C489" t="s">
        <v>2173</v>
      </c>
      <c r="D489" s="32">
        <v>12</v>
      </c>
    </row>
    <row r="490" spans="1:4" x14ac:dyDescent="0.25">
      <c r="A490" t="s">
        <v>2179</v>
      </c>
      <c r="B490" t="s">
        <v>17</v>
      </c>
      <c r="C490" t="s">
        <v>2180</v>
      </c>
      <c r="D490" s="32">
        <v>3.95</v>
      </c>
    </row>
    <row r="491" spans="1:4" x14ac:dyDescent="0.25">
      <c r="A491" t="s">
        <v>2182</v>
      </c>
      <c r="B491" t="s">
        <v>17</v>
      </c>
      <c r="C491" t="s">
        <v>2183</v>
      </c>
      <c r="D491" s="32">
        <v>12.58</v>
      </c>
    </row>
    <row r="492" spans="1:4" x14ac:dyDescent="0.25">
      <c r="A492" t="s">
        <v>2189</v>
      </c>
      <c r="B492" t="s">
        <v>17</v>
      </c>
      <c r="C492" t="s">
        <v>2190</v>
      </c>
      <c r="D492" s="32">
        <v>4.46</v>
      </c>
    </row>
    <row r="493" spans="1:4" x14ac:dyDescent="0.25">
      <c r="A493" t="s">
        <v>2195</v>
      </c>
      <c r="B493" t="s">
        <v>17</v>
      </c>
      <c r="C493" t="s">
        <v>2196</v>
      </c>
      <c r="D493" s="32">
        <v>6.21</v>
      </c>
    </row>
    <row r="494" spans="1:4" x14ac:dyDescent="0.25">
      <c r="A494" t="s">
        <v>2218</v>
      </c>
      <c r="B494" t="s">
        <v>17</v>
      </c>
      <c r="C494" t="s">
        <v>2219</v>
      </c>
      <c r="D494" s="32">
        <v>1.44</v>
      </c>
    </row>
    <row r="495" spans="1:4" x14ac:dyDescent="0.25">
      <c r="A495" t="s">
        <v>2221</v>
      </c>
      <c r="B495" t="s">
        <v>17</v>
      </c>
      <c r="C495" t="s">
        <v>2222</v>
      </c>
      <c r="D495" s="32">
        <v>1.87</v>
      </c>
    </row>
    <row r="496" spans="1:4" x14ac:dyDescent="0.25">
      <c r="A496" t="s">
        <v>2210</v>
      </c>
      <c r="B496" t="s">
        <v>17</v>
      </c>
      <c r="C496" t="s">
        <v>2211</v>
      </c>
      <c r="D496" s="32">
        <v>2.46</v>
      </c>
    </row>
    <row r="497" spans="1:4" x14ac:dyDescent="0.25">
      <c r="A497" t="s">
        <v>2215</v>
      </c>
      <c r="B497" t="s">
        <v>17</v>
      </c>
      <c r="C497" t="s">
        <v>2216</v>
      </c>
      <c r="D497" s="32">
        <v>4.3899999999999997</v>
      </c>
    </row>
    <row r="498" spans="1:4" x14ac:dyDescent="0.25">
      <c r="A498" t="s">
        <v>2157</v>
      </c>
      <c r="B498" t="s">
        <v>23</v>
      </c>
      <c r="C498" t="s">
        <v>2158</v>
      </c>
      <c r="D498" s="32">
        <v>13.83</v>
      </c>
    </row>
    <row r="499" spans="1:4" x14ac:dyDescent="0.25">
      <c r="A499" t="s">
        <v>2162</v>
      </c>
      <c r="B499" t="s">
        <v>23</v>
      </c>
      <c r="C499" t="s">
        <v>2163</v>
      </c>
      <c r="D499" s="32">
        <v>21.78</v>
      </c>
    </row>
    <row r="500" spans="1:4" x14ac:dyDescent="0.25">
      <c r="A500" t="s">
        <v>2176</v>
      </c>
      <c r="B500" t="s">
        <v>23</v>
      </c>
      <c r="C500" t="s">
        <v>2177</v>
      </c>
      <c r="D500" s="32">
        <v>56.65</v>
      </c>
    </row>
    <row r="501" spans="1:4" x14ac:dyDescent="0.25">
      <c r="A501" t="s">
        <v>2191</v>
      </c>
      <c r="B501" t="s">
        <v>23</v>
      </c>
      <c r="C501" t="s">
        <v>2192</v>
      </c>
      <c r="D501" s="32">
        <v>11.26</v>
      </c>
    </row>
    <row r="502" spans="1:4" x14ac:dyDescent="0.25">
      <c r="A502" t="s">
        <v>2204</v>
      </c>
      <c r="B502" t="s">
        <v>23</v>
      </c>
      <c r="C502" t="s">
        <v>2205</v>
      </c>
      <c r="D502" s="32">
        <v>30.98</v>
      </c>
    </row>
    <row r="503" spans="1:4" x14ac:dyDescent="0.25">
      <c r="A503" t="s">
        <v>2201</v>
      </c>
      <c r="B503" t="s">
        <v>23</v>
      </c>
      <c r="C503" t="s">
        <v>2202</v>
      </c>
      <c r="D503" s="32">
        <v>25.9</v>
      </c>
    </row>
    <row r="504" spans="1:4" x14ac:dyDescent="0.25">
      <c r="A504" t="s">
        <v>2159</v>
      </c>
      <c r="B504" t="s">
        <v>23</v>
      </c>
      <c r="C504" t="s">
        <v>2160</v>
      </c>
      <c r="D504" s="32">
        <v>1.18</v>
      </c>
    </row>
    <row r="505" spans="1:4" x14ac:dyDescent="0.25">
      <c r="A505" t="s">
        <v>2164</v>
      </c>
      <c r="B505" t="s">
        <v>23</v>
      </c>
      <c r="C505" t="s">
        <v>2165</v>
      </c>
      <c r="D505" s="32">
        <v>1.66</v>
      </c>
    </row>
    <row r="506" spans="1:4" x14ac:dyDescent="0.25">
      <c r="A506" t="s">
        <v>2174</v>
      </c>
      <c r="B506" t="s">
        <v>23</v>
      </c>
      <c r="C506" t="s">
        <v>2175</v>
      </c>
      <c r="D506" s="32">
        <v>2.2200000000000002</v>
      </c>
    </row>
    <row r="507" spans="1:4" x14ac:dyDescent="0.25">
      <c r="A507" t="s">
        <v>2187</v>
      </c>
      <c r="B507" t="s">
        <v>23</v>
      </c>
      <c r="C507" t="s">
        <v>2188</v>
      </c>
      <c r="D507" s="32">
        <v>0.11</v>
      </c>
    </row>
    <row r="508" spans="1:4" x14ac:dyDescent="0.25">
      <c r="A508" t="s">
        <v>2206</v>
      </c>
      <c r="B508" t="s">
        <v>23</v>
      </c>
      <c r="C508" t="s">
        <v>2207</v>
      </c>
      <c r="D508" s="32">
        <v>0.14000000000000001</v>
      </c>
    </row>
    <row r="509" spans="1:4" x14ac:dyDescent="0.25">
      <c r="A509" t="s">
        <v>2199</v>
      </c>
      <c r="B509" t="s">
        <v>23</v>
      </c>
      <c r="C509" t="s">
        <v>2200</v>
      </c>
      <c r="D509" s="32">
        <v>0.47</v>
      </c>
    </row>
    <row r="510" spans="1:4" x14ac:dyDescent="0.25">
      <c r="A510" t="s">
        <v>2212</v>
      </c>
      <c r="B510" t="s">
        <v>23</v>
      </c>
      <c r="C510" t="s">
        <v>2213</v>
      </c>
      <c r="D510" s="32">
        <v>0.05</v>
      </c>
    </row>
    <row r="511" spans="1:4" x14ac:dyDescent="0.25">
      <c r="A511" t="s">
        <v>2224</v>
      </c>
      <c r="B511" t="s">
        <v>23</v>
      </c>
      <c r="C511" t="s">
        <v>2225</v>
      </c>
      <c r="D511" s="32">
        <v>192.01</v>
      </c>
    </row>
    <row r="512" spans="1:4" x14ac:dyDescent="0.25">
      <c r="A512" t="s">
        <v>2229</v>
      </c>
      <c r="B512" t="s">
        <v>23</v>
      </c>
      <c r="C512" t="s">
        <v>691</v>
      </c>
      <c r="D512" s="32">
        <v>100</v>
      </c>
    </row>
    <row r="513" spans="1:4" x14ac:dyDescent="0.25">
      <c r="A513" t="s">
        <v>1838</v>
      </c>
      <c r="B513" t="s">
        <v>23</v>
      </c>
      <c r="C513" t="s">
        <v>1839</v>
      </c>
      <c r="D513" s="32">
        <v>1.95</v>
      </c>
    </row>
    <row r="514" spans="1:4" x14ac:dyDescent="0.25">
      <c r="A514" t="s">
        <v>2237</v>
      </c>
      <c r="B514" t="s">
        <v>23</v>
      </c>
      <c r="C514" t="s">
        <v>2238</v>
      </c>
      <c r="D514" s="32">
        <v>3.5</v>
      </c>
    </row>
    <row r="515" spans="1:4" x14ac:dyDescent="0.25">
      <c r="A515" t="s">
        <v>2240</v>
      </c>
      <c r="B515" t="s">
        <v>23</v>
      </c>
      <c r="C515" t="s">
        <v>2241</v>
      </c>
      <c r="D515" s="32">
        <v>7.9</v>
      </c>
    </row>
    <row r="516" spans="1:4" x14ac:dyDescent="0.25">
      <c r="A516" t="s">
        <v>2243</v>
      </c>
      <c r="B516" t="s">
        <v>23</v>
      </c>
      <c r="C516" t="s">
        <v>2244</v>
      </c>
      <c r="D516" s="32">
        <v>28.05</v>
      </c>
    </row>
    <row r="517" spans="1:4" x14ac:dyDescent="0.25">
      <c r="A517" t="s">
        <v>2246</v>
      </c>
      <c r="B517" t="s">
        <v>23</v>
      </c>
      <c r="C517" t="s">
        <v>2247</v>
      </c>
      <c r="D517" s="32">
        <v>13.9</v>
      </c>
    </row>
    <row r="518" spans="1:4" x14ac:dyDescent="0.25">
      <c r="A518" t="s">
        <v>2249</v>
      </c>
      <c r="B518" t="s">
        <v>23</v>
      </c>
      <c r="C518" t="s">
        <v>2250</v>
      </c>
      <c r="D518" s="32">
        <v>5.3</v>
      </c>
    </row>
    <row r="519" spans="1:4" x14ac:dyDescent="0.25">
      <c r="A519" t="s">
        <v>2254</v>
      </c>
      <c r="B519" t="s">
        <v>23</v>
      </c>
      <c r="C519" t="s">
        <v>2255</v>
      </c>
      <c r="D519" s="32">
        <v>13.29</v>
      </c>
    </row>
    <row r="520" spans="1:4" x14ac:dyDescent="0.25">
      <c r="A520" t="s">
        <v>3606</v>
      </c>
      <c r="B520" t="s">
        <v>23</v>
      </c>
      <c r="C520" t="s">
        <v>3607</v>
      </c>
      <c r="D520" s="32">
        <v>112.22</v>
      </c>
    </row>
    <row r="521" spans="1:4" x14ac:dyDescent="0.25">
      <c r="A521" t="s">
        <v>2257</v>
      </c>
      <c r="B521" t="s">
        <v>23</v>
      </c>
      <c r="C521" t="s">
        <v>2258</v>
      </c>
      <c r="D521" s="32">
        <v>614.52</v>
      </c>
    </row>
    <row r="522" spans="1:4" x14ac:dyDescent="0.25">
      <c r="A522" t="s">
        <v>3609</v>
      </c>
      <c r="B522" t="s">
        <v>23</v>
      </c>
      <c r="C522" t="s">
        <v>1291</v>
      </c>
      <c r="D522" s="32">
        <v>790</v>
      </c>
    </row>
    <row r="523" spans="1:4" x14ac:dyDescent="0.25">
      <c r="A523" t="s">
        <v>2260</v>
      </c>
      <c r="B523" t="s">
        <v>23</v>
      </c>
      <c r="C523" t="s">
        <v>2261</v>
      </c>
      <c r="D523" s="32">
        <v>400</v>
      </c>
    </row>
    <row r="524" spans="1:4" x14ac:dyDescent="0.25">
      <c r="A524" t="s">
        <v>2265</v>
      </c>
      <c r="B524" t="s">
        <v>23</v>
      </c>
      <c r="C524" t="s">
        <v>2266</v>
      </c>
      <c r="D524" s="32">
        <v>135.41</v>
      </c>
    </row>
    <row r="525" spans="1:4" x14ac:dyDescent="0.25">
      <c r="A525" t="s">
        <v>3615</v>
      </c>
      <c r="B525" t="s">
        <v>23</v>
      </c>
      <c r="C525" t="s">
        <v>3616</v>
      </c>
      <c r="D525" s="32">
        <v>304.48</v>
      </c>
    </row>
    <row r="526" spans="1:4" x14ac:dyDescent="0.25">
      <c r="A526" t="s">
        <v>3612</v>
      </c>
      <c r="B526" t="s">
        <v>23</v>
      </c>
      <c r="C526" t="s">
        <v>3613</v>
      </c>
      <c r="D526" s="32">
        <v>543.33000000000004</v>
      </c>
    </row>
    <row r="527" spans="1:4" x14ac:dyDescent="0.25">
      <c r="A527" t="s">
        <v>2268</v>
      </c>
      <c r="B527" t="s">
        <v>23</v>
      </c>
      <c r="C527" t="s">
        <v>2269</v>
      </c>
      <c r="D527" s="32">
        <v>1090</v>
      </c>
    </row>
    <row r="528" spans="1:4" x14ac:dyDescent="0.25">
      <c r="A528" t="s">
        <v>2283</v>
      </c>
      <c r="B528" t="s">
        <v>17</v>
      </c>
      <c r="C528" t="s">
        <v>2284</v>
      </c>
      <c r="D528" s="32">
        <v>0.99</v>
      </c>
    </row>
    <row r="529" spans="1:4" x14ac:dyDescent="0.25">
      <c r="A529" t="s">
        <v>2286</v>
      </c>
      <c r="B529" t="s">
        <v>17</v>
      </c>
      <c r="C529" t="s">
        <v>2287</v>
      </c>
      <c r="D529" s="32">
        <v>1.45</v>
      </c>
    </row>
    <row r="530" spans="1:4" x14ac:dyDescent="0.25">
      <c r="A530" t="s">
        <v>2290</v>
      </c>
      <c r="B530" t="s">
        <v>17</v>
      </c>
      <c r="C530" t="s">
        <v>2291</v>
      </c>
      <c r="D530" s="32">
        <v>3.56</v>
      </c>
    </row>
    <row r="531" spans="1:4" x14ac:dyDescent="0.25">
      <c r="A531" t="s">
        <v>2293</v>
      </c>
      <c r="B531" t="s">
        <v>17</v>
      </c>
      <c r="C531" t="s">
        <v>2294</v>
      </c>
      <c r="D531" s="32">
        <v>7.3</v>
      </c>
    </row>
    <row r="532" spans="1:4" x14ac:dyDescent="0.25">
      <c r="A532" t="s">
        <v>2298</v>
      </c>
      <c r="B532" t="s">
        <v>23</v>
      </c>
      <c r="C532" t="s">
        <v>1323</v>
      </c>
      <c r="D532" s="32">
        <v>1.7</v>
      </c>
    </row>
    <row r="533" spans="1:4" x14ac:dyDescent="0.25">
      <c r="A533" t="s">
        <v>2296</v>
      </c>
      <c r="B533" t="s">
        <v>23</v>
      </c>
      <c r="C533" t="s">
        <v>1325</v>
      </c>
      <c r="D533" s="32">
        <v>2.6</v>
      </c>
    </row>
    <row r="534" spans="1:4" x14ac:dyDescent="0.25">
      <c r="A534" t="s">
        <v>2300</v>
      </c>
      <c r="B534" t="s">
        <v>17</v>
      </c>
      <c r="C534" t="s">
        <v>2301</v>
      </c>
      <c r="D534" s="32">
        <v>0.77</v>
      </c>
    </row>
    <row r="535" spans="1:4" x14ac:dyDescent="0.25">
      <c r="A535" t="s">
        <v>2303</v>
      </c>
      <c r="B535" t="s">
        <v>17</v>
      </c>
      <c r="C535" t="s">
        <v>2304</v>
      </c>
      <c r="D535" s="32">
        <v>1.03</v>
      </c>
    </row>
    <row r="536" spans="1:4" x14ac:dyDescent="0.25">
      <c r="A536" t="s">
        <v>2307</v>
      </c>
      <c r="B536" t="s">
        <v>17</v>
      </c>
      <c r="C536" t="s">
        <v>1842</v>
      </c>
      <c r="D536" s="32">
        <v>1.38</v>
      </c>
    </row>
    <row r="537" spans="1:4" x14ac:dyDescent="0.25">
      <c r="A537" t="s">
        <v>2309</v>
      </c>
      <c r="B537" t="s">
        <v>17</v>
      </c>
      <c r="C537" t="s">
        <v>2310</v>
      </c>
      <c r="D537" s="32">
        <v>2.0499999999999998</v>
      </c>
    </row>
    <row r="538" spans="1:4" x14ac:dyDescent="0.25">
      <c r="A538" t="s">
        <v>2312</v>
      </c>
      <c r="B538" t="s">
        <v>17</v>
      </c>
      <c r="C538" t="s">
        <v>2313</v>
      </c>
      <c r="D538" s="32">
        <v>5.32</v>
      </c>
    </row>
    <row r="539" spans="1:4" ht="409.5" x14ac:dyDescent="0.25">
      <c r="A539" t="s">
        <v>1915</v>
      </c>
      <c r="B539" t="s">
        <v>23</v>
      </c>
      <c r="C539" s="37" t="s">
        <v>1916</v>
      </c>
      <c r="D539" s="32">
        <v>1700</v>
      </c>
    </row>
    <row r="540" spans="1:4" ht="409.5" x14ac:dyDescent="0.25">
      <c r="A540" t="s">
        <v>1918</v>
      </c>
      <c r="B540" t="s">
        <v>23</v>
      </c>
      <c r="C540" s="37" t="s">
        <v>1919</v>
      </c>
      <c r="D540" s="32">
        <v>2300</v>
      </c>
    </row>
    <row r="541" spans="1:4" ht="409.5" x14ac:dyDescent="0.25">
      <c r="A541" t="s">
        <v>1921</v>
      </c>
      <c r="B541" t="s">
        <v>23</v>
      </c>
      <c r="C541" s="37" t="s">
        <v>1922</v>
      </c>
      <c r="D541" s="32">
        <v>2800</v>
      </c>
    </row>
    <row r="542" spans="1:4" x14ac:dyDescent="0.25">
      <c r="A542" t="s">
        <v>3618</v>
      </c>
      <c r="B542" t="s">
        <v>17</v>
      </c>
      <c r="C542" t="s">
        <v>3619</v>
      </c>
      <c r="D542" s="32">
        <v>3.23</v>
      </c>
    </row>
    <row r="543" spans="1:4" x14ac:dyDescent="0.25">
      <c r="A543" t="s">
        <v>3642</v>
      </c>
      <c r="B543" t="s">
        <v>17</v>
      </c>
      <c r="C543" t="s">
        <v>3643</v>
      </c>
      <c r="D543" s="32">
        <v>6.13</v>
      </c>
    </row>
    <row r="544" spans="1:4" x14ac:dyDescent="0.25">
      <c r="A544" t="s">
        <v>3627</v>
      </c>
      <c r="B544" t="s">
        <v>17</v>
      </c>
      <c r="C544" t="s">
        <v>3628</v>
      </c>
      <c r="D544" s="32">
        <v>3.99</v>
      </c>
    </row>
    <row r="545" spans="1:4" x14ac:dyDescent="0.25">
      <c r="A545" t="s">
        <v>2315</v>
      </c>
      <c r="B545" t="s">
        <v>17</v>
      </c>
      <c r="C545" t="s">
        <v>1160</v>
      </c>
      <c r="D545" s="32">
        <v>863.51</v>
      </c>
    </row>
    <row r="546" spans="1:4" x14ac:dyDescent="0.25">
      <c r="A546" t="s">
        <v>2330</v>
      </c>
      <c r="B546" t="s">
        <v>17</v>
      </c>
      <c r="C546" t="s">
        <v>2331</v>
      </c>
      <c r="D546" s="32">
        <v>10.3</v>
      </c>
    </row>
    <row r="547" spans="1:4" x14ac:dyDescent="0.25">
      <c r="A547" t="s">
        <v>2333</v>
      </c>
      <c r="B547" t="s">
        <v>17</v>
      </c>
      <c r="C547" t="s">
        <v>2334</v>
      </c>
      <c r="D547" s="32">
        <v>10.41</v>
      </c>
    </row>
    <row r="548" spans="1:4" x14ac:dyDescent="0.25">
      <c r="A548" t="s">
        <v>3624</v>
      </c>
      <c r="B548" t="s">
        <v>17</v>
      </c>
      <c r="C548" t="s">
        <v>3625</v>
      </c>
      <c r="D548" s="32">
        <v>8.6199999999999992</v>
      </c>
    </row>
    <row r="549" spans="1:4" x14ac:dyDescent="0.25">
      <c r="A549" t="s">
        <v>3629</v>
      </c>
      <c r="B549" t="s">
        <v>17</v>
      </c>
      <c r="C549" t="s">
        <v>3630</v>
      </c>
      <c r="D549" s="32">
        <v>10.029999999999999</v>
      </c>
    </row>
    <row r="550" spans="1:4" x14ac:dyDescent="0.25">
      <c r="A550" t="s">
        <v>3636</v>
      </c>
      <c r="B550" t="s">
        <v>17</v>
      </c>
      <c r="C550" t="s">
        <v>3637</v>
      </c>
      <c r="D550" s="32">
        <v>13.41</v>
      </c>
    </row>
    <row r="551" spans="1:4" x14ac:dyDescent="0.25">
      <c r="A551" t="s">
        <v>1841</v>
      </c>
      <c r="B551" t="s">
        <v>17</v>
      </c>
      <c r="C551" t="s">
        <v>1842</v>
      </c>
      <c r="D551" s="32">
        <v>1.38</v>
      </c>
    </row>
    <row r="552" spans="1:4" x14ac:dyDescent="0.25">
      <c r="A552" t="s">
        <v>2326</v>
      </c>
      <c r="B552" t="s">
        <v>17</v>
      </c>
      <c r="C552" t="s">
        <v>2327</v>
      </c>
      <c r="D552" s="32">
        <v>3.23</v>
      </c>
    </row>
    <row r="553" spans="1:4" x14ac:dyDescent="0.25">
      <c r="A553" t="s">
        <v>2335</v>
      </c>
      <c r="B553" t="s">
        <v>17</v>
      </c>
      <c r="C553" t="s">
        <v>2336</v>
      </c>
      <c r="D553" s="32">
        <v>5.12</v>
      </c>
    </row>
    <row r="554" spans="1:4" x14ac:dyDescent="0.25">
      <c r="A554" t="s">
        <v>2317</v>
      </c>
      <c r="B554" t="s">
        <v>23</v>
      </c>
      <c r="C554" t="s">
        <v>2318</v>
      </c>
      <c r="D554" s="32">
        <v>11.41</v>
      </c>
    </row>
    <row r="555" spans="1:4" x14ac:dyDescent="0.25">
      <c r="A555" t="s">
        <v>2355</v>
      </c>
      <c r="B555" t="s">
        <v>17</v>
      </c>
      <c r="C555" t="s">
        <v>2356</v>
      </c>
      <c r="D555" s="32">
        <v>0.75</v>
      </c>
    </row>
    <row r="556" spans="1:4" x14ac:dyDescent="0.25">
      <c r="A556" t="s">
        <v>2340</v>
      </c>
      <c r="B556" t="s">
        <v>17</v>
      </c>
      <c r="C556" t="s">
        <v>2341</v>
      </c>
      <c r="D556" s="32">
        <v>1.23</v>
      </c>
    </row>
    <row r="557" spans="1:4" x14ac:dyDescent="0.25">
      <c r="A557" t="s">
        <v>2343</v>
      </c>
      <c r="B557" t="s">
        <v>17</v>
      </c>
      <c r="C557" t="s">
        <v>2344</v>
      </c>
      <c r="D557" s="32">
        <v>1.7</v>
      </c>
    </row>
    <row r="558" spans="1:4" x14ac:dyDescent="0.25">
      <c r="A558" t="s">
        <v>2346</v>
      </c>
      <c r="B558" t="s">
        <v>17</v>
      </c>
      <c r="C558" t="s">
        <v>2347</v>
      </c>
      <c r="D558" s="32">
        <v>3.35</v>
      </c>
    </row>
    <row r="559" spans="1:4" x14ac:dyDescent="0.25">
      <c r="A559" t="s">
        <v>2349</v>
      </c>
      <c r="B559" t="s">
        <v>17</v>
      </c>
      <c r="C559" t="s">
        <v>2350</v>
      </c>
      <c r="D559" s="32">
        <v>7.95</v>
      </c>
    </row>
    <row r="560" spans="1:4" ht="180" x14ac:dyDescent="0.25">
      <c r="A560" t="s">
        <v>2482</v>
      </c>
      <c r="B560" t="s">
        <v>23</v>
      </c>
      <c r="C560" s="37" t="s">
        <v>1016</v>
      </c>
      <c r="D560" s="32">
        <v>38.17</v>
      </c>
    </row>
    <row r="561" spans="1:4" x14ac:dyDescent="0.25">
      <c r="A561" t="s">
        <v>2358</v>
      </c>
      <c r="B561" t="s">
        <v>17</v>
      </c>
      <c r="C561" t="s">
        <v>2359</v>
      </c>
      <c r="D561" s="32">
        <v>0.33</v>
      </c>
    </row>
    <row r="562" spans="1:4" x14ac:dyDescent="0.25">
      <c r="A562" t="s">
        <v>2361</v>
      </c>
      <c r="B562" t="s">
        <v>17</v>
      </c>
      <c r="C562" t="s">
        <v>2362</v>
      </c>
      <c r="D562" s="32">
        <v>0.56000000000000005</v>
      </c>
    </row>
    <row r="563" spans="1:4" x14ac:dyDescent="0.25">
      <c r="A563" t="s">
        <v>2364</v>
      </c>
      <c r="B563" t="s">
        <v>17</v>
      </c>
      <c r="C563" t="s">
        <v>2365</v>
      </c>
      <c r="D563" s="32">
        <v>0.34</v>
      </c>
    </row>
    <row r="564" spans="1:4" x14ac:dyDescent="0.25">
      <c r="A564" t="s">
        <v>2367</v>
      </c>
      <c r="B564" t="s">
        <v>17</v>
      </c>
      <c r="C564" t="s">
        <v>2368</v>
      </c>
      <c r="D564" s="32">
        <v>0.53</v>
      </c>
    </row>
    <row r="565" spans="1:4" x14ac:dyDescent="0.25">
      <c r="A565" t="s">
        <v>3648</v>
      </c>
      <c r="B565" t="s">
        <v>17</v>
      </c>
      <c r="C565" t="s">
        <v>3649</v>
      </c>
      <c r="D565" s="32">
        <v>16.91</v>
      </c>
    </row>
    <row r="566" spans="1:4" x14ac:dyDescent="0.25">
      <c r="A566" t="s">
        <v>3645</v>
      </c>
      <c r="B566" t="s">
        <v>17</v>
      </c>
      <c r="C566" t="s">
        <v>3646</v>
      </c>
      <c r="D566" s="32">
        <v>10.95</v>
      </c>
    </row>
    <row r="567" spans="1:4" x14ac:dyDescent="0.25">
      <c r="A567" t="s">
        <v>3651</v>
      </c>
      <c r="B567" t="s">
        <v>17</v>
      </c>
      <c r="C567" t="s">
        <v>3652</v>
      </c>
      <c r="D567" s="32">
        <v>4.9400000000000004</v>
      </c>
    </row>
    <row r="568" spans="1:4" x14ac:dyDescent="0.25">
      <c r="A568" t="s">
        <v>3654</v>
      </c>
      <c r="B568" t="s">
        <v>17</v>
      </c>
      <c r="C568" t="s">
        <v>3655</v>
      </c>
      <c r="D568" s="32">
        <v>7.95</v>
      </c>
    </row>
    <row r="569" spans="1:4" x14ac:dyDescent="0.25">
      <c r="A569" t="s">
        <v>3663</v>
      </c>
      <c r="B569" t="s">
        <v>17</v>
      </c>
      <c r="C569" t="s">
        <v>3664</v>
      </c>
      <c r="D569" s="32">
        <v>8.93</v>
      </c>
    </row>
    <row r="570" spans="1:4" x14ac:dyDescent="0.25">
      <c r="A570" t="s">
        <v>3657</v>
      </c>
      <c r="B570" t="s">
        <v>17</v>
      </c>
      <c r="C570" t="s">
        <v>3658</v>
      </c>
      <c r="D570" s="32">
        <v>2.82</v>
      </c>
    </row>
    <row r="571" spans="1:4" x14ac:dyDescent="0.25">
      <c r="A571" t="s">
        <v>3660</v>
      </c>
      <c r="B571" t="s">
        <v>17</v>
      </c>
      <c r="C571" t="s">
        <v>3661</v>
      </c>
      <c r="D571" s="32">
        <v>4.0599999999999996</v>
      </c>
    </row>
    <row r="572" spans="1:4" x14ac:dyDescent="0.25">
      <c r="A572" t="s">
        <v>3669</v>
      </c>
      <c r="B572" t="s">
        <v>17</v>
      </c>
      <c r="C572" t="s">
        <v>3670</v>
      </c>
      <c r="D572" s="32">
        <v>46.77</v>
      </c>
    </row>
    <row r="573" spans="1:4" x14ac:dyDescent="0.25">
      <c r="A573" t="s">
        <v>3666</v>
      </c>
      <c r="B573" t="s">
        <v>17</v>
      </c>
      <c r="C573" t="s">
        <v>3667</v>
      </c>
      <c r="D573" s="32">
        <v>35.83</v>
      </c>
    </row>
    <row r="574" spans="1:4" x14ac:dyDescent="0.25">
      <c r="A574" t="s">
        <v>3672</v>
      </c>
      <c r="B574" t="s">
        <v>17</v>
      </c>
      <c r="C574" t="s">
        <v>3673</v>
      </c>
      <c r="D574" s="32">
        <v>54.57</v>
      </c>
    </row>
    <row r="575" spans="1:4" x14ac:dyDescent="0.25">
      <c r="A575" t="s">
        <v>2374</v>
      </c>
      <c r="B575" t="s">
        <v>17</v>
      </c>
      <c r="C575" t="s">
        <v>2375</v>
      </c>
      <c r="D575" s="32">
        <v>2.34</v>
      </c>
    </row>
    <row r="576" spans="1:4" x14ac:dyDescent="0.25">
      <c r="A576" t="s">
        <v>2379</v>
      </c>
      <c r="B576" t="s">
        <v>23</v>
      </c>
      <c r="C576" t="s">
        <v>2380</v>
      </c>
      <c r="D576" s="32">
        <v>78.86</v>
      </c>
    </row>
    <row r="577" spans="1:4" x14ac:dyDescent="0.25">
      <c r="A577" t="s">
        <v>2384</v>
      </c>
      <c r="B577" t="s">
        <v>23</v>
      </c>
      <c r="C577" t="s">
        <v>2385</v>
      </c>
      <c r="D577" s="32">
        <v>12.6</v>
      </c>
    </row>
    <row r="578" spans="1:4" x14ac:dyDescent="0.25">
      <c r="A578" t="s">
        <v>2387</v>
      </c>
      <c r="B578" t="s">
        <v>23</v>
      </c>
      <c r="C578" t="s">
        <v>2388</v>
      </c>
      <c r="D578" s="32">
        <v>12.81</v>
      </c>
    </row>
    <row r="579" spans="1:4" x14ac:dyDescent="0.25">
      <c r="A579" t="s">
        <v>2390</v>
      </c>
      <c r="B579" t="s">
        <v>23</v>
      </c>
      <c r="C579" t="s">
        <v>2391</v>
      </c>
      <c r="D579" s="32">
        <v>29.41</v>
      </c>
    </row>
    <row r="580" spans="1:4" x14ac:dyDescent="0.25">
      <c r="A580" t="s">
        <v>2393</v>
      </c>
      <c r="B580" t="s">
        <v>23</v>
      </c>
      <c r="C580" t="s">
        <v>2394</v>
      </c>
      <c r="D580" s="32">
        <v>29.94</v>
      </c>
    </row>
    <row r="581" spans="1:4" x14ac:dyDescent="0.25">
      <c r="A581" t="s">
        <v>2396</v>
      </c>
      <c r="B581" t="s">
        <v>23</v>
      </c>
      <c r="C581" t="s">
        <v>2397</v>
      </c>
      <c r="D581" s="32">
        <v>31.53</v>
      </c>
    </row>
    <row r="582" spans="1:4" x14ac:dyDescent="0.25">
      <c r="A582" t="s">
        <v>2399</v>
      </c>
      <c r="B582" t="s">
        <v>23</v>
      </c>
      <c r="C582" t="s">
        <v>2400</v>
      </c>
      <c r="D582" s="32">
        <v>41.31</v>
      </c>
    </row>
    <row r="583" spans="1:4" x14ac:dyDescent="0.25">
      <c r="A583" t="s">
        <v>2402</v>
      </c>
      <c r="B583" t="s">
        <v>23</v>
      </c>
      <c r="C583" t="s">
        <v>2403</v>
      </c>
      <c r="D583" s="32">
        <v>63.82</v>
      </c>
    </row>
    <row r="584" spans="1:4" ht="90" x14ac:dyDescent="0.25">
      <c r="A584" t="s">
        <v>2405</v>
      </c>
      <c r="B584" t="s">
        <v>23</v>
      </c>
      <c r="C584" s="37" t="s">
        <v>2406</v>
      </c>
      <c r="D584" s="32">
        <v>1913</v>
      </c>
    </row>
    <row r="585" spans="1:4" ht="105" x14ac:dyDescent="0.25">
      <c r="A585" t="s">
        <v>2409</v>
      </c>
      <c r="B585" t="s">
        <v>23</v>
      </c>
      <c r="C585" s="37" t="s">
        <v>2410</v>
      </c>
      <c r="D585" s="32">
        <v>3060</v>
      </c>
    </row>
    <row r="586" spans="1:4" x14ac:dyDescent="0.25">
      <c r="A586" t="s">
        <v>2415</v>
      </c>
      <c r="B586" t="s">
        <v>23</v>
      </c>
      <c r="C586" t="s">
        <v>2416</v>
      </c>
      <c r="D586" s="32">
        <v>88.13</v>
      </c>
    </row>
    <row r="587" spans="1:4" x14ac:dyDescent="0.25">
      <c r="A587" t="s">
        <v>2418</v>
      </c>
      <c r="B587" t="s">
        <v>23</v>
      </c>
      <c r="C587" t="s">
        <v>2419</v>
      </c>
      <c r="D587" s="32">
        <v>124.27</v>
      </c>
    </row>
    <row r="588" spans="1:4" x14ac:dyDescent="0.25">
      <c r="A588" t="s">
        <v>2421</v>
      </c>
      <c r="B588" t="s">
        <v>23</v>
      </c>
      <c r="C588" t="s">
        <v>2422</v>
      </c>
      <c r="D588" s="32">
        <v>157.44999999999999</v>
      </c>
    </row>
    <row r="589" spans="1:4" x14ac:dyDescent="0.25">
      <c r="A589" t="s">
        <v>2424</v>
      </c>
      <c r="B589" t="s">
        <v>23</v>
      </c>
      <c r="C589" t="s">
        <v>806</v>
      </c>
      <c r="D589" s="32">
        <v>21</v>
      </c>
    </row>
    <row r="590" spans="1:4" x14ac:dyDescent="0.25">
      <c r="A590" t="s">
        <v>3675</v>
      </c>
      <c r="B590" t="s">
        <v>23</v>
      </c>
      <c r="C590" t="s">
        <v>3676</v>
      </c>
      <c r="D590" s="32">
        <v>38.82</v>
      </c>
    </row>
    <row r="591" spans="1:4" x14ac:dyDescent="0.25">
      <c r="A591" t="s">
        <v>2426</v>
      </c>
      <c r="B591" t="s">
        <v>23</v>
      </c>
      <c r="C591" t="s">
        <v>2427</v>
      </c>
      <c r="D591" s="32">
        <v>35.92</v>
      </c>
    </row>
    <row r="592" spans="1:4" x14ac:dyDescent="0.25">
      <c r="A592" t="s">
        <v>2431</v>
      </c>
      <c r="B592" t="s">
        <v>23</v>
      </c>
      <c r="C592" t="s">
        <v>2432</v>
      </c>
      <c r="D592" s="32">
        <v>66.61</v>
      </c>
    </row>
    <row r="593" spans="1:4" x14ac:dyDescent="0.25">
      <c r="A593" t="s">
        <v>2434</v>
      </c>
      <c r="B593" t="s">
        <v>23</v>
      </c>
      <c r="C593" t="s">
        <v>2435</v>
      </c>
      <c r="D593" s="32">
        <v>283.31</v>
      </c>
    </row>
    <row r="594" spans="1:4" x14ac:dyDescent="0.25">
      <c r="A594" t="s">
        <v>3678</v>
      </c>
      <c r="B594" t="s">
        <v>23</v>
      </c>
      <c r="C594" t="s">
        <v>2385</v>
      </c>
      <c r="D594" s="32">
        <v>12.6</v>
      </c>
    </row>
    <row r="595" spans="1:4" x14ac:dyDescent="0.25">
      <c r="A595" t="s">
        <v>3681</v>
      </c>
      <c r="B595" t="s">
        <v>23</v>
      </c>
      <c r="C595" t="s">
        <v>3682</v>
      </c>
      <c r="D595" s="32">
        <v>57.24</v>
      </c>
    </row>
    <row r="596" spans="1:4" x14ac:dyDescent="0.25">
      <c r="A596" t="s">
        <v>3684</v>
      </c>
      <c r="B596" t="s">
        <v>23</v>
      </c>
      <c r="C596" t="s">
        <v>3685</v>
      </c>
      <c r="D596" s="32">
        <v>222.18</v>
      </c>
    </row>
    <row r="597" spans="1:4" x14ac:dyDescent="0.25">
      <c r="A597" t="s">
        <v>3687</v>
      </c>
      <c r="B597" t="s">
        <v>23</v>
      </c>
      <c r="C597" t="s">
        <v>3688</v>
      </c>
      <c r="D597" s="32">
        <v>241.84</v>
      </c>
    </row>
    <row r="598" spans="1:4" x14ac:dyDescent="0.25">
      <c r="A598" t="s">
        <v>3690</v>
      </c>
      <c r="B598" t="s">
        <v>23</v>
      </c>
      <c r="C598" t="s">
        <v>2388</v>
      </c>
      <c r="D598" s="32">
        <v>12.81</v>
      </c>
    </row>
    <row r="599" spans="1:4" x14ac:dyDescent="0.25">
      <c r="A599" t="s">
        <v>3692</v>
      </c>
      <c r="B599" t="s">
        <v>23</v>
      </c>
      <c r="C599" t="s">
        <v>3693</v>
      </c>
      <c r="D599" s="32">
        <v>57.87</v>
      </c>
    </row>
    <row r="600" spans="1:4" x14ac:dyDescent="0.25">
      <c r="A600" t="s">
        <v>3695</v>
      </c>
      <c r="B600" t="s">
        <v>23</v>
      </c>
      <c r="C600" t="s">
        <v>3696</v>
      </c>
      <c r="D600" s="32">
        <v>59.67</v>
      </c>
    </row>
    <row r="601" spans="1:4" x14ac:dyDescent="0.25">
      <c r="A601" t="s">
        <v>3698</v>
      </c>
      <c r="B601" t="s">
        <v>23</v>
      </c>
      <c r="C601" t="s">
        <v>3699</v>
      </c>
      <c r="D601" s="32">
        <v>61.74</v>
      </c>
    </row>
    <row r="602" spans="1:4" x14ac:dyDescent="0.25">
      <c r="A602" t="s">
        <v>3701</v>
      </c>
      <c r="B602" t="s">
        <v>23</v>
      </c>
      <c r="C602" t="s">
        <v>3702</v>
      </c>
      <c r="D602" s="32">
        <v>64.37</v>
      </c>
    </row>
    <row r="603" spans="1:4" x14ac:dyDescent="0.25">
      <c r="A603" t="s">
        <v>3704</v>
      </c>
      <c r="B603" t="s">
        <v>23</v>
      </c>
      <c r="C603" t="s">
        <v>3705</v>
      </c>
      <c r="D603" s="32">
        <v>27.97</v>
      </c>
    </row>
    <row r="604" spans="1:4" x14ac:dyDescent="0.25">
      <c r="A604" t="s">
        <v>3707</v>
      </c>
      <c r="B604" t="s">
        <v>23</v>
      </c>
      <c r="C604" t="s">
        <v>3708</v>
      </c>
      <c r="D604" s="32">
        <v>176.54</v>
      </c>
    </row>
    <row r="605" spans="1:4" x14ac:dyDescent="0.25">
      <c r="A605" t="s">
        <v>3710</v>
      </c>
      <c r="B605" t="s">
        <v>23</v>
      </c>
      <c r="C605" t="s">
        <v>3711</v>
      </c>
      <c r="D605" s="32">
        <v>143.21</v>
      </c>
    </row>
    <row r="606" spans="1:4" x14ac:dyDescent="0.25">
      <c r="A606" t="s">
        <v>3713</v>
      </c>
      <c r="B606" t="s">
        <v>23</v>
      </c>
      <c r="C606" t="s">
        <v>3714</v>
      </c>
      <c r="D606" s="32">
        <v>217.35</v>
      </c>
    </row>
    <row r="607" spans="1:4" x14ac:dyDescent="0.25">
      <c r="A607" t="s">
        <v>3729</v>
      </c>
      <c r="B607" t="s">
        <v>23</v>
      </c>
      <c r="C607" t="s">
        <v>3730</v>
      </c>
      <c r="D607" s="32">
        <v>186.11</v>
      </c>
    </row>
    <row r="608" spans="1:4" x14ac:dyDescent="0.25">
      <c r="A608" t="s">
        <v>3732</v>
      </c>
      <c r="B608" t="s">
        <v>23</v>
      </c>
      <c r="C608" t="s">
        <v>3733</v>
      </c>
      <c r="D608" s="32">
        <v>114.76</v>
      </c>
    </row>
    <row r="609" spans="1:4" x14ac:dyDescent="0.25">
      <c r="A609" t="s">
        <v>3723</v>
      </c>
      <c r="B609" t="s">
        <v>23</v>
      </c>
      <c r="C609" t="s">
        <v>3724</v>
      </c>
      <c r="D609" s="32">
        <v>181.12</v>
      </c>
    </row>
    <row r="610" spans="1:4" x14ac:dyDescent="0.25">
      <c r="A610" t="s">
        <v>3716</v>
      </c>
      <c r="B610" t="s">
        <v>23</v>
      </c>
      <c r="C610" t="s">
        <v>3717</v>
      </c>
      <c r="D610" s="32">
        <v>124.27</v>
      </c>
    </row>
    <row r="611" spans="1:4" x14ac:dyDescent="0.25">
      <c r="A611" t="s">
        <v>3726</v>
      </c>
      <c r="B611" t="s">
        <v>23</v>
      </c>
      <c r="C611" t="s">
        <v>3727</v>
      </c>
      <c r="D611" s="32">
        <v>246.6</v>
      </c>
    </row>
    <row r="612" spans="1:4" x14ac:dyDescent="0.25">
      <c r="A612" t="s">
        <v>3720</v>
      </c>
      <c r="B612" t="s">
        <v>23</v>
      </c>
      <c r="C612" t="s">
        <v>3721</v>
      </c>
      <c r="D612" s="32">
        <v>246.6</v>
      </c>
    </row>
    <row r="613" spans="1:4" x14ac:dyDescent="0.25">
      <c r="A613" t="s">
        <v>2439</v>
      </c>
      <c r="B613" t="s">
        <v>23</v>
      </c>
      <c r="C613" t="s">
        <v>2440</v>
      </c>
      <c r="D613" s="32">
        <v>53.58</v>
      </c>
    </row>
    <row r="614" spans="1:4" x14ac:dyDescent="0.25">
      <c r="A614" t="s">
        <v>2442</v>
      </c>
      <c r="B614" t="s">
        <v>23</v>
      </c>
      <c r="C614" t="s">
        <v>2443</v>
      </c>
      <c r="D614" s="32">
        <v>345</v>
      </c>
    </row>
    <row r="615" spans="1:4" x14ac:dyDescent="0.25">
      <c r="A615" t="s">
        <v>2445</v>
      </c>
      <c r="B615" t="s">
        <v>23</v>
      </c>
      <c r="C615" t="s">
        <v>2446</v>
      </c>
      <c r="D615" s="32">
        <v>6.83</v>
      </c>
    </row>
    <row r="616" spans="1:4" x14ac:dyDescent="0.25">
      <c r="A616" t="s">
        <v>2448</v>
      </c>
      <c r="B616" t="s">
        <v>23</v>
      </c>
      <c r="C616" t="s">
        <v>1186</v>
      </c>
      <c r="D616" s="32">
        <v>4.17</v>
      </c>
    </row>
    <row r="617" spans="1:4" x14ac:dyDescent="0.25">
      <c r="A617" t="s">
        <v>2450</v>
      </c>
      <c r="B617" t="s">
        <v>23</v>
      </c>
      <c r="C617" t="s">
        <v>2451</v>
      </c>
      <c r="D617" s="32">
        <v>4.51</v>
      </c>
    </row>
    <row r="618" spans="1:4" x14ac:dyDescent="0.25">
      <c r="A618" t="s">
        <v>2453</v>
      </c>
      <c r="B618" t="s">
        <v>23</v>
      </c>
      <c r="C618" t="s">
        <v>2454</v>
      </c>
      <c r="D618" s="32">
        <v>7.36</v>
      </c>
    </row>
    <row r="619" spans="1:4" x14ac:dyDescent="0.25">
      <c r="A619" t="s">
        <v>2462</v>
      </c>
      <c r="B619" t="s">
        <v>23</v>
      </c>
      <c r="C619" t="s">
        <v>2463</v>
      </c>
      <c r="D619" s="32">
        <v>32.25</v>
      </c>
    </row>
    <row r="620" spans="1:4" x14ac:dyDescent="0.25">
      <c r="A620" t="s">
        <v>2465</v>
      </c>
      <c r="B620" t="s">
        <v>23</v>
      </c>
      <c r="C620" t="s">
        <v>2466</v>
      </c>
      <c r="D620" s="32">
        <v>6.76</v>
      </c>
    </row>
    <row r="621" spans="1:4" ht="105" x14ac:dyDescent="0.25">
      <c r="A621" t="s">
        <v>2468</v>
      </c>
      <c r="B621" t="s">
        <v>23</v>
      </c>
      <c r="C621" s="37" t="s">
        <v>1512</v>
      </c>
      <c r="D621" s="32">
        <v>822.45</v>
      </c>
    </row>
    <row r="622" spans="1:4" ht="105" x14ac:dyDescent="0.25">
      <c r="A622" t="s">
        <v>2470</v>
      </c>
      <c r="B622" t="s">
        <v>23</v>
      </c>
      <c r="C622" s="37" t="s">
        <v>1510</v>
      </c>
      <c r="D622" s="32">
        <v>1009.1</v>
      </c>
    </row>
    <row r="623" spans="1:4" ht="105" x14ac:dyDescent="0.25">
      <c r="A623" t="s">
        <v>2472</v>
      </c>
      <c r="B623" t="s">
        <v>23</v>
      </c>
      <c r="C623" s="37" t="s">
        <v>1508</v>
      </c>
      <c r="D623" s="32">
        <v>1619.45</v>
      </c>
    </row>
    <row r="624" spans="1:4" x14ac:dyDescent="0.25">
      <c r="A624" t="s">
        <v>3738</v>
      </c>
      <c r="B624" t="s">
        <v>23</v>
      </c>
      <c r="C624" t="s">
        <v>1305</v>
      </c>
      <c r="D624" s="32">
        <v>870</v>
      </c>
    </row>
    <row r="625" spans="1:4" x14ac:dyDescent="0.25">
      <c r="A625" t="s">
        <v>2474</v>
      </c>
      <c r="B625" t="s">
        <v>23</v>
      </c>
      <c r="C625" t="s">
        <v>2475</v>
      </c>
      <c r="D625" s="32">
        <v>15.52</v>
      </c>
    </row>
    <row r="626" spans="1:4" x14ac:dyDescent="0.25">
      <c r="A626" t="s">
        <v>2479</v>
      </c>
      <c r="B626" t="s">
        <v>23</v>
      </c>
      <c r="C626" t="s">
        <v>2480</v>
      </c>
      <c r="D626" s="32">
        <v>32.159999999999997</v>
      </c>
    </row>
    <row r="627" spans="1:4" x14ac:dyDescent="0.25">
      <c r="A627" t="s">
        <v>2484</v>
      </c>
      <c r="B627" t="s">
        <v>23</v>
      </c>
      <c r="C627" t="s">
        <v>2485</v>
      </c>
      <c r="D627" s="32">
        <v>303</v>
      </c>
    </row>
    <row r="628" spans="1:4" ht="330" x14ac:dyDescent="0.25">
      <c r="A628" t="s">
        <v>2489</v>
      </c>
      <c r="B628" t="s">
        <v>23</v>
      </c>
      <c r="C628" s="37" t="s">
        <v>2490</v>
      </c>
      <c r="D628" s="32">
        <v>1025</v>
      </c>
    </row>
    <row r="629" spans="1:4" ht="285" x14ac:dyDescent="0.25">
      <c r="A629" t="s">
        <v>2492</v>
      </c>
      <c r="B629" t="s">
        <v>23</v>
      </c>
      <c r="C629" s="37" t="s">
        <v>1018</v>
      </c>
      <c r="D629" s="32">
        <v>3252</v>
      </c>
    </row>
    <row r="630" spans="1:4" x14ac:dyDescent="0.25">
      <c r="A630" t="s">
        <v>2226</v>
      </c>
      <c r="B630" t="s">
        <v>23</v>
      </c>
      <c r="C630" t="s">
        <v>2227</v>
      </c>
      <c r="D630" s="32">
        <v>12</v>
      </c>
    </row>
    <row r="631" spans="1:4" x14ac:dyDescent="0.25">
      <c r="A631" t="s">
        <v>2235</v>
      </c>
      <c r="B631" t="s">
        <v>23</v>
      </c>
      <c r="C631" t="s">
        <v>2236</v>
      </c>
      <c r="D631" s="32">
        <v>0.32</v>
      </c>
    </row>
    <row r="632" spans="1:4" x14ac:dyDescent="0.25">
      <c r="A632" t="s">
        <v>2251</v>
      </c>
      <c r="B632" t="s">
        <v>23</v>
      </c>
      <c r="C632" t="s">
        <v>2252</v>
      </c>
      <c r="D632" s="32">
        <v>0.32</v>
      </c>
    </row>
    <row r="633" spans="1:4" x14ac:dyDescent="0.25">
      <c r="A633" t="s">
        <v>2263</v>
      </c>
      <c r="B633" t="s">
        <v>23</v>
      </c>
      <c r="C633" t="s">
        <v>2264</v>
      </c>
      <c r="D633" s="32">
        <v>4.96</v>
      </c>
    </row>
    <row r="634" spans="1:4" x14ac:dyDescent="0.25">
      <c r="A634" t="s">
        <v>2232</v>
      </c>
      <c r="B634" t="s">
        <v>23</v>
      </c>
      <c r="C634" t="s">
        <v>2233</v>
      </c>
      <c r="D634" s="32">
        <v>0.28000000000000003</v>
      </c>
    </row>
    <row r="635" spans="1:4" x14ac:dyDescent="0.25">
      <c r="A635" t="s">
        <v>2281</v>
      </c>
      <c r="B635" t="s">
        <v>23</v>
      </c>
      <c r="C635" t="s">
        <v>2282</v>
      </c>
      <c r="D635" s="32">
        <v>0.15</v>
      </c>
    </row>
    <row r="636" spans="1:4" x14ac:dyDescent="0.25">
      <c r="A636" t="s">
        <v>2328</v>
      </c>
      <c r="B636" t="s">
        <v>23</v>
      </c>
      <c r="C636" t="s">
        <v>2329</v>
      </c>
      <c r="D636" s="32">
        <v>4.75</v>
      </c>
    </row>
    <row r="637" spans="1:4" x14ac:dyDescent="0.25">
      <c r="A637" t="s">
        <v>2319</v>
      </c>
      <c r="B637" t="s">
        <v>23</v>
      </c>
      <c r="C637" t="s">
        <v>2320</v>
      </c>
      <c r="D637" s="32">
        <v>1.47</v>
      </c>
    </row>
    <row r="638" spans="1:4" x14ac:dyDescent="0.25">
      <c r="A638" t="s">
        <v>3604</v>
      </c>
      <c r="B638" t="s">
        <v>23</v>
      </c>
      <c r="C638" t="s">
        <v>3605</v>
      </c>
      <c r="D638" s="32">
        <v>12</v>
      </c>
    </row>
    <row r="639" spans="1:4" x14ac:dyDescent="0.25">
      <c r="A639" t="s">
        <v>2381</v>
      </c>
      <c r="B639" t="s">
        <v>23</v>
      </c>
      <c r="C639" t="s">
        <v>2382</v>
      </c>
      <c r="D639" s="32">
        <v>0.45</v>
      </c>
    </row>
    <row r="640" spans="1:4" x14ac:dyDescent="0.25">
      <c r="A640" t="s">
        <v>2413</v>
      </c>
      <c r="B640" t="s">
        <v>23</v>
      </c>
      <c r="C640" t="s">
        <v>2414</v>
      </c>
      <c r="D640" s="32">
        <v>0.41</v>
      </c>
    </row>
    <row r="641" spans="1:4" x14ac:dyDescent="0.25">
      <c r="A641" t="s">
        <v>2428</v>
      </c>
      <c r="B641" t="s">
        <v>23</v>
      </c>
      <c r="C641" t="s">
        <v>2429</v>
      </c>
      <c r="D641" s="32">
        <v>0.49</v>
      </c>
    </row>
    <row r="642" spans="1:4" x14ac:dyDescent="0.25">
      <c r="A642" t="s">
        <v>2436</v>
      </c>
      <c r="B642" t="s">
        <v>23</v>
      </c>
      <c r="C642" t="s">
        <v>2437</v>
      </c>
      <c r="D642" s="32">
        <v>0.45</v>
      </c>
    </row>
    <row r="643" spans="1:4" x14ac:dyDescent="0.25">
      <c r="A643" t="s">
        <v>3739</v>
      </c>
      <c r="B643" t="s">
        <v>23</v>
      </c>
      <c r="C643" t="s">
        <v>3740</v>
      </c>
      <c r="D643" s="32">
        <v>3.34</v>
      </c>
    </row>
    <row r="644" spans="1:4" x14ac:dyDescent="0.25">
      <c r="A644" t="s">
        <v>2455</v>
      </c>
      <c r="B644" t="s">
        <v>23</v>
      </c>
      <c r="C644" t="s">
        <v>2456</v>
      </c>
      <c r="D644" s="32">
        <v>0.43</v>
      </c>
    </row>
    <row r="645" spans="1:4" x14ac:dyDescent="0.25">
      <c r="A645" t="s">
        <v>3620</v>
      </c>
      <c r="B645" t="s">
        <v>23</v>
      </c>
      <c r="C645" t="s">
        <v>3621</v>
      </c>
      <c r="D645" s="32">
        <v>3.44</v>
      </c>
    </row>
    <row r="646" spans="1:4" x14ac:dyDescent="0.25">
      <c r="A646" t="s">
        <v>3631</v>
      </c>
      <c r="B646" t="s">
        <v>23</v>
      </c>
      <c r="C646" t="s">
        <v>3632</v>
      </c>
      <c r="D646" s="32">
        <v>3.97</v>
      </c>
    </row>
    <row r="647" spans="1:4" x14ac:dyDescent="0.25">
      <c r="A647" t="s">
        <v>3640</v>
      </c>
      <c r="B647" t="s">
        <v>23</v>
      </c>
      <c r="C647" t="s">
        <v>3641</v>
      </c>
      <c r="D647" s="32">
        <v>4.8499999999999996</v>
      </c>
    </row>
    <row r="648" spans="1:4" x14ac:dyDescent="0.25">
      <c r="A648" t="s">
        <v>3679</v>
      </c>
      <c r="B648" t="s">
        <v>23</v>
      </c>
      <c r="C648" t="s">
        <v>2382</v>
      </c>
      <c r="D648" s="32">
        <v>0.45</v>
      </c>
    </row>
    <row r="649" spans="1:4" x14ac:dyDescent="0.25">
      <c r="A649" t="s">
        <v>3718</v>
      </c>
      <c r="B649" t="s">
        <v>23</v>
      </c>
      <c r="C649" t="s">
        <v>2414</v>
      </c>
      <c r="D649" s="32">
        <v>0.41</v>
      </c>
    </row>
    <row r="650" spans="1:4" x14ac:dyDescent="0.25">
      <c r="A650" t="s">
        <v>3734</v>
      </c>
      <c r="B650" t="s">
        <v>23</v>
      </c>
      <c r="C650" t="s">
        <v>2437</v>
      </c>
      <c r="D650" s="32">
        <v>0.45</v>
      </c>
    </row>
    <row r="651" spans="1:4" x14ac:dyDescent="0.25">
      <c r="A651" t="s">
        <v>2486</v>
      </c>
      <c r="B651" t="s">
        <v>23</v>
      </c>
      <c r="C651" t="s">
        <v>2487</v>
      </c>
      <c r="D651" s="32">
        <v>9.26</v>
      </c>
    </row>
    <row r="652" spans="1:4" x14ac:dyDescent="0.25">
      <c r="A652" t="s">
        <v>3622</v>
      </c>
      <c r="B652" t="s">
        <v>23</v>
      </c>
      <c r="C652" t="s">
        <v>3623</v>
      </c>
      <c r="D652" s="32">
        <v>2.83</v>
      </c>
    </row>
    <row r="653" spans="1:4" x14ac:dyDescent="0.25">
      <c r="A653" t="s">
        <v>3633</v>
      </c>
      <c r="B653" t="s">
        <v>23</v>
      </c>
      <c r="C653" t="s">
        <v>3634</v>
      </c>
      <c r="D653" s="32">
        <v>2.98</v>
      </c>
    </row>
    <row r="654" spans="1:4" x14ac:dyDescent="0.25">
      <c r="A654" t="s">
        <v>3638</v>
      </c>
      <c r="B654" t="s">
        <v>23</v>
      </c>
      <c r="C654" t="s">
        <v>3639</v>
      </c>
      <c r="D654" s="32">
        <v>3.65</v>
      </c>
    </row>
    <row r="655" spans="1:4" x14ac:dyDescent="0.25">
      <c r="A655" t="s">
        <v>2324</v>
      </c>
      <c r="B655" t="s">
        <v>23</v>
      </c>
      <c r="C655" t="s">
        <v>2325</v>
      </c>
      <c r="D655" s="32">
        <v>6.19</v>
      </c>
    </row>
    <row r="656" spans="1:4" x14ac:dyDescent="0.25">
      <c r="A656" t="s">
        <v>2337</v>
      </c>
      <c r="B656" t="s">
        <v>23</v>
      </c>
      <c r="C656" t="s">
        <v>2338</v>
      </c>
      <c r="D656" s="32">
        <v>3.96</v>
      </c>
    </row>
    <row r="657" spans="1:4" x14ac:dyDescent="0.25">
      <c r="A657" t="s">
        <v>2321</v>
      </c>
      <c r="B657" t="s">
        <v>23</v>
      </c>
      <c r="C657" t="s">
        <v>2322</v>
      </c>
      <c r="D657" s="32">
        <v>3.92</v>
      </c>
    </row>
    <row r="658" spans="1:4" x14ac:dyDescent="0.25">
      <c r="A658" t="s">
        <v>2372</v>
      </c>
      <c r="B658" t="s">
        <v>23</v>
      </c>
      <c r="C658" t="s">
        <v>2373</v>
      </c>
      <c r="D658" s="32">
        <v>0.22</v>
      </c>
    </row>
    <row r="659" spans="1:4" x14ac:dyDescent="0.25">
      <c r="A659" t="s">
        <v>2476</v>
      </c>
      <c r="B659" t="s">
        <v>23</v>
      </c>
      <c r="C659" t="s">
        <v>2477</v>
      </c>
      <c r="D659" s="32">
        <v>5.07</v>
      </c>
    </row>
    <row r="660" spans="1:4" x14ac:dyDescent="0.25">
      <c r="A660" t="s">
        <v>2499</v>
      </c>
      <c r="B660" t="s">
        <v>23</v>
      </c>
      <c r="C660" t="s">
        <v>2500</v>
      </c>
      <c r="D660" s="32">
        <v>65</v>
      </c>
    </row>
    <row r="661" spans="1:4" x14ac:dyDescent="0.25">
      <c r="A661" t="s">
        <v>2502</v>
      </c>
      <c r="B661" t="s">
        <v>23</v>
      </c>
      <c r="C661" t="s">
        <v>716</v>
      </c>
      <c r="D661" s="32">
        <v>35</v>
      </c>
    </row>
    <row r="662" spans="1:4" x14ac:dyDescent="0.25">
      <c r="A662" t="s">
        <v>2504</v>
      </c>
      <c r="B662" t="s">
        <v>23</v>
      </c>
      <c r="C662" t="s">
        <v>1341</v>
      </c>
      <c r="D662" s="32">
        <v>62</v>
      </c>
    </row>
    <row r="663" spans="1:4" x14ac:dyDescent="0.25">
      <c r="A663" t="s">
        <v>2507</v>
      </c>
      <c r="B663" t="s">
        <v>23</v>
      </c>
      <c r="C663" t="s">
        <v>780</v>
      </c>
      <c r="D663" s="32">
        <v>145</v>
      </c>
    </row>
    <row r="664" spans="1:4" x14ac:dyDescent="0.25">
      <c r="A664" t="s">
        <v>2509</v>
      </c>
      <c r="B664" t="s">
        <v>23</v>
      </c>
      <c r="C664" t="s">
        <v>776</v>
      </c>
      <c r="D664" s="32">
        <v>32</v>
      </c>
    </row>
    <row r="665" spans="1:4" x14ac:dyDescent="0.25">
      <c r="A665" t="s">
        <v>2511</v>
      </c>
      <c r="B665" t="s">
        <v>23</v>
      </c>
      <c r="C665" t="s">
        <v>2512</v>
      </c>
      <c r="D665" s="32">
        <v>75</v>
      </c>
    </row>
    <row r="666" spans="1:4" x14ac:dyDescent="0.25">
      <c r="A666" t="s">
        <v>2514</v>
      </c>
      <c r="B666" t="s">
        <v>23</v>
      </c>
      <c r="C666" t="s">
        <v>778</v>
      </c>
      <c r="D666" s="32">
        <v>89</v>
      </c>
    </row>
    <row r="667" spans="1:4" x14ac:dyDescent="0.25">
      <c r="A667" t="s">
        <v>2516</v>
      </c>
      <c r="B667" t="s">
        <v>23</v>
      </c>
      <c r="C667" t="s">
        <v>766</v>
      </c>
      <c r="D667" s="32">
        <v>60</v>
      </c>
    </row>
    <row r="668" spans="1:4" x14ac:dyDescent="0.25">
      <c r="A668" t="s">
        <v>2518</v>
      </c>
      <c r="B668" t="s">
        <v>23</v>
      </c>
      <c r="C668" t="s">
        <v>718</v>
      </c>
      <c r="D668" s="32">
        <v>35</v>
      </c>
    </row>
    <row r="669" spans="1:4" x14ac:dyDescent="0.25">
      <c r="A669" t="s">
        <v>2520</v>
      </c>
      <c r="B669" t="s">
        <v>23</v>
      </c>
      <c r="C669" t="s">
        <v>720</v>
      </c>
      <c r="D669" s="32">
        <v>38</v>
      </c>
    </row>
    <row r="670" spans="1:4" x14ac:dyDescent="0.25">
      <c r="A670" t="s">
        <v>3742</v>
      </c>
      <c r="B670" t="s">
        <v>23</v>
      </c>
      <c r="C670" t="s">
        <v>3743</v>
      </c>
      <c r="D670" s="32">
        <v>85.35</v>
      </c>
    </row>
    <row r="671" spans="1:4" x14ac:dyDescent="0.25">
      <c r="A671" t="s">
        <v>2526</v>
      </c>
      <c r="B671" t="s">
        <v>23</v>
      </c>
      <c r="C671" t="s">
        <v>1337</v>
      </c>
      <c r="D671" s="32">
        <v>99.4</v>
      </c>
    </row>
    <row r="672" spans="1:4" x14ac:dyDescent="0.25">
      <c r="A672" t="s">
        <v>2522</v>
      </c>
      <c r="B672" t="s">
        <v>23</v>
      </c>
      <c r="C672" t="s">
        <v>782</v>
      </c>
      <c r="D672" s="32">
        <v>92</v>
      </c>
    </row>
    <row r="673" spans="1:4" x14ac:dyDescent="0.25">
      <c r="A673" t="s">
        <v>2524</v>
      </c>
      <c r="B673" t="s">
        <v>23</v>
      </c>
      <c r="C673" t="s">
        <v>772</v>
      </c>
      <c r="D673" s="32">
        <v>71</v>
      </c>
    </row>
    <row r="674" spans="1:4" x14ac:dyDescent="0.25">
      <c r="A674" t="s">
        <v>3747</v>
      </c>
      <c r="B674" t="s">
        <v>23</v>
      </c>
      <c r="C674" t="s">
        <v>3748</v>
      </c>
      <c r="D674" s="32">
        <v>133.83000000000001</v>
      </c>
    </row>
    <row r="675" spans="1:4" x14ac:dyDescent="0.25">
      <c r="A675" t="s">
        <v>3752</v>
      </c>
      <c r="B675" t="s">
        <v>23</v>
      </c>
      <c r="C675" t="s">
        <v>3753</v>
      </c>
      <c r="D675" s="32">
        <v>167.74</v>
      </c>
    </row>
    <row r="676" spans="1:4" x14ac:dyDescent="0.25">
      <c r="A676" t="s">
        <v>3755</v>
      </c>
      <c r="B676" t="s">
        <v>23</v>
      </c>
      <c r="C676" t="s">
        <v>3756</v>
      </c>
      <c r="D676" s="32">
        <v>180.44</v>
      </c>
    </row>
    <row r="677" spans="1:4" x14ac:dyDescent="0.25">
      <c r="A677" t="s">
        <v>3758</v>
      </c>
      <c r="B677" t="s">
        <v>23</v>
      </c>
      <c r="C677" t="s">
        <v>3759</v>
      </c>
      <c r="D677" s="32">
        <v>176.7</v>
      </c>
    </row>
    <row r="678" spans="1:4" x14ac:dyDescent="0.25">
      <c r="A678" t="s">
        <v>3761</v>
      </c>
      <c r="B678" t="s">
        <v>23</v>
      </c>
      <c r="C678" t="s">
        <v>3762</v>
      </c>
      <c r="D678" s="32">
        <v>179.03</v>
      </c>
    </row>
    <row r="679" spans="1:4" x14ac:dyDescent="0.25">
      <c r="A679" t="s">
        <v>3768</v>
      </c>
      <c r="B679" t="s">
        <v>23</v>
      </c>
      <c r="C679" t="s">
        <v>3769</v>
      </c>
      <c r="D679" s="32">
        <v>184.29</v>
      </c>
    </row>
    <row r="680" spans="1:4" x14ac:dyDescent="0.25">
      <c r="A680" t="s">
        <v>3763</v>
      </c>
      <c r="B680" t="s">
        <v>32</v>
      </c>
      <c r="C680" t="s">
        <v>3764</v>
      </c>
      <c r="D680" s="32">
        <v>4.3600000000000003</v>
      </c>
    </row>
    <row r="681" spans="1:4" x14ac:dyDescent="0.25">
      <c r="A681" t="s">
        <v>3771</v>
      </c>
      <c r="B681" t="s">
        <v>23</v>
      </c>
      <c r="C681" t="s">
        <v>3772</v>
      </c>
      <c r="D681" s="32">
        <v>92.12</v>
      </c>
    </row>
    <row r="682" spans="1:4" x14ac:dyDescent="0.25">
      <c r="A682" t="s">
        <v>3919</v>
      </c>
      <c r="B682" t="s">
        <v>23</v>
      </c>
      <c r="C682" t="s">
        <v>3920</v>
      </c>
      <c r="D682" s="32">
        <v>27.83</v>
      </c>
    </row>
    <row r="683" spans="1:4" x14ac:dyDescent="0.25">
      <c r="A683" t="s">
        <v>3774</v>
      </c>
      <c r="B683" t="s">
        <v>23</v>
      </c>
      <c r="C683" t="s">
        <v>3775</v>
      </c>
      <c r="D683" s="32">
        <v>103.92</v>
      </c>
    </row>
    <row r="684" spans="1:4" x14ac:dyDescent="0.25">
      <c r="A684" t="s">
        <v>3777</v>
      </c>
      <c r="B684" t="s">
        <v>23</v>
      </c>
      <c r="C684" t="s">
        <v>3778</v>
      </c>
      <c r="D684" s="32">
        <v>95.34</v>
      </c>
    </row>
    <row r="685" spans="1:4" x14ac:dyDescent="0.25">
      <c r="A685" t="s">
        <v>3780</v>
      </c>
      <c r="B685" t="s">
        <v>23</v>
      </c>
      <c r="C685" t="s">
        <v>3781</v>
      </c>
      <c r="D685" s="32">
        <v>140.09</v>
      </c>
    </row>
    <row r="686" spans="1:4" x14ac:dyDescent="0.25">
      <c r="A686" t="s">
        <v>3783</v>
      </c>
      <c r="B686" t="s">
        <v>23</v>
      </c>
      <c r="C686" t="s">
        <v>3784</v>
      </c>
      <c r="D686" s="32">
        <v>146.08000000000001</v>
      </c>
    </row>
    <row r="687" spans="1:4" x14ac:dyDescent="0.25">
      <c r="A687" t="s">
        <v>2548</v>
      </c>
      <c r="B687" t="s">
        <v>23</v>
      </c>
      <c r="C687" t="s">
        <v>905</v>
      </c>
      <c r="D687" s="32">
        <v>19.07</v>
      </c>
    </row>
    <row r="688" spans="1:4" x14ac:dyDescent="0.25">
      <c r="A688" t="s">
        <v>2550</v>
      </c>
      <c r="B688" t="s">
        <v>23</v>
      </c>
      <c r="C688" t="s">
        <v>2551</v>
      </c>
      <c r="D688" s="32">
        <v>40</v>
      </c>
    </row>
    <row r="689" spans="1:4" x14ac:dyDescent="0.25">
      <c r="A689" t="s">
        <v>3766</v>
      </c>
      <c r="B689" t="s">
        <v>23</v>
      </c>
      <c r="C689" t="s">
        <v>3767</v>
      </c>
      <c r="D689" s="32">
        <v>75.400000000000006</v>
      </c>
    </row>
    <row r="690" spans="1:4" x14ac:dyDescent="0.25">
      <c r="A690" t="s">
        <v>2553</v>
      </c>
      <c r="B690" t="s">
        <v>23</v>
      </c>
      <c r="C690" t="s">
        <v>907</v>
      </c>
      <c r="D690" s="32">
        <v>80</v>
      </c>
    </row>
    <row r="691" spans="1:4" x14ac:dyDescent="0.25">
      <c r="A691" t="s">
        <v>3786</v>
      </c>
      <c r="B691" t="s">
        <v>23</v>
      </c>
      <c r="C691" t="s">
        <v>3787</v>
      </c>
      <c r="D691" s="32">
        <v>89.54</v>
      </c>
    </row>
    <row r="692" spans="1:4" x14ac:dyDescent="0.25">
      <c r="A692" t="s">
        <v>3789</v>
      </c>
      <c r="B692" t="s">
        <v>23</v>
      </c>
      <c r="C692" t="s">
        <v>3790</v>
      </c>
      <c r="D692" s="32">
        <v>26.92</v>
      </c>
    </row>
    <row r="693" spans="1:4" x14ac:dyDescent="0.25">
      <c r="A693" t="s">
        <v>3792</v>
      </c>
      <c r="B693" t="s">
        <v>23</v>
      </c>
      <c r="C693" t="s">
        <v>3793</v>
      </c>
      <c r="D693" s="32">
        <v>6.6</v>
      </c>
    </row>
    <row r="694" spans="1:4" x14ac:dyDescent="0.25">
      <c r="A694" t="s">
        <v>3795</v>
      </c>
      <c r="B694" t="s">
        <v>23</v>
      </c>
      <c r="C694" t="s">
        <v>3796</v>
      </c>
      <c r="D694" s="32">
        <v>10.37</v>
      </c>
    </row>
    <row r="695" spans="1:4" x14ac:dyDescent="0.25">
      <c r="A695" t="s">
        <v>3798</v>
      </c>
      <c r="B695" t="s">
        <v>23</v>
      </c>
      <c r="C695" t="s">
        <v>3799</v>
      </c>
      <c r="D695" s="32">
        <v>69.010000000000005</v>
      </c>
    </row>
    <row r="696" spans="1:4" x14ac:dyDescent="0.25">
      <c r="A696" t="s">
        <v>3801</v>
      </c>
      <c r="B696" t="s">
        <v>23</v>
      </c>
      <c r="C696" t="s">
        <v>3802</v>
      </c>
      <c r="D696" s="32">
        <v>24.64</v>
      </c>
    </row>
    <row r="697" spans="1:4" x14ac:dyDescent="0.25">
      <c r="A697" t="s">
        <v>2557</v>
      </c>
      <c r="B697" t="s">
        <v>23</v>
      </c>
      <c r="C697" t="s">
        <v>909</v>
      </c>
      <c r="D697" s="32">
        <v>5</v>
      </c>
    </row>
    <row r="698" spans="1:4" x14ac:dyDescent="0.25">
      <c r="A698" t="s">
        <v>2149</v>
      </c>
      <c r="B698" t="s">
        <v>23</v>
      </c>
      <c r="C698" t="s">
        <v>2150</v>
      </c>
      <c r="D698" s="32">
        <v>17.62</v>
      </c>
    </row>
    <row r="699" spans="1:4" x14ac:dyDescent="0.25">
      <c r="A699" t="s">
        <v>3804</v>
      </c>
      <c r="B699" t="s">
        <v>23</v>
      </c>
      <c r="C699" t="s">
        <v>3805</v>
      </c>
      <c r="D699" s="32">
        <v>18860.61</v>
      </c>
    </row>
    <row r="700" spans="1:4" x14ac:dyDescent="0.25">
      <c r="A700" t="s">
        <v>3806</v>
      </c>
      <c r="B700" t="s">
        <v>23</v>
      </c>
      <c r="C700" t="s">
        <v>3807</v>
      </c>
      <c r="D700" s="32">
        <v>746.62</v>
      </c>
    </row>
    <row r="701" spans="1:4" x14ac:dyDescent="0.25">
      <c r="A701" t="s">
        <v>3810</v>
      </c>
      <c r="B701" t="s">
        <v>23</v>
      </c>
      <c r="C701" t="s">
        <v>3811</v>
      </c>
      <c r="D701" s="32">
        <v>743.98</v>
      </c>
    </row>
    <row r="702" spans="1:4" x14ac:dyDescent="0.25">
      <c r="A702" t="s">
        <v>2561</v>
      </c>
      <c r="B702" t="s">
        <v>23</v>
      </c>
      <c r="C702" t="s">
        <v>2562</v>
      </c>
      <c r="D702" s="32">
        <v>60.52</v>
      </c>
    </row>
    <row r="703" spans="1:4" x14ac:dyDescent="0.25">
      <c r="A703" t="s">
        <v>2564</v>
      </c>
      <c r="B703" t="s">
        <v>23</v>
      </c>
      <c r="C703" t="s">
        <v>2565</v>
      </c>
      <c r="D703" s="32">
        <v>53.37</v>
      </c>
    </row>
    <row r="704" spans="1:4" x14ac:dyDescent="0.25">
      <c r="A704" t="s">
        <v>2568</v>
      </c>
      <c r="B704" t="s">
        <v>17</v>
      </c>
      <c r="C704" t="s">
        <v>1475</v>
      </c>
      <c r="D704" s="32">
        <v>1.25</v>
      </c>
    </row>
    <row r="705" spans="1:4" x14ac:dyDescent="0.25">
      <c r="A705" t="s">
        <v>2572</v>
      </c>
      <c r="B705" t="s">
        <v>23</v>
      </c>
      <c r="C705" t="s">
        <v>919</v>
      </c>
      <c r="D705" s="32">
        <v>80</v>
      </c>
    </row>
    <row r="706" spans="1:4" x14ac:dyDescent="0.25">
      <c r="A706" t="s">
        <v>2574</v>
      </c>
      <c r="B706" t="s">
        <v>23</v>
      </c>
      <c r="C706" t="s">
        <v>921</v>
      </c>
      <c r="D706" s="32">
        <v>70</v>
      </c>
    </row>
    <row r="707" spans="1:4" x14ac:dyDescent="0.25">
      <c r="A707" t="s">
        <v>2577</v>
      </c>
      <c r="B707" t="s">
        <v>23</v>
      </c>
      <c r="C707" t="s">
        <v>2578</v>
      </c>
      <c r="D707" s="32">
        <v>180.19</v>
      </c>
    </row>
    <row r="708" spans="1:4" x14ac:dyDescent="0.25">
      <c r="A708" t="s">
        <v>2580</v>
      </c>
      <c r="B708" t="s">
        <v>23</v>
      </c>
      <c r="C708" t="s">
        <v>1495</v>
      </c>
      <c r="D708" s="32">
        <v>350</v>
      </c>
    </row>
    <row r="709" spans="1:4" x14ac:dyDescent="0.25">
      <c r="A709" t="s">
        <v>2582</v>
      </c>
      <c r="B709" t="s">
        <v>23</v>
      </c>
      <c r="C709" t="s">
        <v>2583</v>
      </c>
      <c r="D709" s="32">
        <v>180</v>
      </c>
    </row>
    <row r="710" spans="1:4" x14ac:dyDescent="0.25">
      <c r="A710" t="s">
        <v>2570</v>
      </c>
      <c r="B710" t="s">
        <v>713</v>
      </c>
      <c r="C710" t="s">
        <v>1539</v>
      </c>
      <c r="D710" s="32">
        <v>1.25</v>
      </c>
    </row>
    <row r="711" spans="1:4" x14ac:dyDescent="0.25">
      <c r="A711" t="s">
        <v>2588</v>
      </c>
      <c r="B711" t="s">
        <v>23</v>
      </c>
      <c r="C711" t="s">
        <v>1461</v>
      </c>
      <c r="D711" s="32">
        <v>1110.57</v>
      </c>
    </row>
    <row r="712" spans="1:4" x14ac:dyDescent="0.25">
      <c r="A712" t="s">
        <v>2590</v>
      </c>
      <c r="B712" t="s">
        <v>23</v>
      </c>
      <c r="C712" t="s">
        <v>2591</v>
      </c>
      <c r="D712" s="32">
        <v>24.35</v>
      </c>
    </row>
    <row r="713" spans="1:4" x14ac:dyDescent="0.25">
      <c r="A713" t="s">
        <v>2595</v>
      </c>
      <c r="B713" t="s">
        <v>23</v>
      </c>
      <c r="C713" t="s">
        <v>2596</v>
      </c>
      <c r="D713" s="32">
        <v>61.2</v>
      </c>
    </row>
    <row r="714" spans="1:4" x14ac:dyDescent="0.25">
      <c r="A714" t="s">
        <v>3813</v>
      </c>
      <c r="B714" t="s">
        <v>23</v>
      </c>
      <c r="C714" t="s">
        <v>3814</v>
      </c>
      <c r="D714" s="32">
        <v>56.82</v>
      </c>
    </row>
    <row r="715" spans="1:4" x14ac:dyDescent="0.25">
      <c r="A715" t="s">
        <v>2598</v>
      </c>
      <c r="B715" t="s">
        <v>23</v>
      </c>
      <c r="C715" t="s">
        <v>2599</v>
      </c>
      <c r="D715" s="32">
        <v>58.7</v>
      </c>
    </row>
    <row r="716" spans="1:4" x14ac:dyDescent="0.25">
      <c r="A716" t="s">
        <v>2603</v>
      </c>
      <c r="B716" t="s">
        <v>23</v>
      </c>
      <c r="C716" t="s">
        <v>2604</v>
      </c>
      <c r="D716" s="32">
        <v>98.19</v>
      </c>
    </row>
    <row r="717" spans="1:4" ht="225" x14ac:dyDescent="0.25">
      <c r="A717" t="s">
        <v>2609</v>
      </c>
      <c r="B717" t="s">
        <v>23</v>
      </c>
      <c r="C717" s="37" t="s">
        <v>2610</v>
      </c>
      <c r="D717" s="32">
        <v>500</v>
      </c>
    </row>
    <row r="718" spans="1:4" x14ac:dyDescent="0.25">
      <c r="A718" t="s">
        <v>2614</v>
      </c>
      <c r="B718" t="s">
        <v>23</v>
      </c>
      <c r="C718" t="s">
        <v>2615</v>
      </c>
      <c r="D718" s="32">
        <v>45.7</v>
      </c>
    </row>
    <row r="719" spans="1:4" x14ac:dyDescent="0.25">
      <c r="A719" t="s">
        <v>2617</v>
      </c>
      <c r="B719" t="s">
        <v>23</v>
      </c>
      <c r="C719" t="s">
        <v>2618</v>
      </c>
      <c r="D719" s="32">
        <v>80.95</v>
      </c>
    </row>
    <row r="720" spans="1:4" x14ac:dyDescent="0.25">
      <c r="A720" t="s">
        <v>2619</v>
      </c>
      <c r="B720" t="s">
        <v>23</v>
      </c>
      <c r="C720" t="s">
        <v>2620</v>
      </c>
      <c r="D720" s="32">
        <v>41.33</v>
      </c>
    </row>
    <row r="721" spans="1:4" x14ac:dyDescent="0.25">
      <c r="A721" t="s">
        <v>2624</v>
      </c>
      <c r="B721" t="s">
        <v>23</v>
      </c>
      <c r="C721" t="s">
        <v>2625</v>
      </c>
      <c r="D721" s="32">
        <v>10</v>
      </c>
    </row>
    <row r="722" spans="1:4" x14ac:dyDescent="0.25">
      <c r="A722" t="s">
        <v>2627</v>
      </c>
      <c r="B722" t="s">
        <v>23</v>
      </c>
      <c r="C722" t="s">
        <v>2628</v>
      </c>
      <c r="D722" s="32">
        <v>13</v>
      </c>
    </row>
    <row r="723" spans="1:4" x14ac:dyDescent="0.25">
      <c r="A723" t="s">
        <v>2559</v>
      </c>
      <c r="B723" t="s">
        <v>23</v>
      </c>
      <c r="C723" t="s">
        <v>2560</v>
      </c>
      <c r="D723" s="32">
        <v>0.44</v>
      </c>
    </row>
    <row r="724" spans="1:4" x14ac:dyDescent="0.25">
      <c r="A724" t="s">
        <v>2586</v>
      </c>
      <c r="B724" t="s">
        <v>23</v>
      </c>
      <c r="C724" t="s">
        <v>2587</v>
      </c>
      <c r="D724" s="32">
        <v>0.81</v>
      </c>
    </row>
    <row r="725" spans="1:4" x14ac:dyDescent="0.25">
      <c r="A725" t="s">
        <v>2592</v>
      </c>
      <c r="B725" t="s">
        <v>23</v>
      </c>
      <c r="C725" t="s">
        <v>2593</v>
      </c>
      <c r="D725" s="32">
        <v>0.73</v>
      </c>
    </row>
    <row r="726" spans="1:4" x14ac:dyDescent="0.25">
      <c r="A726" t="s">
        <v>2600</v>
      </c>
      <c r="B726" t="s">
        <v>23</v>
      </c>
      <c r="C726" t="s">
        <v>2601</v>
      </c>
      <c r="D726" s="32">
        <v>0.37</v>
      </c>
    </row>
    <row r="727" spans="1:4" x14ac:dyDescent="0.25">
      <c r="A727" t="s">
        <v>3809</v>
      </c>
      <c r="B727" t="s">
        <v>23</v>
      </c>
      <c r="C727" t="s">
        <v>2587</v>
      </c>
      <c r="D727" s="32">
        <v>0.81</v>
      </c>
    </row>
    <row r="728" spans="1:4" x14ac:dyDescent="0.25">
      <c r="A728" t="s">
        <v>2612</v>
      </c>
      <c r="B728" t="s">
        <v>23</v>
      </c>
      <c r="C728" t="s">
        <v>2613</v>
      </c>
      <c r="D728" s="32">
        <v>0.35</v>
      </c>
    </row>
    <row r="729" spans="1:4" x14ac:dyDescent="0.25">
      <c r="A729" t="s">
        <v>3816</v>
      </c>
      <c r="B729" t="s">
        <v>23</v>
      </c>
      <c r="C729" t="s">
        <v>3817</v>
      </c>
      <c r="D729" s="32">
        <v>86.8</v>
      </c>
    </row>
    <row r="730" spans="1:4" x14ac:dyDescent="0.25">
      <c r="A730" t="s">
        <v>2630</v>
      </c>
      <c r="B730" t="s">
        <v>23</v>
      </c>
      <c r="C730" t="s">
        <v>2631</v>
      </c>
      <c r="D730" s="32">
        <v>18.21</v>
      </c>
    </row>
    <row r="731" spans="1:4" x14ac:dyDescent="0.25">
      <c r="A731" t="s">
        <v>2633</v>
      </c>
      <c r="B731" t="s">
        <v>23</v>
      </c>
      <c r="C731" t="s">
        <v>2634</v>
      </c>
      <c r="D731" s="32">
        <v>26.64</v>
      </c>
    </row>
    <row r="732" spans="1:4" x14ac:dyDescent="0.25">
      <c r="A732" t="s">
        <v>2636</v>
      </c>
      <c r="B732" t="s">
        <v>23</v>
      </c>
      <c r="C732" t="s">
        <v>2637</v>
      </c>
      <c r="D732" s="32">
        <v>14.81</v>
      </c>
    </row>
    <row r="733" spans="1:4" x14ac:dyDescent="0.25">
      <c r="A733" t="s">
        <v>2639</v>
      </c>
      <c r="B733" t="s">
        <v>23</v>
      </c>
      <c r="C733" t="s">
        <v>2640</v>
      </c>
      <c r="D733" s="32">
        <v>42.23</v>
      </c>
    </row>
    <row r="734" spans="1:4" x14ac:dyDescent="0.25">
      <c r="A734" t="s">
        <v>2642</v>
      </c>
      <c r="B734" t="s">
        <v>23</v>
      </c>
      <c r="C734" t="s">
        <v>2643</v>
      </c>
      <c r="D734" s="32">
        <v>48.56</v>
      </c>
    </row>
    <row r="735" spans="1:4" x14ac:dyDescent="0.25">
      <c r="A735" t="s">
        <v>2648</v>
      </c>
      <c r="B735" t="s">
        <v>23</v>
      </c>
      <c r="C735" t="s">
        <v>2649</v>
      </c>
      <c r="D735" s="32">
        <v>7.94</v>
      </c>
    </row>
    <row r="736" spans="1:4" x14ac:dyDescent="0.25">
      <c r="A736" t="s">
        <v>2651</v>
      </c>
      <c r="B736" t="s">
        <v>23</v>
      </c>
      <c r="C736" t="s">
        <v>2652</v>
      </c>
      <c r="D736" s="32">
        <v>51.65</v>
      </c>
    </row>
    <row r="737" spans="1:4" x14ac:dyDescent="0.25">
      <c r="A737" t="s">
        <v>2654</v>
      </c>
      <c r="B737" t="s">
        <v>23</v>
      </c>
      <c r="C737" t="s">
        <v>2655</v>
      </c>
      <c r="D737" s="32">
        <v>31.83</v>
      </c>
    </row>
    <row r="738" spans="1:4" x14ac:dyDescent="0.25">
      <c r="A738" t="s">
        <v>2657</v>
      </c>
      <c r="B738" t="s">
        <v>23</v>
      </c>
      <c r="C738" t="s">
        <v>2658</v>
      </c>
      <c r="D738" s="32">
        <v>5.89</v>
      </c>
    </row>
    <row r="739" spans="1:4" x14ac:dyDescent="0.25">
      <c r="A739" t="s">
        <v>3819</v>
      </c>
      <c r="B739" t="s">
        <v>23</v>
      </c>
      <c r="C739" t="s">
        <v>3820</v>
      </c>
      <c r="D739" s="32">
        <v>94.99</v>
      </c>
    </row>
    <row r="740" spans="1:4" x14ac:dyDescent="0.25">
      <c r="A740" t="s">
        <v>2664</v>
      </c>
      <c r="B740" t="s">
        <v>23</v>
      </c>
      <c r="C740" t="s">
        <v>1047</v>
      </c>
      <c r="D740" s="32">
        <v>15.08</v>
      </c>
    </row>
    <row r="741" spans="1:4" x14ac:dyDescent="0.25">
      <c r="A741" t="s">
        <v>2666</v>
      </c>
      <c r="B741" t="s">
        <v>23</v>
      </c>
      <c r="C741" t="s">
        <v>1049</v>
      </c>
      <c r="D741" s="32">
        <v>22.11</v>
      </c>
    </row>
    <row r="742" spans="1:4" x14ac:dyDescent="0.25">
      <c r="A742" t="s">
        <v>2668</v>
      </c>
      <c r="B742" t="s">
        <v>23</v>
      </c>
      <c r="C742" t="s">
        <v>1091</v>
      </c>
      <c r="D742" s="32">
        <v>28.24</v>
      </c>
    </row>
    <row r="743" spans="1:4" x14ac:dyDescent="0.25">
      <c r="A743" t="s">
        <v>2670</v>
      </c>
      <c r="B743" t="s">
        <v>23</v>
      </c>
      <c r="C743" t="s">
        <v>1093</v>
      </c>
      <c r="D743" s="32">
        <v>19.260000000000002</v>
      </c>
    </row>
    <row r="744" spans="1:4" x14ac:dyDescent="0.25">
      <c r="A744" t="s">
        <v>2672</v>
      </c>
      <c r="B744" t="s">
        <v>23</v>
      </c>
      <c r="C744" t="s">
        <v>1045</v>
      </c>
      <c r="D744" s="32">
        <v>46.53</v>
      </c>
    </row>
    <row r="745" spans="1:4" x14ac:dyDescent="0.25">
      <c r="A745" t="s">
        <v>2674</v>
      </c>
      <c r="B745" t="s">
        <v>23</v>
      </c>
      <c r="C745" t="s">
        <v>1051</v>
      </c>
      <c r="D745" s="32">
        <v>50.96</v>
      </c>
    </row>
    <row r="746" spans="1:4" x14ac:dyDescent="0.25">
      <c r="A746" t="s">
        <v>2676</v>
      </c>
      <c r="B746" t="s">
        <v>23</v>
      </c>
      <c r="C746" t="s">
        <v>1053</v>
      </c>
      <c r="D746" s="32">
        <v>40.020000000000003</v>
      </c>
    </row>
    <row r="747" spans="1:4" x14ac:dyDescent="0.25">
      <c r="A747" t="s">
        <v>2678</v>
      </c>
      <c r="B747" t="s">
        <v>23</v>
      </c>
      <c r="C747" t="s">
        <v>1055</v>
      </c>
      <c r="D747" s="32">
        <v>43.58</v>
      </c>
    </row>
    <row r="748" spans="1:4" x14ac:dyDescent="0.25">
      <c r="A748" t="s">
        <v>2680</v>
      </c>
      <c r="B748" t="s">
        <v>23</v>
      </c>
      <c r="C748" t="s">
        <v>2681</v>
      </c>
      <c r="D748" s="32">
        <v>1.28</v>
      </c>
    </row>
    <row r="749" spans="1:4" x14ac:dyDescent="0.25">
      <c r="A749" t="s">
        <v>2683</v>
      </c>
      <c r="B749" t="s">
        <v>23</v>
      </c>
      <c r="C749" t="s">
        <v>1059</v>
      </c>
      <c r="D749" s="32">
        <v>53.71</v>
      </c>
    </row>
    <row r="750" spans="1:4" x14ac:dyDescent="0.25">
      <c r="A750" t="s">
        <v>2685</v>
      </c>
      <c r="B750" t="s">
        <v>23</v>
      </c>
      <c r="C750" t="s">
        <v>1095</v>
      </c>
      <c r="D750" s="32">
        <v>59.68</v>
      </c>
    </row>
    <row r="751" spans="1:4" x14ac:dyDescent="0.25">
      <c r="A751" t="s">
        <v>2687</v>
      </c>
      <c r="B751" t="s">
        <v>23</v>
      </c>
      <c r="C751" t="s">
        <v>1063</v>
      </c>
      <c r="D751" s="32">
        <v>3.63</v>
      </c>
    </row>
    <row r="752" spans="1:4" x14ac:dyDescent="0.25">
      <c r="A752" t="s">
        <v>2689</v>
      </c>
      <c r="B752" t="s">
        <v>23</v>
      </c>
      <c r="C752" t="s">
        <v>2690</v>
      </c>
      <c r="D752" s="32">
        <v>3.63</v>
      </c>
    </row>
    <row r="753" spans="1:4" x14ac:dyDescent="0.25">
      <c r="A753" t="s">
        <v>2695</v>
      </c>
      <c r="B753" t="s">
        <v>23</v>
      </c>
      <c r="C753" t="s">
        <v>1069</v>
      </c>
      <c r="D753" s="32">
        <v>5.34</v>
      </c>
    </row>
    <row r="754" spans="1:4" x14ac:dyDescent="0.25">
      <c r="A754" t="s">
        <v>2692</v>
      </c>
      <c r="B754" t="s">
        <v>23</v>
      </c>
      <c r="C754" t="s">
        <v>2693</v>
      </c>
      <c r="D754" s="32">
        <v>3.63</v>
      </c>
    </row>
    <row r="755" spans="1:4" x14ac:dyDescent="0.25">
      <c r="A755" t="s">
        <v>2697</v>
      </c>
      <c r="B755" t="s">
        <v>23</v>
      </c>
      <c r="C755" t="s">
        <v>1071</v>
      </c>
      <c r="D755" s="32">
        <v>2.97</v>
      </c>
    </row>
    <row r="756" spans="1:4" x14ac:dyDescent="0.25">
      <c r="A756" t="s">
        <v>2705</v>
      </c>
      <c r="B756" t="s">
        <v>23</v>
      </c>
      <c r="C756" t="s">
        <v>1077</v>
      </c>
      <c r="D756" s="32">
        <v>0.22</v>
      </c>
    </row>
    <row r="757" spans="1:4" x14ac:dyDescent="0.25">
      <c r="A757" t="s">
        <v>2701</v>
      </c>
      <c r="B757" t="s">
        <v>23</v>
      </c>
      <c r="C757" t="s">
        <v>1073</v>
      </c>
      <c r="D757" s="32">
        <v>0.12</v>
      </c>
    </row>
    <row r="758" spans="1:4" x14ac:dyDescent="0.25">
      <c r="A758" t="s">
        <v>2703</v>
      </c>
      <c r="B758" t="s">
        <v>23</v>
      </c>
      <c r="C758" t="s">
        <v>1075</v>
      </c>
      <c r="D758" s="32">
        <v>5.62</v>
      </c>
    </row>
    <row r="759" spans="1:4" x14ac:dyDescent="0.25">
      <c r="A759" t="s">
        <v>2707</v>
      </c>
      <c r="B759" t="s">
        <v>23</v>
      </c>
      <c r="C759" t="s">
        <v>1079</v>
      </c>
      <c r="D759" s="32">
        <v>18.739999999999998</v>
      </c>
    </row>
    <row r="760" spans="1:4" x14ac:dyDescent="0.25">
      <c r="A760" t="s">
        <v>2709</v>
      </c>
      <c r="B760" t="s">
        <v>23</v>
      </c>
      <c r="C760" t="s">
        <v>1081</v>
      </c>
      <c r="D760" s="32">
        <v>3.85</v>
      </c>
    </row>
    <row r="761" spans="1:4" x14ac:dyDescent="0.25">
      <c r="A761" t="s">
        <v>2711</v>
      </c>
      <c r="B761" t="s">
        <v>23</v>
      </c>
      <c r="C761" t="s">
        <v>1097</v>
      </c>
      <c r="D761" s="32">
        <v>10.84</v>
      </c>
    </row>
    <row r="762" spans="1:4" x14ac:dyDescent="0.25">
      <c r="A762" t="s">
        <v>1847</v>
      </c>
      <c r="B762" t="s">
        <v>23</v>
      </c>
      <c r="C762" t="s">
        <v>1848</v>
      </c>
      <c r="D762" s="32">
        <v>81.819999999999993</v>
      </c>
    </row>
    <row r="763" spans="1:4" x14ac:dyDescent="0.25">
      <c r="A763" t="s">
        <v>1851</v>
      </c>
      <c r="B763" t="s">
        <v>23</v>
      </c>
      <c r="C763" t="s">
        <v>1852</v>
      </c>
      <c r="D763" s="32">
        <v>49.15</v>
      </c>
    </row>
    <row r="764" spans="1:4" x14ac:dyDescent="0.25">
      <c r="A764" t="s">
        <v>1855</v>
      </c>
      <c r="B764" t="s">
        <v>17</v>
      </c>
      <c r="C764" t="s">
        <v>1856</v>
      </c>
      <c r="D764" s="32">
        <v>0.32</v>
      </c>
    </row>
    <row r="765" spans="1:4" x14ac:dyDescent="0.25">
      <c r="A765" t="s">
        <v>1859</v>
      </c>
      <c r="B765" t="s">
        <v>23</v>
      </c>
      <c r="C765" t="s">
        <v>1860</v>
      </c>
      <c r="D765" s="32">
        <v>37.11</v>
      </c>
    </row>
    <row r="766" spans="1:4" x14ac:dyDescent="0.25">
      <c r="A766" t="s">
        <v>1863</v>
      </c>
      <c r="B766" t="s">
        <v>23</v>
      </c>
      <c r="C766" t="s">
        <v>1864</v>
      </c>
      <c r="D766" s="32">
        <v>21.48</v>
      </c>
    </row>
    <row r="767" spans="1:4" x14ac:dyDescent="0.25">
      <c r="A767" t="s">
        <v>1867</v>
      </c>
      <c r="B767" t="s">
        <v>23</v>
      </c>
      <c r="C767" t="s">
        <v>1868</v>
      </c>
      <c r="D767" s="32">
        <v>307.95</v>
      </c>
    </row>
    <row r="768" spans="1:4" x14ac:dyDescent="0.25">
      <c r="A768" t="s">
        <v>2713</v>
      </c>
      <c r="B768" t="s">
        <v>23</v>
      </c>
      <c r="C768" t="s">
        <v>1142</v>
      </c>
      <c r="D768" s="32">
        <v>319.23</v>
      </c>
    </row>
    <row r="769" spans="1:4" x14ac:dyDescent="0.25">
      <c r="A769" t="s">
        <v>2772</v>
      </c>
      <c r="B769" t="s">
        <v>23</v>
      </c>
      <c r="C769" t="s">
        <v>1162</v>
      </c>
      <c r="D769" s="32">
        <v>18.670000000000002</v>
      </c>
    </row>
    <row r="770" spans="1:4" x14ac:dyDescent="0.25">
      <c r="A770" t="s">
        <v>2774</v>
      </c>
      <c r="B770" t="s">
        <v>23</v>
      </c>
      <c r="C770" t="s">
        <v>1164</v>
      </c>
      <c r="D770" s="32">
        <v>172.12</v>
      </c>
    </row>
    <row r="771" spans="1:4" x14ac:dyDescent="0.25">
      <c r="A771" t="s">
        <v>2776</v>
      </c>
      <c r="B771" t="s">
        <v>23</v>
      </c>
      <c r="C771" t="s">
        <v>1166</v>
      </c>
      <c r="D771" s="32">
        <v>26.14</v>
      </c>
    </row>
    <row r="772" spans="1:4" x14ac:dyDescent="0.25">
      <c r="A772" t="s">
        <v>2778</v>
      </c>
      <c r="B772" t="s">
        <v>23</v>
      </c>
      <c r="C772" t="s">
        <v>1170</v>
      </c>
      <c r="D772" s="32">
        <v>42.87</v>
      </c>
    </row>
    <row r="773" spans="1:4" x14ac:dyDescent="0.25">
      <c r="A773" t="s">
        <v>2780</v>
      </c>
      <c r="B773" t="s">
        <v>23</v>
      </c>
      <c r="C773" t="s">
        <v>1176</v>
      </c>
      <c r="D773" s="32">
        <v>9.36</v>
      </c>
    </row>
    <row r="774" spans="1:4" x14ac:dyDescent="0.25">
      <c r="A774" t="s">
        <v>2782</v>
      </c>
      <c r="B774" t="s">
        <v>23</v>
      </c>
      <c r="C774" t="s">
        <v>1174</v>
      </c>
      <c r="D774" s="32">
        <v>0.24</v>
      </c>
    </row>
    <row r="775" spans="1:4" x14ac:dyDescent="0.25">
      <c r="A775" t="s">
        <v>2784</v>
      </c>
      <c r="B775" t="s">
        <v>23</v>
      </c>
      <c r="C775" t="s">
        <v>1178</v>
      </c>
      <c r="D775" s="32">
        <v>47.33</v>
      </c>
    </row>
    <row r="776" spans="1:4" x14ac:dyDescent="0.25">
      <c r="A776" t="s">
        <v>2766</v>
      </c>
      <c r="B776" t="s">
        <v>23</v>
      </c>
      <c r="C776" t="s">
        <v>1172</v>
      </c>
      <c r="D776" s="32">
        <v>11.34</v>
      </c>
    </row>
    <row r="777" spans="1:4" x14ac:dyDescent="0.25">
      <c r="A777" t="s">
        <v>2768</v>
      </c>
      <c r="B777" t="s">
        <v>23</v>
      </c>
      <c r="C777" t="s">
        <v>1168</v>
      </c>
      <c r="D777" s="32">
        <v>4.51</v>
      </c>
    </row>
    <row r="778" spans="1:4" x14ac:dyDescent="0.25">
      <c r="A778" t="s">
        <v>2770</v>
      </c>
      <c r="B778" t="s">
        <v>23</v>
      </c>
      <c r="C778" t="s">
        <v>1188</v>
      </c>
      <c r="D778" s="32">
        <v>6.93</v>
      </c>
    </row>
    <row r="779" spans="1:4" x14ac:dyDescent="0.25">
      <c r="A779" t="s">
        <v>2715</v>
      </c>
      <c r="B779" t="s">
        <v>23</v>
      </c>
      <c r="C779" t="s">
        <v>1182</v>
      </c>
      <c r="D779" s="32">
        <v>46.75</v>
      </c>
    </row>
    <row r="780" spans="1:4" x14ac:dyDescent="0.25">
      <c r="A780" t="s">
        <v>2717</v>
      </c>
      <c r="B780" t="s">
        <v>23</v>
      </c>
      <c r="C780" t="s">
        <v>1184</v>
      </c>
      <c r="D780" s="32">
        <v>63.8</v>
      </c>
    </row>
    <row r="781" spans="1:4" x14ac:dyDescent="0.25">
      <c r="A781" t="s">
        <v>2719</v>
      </c>
      <c r="B781" t="s">
        <v>23</v>
      </c>
      <c r="C781" t="s">
        <v>1158</v>
      </c>
      <c r="D781" s="32">
        <v>14.3</v>
      </c>
    </row>
    <row r="782" spans="1:4" x14ac:dyDescent="0.25">
      <c r="A782" t="s">
        <v>2370</v>
      </c>
      <c r="B782" t="s">
        <v>23</v>
      </c>
      <c r="C782" t="s">
        <v>1085</v>
      </c>
      <c r="D782" s="32">
        <v>3.47</v>
      </c>
    </row>
    <row r="783" spans="1:4" x14ac:dyDescent="0.25">
      <c r="A783" t="s">
        <v>2377</v>
      </c>
      <c r="B783" t="s">
        <v>23</v>
      </c>
      <c r="C783" t="s">
        <v>1087</v>
      </c>
      <c r="D783" s="32">
        <v>5.67</v>
      </c>
    </row>
    <row r="784" spans="1:4" x14ac:dyDescent="0.25">
      <c r="A784" t="s">
        <v>2721</v>
      </c>
      <c r="B784" t="s">
        <v>17</v>
      </c>
      <c r="C784" t="s">
        <v>2722</v>
      </c>
      <c r="D784" s="32">
        <v>0.57999999999999996</v>
      </c>
    </row>
    <row r="785" spans="1:4" x14ac:dyDescent="0.25">
      <c r="A785" t="s">
        <v>2724</v>
      </c>
      <c r="B785" t="s">
        <v>17</v>
      </c>
      <c r="C785" t="s">
        <v>1102</v>
      </c>
      <c r="D785" s="32">
        <v>0.9</v>
      </c>
    </row>
    <row r="786" spans="1:4" x14ac:dyDescent="0.25">
      <c r="A786" t="s">
        <v>2728</v>
      </c>
      <c r="B786" t="s">
        <v>17</v>
      </c>
      <c r="C786" t="s">
        <v>2729</v>
      </c>
      <c r="D786" s="32">
        <v>0.56999999999999995</v>
      </c>
    </row>
    <row r="787" spans="1:4" x14ac:dyDescent="0.25">
      <c r="A787" t="s">
        <v>2726</v>
      </c>
      <c r="B787" t="s">
        <v>23</v>
      </c>
      <c r="C787" t="s">
        <v>1110</v>
      </c>
      <c r="D787" s="32">
        <v>1.38</v>
      </c>
    </row>
    <row r="788" spans="1:4" x14ac:dyDescent="0.25">
      <c r="A788" t="s">
        <v>2732</v>
      </c>
      <c r="B788" t="s">
        <v>23</v>
      </c>
      <c r="C788" t="s">
        <v>1126</v>
      </c>
      <c r="D788" s="32">
        <v>0.22</v>
      </c>
    </row>
    <row r="789" spans="1:4" x14ac:dyDescent="0.25">
      <c r="A789" t="s">
        <v>2734</v>
      </c>
      <c r="B789" t="s">
        <v>17</v>
      </c>
      <c r="C789" t="s">
        <v>1128</v>
      </c>
      <c r="D789" s="32">
        <v>8.27</v>
      </c>
    </row>
    <row r="790" spans="1:4" x14ac:dyDescent="0.25">
      <c r="A790" t="s">
        <v>2740</v>
      </c>
      <c r="B790" t="s">
        <v>23</v>
      </c>
      <c r="C790" t="s">
        <v>1106</v>
      </c>
      <c r="D790" s="32">
        <v>16.16</v>
      </c>
    </row>
    <row r="791" spans="1:4" x14ac:dyDescent="0.25">
      <c r="A791" t="s">
        <v>2736</v>
      </c>
      <c r="B791" t="s">
        <v>23</v>
      </c>
      <c r="C791" t="s">
        <v>1114</v>
      </c>
      <c r="D791" s="32">
        <v>9</v>
      </c>
    </row>
    <row r="792" spans="1:4" x14ac:dyDescent="0.25">
      <c r="A792" t="s">
        <v>2738</v>
      </c>
      <c r="B792" t="s">
        <v>23</v>
      </c>
      <c r="C792" t="s">
        <v>1104</v>
      </c>
      <c r="D792" s="32">
        <v>8.74</v>
      </c>
    </row>
    <row r="793" spans="1:4" x14ac:dyDescent="0.25">
      <c r="A793" t="s">
        <v>2742</v>
      </c>
      <c r="B793" t="s">
        <v>23</v>
      </c>
      <c r="C793" t="s">
        <v>1108</v>
      </c>
      <c r="D793" s="32">
        <v>0.15</v>
      </c>
    </row>
    <row r="794" spans="1:4" x14ac:dyDescent="0.25">
      <c r="A794" t="s">
        <v>2747</v>
      </c>
      <c r="B794" t="s">
        <v>23</v>
      </c>
      <c r="C794" t="s">
        <v>1112</v>
      </c>
      <c r="D794" s="32">
        <v>90</v>
      </c>
    </row>
    <row r="795" spans="1:4" x14ac:dyDescent="0.25">
      <c r="A795" t="s">
        <v>3822</v>
      </c>
      <c r="B795" t="s">
        <v>23</v>
      </c>
      <c r="C795" t="s">
        <v>3823</v>
      </c>
      <c r="D795" s="32">
        <v>213.65</v>
      </c>
    </row>
    <row r="796" spans="1:4" x14ac:dyDescent="0.25">
      <c r="A796" t="s">
        <v>2749</v>
      </c>
      <c r="B796" t="s">
        <v>23</v>
      </c>
      <c r="C796" t="s">
        <v>1122</v>
      </c>
      <c r="D796" s="32">
        <v>44</v>
      </c>
    </row>
    <row r="797" spans="1:4" x14ac:dyDescent="0.25">
      <c r="A797" t="s">
        <v>2751</v>
      </c>
      <c r="B797" t="s">
        <v>23</v>
      </c>
      <c r="C797" t="s">
        <v>1124</v>
      </c>
      <c r="D797" s="32">
        <v>1.87</v>
      </c>
    </row>
    <row r="798" spans="1:4" x14ac:dyDescent="0.25">
      <c r="A798" t="s">
        <v>2753</v>
      </c>
      <c r="B798" t="s">
        <v>23</v>
      </c>
      <c r="C798" t="s">
        <v>1130</v>
      </c>
      <c r="D798" s="32">
        <v>24.2</v>
      </c>
    </row>
    <row r="799" spans="1:4" x14ac:dyDescent="0.25">
      <c r="A799" t="s">
        <v>2755</v>
      </c>
      <c r="B799" t="s">
        <v>23</v>
      </c>
      <c r="C799" t="s">
        <v>1132</v>
      </c>
      <c r="D799" s="32">
        <v>9.9</v>
      </c>
    </row>
    <row r="800" spans="1:4" x14ac:dyDescent="0.25">
      <c r="A800" t="s">
        <v>2757</v>
      </c>
      <c r="B800" t="s">
        <v>23</v>
      </c>
      <c r="C800" t="s">
        <v>1134</v>
      </c>
      <c r="D800" s="32">
        <v>2.15</v>
      </c>
    </row>
    <row r="801" spans="1:4" x14ac:dyDescent="0.25">
      <c r="A801" t="s">
        <v>2759</v>
      </c>
      <c r="B801" t="s">
        <v>23</v>
      </c>
      <c r="C801" t="s">
        <v>1118</v>
      </c>
      <c r="D801" s="32">
        <v>20.3</v>
      </c>
    </row>
    <row r="802" spans="1:4" x14ac:dyDescent="0.25">
      <c r="A802" t="s">
        <v>2761</v>
      </c>
      <c r="B802" t="s">
        <v>23</v>
      </c>
      <c r="C802" t="s">
        <v>1116</v>
      </c>
      <c r="D802" s="32">
        <v>49.73</v>
      </c>
    </row>
    <row r="803" spans="1:4" x14ac:dyDescent="0.25">
      <c r="A803" t="s">
        <v>2699</v>
      </c>
      <c r="B803" t="s">
        <v>23</v>
      </c>
      <c r="C803" t="s">
        <v>1061</v>
      </c>
      <c r="D803" s="32">
        <v>16.649999999999999</v>
      </c>
    </row>
    <row r="804" spans="1:4" x14ac:dyDescent="0.25">
      <c r="A804" t="s">
        <v>3917</v>
      </c>
      <c r="B804" t="s">
        <v>14</v>
      </c>
      <c r="C804" t="s">
        <v>3918</v>
      </c>
      <c r="D804" s="32">
        <v>486.05</v>
      </c>
    </row>
    <row r="805" spans="1:4" x14ac:dyDescent="0.25">
      <c r="A805" t="s">
        <v>1901</v>
      </c>
      <c r="B805" t="s">
        <v>17</v>
      </c>
      <c r="C805" t="s">
        <v>1902</v>
      </c>
      <c r="D805" s="32">
        <v>17.47</v>
      </c>
    </row>
    <row r="806" spans="1:4" x14ac:dyDescent="0.25">
      <c r="A806" t="s">
        <v>1893</v>
      </c>
      <c r="B806" t="s">
        <v>17</v>
      </c>
      <c r="C806" t="s">
        <v>1894</v>
      </c>
      <c r="D806" s="32">
        <v>10.92</v>
      </c>
    </row>
    <row r="807" spans="1:4" x14ac:dyDescent="0.25">
      <c r="A807" t="s">
        <v>1879</v>
      </c>
      <c r="B807" t="s">
        <v>17</v>
      </c>
      <c r="C807" t="s">
        <v>1880</v>
      </c>
      <c r="D807" s="32">
        <v>7.73</v>
      </c>
    </row>
    <row r="808" spans="1:4" x14ac:dyDescent="0.25">
      <c r="A808" t="s">
        <v>1875</v>
      </c>
      <c r="B808" t="s">
        <v>23</v>
      </c>
      <c r="C808" t="s">
        <v>1876</v>
      </c>
      <c r="D808" s="32">
        <v>90.62</v>
      </c>
    </row>
    <row r="809" spans="1:4" x14ac:dyDescent="0.25">
      <c r="A809" t="s">
        <v>1881</v>
      </c>
      <c r="B809" t="s">
        <v>23</v>
      </c>
      <c r="C809" t="s">
        <v>1882</v>
      </c>
      <c r="D809" s="32">
        <v>91.38</v>
      </c>
    </row>
    <row r="810" spans="1:4" x14ac:dyDescent="0.25">
      <c r="A810" t="s">
        <v>1885</v>
      </c>
      <c r="B810" t="s">
        <v>23</v>
      </c>
      <c r="C810" t="s">
        <v>1886</v>
      </c>
      <c r="D810" s="32">
        <v>90.03</v>
      </c>
    </row>
    <row r="811" spans="1:4" x14ac:dyDescent="0.25">
      <c r="A811" t="s">
        <v>1889</v>
      </c>
      <c r="B811" t="s">
        <v>23</v>
      </c>
      <c r="C811" t="s">
        <v>1890</v>
      </c>
      <c r="D811" s="32">
        <v>67.819999999999993</v>
      </c>
    </row>
    <row r="812" spans="1:4" x14ac:dyDescent="0.25">
      <c r="A812" t="s">
        <v>1895</v>
      </c>
      <c r="B812" t="s">
        <v>23</v>
      </c>
      <c r="C812" t="s">
        <v>1896</v>
      </c>
      <c r="D812" s="32">
        <v>150.05000000000001</v>
      </c>
    </row>
    <row r="813" spans="1:4" x14ac:dyDescent="0.25">
      <c r="A813" t="s">
        <v>1899</v>
      </c>
      <c r="B813" t="s">
        <v>23</v>
      </c>
      <c r="C813" t="s">
        <v>1900</v>
      </c>
      <c r="D813" s="32">
        <v>63.25</v>
      </c>
    </row>
    <row r="814" spans="1:4" x14ac:dyDescent="0.25">
      <c r="A814" t="s">
        <v>1905</v>
      </c>
      <c r="B814" t="s">
        <v>23</v>
      </c>
      <c r="C814" t="s">
        <v>1906</v>
      </c>
      <c r="D814" s="32">
        <v>102.01</v>
      </c>
    </row>
    <row r="815" spans="1:4" x14ac:dyDescent="0.25">
      <c r="A815" t="s">
        <v>1909</v>
      </c>
      <c r="B815" t="s">
        <v>23</v>
      </c>
      <c r="C815" t="s">
        <v>1910</v>
      </c>
      <c r="D815" s="32">
        <v>97.63</v>
      </c>
    </row>
    <row r="816" spans="1:4" x14ac:dyDescent="0.25">
      <c r="A816" t="s">
        <v>3827</v>
      </c>
      <c r="B816" t="s">
        <v>23</v>
      </c>
      <c r="C816" t="s">
        <v>3828</v>
      </c>
      <c r="D816" s="32">
        <v>299.94</v>
      </c>
    </row>
    <row r="817" spans="1:4" x14ac:dyDescent="0.25">
      <c r="A817" t="s">
        <v>3830</v>
      </c>
      <c r="B817" t="s">
        <v>23</v>
      </c>
      <c r="C817" t="s">
        <v>3831</v>
      </c>
      <c r="D817" s="32">
        <v>480.47</v>
      </c>
    </row>
    <row r="818" spans="1:4" x14ac:dyDescent="0.25">
      <c r="A818" t="s">
        <v>2763</v>
      </c>
      <c r="B818" t="s">
        <v>17</v>
      </c>
      <c r="C818" t="s">
        <v>1156</v>
      </c>
      <c r="D818" s="32">
        <v>0.43</v>
      </c>
    </row>
    <row r="819" spans="1:4" x14ac:dyDescent="0.25">
      <c r="A819" t="s">
        <v>2273</v>
      </c>
      <c r="B819" t="s">
        <v>17</v>
      </c>
      <c r="C819" t="s">
        <v>1150</v>
      </c>
      <c r="D819" s="32">
        <v>1.55</v>
      </c>
    </row>
    <row r="820" spans="1:4" x14ac:dyDescent="0.25">
      <c r="A820" t="s">
        <v>2275</v>
      </c>
      <c r="B820" t="s">
        <v>17</v>
      </c>
      <c r="C820" t="s">
        <v>1154</v>
      </c>
      <c r="D820" s="32">
        <v>0.69</v>
      </c>
    </row>
    <row r="821" spans="1:4" x14ac:dyDescent="0.25">
      <c r="A821" t="s">
        <v>2277</v>
      </c>
      <c r="B821" t="s">
        <v>17</v>
      </c>
      <c r="C821" t="s">
        <v>1148</v>
      </c>
      <c r="D821" s="32">
        <v>2</v>
      </c>
    </row>
    <row r="822" spans="1:4" x14ac:dyDescent="0.25">
      <c r="A822" t="s">
        <v>2279</v>
      </c>
      <c r="B822" t="s">
        <v>17</v>
      </c>
      <c r="C822" t="s">
        <v>1152</v>
      </c>
      <c r="D822" s="32">
        <v>1.1100000000000001</v>
      </c>
    </row>
    <row r="823" spans="1:4" x14ac:dyDescent="0.25">
      <c r="A823" t="s">
        <v>2271</v>
      </c>
      <c r="B823" t="s">
        <v>17</v>
      </c>
      <c r="C823" t="s">
        <v>1146</v>
      </c>
      <c r="D823" s="32">
        <v>1.29</v>
      </c>
    </row>
    <row r="824" spans="1:4" x14ac:dyDescent="0.25">
      <c r="A824" t="s">
        <v>3847</v>
      </c>
      <c r="B824" t="s">
        <v>713</v>
      </c>
      <c r="C824" t="s">
        <v>3848</v>
      </c>
      <c r="D824" s="32">
        <v>2.23</v>
      </c>
    </row>
    <row r="825" spans="1:4" x14ac:dyDescent="0.25">
      <c r="A825" t="s">
        <v>3852</v>
      </c>
      <c r="B825" t="s">
        <v>713</v>
      </c>
      <c r="C825" t="s">
        <v>3853</v>
      </c>
      <c r="D825" s="32">
        <v>3.57</v>
      </c>
    </row>
    <row r="826" spans="1:4" x14ac:dyDescent="0.25">
      <c r="A826" t="s">
        <v>3855</v>
      </c>
      <c r="B826" t="s">
        <v>713</v>
      </c>
      <c r="C826" t="s">
        <v>3856</v>
      </c>
      <c r="D826" s="32">
        <v>4.24</v>
      </c>
    </row>
    <row r="827" spans="1:4" x14ac:dyDescent="0.25">
      <c r="A827" s="25" t="s">
        <v>1623</v>
      </c>
    </row>
    <row r="828" spans="1:4" x14ac:dyDescent="0.25">
      <c r="A828" t="s">
        <v>1939</v>
      </c>
      <c r="B828" t="s">
        <v>23</v>
      </c>
      <c r="C828" t="s">
        <v>839</v>
      </c>
      <c r="D828" s="32">
        <v>60</v>
      </c>
    </row>
    <row r="829" spans="1:4" x14ac:dyDescent="0.25">
      <c r="A829" t="s">
        <v>1941</v>
      </c>
      <c r="B829" t="s">
        <v>23</v>
      </c>
      <c r="C829" t="s">
        <v>837</v>
      </c>
      <c r="D829" s="32">
        <v>45</v>
      </c>
    </row>
    <row r="830" spans="1:4" x14ac:dyDescent="0.25">
      <c r="A830" t="s">
        <v>2069</v>
      </c>
      <c r="B830" t="s">
        <v>14</v>
      </c>
      <c r="C830" t="s">
        <v>2070</v>
      </c>
      <c r="D830" s="32">
        <v>7</v>
      </c>
    </row>
    <row r="831" spans="1:4" x14ac:dyDescent="0.25">
      <c r="A831" t="s">
        <v>2120</v>
      </c>
      <c r="B831" t="s">
        <v>23</v>
      </c>
      <c r="C831" t="s">
        <v>703</v>
      </c>
      <c r="D831" s="32">
        <v>46.72</v>
      </c>
    </row>
    <row r="832" spans="1:4" ht="300" x14ac:dyDescent="0.25">
      <c r="A832" t="s">
        <v>2152</v>
      </c>
      <c r="B832" t="s">
        <v>23</v>
      </c>
      <c r="C832" s="37" t="s">
        <v>949</v>
      </c>
      <c r="D832" s="32">
        <v>355</v>
      </c>
    </row>
    <row r="833" spans="1:4" ht="409.5" x14ac:dyDescent="0.25">
      <c r="A833" t="s">
        <v>2528</v>
      </c>
      <c r="B833" t="s">
        <v>23</v>
      </c>
      <c r="C833" s="37" t="s">
        <v>864</v>
      </c>
      <c r="D833" s="32">
        <v>950</v>
      </c>
    </row>
    <row r="834" spans="1:4" ht="409.5" x14ac:dyDescent="0.25">
      <c r="A834" t="s">
        <v>2530</v>
      </c>
      <c r="B834" t="s">
        <v>23</v>
      </c>
      <c r="C834" s="37" t="s">
        <v>862</v>
      </c>
      <c r="D834" s="32">
        <v>850</v>
      </c>
    </row>
    <row r="835" spans="1:4" ht="409.5" x14ac:dyDescent="0.25">
      <c r="A835" t="s">
        <v>2532</v>
      </c>
      <c r="B835" t="s">
        <v>23</v>
      </c>
      <c r="C835" s="37" t="s">
        <v>2533</v>
      </c>
      <c r="D835" s="32">
        <v>450</v>
      </c>
    </row>
    <row r="836" spans="1:4" ht="409.5" x14ac:dyDescent="0.25">
      <c r="A836" t="s">
        <v>2535</v>
      </c>
      <c r="B836" t="s">
        <v>23</v>
      </c>
      <c r="C836" s="37" t="s">
        <v>824</v>
      </c>
      <c r="D836" s="32">
        <v>600</v>
      </c>
    </row>
    <row r="837" spans="1:4" ht="409.5" x14ac:dyDescent="0.25">
      <c r="A837" t="s">
        <v>2538</v>
      </c>
      <c r="B837" t="s">
        <v>23</v>
      </c>
      <c r="C837" s="37" t="s">
        <v>2539</v>
      </c>
      <c r="D837" s="32">
        <v>250</v>
      </c>
    </row>
    <row r="838" spans="1:4" ht="375" x14ac:dyDescent="0.25">
      <c r="A838" t="s">
        <v>2541</v>
      </c>
      <c r="B838" t="s">
        <v>23</v>
      </c>
      <c r="C838" s="37" t="s">
        <v>1410</v>
      </c>
      <c r="D838" s="32">
        <v>200</v>
      </c>
    </row>
    <row r="839" spans="1:4" ht="409.5" x14ac:dyDescent="0.25">
      <c r="A839" t="s">
        <v>2543</v>
      </c>
      <c r="B839" t="s">
        <v>23</v>
      </c>
      <c r="C839" s="37" t="s">
        <v>2544</v>
      </c>
      <c r="D839" s="32">
        <v>250</v>
      </c>
    </row>
    <row r="840" spans="1:4" ht="409.5" x14ac:dyDescent="0.25">
      <c r="A840" t="s">
        <v>2546</v>
      </c>
      <c r="B840" t="s">
        <v>23</v>
      </c>
      <c r="C840" s="37" t="s">
        <v>860</v>
      </c>
      <c r="D840" s="32">
        <v>750</v>
      </c>
    </row>
    <row r="841" spans="1:4" x14ac:dyDescent="0.25">
      <c r="A841" t="s">
        <v>2555</v>
      </c>
      <c r="B841" t="s">
        <v>23</v>
      </c>
      <c r="C841" t="s">
        <v>867</v>
      </c>
      <c r="D841" s="32">
        <v>350</v>
      </c>
    </row>
    <row r="842" spans="1:4" ht="60" x14ac:dyDescent="0.25">
      <c r="A842" t="s">
        <v>2606</v>
      </c>
      <c r="B842" t="s">
        <v>23</v>
      </c>
      <c r="C842" s="37" t="s">
        <v>2607</v>
      </c>
      <c r="D842" s="32">
        <v>65</v>
      </c>
    </row>
    <row r="843" spans="1:4" x14ac:dyDescent="0.25">
      <c r="A843" t="s">
        <v>2622</v>
      </c>
      <c r="B843" t="s">
        <v>23</v>
      </c>
      <c r="C843" t="s">
        <v>915</v>
      </c>
      <c r="D843" s="32">
        <v>45</v>
      </c>
    </row>
    <row r="844" spans="1:4" ht="390" x14ac:dyDescent="0.25">
      <c r="A844" t="s">
        <v>2646</v>
      </c>
      <c r="B844" t="s">
        <v>23</v>
      </c>
      <c r="C844" s="37" t="s">
        <v>889</v>
      </c>
      <c r="D844" s="32">
        <v>125</v>
      </c>
    </row>
    <row r="845" spans="1:4" x14ac:dyDescent="0.25">
      <c r="A845" t="s">
        <v>2660</v>
      </c>
      <c r="B845" t="s">
        <v>23</v>
      </c>
      <c r="C845" t="s">
        <v>871</v>
      </c>
      <c r="D845" s="32">
        <v>1152.28</v>
      </c>
    </row>
    <row r="846" spans="1:4" x14ac:dyDescent="0.25">
      <c r="A846" t="s">
        <v>2662</v>
      </c>
      <c r="B846" t="s">
        <v>23</v>
      </c>
      <c r="C846" t="s">
        <v>887</v>
      </c>
      <c r="D846" s="32">
        <v>8</v>
      </c>
    </row>
    <row r="847" spans="1:4" x14ac:dyDescent="0.25">
      <c r="A847" t="s">
        <v>3860</v>
      </c>
      <c r="B847" t="s">
        <v>23</v>
      </c>
      <c r="C847" t="s">
        <v>3861</v>
      </c>
      <c r="D847" s="32">
        <v>495</v>
      </c>
    </row>
  </sheetData>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953"/>
  <sheetViews>
    <sheetView workbookViewId="0">
      <selection activeCell="C6" sqref="C6:G6"/>
    </sheetView>
  </sheetViews>
  <sheetFormatPr baseColWidth="10" defaultColWidth="9.140625" defaultRowHeight="15" x14ac:dyDescent="0.25"/>
  <cols>
    <col min="1" max="1" width="25.7109375" customWidth="1"/>
    <col min="2" max="2" width="3.42578125" customWidth="1"/>
    <col min="3" max="7" width="13.7109375" customWidth="1"/>
    <col min="8" max="8" width="25.7109375" customWidth="1"/>
  </cols>
  <sheetData>
    <row r="1" spans="1:8" x14ac:dyDescent="0.25">
      <c r="E1" s="3" t="s">
        <v>0</v>
      </c>
      <c r="F1" s="3" t="s">
        <v>0</v>
      </c>
      <c r="G1" s="3" t="s">
        <v>0</v>
      </c>
      <c r="H1" s="3" t="s">
        <v>0</v>
      </c>
    </row>
    <row r="2" spans="1:8" x14ac:dyDescent="0.25">
      <c r="E2" s="3" t="s">
        <v>1</v>
      </c>
      <c r="F2" s="3" t="s">
        <v>1</v>
      </c>
      <c r="G2" s="3" t="s">
        <v>1</v>
      </c>
      <c r="H2" s="3" t="s">
        <v>1</v>
      </c>
    </row>
    <row r="3" spans="1:8" x14ac:dyDescent="0.25">
      <c r="E3" s="3" t="s">
        <v>2</v>
      </c>
      <c r="F3" s="3" t="s">
        <v>2</v>
      </c>
      <c r="G3" s="3" t="s">
        <v>2</v>
      </c>
      <c r="H3" s="3" t="s">
        <v>2</v>
      </c>
    </row>
    <row r="4" spans="1:8" x14ac:dyDescent="0.25">
      <c r="E4" s="3"/>
      <c r="F4" s="3"/>
      <c r="G4" s="3"/>
      <c r="H4" s="3"/>
    </row>
    <row r="6" spans="1:8" ht="18.75" x14ac:dyDescent="0.3">
      <c r="C6" s="2" t="s">
        <v>3923</v>
      </c>
      <c r="D6" s="2" t="s">
        <v>3923</v>
      </c>
      <c r="E6" s="2" t="s">
        <v>3923</v>
      </c>
      <c r="F6" s="2" t="s">
        <v>3923</v>
      </c>
      <c r="G6" s="2" t="s">
        <v>3923</v>
      </c>
    </row>
    <row r="10" spans="1:8" x14ac:dyDescent="0.25">
      <c r="B10" t="s">
        <v>3924</v>
      </c>
      <c r="C10" s="38" t="s">
        <v>7</v>
      </c>
      <c r="D10" s="39" t="s">
        <v>8</v>
      </c>
      <c r="E10" s="38" t="s">
        <v>9</v>
      </c>
    </row>
    <row r="11" spans="1:8" x14ac:dyDescent="0.25">
      <c r="B11" t="s">
        <v>3924</v>
      </c>
      <c r="C11" s="38" t="s">
        <v>10</v>
      </c>
      <c r="D11" s="39" t="s">
        <v>8</v>
      </c>
      <c r="E11" s="38" t="s">
        <v>11</v>
      </c>
    </row>
    <row r="13" spans="1:8" ht="45" customHeight="1" x14ac:dyDescent="0.25">
      <c r="A13" s="40" t="s">
        <v>3925</v>
      </c>
      <c r="B13" s="40" t="s">
        <v>3922</v>
      </c>
      <c r="C13" s="40" t="s">
        <v>13</v>
      </c>
      <c r="D13" s="41" t="s">
        <v>14</v>
      </c>
      <c r="E13" s="1" t="s">
        <v>15</v>
      </c>
      <c r="F13" s="1" t="s">
        <v>15</v>
      </c>
      <c r="G13" s="42">
        <f>SUM(G14:G17)</f>
        <v>599</v>
      </c>
    </row>
    <row r="14" spans="1:8" x14ac:dyDescent="0.25">
      <c r="A14" s="43" t="s">
        <v>3926</v>
      </c>
      <c r="B14" s="43"/>
      <c r="C14" s="44">
        <v>1</v>
      </c>
      <c r="D14" s="44">
        <v>19</v>
      </c>
      <c r="E14" s="44">
        <v>25</v>
      </c>
      <c r="F14" s="44"/>
      <c r="G14" s="44">
        <f>PRODUCT(C14:F14)</f>
        <v>475</v>
      </c>
    </row>
    <row r="15" spans="1:8" x14ac:dyDescent="0.25">
      <c r="A15" s="43" t="s">
        <v>3927</v>
      </c>
      <c r="B15" s="43"/>
      <c r="C15" s="44">
        <v>1</v>
      </c>
      <c r="D15" s="44">
        <v>19</v>
      </c>
      <c r="E15" s="44">
        <v>5</v>
      </c>
      <c r="F15" s="44"/>
      <c r="G15" s="44">
        <f>PRODUCT(C15:F15)</f>
        <v>95</v>
      </c>
    </row>
    <row r="16" spans="1:8" x14ac:dyDescent="0.25">
      <c r="A16" s="43" t="s">
        <v>3928</v>
      </c>
      <c r="B16" s="43"/>
      <c r="C16" s="44">
        <v>1</v>
      </c>
      <c r="D16" s="44">
        <v>2</v>
      </c>
      <c r="E16" s="44">
        <v>2</v>
      </c>
      <c r="F16" s="44"/>
      <c r="G16" s="44">
        <f>PRODUCT(C16:F16)</f>
        <v>4</v>
      </c>
    </row>
    <row r="17" spans="1:7" x14ac:dyDescent="0.25">
      <c r="A17" s="43" t="s">
        <v>3929</v>
      </c>
      <c r="B17" s="43"/>
      <c r="C17" s="44">
        <v>1</v>
      </c>
      <c r="D17" s="44">
        <v>5</v>
      </c>
      <c r="E17" s="44">
        <v>5</v>
      </c>
      <c r="F17" s="44"/>
      <c r="G17" s="44">
        <f>PRODUCT(C17:F17)</f>
        <v>25</v>
      </c>
    </row>
    <row r="19" spans="1:7" ht="45" customHeight="1" x14ac:dyDescent="0.25">
      <c r="A19" s="40" t="s">
        <v>3930</v>
      </c>
      <c r="B19" s="40" t="s">
        <v>3922</v>
      </c>
      <c r="C19" s="40" t="s">
        <v>16</v>
      </c>
      <c r="D19" s="41" t="s">
        <v>17</v>
      </c>
      <c r="E19" s="1" t="s">
        <v>18</v>
      </c>
      <c r="F19" s="1" t="s">
        <v>18</v>
      </c>
      <c r="G19" s="42">
        <f>SUM(G20:G20)</f>
        <v>38</v>
      </c>
    </row>
    <row r="20" spans="1:7" x14ac:dyDescent="0.25">
      <c r="A20" s="43" t="s">
        <v>3931</v>
      </c>
      <c r="B20" s="43"/>
      <c r="C20" s="44"/>
      <c r="D20" s="44">
        <v>2</v>
      </c>
      <c r="E20" s="44">
        <v>19</v>
      </c>
      <c r="F20" s="44"/>
      <c r="G20" s="44">
        <f>PRODUCT(C20:F20)</f>
        <v>38</v>
      </c>
    </row>
    <row r="22" spans="1:7" ht="45" customHeight="1" x14ac:dyDescent="0.25">
      <c r="A22" s="40" t="s">
        <v>3932</v>
      </c>
      <c r="B22" s="40" t="s">
        <v>3922</v>
      </c>
      <c r="C22" s="40" t="s">
        <v>19</v>
      </c>
      <c r="D22" s="41" t="s">
        <v>20</v>
      </c>
      <c r="E22" s="1" t="s">
        <v>21</v>
      </c>
      <c r="F22" s="1" t="s">
        <v>21</v>
      </c>
      <c r="G22" s="42">
        <f>SUM(G23:G23)</f>
        <v>76</v>
      </c>
    </row>
    <row r="23" spans="1:7" x14ac:dyDescent="0.25">
      <c r="A23" s="43" t="s">
        <v>3927</v>
      </c>
      <c r="B23" s="43"/>
      <c r="C23" s="44">
        <v>1</v>
      </c>
      <c r="D23" s="44">
        <v>19</v>
      </c>
      <c r="E23" s="44">
        <v>5</v>
      </c>
      <c r="F23" s="44">
        <v>0.8</v>
      </c>
      <c r="G23" s="44">
        <f>PRODUCT(C23:F23)</f>
        <v>76</v>
      </c>
    </row>
    <row r="25" spans="1:7" ht="45" customHeight="1" x14ac:dyDescent="0.25">
      <c r="A25" s="40" t="s">
        <v>3933</v>
      </c>
      <c r="B25" s="40" t="s">
        <v>3922</v>
      </c>
      <c r="C25" s="40" t="s">
        <v>22</v>
      </c>
      <c r="D25" s="41" t="s">
        <v>23</v>
      </c>
      <c r="E25" s="1" t="s">
        <v>24</v>
      </c>
      <c r="F25" s="1" t="s">
        <v>24</v>
      </c>
      <c r="G25" s="42">
        <f>SUM(G26:G26)</f>
        <v>18</v>
      </c>
    </row>
    <row r="26" spans="1:7" x14ac:dyDescent="0.25">
      <c r="A26" s="43" t="s">
        <v>3934</v>
      </c>
      <c r="B26" s="43"/>
      <c r="C26" s="44">
        <v>18</v>
      </c>
      <c r="D26" s="44"/>
      <c r="E26" s="44"/>
      <c r="F26" s="44"/>
      <c r="G26" s="44">
        <f>PRODUCT(C26:F26)</f>
        <v>18</v>
      </c>
    </row>
    <row r="28" spans="1:7" ht="45" customHeight="1" x14ac:dyDescent="0.25">
      <c r="A28" s="40" t="s">
        <v>3935</v>
      </c>
      <c r="B28" s="40" t="s">
        <v>3922</v>
      </c>
      <c r="C28" s="40" t="s">
        <v>25</v>
      </c>
      <c r="D28" s="41" t="s">
        <v>20</v>
      </c>
      <c r="E28" s="1" t="s">
        <v>26</v>
      </c>
      <c r="F28" s="1" t="s">
        <v>26</v>
      </c>
      <c r="G28" s="42">
        <f>SUM(G29:G40)</f>
        <v>231.06619999999998</v>
      </c>
    </row>
    <row r="29" spans="1:7" x14ac:dyDescent="0.25">
      <c r="A29" s="43" t="s">
        <v>3926</v>
      </c>
      <c r="B29" s="43"/>
      <c r="C29" s="44">
        <v>1</v>
      </c>
      <c r="D29" s="44">
        <v>19</v>
      </c>
      <c r="E29" s="44">
        <v>25</v>
      </c>
      <c r="F29" s="44">
        <v>0.15</v>
      </c>
      <c r="G29" s="44">
        <f t="shared" ref="G29:G39" si="0">PRODUCT(C29:F29)</f>
        <v>71.25</v>
      </c>
    </row>
    <row r="30" spans="1:7" x14ac:dyDescent="0.25">
      <c r="A30" s="43" t="s">
        <v>3927</v>
      </c>
      <c r="B30" s="43"/>
      <c r="C30" s="44">
        <v>1</v>
      </c>
      <c r="D30" s="44">
        <v>19</v>
      </c>
      <c r="E30" s="44">
        <v>5</v>
      </c>
      <c r="F30" s="44">
        <v>0.15</v>
      </c>
      <c r="G30" s="44">
        <f t="shared" si="0"/>
        <v>14.25</v>
      </c>
    </row>
    <row r="31" spans="1:7" x14ac:dyDescent="0.25">
      <c r="A31" s="43" t="s">
        <v>3928</v>
      </c>
      <c r="B31" s="43"/>
      <c r="C31" s="44">
        <v>1</v>
      </c>
      <c r="D31" s="44">
        <v>2</v>
      </c>
      <c r="E31" s="44">
        <v>2</v>
      </c>
      <c r="F31" s="44">
        <v>0.15</v>
      </c>
      <c r="G31" s="44">
        <f t="shared" si="0"/>
        <v>0.6</v>
      </c>
    </row>
    <row r="32" spans="1:7" x14ac:dyDescent="0.25">
      <c r="A32" s="43" t="s">
        <v>3929</v>
      </c>
      <c r="B32" s="43"/>
      <c r="C32" s="44">
        <v>1</v>
      </c>
      <c r="D32" s="44">
        <v>5</v>
      </c>
      <c r="E32" s="44">
        <v>5</v>
      </c>
      <c r="F32" s="44">
        <v>0.15</v>
      </c>
      <c r="G32" s="44">
        <f t="shared" si="0"/>
        <v>3.75</v>
      </c>
    </row>
    <row r="33" spans="1:7" x14ac:dyDescent="0.25">
      <c r="A33" s="43" t="s">
        <v>3931</v>
      </c>
      <c r="B33" s="43"/>
      <c r="C33" s="44">
        <v>1</v>
      </c>
      <c r="D33" s="44">
        <v>38</v>
      </c>
      <c r="E33" s="44">
        <v>0.3</v>
      </c>
      <c r="F33" s="44">
        <v>0.15</v>
      </c>
      <c r="G33" s="44">
        <f t="shared" si="0"/>
        <v>1.71</v>
      </c>
    </row>
    <row r="34" spans="1:7" x14ac:dyDescent="0.25">
      <c r="A34" s="43" t="s">
        <v>3927</v>
      </c>
      <c r="B34" s="43"/>
      <c r="C34" s="44">
        <v>1</v>
      </c>
      <c r="D34" s="44">
        <v>19</v>
      </c>
      <c r="E34" s="44">
        <v>5</v>
      </c>
      <c r="F34" s="44">
        <v>0.6</v>
      </c>
      <c r="G34" s="44">
        <f t="shared" si="0"/>
        <v>57</v>
      </c>
    </row>
    <row r="35" spans="1:7" x14ac:dyDescent="0.25">
      <c r="A35" s="43" t="s">
        <v>3936</v>
      </c>
      <c r="B35" s="43"/>
      <c r="C35" s="44">
        <v>1</v>
      </c>
      <c r="D35" s="44"/>
      <c r="E35" s="44"/>
      <c r="F35" s="44">
        <v>25.08</v>
      </c>
      <c r="G35" s="44">
        <f t="shared" si="0"/>
        <v>25.08</v>
      </c>
    </row>
    <row r="36" spans="1:7" x14ac:dyDescent="0.25">
      <c r="A36" s="43" t="s">
        <v>3937</v>
      </c>
      <c r="B36" s="43"/>
      <c r="C36" s="44">
        <v>1</v>
      </c>
      <c r="D36" s="44"/>
      <c r="E36" s="44"/>
      <c r="F36" s="44">
        <v>22.57</v>
      </c>
      <c r="G36" s="44">
        <f t="shared" si="0"/>
        <v>22.57</v>
      </c>
    </row>
    <row r="37" spans="1:7" x14ac:dyDescent="0.25">
      <c r="A37" s="43" t="s">
        <v>3938</v>
      </c>
      <c r="B37" s="43"/>
      <c r="C37" s="44">
        <v>2</v>
      </c>
      <c r="D37" s="44">
        <v>37.83</v>
      </c>
      <c r="E37" s="44">
        <v>0.6</v>
      </c>
      <c r="F37" s="44">
        <v>0.2</v>
      </c>
      <c r="G37" s="44">
        <f t="shared" si="0"/>
        <v>9.0791999999999984</v>
      </c>
    </row>
    <row r="38" spans="1:7" x14ac:dyDescent="0.25">
      <c r="A38" s="43" t="s">
        <v>3939</v>
      </c>
      <c r="B38" s="43"/>
      <c r="C38" s="44">
        <v>1</v>
      </c>
      <c r="D38" s="44">
        <v>22.04</v>
      </c>
      <c r="E38" s="44">
        <v>1</v>
      </c>
      <c r="F38" s="44">
        <v>0.3</v>
      </c>
      <c r="G38" s="44">
        <f t="shared" si="0"/>
        <v>6.6119999999999992</v>
      </c>
    </row>
    <row r="39" spans="1:7" x14ac:dyDescent="0.25">
      <c r="A39" s="43" t="s">
        <v>3940</v>
      </c>
      <c r="B39" s="43"/>
      <c r="C39" s="44">
        <v>1</v>
      </c>
      <c r="D39" s="44">
        <v>6.83</v>
      </c>
      <c r="E39" s="44">
        <v>1</v>
      </c>
      <c r="F39" s="44">
        <v>0.3</v>
      </c>
      <c r="G39" s="44">
        <f t="shared" si="0"/>
        <v>2.0489999999999999</v>
      </c>
    </row>
    <row r="40" spans="1:7" x14ac:dyDescent="0.25">
      <c r="A40" s="43" t="s">
        <v>3941</v>
      </c>
      <c r="B40" s="43"/>
      <c r="C40" s="44">
        <v>8</v>
      </c>
      <c r="D40" s="44">
        <v>213.95</v>
      </c>
      <c r="E40" s="44"/>
      <c r="F40" s="44"/>
      <c r="G40" s="44">
        <f>C40 * D40/100</f>
        <v>17.116</v>
      </c>
    </row>
    <row r="42" spans="1:7" ht="45" customHeight="1" x14ac:dyDescent="0.25">
      <c r="A42" s="40" t="s">
        <v>3942</v>
      </c>
      <c r="B42" s="40" t="s">
        <v>3922</v>
      </c>
      <c r="C42" s="40" t="s">
        <v>27</v>
      </c>
      <c r="D42" s="41" t="s">
        <v>20</v>
      </c>
      <c r="E42" s="1" t="s">
        <v>28</v>
      </c>
      <c r="F42" s="1" t="s">
        <v>28</v>
      </c>
      <c r="G42" s="42">
        <f>SUM(G43:G45)</f>
        <v>17.740199999999998</v>
      </c>
    </row>
    <row r="43" spans="1:7" x14ac:dyDescent="0.25">
      <c r="A43" s="43" t="s">
        <v>3938</v>
      </c>
      <c r="B43" s="43"/>
      <c r="C43" s="44">
        <v>2</v>
      </c>
      <c r="D43" s="44">
        <v>37.83</v>
      </c>
      <c r="E43" s="44">
        <v>0.6</v>
      </c>
      <c r="F43" s="44">
        <v>0.2</v>
      </c>
      <c r="G43" s="44">
        <f>PRODUCT(C43:F43)</f>
        <v>9.0791999999999984</v>
      </c>
    </row>
    <row r="44" spans="1:7" x14ac:dyDescent="0.25">
      <c r="A44" s="43" t="s">
        <v>3939</v>
      </c>
      <c r="B44" s="43"/>
      <c r="C44" s="44">
        <v>1</v>
      </c>
      <c r="D44" s="44">
        <v>22.04</v>
      </c>
      <c r="E44" s="44">
        <v>1</v>
      </c>
      <c r="F44" s="44">
        <v>0.3</v>
      </c>
      <c r="G44" s="44">
        <f>PRODUCT(C44:F44)</f>
        <v>6.6119999999999992</v>
      </c>
    </row>
    <row r="45" spans="1:7" x14ac:dyDescent="0.25">
      <c r="A45" s="43" t="s">
        <v>3940</v>
      </c>
      <c r="B45" s="43"/>
      <c r="C45" s="44">
        <v>1</v>
      </c>
      <c r="D45" s="44">
        <v>6.83</v>
      </c>
      <c r="E45" s="44">
        <v>1</v>
      </c>
      <c r="F45" s="44">
        <v>0.3</v>
      </c>
      <c r="G45" s="44">
        <f>PRODUCT(C45:F45)</f>
        <v>2.0489999999999999</v>
      </c>
    </row>
    <row r="47" spans="1:7" ht="45" customHeight="1" x14ac:dyDescent="0.25">
      <c r="A47" s="40" t="s">
        <v>3943</v>
      </c>
      <c r="B47" s="40" t="s">
        <v>3922</v>
      </c>
      <c r="C47" s="40" t="s">
        <v>29</v>
      </c>
      <c r="D47" s="41" t="s">
        <v>14</v>
      </c>
      <c r="E47" s="1" t="s">
        <v>30</v>
      </c>
      <c r="F47" s="1" t="s">
        <v>30</v>
      </c>
      <c r="G47" s="42">
        <f>SUM(G48:G51)</f>
        <v>319.88</v>
      </c>
    </row>
    <row r="48" spans="1:7" x14ac:dyDescent="0.25">
      <c r="A48" s="43" t="s">
        <v>3944</v>
      </c>
      <c r="B48" s="43"/>
      <c r="C48" s="44">
        <v>37.83</v>
      </c>
      <c r="D48" s="44">
        <v>4</v>
      </c>
      <c r="E48" s="44"/>
      <c r="F48" s="44"/>
      <c r="G48" s="44">
        <f>PRODUCT(C48:F48)</f>
        <v>151.32</v>
      </c>
    </row>
    <row r="49" spans="1:7" x14ac:dyDescent="0.25">
      <c r="A49" s="43"/>
      <c r="B49" s="43"/>
      <c r="C49" s="44">
        <v>6.83</v>
      </c>
      <c r="D49" s="44">
        <v>4</v>
      </c>
      <c r="E49" s="44"/>
      <c r="F49" s="44"/>
      <c r="G49" s="44">
        <f>PRODUCT(C49:F49)</f>
        <v>27.32</v>
      </c>
    </row>
    <row r="50" spans="1:7" x14ac:dyDescent="0.25">
      <c r="A50" s="43"/>
      <c r="B50" s="43"/>
      <c r="C50" s="44">
        <v>22.04</v>
      </c>
      <c r="D50" s="44">
        <v>2</v>
      </c>
      <c r="E50" s="44"/>
      <c r="F50" s="44"/>
      <c r="G50" s="44">
        <f>PRODUCT(C50:F50)</f>
        <v>44.08</v>
      </c>
    </row>
    <row r="51" spans="1:7" x14ac:dyDescent="0.25">
      <c r="A51" s="43"/>
      <c r="B51" s="43"/>
      <c r="C51" s="44">
        <v>24.29</v>
      </c>
      <c r="D51" s="44">
        <v>4</v>
      </c>
      <c r="E51" s="44"/>
      <c r="F51" s="44"/>
      <c r="G51" s="44">
        <f>PRODUCT(C51:F51)</f>
        <v>97.16</v>
      </c>
    </row>
    <row r="53" spans="1:7" ht="45" customHeight="1" x14ac:dyDescent="0.25">
      <c r="A53" s="40" t="s">
        <v>3945</v>
      </c>
      <c r="B53" s="40" t="s">
        <v>3922</v>
      </c>
      <c r="C53" s="40" t="s">
        <v>31</v>
      </c>
      <c r="D53" s="41" t="s">
        <v>32</v>
      </c>
      <c r="E53" s="1" t="s">
        <v>33</v>
      </c>
      <c r="F53" s="1" t="s">
        <v>33</v>
      </c>
      <c r="G53" s="42">
        <f>SUM(G54:G57)</f>
        <v>335.87400000000002</v>
      </c>
    </row>
    <row r="54" spans="1:7" x14ac:dyDescent="0.25">
      <c r="A54" s="43" t="s">
        <v>3944</v>
      </c>
      <c r="B54" s="43"/>
      <c r="C54" s="44">
        <v>37.83</v>
      </c>
      <c r="D54" s="44">
        <v>4</v>
      </c>
      <c r="E54" s="44">
        <v>1.05</v>
      </c>
      <c r="F54" s="44"/>
      <c r="G54" s="44">
        <f>PRODUCT(C54:F54)</f>
        <v>158.886</v>
      </c>
    </row>
    <row r="55" spans="1:7" x14ac:dyDescent="0.25">
      <c r="A55" s="43"/>
      <c r="B55" s="43"/>
      <c r="C55" s="44">
        <v>6.83</v>
      </c>
      <c r="D55" s="44">
        <v>4</v>
      </c>
      <c r="E55" s="44">
        <v>1.05</v>
      </c>
      <c r="F55" s="44"/>
      <c r="G55" s="44">
        <f>PRODUCT(C55:F55)</f>
        <v>28.686</v>
      </c>
    </row>
    <row r="56" spans="1:7" x14ac:dyDescent="0.25">
      <c r="A56" s="43"/>
      <c r="B56" s="43"/>
      <c r="C56" s="44">
        <v>22.04</v>
      </c>
      <c r="D56" s="44">
        <v>2</v>
      </c>
      <c r="E56" s="44">
        <v>1.05</v>
      </c>
      <c r="F56" s="44"/>
      <c r="G56" s="44">
        <f>PRODUCT(C56:F56)</f>
        <v>46.283999999999999</v>
      </c>
    </row>
    <row r="57" spans="1:7" x14ac:dyDescent="0.25">
      <c r="A57" s="43"/>
      <c r="B57" s="43"/>
      <c r="C57" s="44">
        <v>24.29</v>
      </c>
      <c r="D57" s="44">
        <v>4</v>
      </c>
      <c r="E57" s="44">
        <v>1.05</v>
      </c>
      <c r="F57" s="44"/>
      <c r="G57" s="44">
        <f>PRODUCT(C57:F57)</f>
        <v>102.018</v>
      </c>
    </row>
    <row r="59" spans="1:7" ht="45" customHeight="1" x14ac:dyDescent="0.25">
      <c r="A59" s="40" t="s">
        <v>3946</v>
      </c>
      <c r="B59" s="40" t="s">
        <v>3922</v>
      </c>
      <c r="C59" s="40" t="s">
        <v>34</v>
      </c>
      <c r="D59" s="41" t="s">
        <v>14</v>
      </c>
      <c r="E59" s="1" t="s">
        <v>35</v>
      </c>
      <c r="F59" s="1" t="s">
        <v>35</v>
      </c>
      <c r="G59" s="42">
        <f>SUM(G60:G60)</f>
        <v>148</v>
      </c>
    </row>
    <row r="60" spans="1:7" x14ac:dyDescent="0.25">
      <c r="A60" s="43" t="s">
        <v>3947</v>
      </c>
      <c r="B60" s="43"/>
      <c r="C60" s="44">
        <v>37</v>
      </c>
      <c r="D60" s="44">
        <v>4</v>
      </c>
      <c r="E60" s="44">
        <v>1</v>
      </c>
      <c r="F60" s="44"/>
      <c r="G60" s="44">
        <f>PRODUCT(C60:F60)</f>
        <v>148</v>
      </c>
    </row>
    <row r="62" spans="1:7" x14ac:dyDescent="0.25">
      <c r="B62" t="s">
        <v>3924</v>
      </c>
      <c r="C62" s="38" t="s">
        <v>7</v>
      </c>
      <c r="D62" s="39" t="s">
        <v>8</v>
      </c>
      <c r="E62" s="38" t="s">
        <v>9</v>
      </c>
    </row>
    <row r="63" spans="1:7" x14ac:dyDescent="0.25">
      <c r="B63" t="s">
        <v>3924</v>
      </c>
      <c r="C63" s="38" t="s">
        <v>10</v>
      </c>
      <c r="D63" s="39" t="s">
        <v>37</v>
      </c>
      <c r="E63" s="38" t="s">
        <v>38</v>
      </c>
    </row>
    <row r="65" spans="1:7" ht="45" customHeight="1" x14ac:dyDescent="0.25">
      <c r="A65" s="40" t="s">
        <v>3948</v>
      </c>
      <c r="B65" s="40" t="s">
        <v>3922</v>
      </c>
      <c r="C65" s="40" t="s">
        <v>40</v>
      </c>
      <c r="D65" s="41" t="s">
        <v>14</v>
      </c>
      <c r="E65" s="1" t="s">
        <v>41</v>
      </c>
      <c r="F65" s="1" t="s">
        <v>41</v>
      </c>
      <c r="G65" s="42">
        <f>SUM(G66:G67)</f>
        <v>906.84</v>
      </c>
    </row>
    <row r="66" spans="1:7" x14ac:dyDescent="0.25">
      <c r="A66" s="43" t="s">
        <v>3949</v>
      </c>
      <c r="B66" s="43"/>
      <c r="C66" s="44">
        <v>255.62</v>
      </c>
      <c r="D66" s="44"/>
      <c r="E66" s="44"/>
      <c r="F66" s="44"/>
      <c r="G66" s="44">
        <f>PRODUCT(C66:F66)</f>
        <v>255.62</v>
      </c>
    </row>
    <row r="67" spans="1:7" x14ac:dyDescent="0.25">
      <c r="A67" s="43" t="s">
        <v>3950</v>
      </c>
      <c r="B67" s="43"/>
      <c r="C67" s="44">
        <v>651.22</v>
      </c>
      <c r="D67" s="44"/>
      <c r="E67" s="44"/>
      <c r="F67" s="44"/>
      <c r="G67" s="44">
        <f>PRODUCT(C67:F67)</f>
        <v>651.22</v>
      </c>
    </row>
    <row r="69" spans="1:7" ht="45" customHeight="1" x14ac:dyDescent="0.25">
      <c r="A69" s="40" t="s">
        <v>3951</v>
      </c>
      <c r="B69" s="40" t="s">
        <v>3922</v>
      </c>
      <c r="C69" s="40" t="s">
        <v>42</v>
      </c>
      <c r="D69" s="41" t="s">
        <v>20</v>
      </c>
      <c r="E69" s="1" t="s">
        <v>43</v>
      </c>
      <c r="F69" s="1" t="s">
        <v>43</v>
      </c>
      <c r="G69" s="42">
        <f>SUM(G70:G71)</f>
        <v>6306.2496000000001</v>
      </c>
    </row>
    <row r="70" spans="1:7" x14ac:dyDescent="0.25">
      <c r="A70" s="43" t="s">
        <v>3949</v>
      </c>
      <c r="B70" s="43"/>
      <c r="C70" s="44">
        <v>104.7</v>
      </c>
      <c r="D70" s="44">
        <v>98.78</v>
      </c>
      <c r="E70" s="44">
        <v>255.62</v>
      </c>
      <c r="F70" s="44"/>
      <c r="G70" s="44">
        <f>(C70-D70)*E70</f>
        <v>1513.2704000000006</v>
      </c>
    </row>
    <row r="71" spans="1:7" x14ac:dyDescent="0.25">
      <c r="A71" s="43" t="s">
        <v>3950</v>
      </c>
      <c r="B71" s="43"/>
      <c r="C71" s="44">
        <v>104.7</v>
      </c>
      <c r="D71" s="44">
        <v>97.34</v>
      </c>
      <c r="E71" s="44">
        <v>651.22</v>
      </c>
      <c r="F71" s="44"/>
      <c r="G71" s="44">
        <f>(C71-D71)*E71</f>
        <v>4792.9791999999998</v>
      </c>
    </row>
    <row r="73" spans="1:7" ht="45" customHeight="1" x14ac:dyDescent="0.25">
      <c r="A73" s="40" t="s">
        <v>3952</v>
      </c>
      <c r="B73" s="40" t="s">
        <v>3922</v>
      </c>
      <c r="C73" s="40" t="s">
        <v>44</v>
      </c>
      <c r="D73" s="41" t="s">
        <v>20</v>
      </c>
      <c r="E73" s="1" t="s">
        <v>45</v>
      </c>
      <c r="F73" s="1" t="s">
        <v>45</v>
      </c>
      <c r="G73" s="42">
        <f>SUM(G74:G103)</f>
        <v>711.67242500000066</v>
      </c>
    </row>
    <row r="74" spans="1:7" x14ac:dyDescent="0.25">
      <c r="A74" s="43" t="s">
        <v>3950</v>
      </c>
      <c r="B74" s="43"/>
      <c r="C74" s="44"/>
      <c r="D74" s="44"/>
      <c r="E74" s="44"/>
      <c r="F74" s="44"/>
      <c r="G74" s="44">
        <f>PRODUCT(C74:F74)</f>
        <v>0</v>
      </c>
    </row>
    <row r="75" spans="1:7" x14ac:dyDescent="0.25">
      <c r="A75" s="43" t="s">
        <v>3953</v>
      </c>
      <c r="B75" s="43"/>
      <c r="C75" s="44">
        <v>97.34</v>
      </c>
      <c r="D75" s="44">
        <v>94.75</v>
      </c>
      <c r="E75" s="44">
        <v>2.4</v>
      </c>
      <c r="F75" s="44">
        <v>2.4</v>
      </c>
      <c r="G75" s="44">
        <f t="shared" ref="G75:G103" si="1">(C75-D75)*E75*F75</f>
        <v>14.91840000000002</v>
      </c>
    </row>
    <row r="76" spans="1:7" x14ac:dyDescent="0.25">
      <c r="A76" s="43" t="s">
        <v>3954</v>
      </c>
      <c r="B76" s="43"/>
      <c r="C76" s="44">
        <v>97.34</v>
      </c>
      <c r="D76" s="44">
        <v>94.75</v>
      </c>
      <c r="E76" s="44">
        <v>2.2000000000000002</v>
      </c>
      <c r="F76" s="44">
        <v>2.2000000000000002</v>
      </c>
      <c r="G76" s="44">
        <f t="shared" si="1"/>
        <v>12.53560000000002</v>
      </c>
    </row>
    <row r="77" spans="1:7" x14ac:dyDescent="0.25">
      <c r="A77" s="43" t="s">
        <v>3955</v>
      </c>
      <c r="B77" s="43"/>
      <c r="C77" s="44">
        <v>97.34</v>
      </c>
      <c r="D77" s="44">
        <v>94.75</v>
      </c>
      <c r="E77" s="44">
        <v>2.2999999999999998</v>
      </c>
      <c r="F77" s="44">
        <v>2.2999999999999998</v>
      </c>
      <c r="G77" s="44">
        <f t="shared" si="1"/>
        <v>13.701100000000014</v>
      </c>
    </row>
    <row r="78" spans="1:7" x14ac:dyDescent="0.25">
      <c r="A78" s="43" t="s">
        <v>3956</v>
      </c>
      <c r="B78" s="43"/>
      <c r="C78" s="44">
        <v>97.34</v>
      </c>
      <c r="D78" s="44">
        <v>94.75</v>
      </c>
      <c r="E78" s="44">
        <v>2.2999999999999998</v>
      </c>
      <c r="F78" s="44">
        <v>2.2999999999999998</v>
      </c>
      <c r="G78" s="44">
        <f t="shared" si="1"/>
        <v>13.701100000000014</v>
      </c>
    </row>
    <row r="79" spans="1:7" x14ac:dyDescent="0.25">
      <c r="A79" s="43" t="s">
        <v>3957</v>
      </c>
      <c r="B79" s="43"/>
      <c r="C79" s="44">
        <v>97.34</v>
      </c>
      <c r="D79" s="44">
        <v>94.75</v>
      </c>
      <c r="E79" s="44">
        <v>2.2999999999999998</v>
      </c>
      <c r="F79" s="44">
        <v>2.2999999999999998</v>
      </c>
      <c r="G79" s="44">
        <f t="shared" si="1"/>
        <v>13.701100000000014</v>
      </c>
    </row>
    <row r="80" spans="1:7" x14ac:dyDescent="0.25">
      <c r="A80" s="43" t="s">
        <v>3958</v>
      </c>
      <c r="B80" s="43"/>
      <c r="C80" s="44">
        <v>97.34</v>
      </c>
      <c r="D80" s="44">
        <v>94.75</v>
      </c>
      <c r="E80" s="44">
        <v>2.2999999999999998</v>
      </c>
      <c r="F80" s="44">
        <v>2.2999999999999998</v>
      </c>
      <c r="G80" s="44">
        <f t="shared" si="1"/>
        <v>13.701100000000014</v>
      </c>
    </row>
    <row r="81" spans="1:7" x14ac:dyDescent="0.25">
      <c r="A81" s="43" t="s">
        <v>3959</v>
      </c>
      <c r="B81" s="43"/>
      <c r="C81" s="44">
        <v>97.34</v>
      </c>
      <c r="D81" s="44">
        <v>94.75</v>
      </c>
      <c r="E81" s="44">
        <v>2.2999999999999998</v>
      </c>
      <c r="F81" s="44">
        <v>2.2999999999999998</v>
      </c>
      <c r="G81" s="44">
        <f t="shared" si="1"/>
        <v>13.701100000000014</v>
      </c>
    </row>
    <row r="82" spans="1:7" x14ac:dyDescent="0.25">
      <c r="A82" s="43" t="s">
        <v>3960</v>
      </c>
      <c r="B82" s="43"/>
      <c r="C82" s="44">
        <v>97.34</v>
      </c>
      <c r="D82" s="44">
        <v>94.75</v>
      </c>
      <c r="E82" s="44">
        <v>2.1</v>
      </c>
      <c r="F82" s="44">
        <v>2.1</v>
      </c>
      <c r="G82" s="44">
        <f t="shared" si="1"/>
        <v>11.421900000000015</v>
      </c>
    </row>
    <row r="83" spans="1:7" x14ac:dyDescent="0.25">
      <c r="A83" s="43" t="s">
        <v>3961</v>
      </c>
      <c r="B83" s="43"/>
      <c r="C83" s="44">
        <v>97.34</v>
      </c>
      <c r="D83" s="44">
        <v>94.75</v>
      </c>
      <c r="E83" s="44">
        <v>2</v>
      </c>
      <c r="F83" s="44">
        <v>2</v>
      </c>
      <c r="G83" s="44">
        <f t="shared" si="1"/>
        <v>10.360000000000014</v>
      </c>
    </row>
    <row r="84" spans="1:7" x14ac:dyDescent="0.25">
      <c r="A84" s="43" t="s">
        <v>3962</v>
      </c>
      <c r="B84" s="43"/>
      <c r="C84" s="44">
        <v>97.34</v>
      </c>
      <c r="D84" s="44">
        <v>94.75</v>
      </c>
      <c r="E84" s="44">
        <v>2</v>
      </c>
      <c r="F84" s="44">
        <v>2</v>
      </c>
      <c r="G84" s="44">
        <f t="shared" si="1"/>
        <v>10.360000000000014</v>
      </c>
    </row>
    <row r="85" spans="1:7" x14ac:dyDescent="0.25">
      <c r="A85" s="43" t="s">
        <v>3963</v>
      </c>
      <c r="B85" s="43"/>
      <c r="C85" s="44">
        <v>97.34</v>
      </c>
      <c r="D85" s="44">
        <v>94.75</v>
      </c>
      <c r="E85" s="44">
        <v>2</v>
      </c>
      <c r="F85" s="44">
        <v>2</v>
      </c>
      <c r="G85" s="44">
        <f t="shared" si="1"/>
        <v>10.360000000000014</v>
      </c>
    </row>
    <row r="86" spans="1:7" x14ac:dyDescent="0.25">
      <c r="A86" s="43" t="s">
        <v>3964</v>
      </c>
      <c r="B86" s="43"/>
      <c r="C86" s="44">
        <v>97.34</v>
      </c>
      <c r="D86" s="44">
        <v>94.75</v>
      </c>
      <c r="E86" s="44">
        <v>2</v>
      </c>
      <c r="F86" s="44">
        <v>2</v>
      </c>
      <c r="G86" s="44">
        <f t="shared" si="1"/>
        <v>10.360000000000014</v>
      </c>
    </row>
    <row r="87" spans="1:7" x14ac:dyDescent="0.25">
      <c r="A87" s="43" t="s">
        <v>3965</v>
      </c>
      <c r="B87" s="43"/>
      <c r="C87" s="44">
        <v>97.34</v>
      </c>
      <c r="D87" s="44">
        <v>94.75</v>
      </c>
      <c r="E87" s="44">
        <v>2.1</v>
      </c>
      <c r="F87" s="44">
        <v>2.1</v>
      </c>
      <c r="G87" s="44">
        <f t="shared" si="1"/>
        <v>11.421900000000015</v>
      </c>
    </row>
    <row r="88" spans="1:7" x14ac:dyDescent="0.25">
      <c r="A88" s="43" t="s">
        <v>3966</v>
      </c>
      <c r="B88" s="43"/>
      <c r="C88" s="44">
        <v>97.34</v>
      </c>
      <c r="D88" s="44">
        <v>94.75</v>
      </c>
      <c r="E88" s="44">
        <v>1.6</v>
      </c>
      <c r="F88" s="44">
        <v>1.6</v>
      </c>
      <c r="G88" s="44">
        <f t="shared" si="1"/>
        <v>6.6304000000000087</v>
      </c>
    </row>
    <row r="89" spans="1:7" x14ac:dyDescent="0.25">
      <c r="A89" s="43" t="s">
        <v>3967</v>
      </c>
      <c r="B89" s="43"/>
      <c r="C89" s="44">
        <v>97.34</v>
      </c>
      <c r="D89" s="44">
        <v>94.75</v>
      </c>
      <c r="E89" s="44">
        <v>2.4</v>
      </c>
      <c r="F89" s="44">
        <v>2.4</v>
      </c>
      <c r="G89" s="44">
        <f t="shared" si="1"/>
        <v>14.91840000000002</v>
      </c>
    </row>
    <row r="90" spans="1:7" x14ac:dyDescent="0.25">
      <c r="A90" s="43" t="s">
        <v>3968</v>
      </c>
      <c r="B90" s="43"/>
      <c r="C90" s="44">
        <v>97.34</v>
      </c>
      <c r="D90" s="44">
        <v>94.75</v>
      </c>
      <c r="E90" s="44">
        <v>2.15</v>
      </c>
      <c r="F90" s="44">
        <v>2.15</v>
      </c>
      <c r="G90" s="44">
        <f t="shared" si="1"/>
        <v>11.972275000000016</v>
      </c>
    </row>
    <row r="91" spans="1:7" x14ac:dyDescent="0.25">
      <c r="A91" s="43" t="s">
        <v>3969</v>
      </c>
      <c r="B91" s="43"/>
      <c r="C91" s="44">
        <v>97.34</v>
      </c>
      <c r="D91" s="44">
        <v>94.75</v>
      </c>
      <c r="E91" s="44">
        <v>2.4</v>
      </c>
      <c r="F91" s="44">
        <v>2.4</v>
      </c>
      <c r="G91" s="44">
        <f t="shared" si="1"/>
        <v>14.91840000000002</v>
      </c>
    </row>
    <row r="92" spans="1:7" x14ac:dyDescent="0.25">
      <c r="A92" s="43" t="s">
        <v>3970</v>
      </c>
      <c r="B92" s="43"/>
      <c r="C92" s="44">
        <v>97.34</v>
      </c>
      <c r="D92" s="44">
        <v>94.75</v>
      </c>
      <c r="E92" s="44">
        <v>2.15</v>
      </c>
      <c r="F92" s="44">
        <v>2.15</v>
      </c>
      <c r="G92" s="44">
        <f t="shared" si="1"/>
        <v>11.972275000000016</v>
      </c>
    </row>
    <row r="93" spans="1:7" x14ac:dyDescent="0.25">
      <c r="A93" s="43" t="s">
        <v>3971</v>
      </c>
      <c r="B93" s="43"/>
      <c r="C93" s="44">
        <v>97.34</v>
      </c>
      <c r="D93" s="44">
        <v>94.75</v>
      </c>
      <c r="E93" s="44">
        <v>2</v>
      </c>
      <c r="F93" s="44">
        <v>2</v>
      </c>
      <c r="G93" s="44">
        <f t="shared" si="1"/>
        <v>10.360000000000014</v>
      </c>
    </row>
    <row r="94" spans="1:7" x14ac:dyDescent="0.25">
      <c r="A94" s="43" t="s">
        <v>3972</v>
      </c>
      <c r="B94" s="43"/>
      <c r="C94" s="44">
        <v>97.34</v>
      </c>
      <c r="D94" s="44">
        <v>94.75</v>
      </c>
      <c r="E94" s="44">
        <v>1.3</v>
      </c>
      <c r="F94" s="44">
        <v>47.28</v>
      </c>
      <c r="G94" s="44">
        <f t="shared" si="1"/>
        <v>159.19176000000022</v>
      </c>
    </row>
    <row r="95" spans="1:7" x14ac:dyDescent="0.25">
      <c r="A95" s="43" t="s">
        <v>3973</v>
      </c>
      <c r="B95" s="43"/>
      <c r="C95" s="44">
        <v>97.34</v>
      </c>
      <c r="D95" s="44">
        <v>94.75</v>
      </c>
      <c r="E95" s="44">
        <v>2.1</v>
      </c>
      <c r="F95" s="44">
        <v>2.1</v>
      </c>
      <c r="G95" s="44">
        <f t="shared" si="1"/>
        <v>11.421900000000015</v>
      </c>
    </row>
    <row r="96" spans="1:7" x14ac:dyDescent="0.25">
      <c r="A96" s="43" t="s">
        <v>3974</v>
      </c>
      <c r="B96" s="43"/>
      <c r="C96" s="44">
        <v>97.34</v>
      </c>
      <c r="D96" s="44">
        <v>94.75</v>
      </c>
      <c r="E96" s="44">
        <v>50.05</v>
      </c>
      <c r="F96" s="44">
        <v>1.3</v>
      </c>
      <c r="G96" s="44">
        <f t="shared" si="1"/>
        <v>168.5183500000002</v>
      </c>
    </row>
    <row r="97" spans="1:7" x14ac:dyDescent="0.25">
      <c r="A97" s="43" t="s">
        <v>3975</v>
      </c>
      <c r="B97" s="43"/>
      <c r="C97" s="44">
        <v>97.34</v>
      </c>
      <c r="D97" s="44">
        <v>94.75</v>
      </c>
      <c r="E97" s="44">
        <v>5.1100000000000003</v>
      </c>
      <c r="F97" s="44">
        <v>0.6</v>
      </c>
      <c r="G97" s="44">
        <f t="shared" si="1"/>
        <v>7.9409400000000101</v>
      </c>
    </row>
    <row r="98" spans="1:7" x14ac:dyDescent="0.25">
      <c r="A98" s="43" t="s">
        <v>3949</v>
      </c>
      <c r="B98" s="43"/>
      <c r="C98" s="44"/>
      <c r="D98" s="44"/>
      <c r="E98" s="44"/>
      <c r="F98" s="44"/>
      <c r="G98" s="44">
        <f t="shared" si="1"/>
        <v>0</v>
      </c>
    </row>
    <row r="99" spans="1:7" x14ac:dyDescent="0.25">
      <c r="A99" s="43" t="s">
        <v>3976</v>
      </c>
      <c r="B99" s="43"/>
      <c r="C99" s="44">
        <v>98.78</v>
      </c>
      <c r="D99" s="44">
        <v>94.75</v>
      </c>
      <c r="E99" s="44">
        <v>2.1</v>
      </c>
      <c r="F99" s="44">
        <v>2.1</v>
      </c>
      <c r="G99" s="44">
        <f t="shared" si="1"/>
        <v>17.772300000000005</v>
      </c>
    </row>
    <row r="100" spans="1:7" x14ac:dyDescent="0.25">
      <c r="A100" s="43" t="s">
        <v>3977</v>
      </c>
      <c r="B100" s="43"/>
      <c r="C100" s="44">
        <v>98.78</v>
      </c>
      <c r="D100" s="44">
        <v>94.75</v>
      </c>
      <c r="E100" s="44">
        <v>2.8</v>
      </c>
      <c r="F100" s="44">
        <v>2.8</v>
      </c>
      <c r="G100" s="44">
        <f t="shared" si="1"/>
        <v>31.595200000000006</v>
      </c>
    </row>
    <row r="101" spans="1:7" x14ac:dyDescent="0.25">
      <c r="A101" s="43" t="s">
        <v>3978</v>
      </c>
      <c r="B101" s="43"/>
      <c r="C101" s="44">
        <v>98.78</v>
      </c>
      <c r="D101" s="44">
        <v>94.75</v>
      </c>
      <c r="E101" s="44">
        <v>2.2000000000000002</v>
      </c>
      <c r="F101" s="44">
        <v>2.2000000000000002</v>
      </c>
      <c r="G101" s="44">
        <f t="shared" si="1"/>
        <v>19.505200000000009</v>
      </c>
    </row>
    <row r="102" spans="1:7" x14ac:dyDescent="0.25">
      <c r="A102" s="43" t="s">
        <v>3979</v>
      </c>
      <c r="B102" s="43"/>
      <c r="C102" s="44">
        <v>98.78</v>
      </c>
      <c r="D102" s="44">
        <v>94.75</v>
      </c>
      <c r="E102" s="44">
        <v>3.65</v>
      </c>
      <c r="F102" s="44">
        <v>2.95</v>
      </c>
      <c r="G102" s="44">
        <f t="shared" si="1"/>
        <v>43.393025000000016</v>
      </c>
    </row>
    <row r="103" spans="1:7" x14ac:dyDescent="0.25">
      <c r="A103" s="43" t="s">
        <v>3980</v>
      </c>
      <c r="B103" s="43"/>
      <c r="C103" s="44">
        <v>98.78</v>
      </c>
      <c r="D103" s="44">
        <v>94.75</v>
      </c>
      <c r="E103" s="44">
        <v>2.2999999999999998</v>
      </c>
      <c r="F103" s="44">
        <v>2.2999999999999998</v>
      </c>
      <c r="G103" s="44">
        <f t="shared" si="1"/>
        <v>21.318700000000003</v>
      </c>
    </row>
    <row r="105" spans="1:7" ht="45" customHeight="1" x14ac:dyDescent="0.25">
      <c r="A105" s="40" t="s">
        <v>3981</v>
      </c>
      <c r="B105" s="40" t="s">
        <v>3922</v>
      </c>
      <c r="C105" s="40" t="s">
        <v>46</v>
      </c>
      <c r="D105" s="41" t="s">
        <v>20</v>
      </c>
      <c r="E105" s="1" t="s">
        <v>47</v>
      </c>
      <c r="F105" s="1" t="s">
        <v>47</v>
      </c>
      <c r="G105" s="42">
        <f>SUM(G106:G108)</f>
        <v>90.714015000000003</v>
      </c>
    </row>
    <row r="106" spans="1:7" x14ac:dyDescent="0.25">
      <c r="A106" s="43" t="s">
        <v>3974</v>
      </c>
      <c r="B106" s="43"/>
      <c r="C106" s="44">
        <v>1.07</v>
      </c>
      <c r="D106" s="44">
        <v>50.05</v>
      </c>
      <c r="E106" s="44">
        <v>1.05</v>
      </c>
      <c r="F106" s="44"/>
      <c r="G106" s="44">
        <f>PRODUCT(C106:F106)</f>
        <v>56.231175</v>
      </c>
    </row>
    <row r="107" spans="1:7" x14ac:dyDescent="0.25">
      <c r="A107" s="43" t="s">
        <v>3982</v>
      </c>
      <c r="B107" s="43"/>
      <c r="C107" s="44">
        <v>6.48</v>
      </c>
      <c r="D107" s="44">
        <v>4.26</v>
      </c>
      <c r="E107" s="44">
        <v>1.05</v>
      </c>
      <c r="F107" s="44"/>
      <c r="G107" s="44">
        <f>PRODUCT(C107:F107)</f>
        <v>28.985040000000001</v>
      </c>
    </row>
    <row r="108" spans="1:7" x14ac:dyDescent="0.25">
      <c r="A108" s="43" t="s">
        <v>3983</v>
      </c>
      <c r="B108" s="43"/>
      <c r="C108" s="44">
        <v>4.76</v>
      </c>
      <c r="D108" s="44">
        <v>1.1000000000000001</v>
      </c>
      <c r="E108" s="44">
        <v>1.05</v>
      </c>
      <c r="F108" s="44"/>
      <c r="G108" s="44">
        <f>PRODUCT(C108:F108)</f>
        <v>5.4977999999999998</v>
      </c>
    </row>
    <row r="110" spans="1:7" ht="45" customHeight="1" x14ac:dyDescent="0.25">
      <c r="A110" s="40" t="s">
        <v>3984</v>
      </c>
      <c r="B110" s="40" t="s">
        <v>3922</v>
      </c>
      <c r="C110" s="40" t="s">
        <v>48</v>
      </c>
      <c r="D110" s="41" t="s">
        <v>20</v>
      </c>
      <c r="E110" s="1" t="s">
        <v>49</v>
      </c>
      <c r="F110" s="1" t="s">
        <v>49</v>
      </c>
      <c r="G110" s="42">
        <f>SUM(G111:G116)</f>
        <v>8274.7380649999996</v>
      </c>
    </row>
    <row r="111" spans="1:7" x14ac:dyDescent="0.25">
      <c r="A111" s="43" t="s">
        <v>3985</v>
      </c>
      <c r="B111" s="43"/>
      <c r="C111" s="44">
        <v>906.84</v>
      </c>
      <c r="D111" s="44">
        <v>0.15</v>
      </c>
      <c r="E111" s="44"/>
      <c r="F111" s="44"/>
      <c r="G111" s="44">
        <f>PRODUCT(C111:F111)</f>
        <v>136.02600000000001</v>
      </c>
    </row>
    <row r="112" spans="1:7" x14ac:dyDescent="0.25">
      <c r="A112" s="43" t="s">
        <v>42</v>
      </c>
      <c r="B112" s="43"/>
      <c r="C112" s="44">
        <v>6306.2489999999998</v>
      </c>
      <c r="D112" s="44"/>
      <c r="E112" s="44"/>
      <c r="F112" s="44"/>
      <c r="G112" s="44">
        <f>PRODUCT(C112:F112)</f>
        <v>6306.2489999999998</v>
      </c>
    </row>
    <row r="113" spans="1:7" x14ac:dyDescent="0.25">
      <c r="A113" s="43" t="s">
        <v>44</v>
      </c>
      <c r="B113" s="43"/>
      <c r="C113" s="44">
        <v>711.67</v>
      </c>
      <c r="D113" s="44"/>
      <c r="E113" s="44"/>
      <c r="F113" s="44"/>
      <c r="G113" s="44">
        <f>PRODUCT(C113:F113)</f>
        <v>711.67</v>
      </c>
    </row>
    <row r="114" spans="1:7" x14ac:dyDescent="0.25">
      <c r="A114" s="43" t="s">
        <v>3986</v>
      </c>
      <c r="B114" s="43"/>
      <c r="C114" s="44">
        <v>125.41</v>
      </c>
      <c r="D114" s="44">
        <v>0.45</v>
      </c>
      <c r="E114" s="44">
        <v>11</v>
      </c>
      <c r="F114" s="44">
        <v>1.07</v>
      </c>
      <c r="G114" s="44">
        <f>PRODUCT(C114:F114)</f>
        <v>664.23406499999999</v>
      </c>
    </row>
    <row r="115" spans="1:7" x14ac:dyDescent="0.25">
      <c r="A115" s="43" t="s">
        <v>3987</v>
      </c>
      <c r="B115" s="43"/>
      <c r="C115" s="44">
        <v>7</v>
      </c>
      <c r="D115" s="44">
        <v>7818.1857142857098</v>
      </c>
      <c r="E115" s="44"/>
      <c r="F115" s="44"/>
      <c r="G115" s="44">
        <f>C115 * D115/100</f>
        <v>547.27299999999968</v>
      </c>
    </row>
    <row r="116" spans="1:7" x14ac:dyDescent="0.25">
      <c r="A116" s="43" t="s">
        <v>3988</v>
      </c>
      <c r="B116" s="43"/>
      <c r="C116" s="44">
        <v>-90.713999999999999</v>
      </c>
      <c r="D116" s="44"/>
      <c r="E116" s="44"/>
      <c r="F116" s="44"/>
      <c r="G116" s="44">
        <f>PRODUCT(C116:F116)</f>
        <v>-90.713999999999999</v>
      </c>
    </row>
    <row r="118" spans="1:7" ht="45" customHeight="1" x14ac:dyDescent="0.25">
      <c r="A118" s="40" t="s">
        <v>3989</v>
      </c>
      <c r="B118" s="40" t="s">
        <v>3922</v>
      </c>
      <c r="C118" s="40" t="s">
        <v>50</v>
      </c>
      <c r="D118" s="41" t="s">
        <v>20</v>
      </c>
      <c r="E118" s="1" t="s">
        <v>51</v>
      </c>
      <c r="F118" s="1" t="s">
        <v>51</v>
      </c>
      <c r="G118" s="42">
        <f>SUM(G119:G122)</f>
        <v>151.93700000000001</v>
      </c>
    </row>
    <row r="119" spans="1:7" x14ac:dyDescent="0.25">
      <c r="A119" s="43" t="s">
        <v>3990</v>
      </c>
      <c r="B119" s="43"/>
      <c r="C119" s="44">
        <v>23.09</v>
      </c>
      <c r="D119" s="44">
        <v>0.38</v>
      </c>
      <c r="E119" s="44"/>
      <c r="F119" s="44"/>
      <c r="G119" s="44">
        <f>PRODUCT(C119:F119)</f>
        <v>8.7742000000000004</v>
      </c>
    </row>
    <row r="120" spans="1:7" x14ac:dyDescent="0.25">
      <c r="A120" s="43" t="s">
        <v>3991</v>
      </c>
      <c r="B120" s="43"/>
      <c r="C120" s="44">
        <v>8.11</v>
      </c>
      <c r="D120" s="44">
        <v>0.15</v>
      </c>
      <c r="E120" s="44"/>
      <c r="F120" s="44"/>
      <c r="G120" s="44">
        <f>PRODUCT(C120:F120)</f>
        <v>1.2164999999999999</v>
      </c>
    </row>
    <row r="121" spans="1:7" x14ac:dyDescent="0.25">
      <c r="A121" s="43" t="s">
        <v>3991</v>
      </c>
      <c r="B121" s="43"/>
      <c r="C121" s="44">
        <v>8.11</v>
      </c>
      <c r="D121" s="44">
        <v>0.73</v>
      </c>
      <c r="E121" s="44"/>
      <c r="F121" s="44"/>
      <c r="G121" s="44">
        <f>PRODUCT(C121:F121)</f>
        <v>5.9202999999999992</v>
      </c>
    </row>
    <row r="122" spans="1:7" x14ac:dyDescent="0.25">
      <c r="A122" s="43" t="s">
        <v>3992</v>
      </c>
      <c r="B122" s="43"/>
      <c r="C122" s="44">
        <v>906.84</v>
      </c>
      <c r="D122" s="44">
        <v>0.15</v>
      </c>
      <c r="E122" s="44"/>
      <c r="F122" s="44"/>
      <c r="G122" s="44">
        <f>PRODUCT(C122:F122)</f>
        <v>136.02600000000001</v>
      </c>
    </row>
    <row r="124" spans="1:7" ht="45" customHeight="1" x14ac:dyDescent="0.25">
      <c r="A124" s="40" t="s">
        <v>3993</v>
      </c>
      <c r="B124" s="40" t="s">
        <v>3922</v>
      </c>
      <c r="C124" s="40" t="s">
        <v>52</v>
      </c>
      <c r="D124" s="41" t="s">
        <v>17</v>
      </c>
      <c r="E124" s="1" t="s">
        <v>53</v>
      </c>
      <c r="F124" s="1" t="s">
        <v>53</v>
      </c>
      <c r="G124" s="42">
        <f>SUM(G125:G126)</f>
        <v>31.2</v>
      </c>
    </row>
    <row r="125" spans="1:7" x14ac:dyDescent="0.25">
      <c r="A125" s="43" t="s">
        <v>3990</v>
      </c>
      <c r="B125" s="43"/>
      <c r="C125" s="44">
        <v>23.09</v>
      </c>
      <c r="D125" s="44"/>
      <c r="E125" s="44"/>
      <c r="F125" s="44"/>
      <c r="G125" s="44">
        <f>PRODUCT(C125:F125)</f>
        <v>23.09</v>
      </c>
    </row>
    <row r="126" spans="1:7" x14ac:dyDescent="0.25">
      <c r="A126" s="43" t="s">
        <v>3991</v>
      </c>
      <c r="B126" s="43"/>
      <c r="C126" s="44">
        <v>8.11</v>
      </c>
      <c r="D126" s="44"/>
      <c r="E126" s="44"/>
      <c r="F126" s="44"/>
      <c r="G126" s="44">
        <f>PRODUCT(C126:F126)</f>
        <v>8.11</v>
      </c>
    </row>
    <row r="128" spans="1:7" x14ac:dyDescent="0.25">
      <c r="B128" t="s">
        <v>3924</v>
      </c>
      <c r="C128" s="38" t="s">
        <v>7</v>
      </c>
      <c r="D128" s="39" t="s">
        <v>8</v>
      </c>
      <c r="E128" s="38" t="s">
        <v>9</v>
      </c>
    </row>
    <row r="129" spans="1:7" x14ac:dyDescent="0.25">
      <c r="B129" t="s">
        <v>3924</v>
      </c>
      <c r="C129" s="38" t="s">
        <v>10</v>
      </c>
      <c r="D129" s="39" t="s">
        <v>54</v>
      </c>
      <c r="E129" s="38" t="s">
        <v>55</v>
      </c>
    </row>
    <row r="131" spans="1:7" ht="45" customHeight="1" x14ac:dyDescent="0.25">
      <c r="A131" s="40" t="s">
        <v>3994</v>
      </c>
      <c r="B131" s="40" t="s">
        <v>3922</v>
      </c>
      <c r="C131" s="40" t="s">
        <v>57</v>
      </c>
      <c r="D131" s="41" t="s">
        <v>20</v>
      </c>
      <c r="E131" s="1" t="s">
        <v>58</v>
      </c>
      <c r="F131" s="1" t="s">
        <v>58</v>
      </c>
      <c r="G131" s="42">
        <f>SUM(G132:G162)</f>
        <v>456.31522500000005</v>
      </c>
    </row>
    <row r="132" spans="1:7" x14ac:dyDescent="0.25">
      <c r="A132" s="43" t="s">
        <v>3995</v>
      </c>
      <c r="B132" s="43"/>
      <c r="C132" s="44"/>
      <c r="D132" s="44"/>
      <c r="E132" s="44"/>
      <c r="F132" s="44"/>
      <c r="G132" s="44">
        <f t="shared" ref="G132:G161" si="2">PRODUCT(C132:F132)</f>
        <v>0</v>
      </c>
    </row>
    <row r="133" spans="1:7" x14ac:dyDescent="0.25">
      <c r="A133" s="43" t="s">
        <v>3950</v>
      </c>
      <c r="B133" s="43"/>
      <c r="C133" s="44"/>
      <c r="D133" s="44"/>
      <c r="E133" s="44"/>
      <c r="F133" s="44"/>
      <c r="G133" s="44">
        <f t="shared" si="2"/>
        <v>0</v>
      </c>
    </row>
    <row r="134" spans="1:7" x14ac:dyDescent="0.25">
      <c r="A134" s="43" t="s">
        <v>3953</v>
      </c>
      <c r="B134" s="43"/>
      <c r="C134" s="44">
        <v>2.4</v>
      </c>
      <c r="D134" s="44">
        <v>2.4</v>
      </c>
      <c r="E134" s="44">
        <v>2</v>
      </c>
      <c r="F134" s="44"/>
      <c r="G134" s="44">
        <f t="shared" si="2"/>
        <v>11.52</v>
      </c>
    </row>
    <row r="135" spans="1:7" x14ac:dyDescent="0.25">
      <c r="A135" s="43" t="s">
        <v>3954</v>
      </c>
      <c r="B135" s="43"/>
      <c r="C135" s="44">
        <v>2.2000000000000002</v>
      </c>
      <c r="D135" s="44">
        <v>2.2000000000000002</v>
      </c>
      <c r="E135" s="44">
        <v>2</v>
      </c>
      <c r="F135" s="44"/>
      <c r="G135" s="44">
        <f t="shared" si="2"/>
        <v>9.6800000000000015</v>
      </c>
    </row>
    <row r="136" spans="1:7" x14ac:dyDescent="0.25">
      <c r="A136" s="43" t="s">
        <v>3955</v>
      </c>
      <c r="B136" s="43"/>
      <c r="C136" s="44">
        <v>2.2999999999999998</v>
      </c>
      <c r="D136" s="44">
        <v>2.2999999999999998</v>
      </c>
      <c r="E136" s="44">
        <v>2</v>
      </c>
      <c r="F136" s="44"/>
      <c r="G136" s="44">
        <f t="shared" si="2"/>
        <v>10.579999999999998</v>
      </c>
    </row>
    <row r="137" spans="1:7" x14ac:dyDescent="0.25">
      <c r="A137" s="43" t="s">
        <v>3956</v>
      </c>
      <c r="B137" s="43"/>
      <c r="C137" s="44">
        <v>2.2999999999999998</v>
      </c>
      <c r="D137" s="44">
        <v>2.2999999999999998</v>
      </c>
      <c r="E137" s="44">
        <v>2</v>
      </c>
      <c r="F137" s="44"/>
      <c r="G137" s="44">
        <f t="shared" si="2"/>
        <v>10.579999999999998</v>
      </c>
    </row>
    <row r="138" spans="1:7" x14ac:dyDescent="0.25">
      <c r="A138" s="43" t="s">
        <v>3957</v>
      </c>
      <c r="B138" s="43"/>
      <c r="C138" s="44">
        <v>2.2999999999999998</v>
      </c>
      <c r="D138" s="44">
        <v>2.2999999999999998</v>
      </c>
      <c r="E138" s="44">
        <v>2</v>
      </c>
      <c r="F138" s="44"/>
      <c r="G138" s="44">
        <f t="shared" si="2"/>
        <v>10.579999999999998</v>
      </c>
    </row>
    <row r="139" spans="1:7" x14ac:dyDescent="0.25">
      <c r="A139" s="43" t="s">
        <v>3958</v>
      </c>
      <c r="B139" s="43"/>
      <c r="C139" s="44">
        <v>2.2999999999999998</v>
      </c>
      <c r="D139" s="44">
        <v>2.2999999999999998</v>
      </c>
      <c r="E139" s="44">
        <v>2</v>
      </c>
      <c r="F139" s="44"/>
      <c r="G139" s="44">
        <f t="shared" si="2"/>
        <v>10.579999999999998</v>
      </c>
    </row>
    <row r="140" spans="1:7" x14ac:dyDescent="0.25">
      <c r="A140" s="43" t="s">
        <v>3959</v>
      </c>
      <c r="B140" s="43"/>
      <c r="C140" s="44">
        <v>2.2999999999999998</v>
      </c>
      <c r="D140" s="44">
        <v>2.2999999999999998</v>
      </c>
      <c r="E140" s="44">
        <v>2</v>
      </c>
      <c r="F140" s="44"/>
      <c r="G140" s="44">
        <f t="shared" si="2"/>
        <v>10.579999999999998</v>
      </c>
    </row>
    <row r="141" spans="1:7" x14ac:dyDescent="0.25">
      <c r="A141" s="43" t="s">
        <v>3960</v>
      </c>
      <c r="B141" s="43"/>
      <c r="C141" s="44">
        <v>2.1</v>
      </c>
      <c r="D141" s="44">
        <v>2.1</v>
      </c>
      <c r="E141" s="44">
        <v>2</v>
      </c>
      <c r="F141" s="44"/>
      <c r="G141" s="44">
        <f t="shared" si="2"/>
        <v>8.82</v>
      </c>
    </row>
    <row r="142" spans="1:7" x14ac:dyDescent="0.25">
      <c r="A142" s="43" t="s">
        <v>3961</v>
      </c>
      <c r="B142" s="43"/>
      <c r="C142" s="44">
        <v>2</v>
      </c>
      <c r="D142" s="44">
        <v>2</v>
      </c>
      <c r="E142" s="44">
        <v>2</v>
      </c>
      <c r="F142" s="44"/>
      <c r="G142" s="44">
        <f t="shared" si="2"/>
        <v>8</v>
      </c>
    </row>
    <row r="143" spans="1:7" x14ac:dyDescent="0.25">
      <c r="A143" s="43" t="s">
        <v>3962</v>
      </c>
      <c r="B143" s="43"/>
      <c r="C143" s="44">
        <v>2</v>
      </c>
      <c r="D143" s="44">
        <v>2</v>
      </c>
      <c r="E143" s="44">
        <v>2</v>
      </c>
      <c r="F143" s="44"/>
      <c r="G143" s="44">
        <f t="shared" si="2"/>
        <v>8</v>
      </c>
    </row>
    <row r="144" spans="1:7" x14ac:dyDescent="0.25">
      <c r="A144" s="43" t="s">
        <v>3963</v>
      </c>
      <c r="B144" s="43"/>
      <c r="C144" s="44">
        <v>2</v>
      </c>
      <c r="D144" s="44">
        <v>2</v>
      </c>
      <c r="E144" s="44">
        <v>2</v>
      </c>
      <c r="F144" s="44"/>
      <c r="G144" s="44">
        <f t="shared" si="2"/>
        <v>8</v>
      </c>
    </row>
    <row r="145" spans="1:7" x14ac:dyDescent="0.25">
      <c r="A145" s="43" t="s">
        <v>3964</v>
      </c>
      <c r="B145" s="43"/>
      <c r="C145" s="44">
        <v>2</v>
      </c>
      <c r="D145" s="44">
        <v>2</v>
      </c>
      <c r="E145" s="44">
        <v>2</v>
      </c>
      <c r="F145" s="44"/>
      <c r="G145" s="44">
        <f t="shared" si="2"/>
        <v>8</v>
      </c>
    </row>
    <row r="146" spans="1:7" x14ac:dyDescent="0.25">
      <c r="A146" s="43" t="s">
        <v>3965</v>
      </c>
      <c r="B146" s="43"/>
      <c r="C146" s="44">
        <v>2.1</v>
      </c>
      <c r="D146" s="44">
        <v>2.1</v>
      </c>
      <c r="E146" s="44">
        <v>2</v>
      </c>
      <c r="F146" s="44"/>
      <c r="G146" s="44">
        <f t="shared" si="2"/>
        <v>8.82</v>
      </c>
    </row>
    <row r="147" spans="1:7" x14ac:dyDescent="0.25">
      <c r="A147" s="43" t="s">
        <v>3966</v>
      </c>
      <c r="B147" s="43"/>
      <c r="C147" s="44">
        <v>1.6</v>
      </c>
      <c r="D147" s="44">
        <v>1.6</v>
      </c>
      <c r="E147" s="44">
        <v>2</v>
      </c>
      <c r="F147" s="44"/>
      <c r="G147" s="44">
        <f t="shared" si="2"/>
        <v>5.120000000000001</v>
      </c>
    </row>
    <row r="148" spans="1:7" x14ac:dyDescent="0.25">
      <c r="A148" s="43" t="s">
        <v>3967</v>
      </c>
      <c r="B148" s="43"/>
      <c r="C148" s="44">
        <v>2.4</v>
      </c>
      <c r="D148" s="44">
        <v>2.4</v>
      </c>
      <c r="E148" s="44">
        <v>2</v>
      </c>
      <c r="F148" s="44"/>
      <c r="G148" s="44">
        <f t="shared" si="2"/>
        <v>11.52</v>
      </c>
    </row>
    <row r="149" spans="1:7" x14ac:dyDescent="0.25">
      <c r="A149" s="43" t="s">
        <v>3968</v>
      </c>
      <c r="B149" s="43"/>
      <c r="C149" s="44">
        <v>2</v>
      </c>
      <c r="D149" s="44">
        <v>2</v>
      </c>
      <c r="E149" s="44">
        <v>2</v>
      </c>
      <c r="F149" s="44"/>
      <c r="G149" s="44">
        <f t="shared" si="2"/>
        <v>8</v>
      </c>
    </row>
    <row r="150" spans="1:7" x14ac:dyDescent="0.25">
      <c r="A150" s="43" t="s">
        <v>3969</v>
      </c>
      <c r="B150" s="43"/>
      <c r="C150" s="44">
        <v>2.4</v>
      </c>
      <c r="D150" s="44">
        <v>2.4</v>
      </c>
      <c r="E150" s="44">
        <v>2</v>
      </c>
      <c r="F150" s="44"/>
      <c r="G150" s="44">
        <f t="shared" si="2"/>
        <v>11.52</v>
      </c>
    </row>
    <row r="151" spans="1:7" x14ac:dyDescent="0.25">
      <c r="A151" s="43" t="s">
        <v>3970</v>
      </c>
      <c r="B151" s="43"/>
      <c r="C151" s="44">
        <v>2.15</v>
      </c>
      <c r="D151" s="44">
        <v>2.15</v>
      </c>
      <c r="E151" s="44">
        <v>2</v>
      </c>
      <c r="F151" s="44"/>
      <c r="G151" s="44">
        <f t="shared" si="2"/>
        <v>9.2449999999999992</v>
      </c>
    </row>
    <row r="152" spans="1:7" x14ac:dyDescent="0.25">
      <c r="A152" s="43" t="s">
        <v>3971</v>
      </c>
      <c r="B152" s="43"/>
      <c r="C152" s="44">
        <v>2</v>
      </c>
      <c r="D152" s="44">
        <v>2</v>
      </c>
      <c r="E152" s="44">
        <v>2</v>
      </c>
      <c r="F152" s="44"/>
      <c r="G152" s="44">
        <f t="shared" si="2"/>
        <v>8</v>
      </c>
    </row>
    <row r="153" spans="1:7" x14ac:dyDescent="0.25">
      <c r="A153" s="43" t="s">
        <v>3972</v>
      </c>
      <c r="B153" s="43"/>
      <c r="C153" s="44">
        <v>1.3</v>
      </c>
      <c r="D153" s="44">
        <v>47.28</v>
      </c>
      <c r="E153" s="44">
        <v>2</v>
      </c>
      <c r="F153" s="44"/>
      <c r="G153" s="44">
        <f t="shared" si="2"/>
        <v>122.92800000000001</v>
      </c>
    </row>
    <row r="154" spans="1:7" x14ac:dyDescent="0.25">
      <c r="A154" s="43" t="s">
        <v>3996</v>
      </c>
      <c r="B154" s="43"/>
      <c r="C154" s="44">
        <v>5.1100000000000003</v>
      </c>
      <c r="D154" s="44">
        <v>0.6</v>
      </c>
      <c r="E154" s="44">
        <v>2</v>
      </c>
      <c r="F154" s="44"/>
      <c r="G154" s="44">
        <f t="shared" si="2"/>
        <v>6.1320000000000006</v>
      </c>
    </row>
    <row r="155" spans="1:7" x14ac:dyDescent="0.25">
      <c r="A155" s="43" t="s">
        <v>3949</v>
      </c>
      <c r="B155" s="43"/>
      <c r="C155" s="44"/>
      <c r="D155" s="44"/>
      <c r="E155" s="44"/>
      <c r="F155" s="44"/>
      <c r="G155" s="44">
        <f t="shared" si="2"/>
        <v>0</v>
      </c>
    </row>
    <row r="156" spans="1:7" x14ac:dyDescent="0.25">
      <c r="A156" s="43" t="s">
        <v>3976</v>
      </c>
      <c r="B156" s="43"/>
      <c r="C156" s="44">
        <v>2.1</v>
      </c>
      <c r="D156" s="44">
        <v>2.1</v>
      </c>
      <c r="E156" s="44">
        <v>3.33</v>
      </c>
      <c r="F156" s="44"/>
      <c r="G156" s="44">
        <f t="shared" si="2"/>
        <v>14.685300000000002</v>
      </c>
    </row>
    <row r="157" spans="1:7" x14ac:dyDescent="0.25">
      <c r="A157" s="43" t="s">
        <v>3977</v>
      </c>
      <c r="B157" s="43"/>
      <c r="C157" s="44">
        <v>2.8</v>
      </c>
      <c r="D157" s="44">
        <v>2.8</v>
      </c>
      <c r="E157" s="44">
        <v>3.43</v>
      </c>
      <c r="F157" s="44"/>
      <c r="G157" s="44">
        <f t="shared" si="2"/>
        <v>26.891199999999998</v>
      </c>
    </row>
    <row r="158" spans="1:7" x14ac:dyDescent="0.25">
      <c r="A158" s="43" t="s">
        <v>3978</v>
      </c>
      <c r="B158" s="43"/>
      <c r="C158" s="44">
        <v>2.2000000000000002</v>
      </c>
      <c r="D158" s="44">
        <v>2.2000000000000002</v>
      </c>
      <c r="E158" s="44">
        <v>3.43</v>
      </c>
      <c r="F158" s="44"/>
      <c r="G158" s="44">
        <f t="shared" si="2"/>
        <v>16.601200000000002</v>
      </c>
    </row>
    <row r="159" spans="1:7" x14ac:dyDescent="0.25">
      <c r="A159" s="43" t="s">
        <v>3979</v>
      </c>
      <c r="B159" s="43"/>
      <c r="C159" s="44">
        <v>3.65</v>
      </c>
      <c r="D159" s="44">
        <v>2.95</v>
      </c>
      <c r="E159" s="44">
        <v>3.43</v>
      </c>
      <c r="F159" s="44"/>
      <c r="G159" s="44">
        <f t="shared" si="2"/>
        <v>36.932525000000005</v>
      </c>
    </row>
    <row r="160" spans="1:7" x14ac:dyDescent="0.25">
      <c r="A160" s="43" t="s">
        <v>3980</v>
      </c>
      <c r="B160" s="43"/>
      <c r="C160" s="44">
        <v>2.2999999999999998</v>
      </c>
      <c r="D160" s="44">
        <v>2.2999999999999998</v>
      </c>
      <c r="E160" s="44">
        <v>3.43</v>
      </c>
      <c r="F160" s="44"/>
      <c r="G160" s="44">
        <f t="shared" si="2"/>
        <v>18.144699999999997</v>
      </c>
    </row>
    <row r="161" spans="1:7" x14ac:dyDescent="0.25">
      <c r="A161" s="43" t="s">
        <v>3973</v>
      </c>
      <c r="B161" s="43"/>
      <c r="C161" s="44">
        <v>2.1</v>
      </c>
      <c r="D161" s="44">
        <v>2.1</v>
      </c>
      <c r="E161" s="44">
        <v>3.43</v>
      </c>
      <c r="F161" s="44"/>
      <c r="G161" s="44">
        <f t="shared" si="2"/>
        <v>15.126300000000001</v>
      </c>
    </row>
    <row r="162" spans="1:7" x14ac:dyDescent="0.25">
      <c r="A162" s="43" t="s">
        <v>3997</v>
      </c>
      <c r="B162" s="43"/>
      <c r="C162" s="44">
        <v>5</v>
      </c>
      <c r="D162" s="44">
        <v>434.58</v>
      </c>
      <c r="E162" s="44"/>
      <c r="F162" s="44"/>
      <c r="G162" s="44">
        <f>C162 * D162/100</f>
        <v>21.728999999999999</v>
      </c>
    </row>
    <row r="164" spans="1:7" ht="45" customHeight="1" x14ac:dyDescent="0.25">
      <c r="A164" s="40" t="s">
        <v>3998</v>
      </c>
      <c r="B164" s="40" t="s">
        <v>3922</v>
      </c>
      <c r="C164" s="40" t="s">
        <v>59</v>
      </c>
      <c r="D164" s="41" t="s">
        <v>20</v>
      </c>
      <c r="E164" s="1" t="s">
        <v>60</v>
      </c>
      <c r="F164" s="1" t="s">
        <v>60</v>
      </c>
      <c r="G164" s="42">
        <f>SUM(G165:G193)</f>
        <v>120.93900000000001</v>
      </c>
    </row>
    <row r="165" spans="1:7" x14ac:dyDescent="0.25">
      <c r="A165" s="43" t="s">
        <v>3950</v>
      </c>
      <c r="B165" s="43"/>
      <c r="C165" s="44"/>
      <c r="D165" s="44"/>
      <c r="E165" s="44"/>
      <c r="F165" s="44"/>
      <c r="G165" s="44">
        <f t="shared" ref="G165:G193" si="3">PRODUCT(C165:F165)</f>
        <v>0</v>
      </c>
    </row>
    <row r="166" spans="1:7" x14ac:dyDescent="0.25">
      <c r="A166" s="43" t="s">
        <v>3953</v>
      </c>
      <c r="B166" s="43"/>
      <c r="C166" s="44">
        <v>2.4</v>
      </c>
      <c r="D166" s="44">
        <v>2.4</v>
      </c>
      <c r="E166" s="44">
        <v>0.6</v>
      </c>
      <c r="F166" s="44">
        <v>1.05</v>
      </c>
      <c r="G166" s="44">
        <f t="shared" si="3"/>
        <v>3.6288</v>
      </c>
    </row>
    <row r="167" spans="1:7" x14ac:dyDescent="0.25">
      <c r="A167" s="43" t="s">
        <v>3954</v>
      </c>
      <c r="B167" s="43"/>
      <c r="C167" s="44">
        <v>2.2000000000000002</v>
      </c>
      <c r="D167" s="44">
        <v>2.2000000000000002</v>
      </c>
      <c r="E167" s="44">
        <v>0.6</v>
      </c>
      <c r="F167" s="44">
        <v>1.05</v>
      </c>
      <c r="G167" s="44">
        <f t="shared" si="3"/>
        <v>3.0492000000000004</v>
      </c>
    </row>
    <row r="168" spans="1:7" x14ac:dyDescent="0.25">
      <c r="A168" s="43" t="s">
        <v>3955</v>
      </c>
      <c r="B168" s="43"/>
      <c r="C168" s="44">
        <v>2.2999999999999998</v>
      </c>
      <c r="D168" s="44">
        <v>2.2999999999999998</v>
      </c>
      <c r="E168" s="44">
        <v>0.6</v>
      </c>
      <c r="F168" s="44">
        <v>1.05</v>
      </c>
      <c r="G168" s="44">
        <f t="shared" si="3"/>
        <v>3.3326999999999996</v>
      </c>
    </row>
    <row r="169" spans="1:7" x14ac:dyDescent="0.25">
      <c r="A169" s="43" t="s">
        <v>3956</v>
      </c>
      <c r="B169" s="43"/>
      <c r="C169" s="44">
        <v>2.2999999999999998</v>
      </c>
      <c r="D169" s="44">
        <v>2.2999999999999998</v>
      </c>
      <c r="E169" s="44">
        <v>0.6</v>
      </c>
      <c r="F169" s="44">
        <v>1.05</v>
      </c>
      <c r="G169" s="44">
        <f t="shared" si="3"/>
        <v>3.3326999999999996</v>
      </c>
    </row>
    <row r="170" spans="1:7" x14ac:dyDescent="0.25">
      <c r="A170" s="43" t="s">
        <v>3957</v>
      </c>
      <c r="B170" s="43"/>
      <c r="C170" s="44">
        <v>2.2999999999999998</v>
      </c>
      <c r="D170" s="44">
        <v>2.2999999999999998</v>
      </c>
      <c r="E170" s="44">
        <v>0.6</v>
      </c>
      <c r="F170" s="44">
        <v>1.05</v>
      </c>
      <c r="G170" s="44">
        <f t="shared" si="3"/>
        <v>3.3326999999999996</v>
      </c>
    </row>
    <row r="171" spans="1:7" x14ac:dyDescent="0.25">
      <c r="A171" s="43" t="s">
        <v>3958</v>
      </c>
      <c r="B171" s="43"/>
      <c r="C171" s="44">
        <v>2.2999999999999998</v>
      </c>
      <c r="D171" s="44">
        <v>2.2999999999999998</v>
      </c>
      <c r="E171" s="44">
        <v>0.6</v>
      </c>
      <c r="F171" s="44">
        <v>1.05</v>
      </c>
      <c r="G171" s="44">
        <f t="shared" si="3"/>
        <v>3.3326999999999996</v>
      </c>
    </row>
    <row r="172" spans="1:7" x14ac:dyDescent="0.25">
      <c r="A172" s="43" t="s">
        <v>3959</v>
      </c>
      <c r="B172" s="43"/>
      <c r="C172" s="44">
        <v>2.2999999999999998</v>
      </c>
      <c r="D172" s="44">
        <v>2.2999999999999998</v>
      </c>
      <c r="E172" s="44">
        <v>0.6</v>
      </c>
      <c r="F172" s="44">
        <v>1.05</v>
      </c>
      <c r="G172" s="44">
        <f t="shared" si="3"/>
        <v>3.3326999999999996</v>
      </c>
    </row>
    <row r="173" spans="1:7" x14ac:dyDescent="0.25">
      <c r="A173" s="43" t="s">
        <v>3960</v>
      </c>
      <c r="B173" s="43"/>
      <c r="C173" s="44">
        <v>2.1</v>
      </c>
      <c r="D173" s="44">
        <v>2.1</v>
      </c>
      <c r="E173" s="44">
        <v>0.6</v>
      </c>
      <c r="F173" s="44">
        <v>1.05</v>
      </c>
      <c r="G173" s="44">
        <f t="shared" si="3"/>
        <v>2.7783000000000002</v>
      </c>
    </row>
    <row r="174" spans="1:7" x14ac:dyDescent="0.25">
      <c r="A174" s="43" t="s">
        <v>3961</v>
      </c>
      <c r="B174" s="43"/>
      <c r="C174" s="44">
        <v>2</v>
      </c>
      <c r="D174" s="44">
        <v>2</v>
      </c>
      <c r="E174" s="44">
        <v>0.6</v>
      </c>
      <c r="F174" s="44">
        <v>1.05</v>
      </c>
      <c r="G174" s="44">
        <f t="shared" si="3"/>
        <v>2.52</v>
      </c>
    </row>
    <row r="175" spans="1:7" x14ac:dyDescent="0.25">
      <c r="A175" s="43" t="s">
        <v>3962</v>
      </c>
      <c r="B175" s="43"/>
      <c r="C175" s="44">
        <v>2</v>
      </c>
      <c r="D175" s="44">
        <v>2</v>
      </c>
      <c r="E175" s="44">
        <v>0.6</v>
      </c>
      <c r="F175" s="44">
        <v>1.05</v>
      </c>
      <c r="G175" s="44">
        <f t="shared" si="3"/>
        <v>2.52</v>
      </c>
    </row>
    <row r="176" spans="1:7" x14ac:dyDescent="0.25">
      <c r="A176" s="43" t="s">
        <v>3963</v>
      </c>
      <c r="B176" s="43"/>
      <c r="C176" s="44">
        <v>2</v>
      </c>
      <c r="D176" s="44">
        <v>2</v>
      </c>
      <c r="E176" s="44">
        <v>0.6</v>
      </c>
      <c r="F176" s="44">
        <v>1.05</v>
      </c>
      <c r="G176" s="44">
        <f t="shared" si="3"/>
        <v>2.52</v>
      </c>
    </row>
    <row r="177" spans="1:7" x14ac:dyDescent="0.25">
      <c r="A177" s="43" t="s">
        <v>3964</v>
      </c>
      <c r="B177" s="43"/>
      <c r="C177" s="44">
        <v>2</v>
      </c>
      <c r="D177" s="44">
        <v>2</v>
      </c>
      <c r="E177" s="44">
        <v>0.6</v>
      </c>
      <c r="F177" s="44">
        <v>1.05</v>
      </c>
      <c r="G177" s="44">
        <f t="shared" si="3"/>
        <v>2.52</v>
      </c>
    </row>
    <row r="178" spans="1:7" x14ac:dyDescent="0.25">
      <c r="A178" s="43" t="s">
        <v>3965</v>
      </c>
      <c r="B178" s="43"/>
      <c r="C178" s="44">
        <v>2.1</v>
      </c>
      <c r="D178" s="44">
        <v>2.1</v>
      </c>
      <c r="E178" s="44">
        <v>0.6</v>
      </c>
      <c r="F178" s="44">
        <v>1.05</v>
      </c>
      <c r="G178" s="44">
        <f t="shared" si="3"/>
        <v>2.7783000000000002</v>
      </c>
    </row>
    <row r="179" spans="1:7" x14ac:dyDescent="0.25">
      <c r="A179" s="43" t="s">
        <v>3966</v>
      </c>
      <c r="B179" s="43"/>
      <c r="C179" s="44">
        <v>1.6</v>
      </c>
      <c r="D179" s="44">
        <v>1.6</v>
      </c>
      <c r="E179" s="44">
        <v>0.6</v>
      </c>
      <c r="F179" s="44">
        <v>1.05</v>
      </c>
      <c r="G179" s="44">
        <f t="shared" si="3"/>
        <v>1.6128000000000002</v>
      </c>
    </row>
    <row r="180" spans="1:7" x14ac:dyDescent="0.25">
      <c r="A180" s="43" t="s">
        <v>3967</v>
      </c>
      <c r="B180" s="43"/>
      <c r="C180" s="44">
        <v>2.4</v>
      </c>
      <c r="D180" s="44">
        <v>2.4</v>
      </c>
      <c r="E180" s="44">
        <v>0.6</v>
      </c>
      <c r="F180" s="44">
        <v>1.05</v>
      </c>
      <c r="G180" s="44">
        <f t="shared" si="3"/>
        <v>3.6288</v>
      </c>
    </row>
    <row r="181" spans="1:7" x14ac:dyDescent="0.25">
      <c r="A181" s="43" t="s">
        <v>3968</v>
      </c>
      <c r="B181" s="43"/>
      <c r="C181" s="44">
        <v>2</v>
      </c>
      <c r="D181" s="44">
        <v>2</v>
      </c>
      <c r="E181" s="44">
        <v>0.6</v>
      </c>
      <c r="F181" s="44">
        <v>1.05</v>
      </c>
      <c r="G181" s="44">
        <f t="shared" si="3"/>
        <v>2.52</v>
      </c>
    </row>
    <row r="182" spans="1:7" x14ac:dyDescent="0.25">
      <c r="A182" s="43" t="s">
        <v>3969</v>
      </c>
      <c r="B182" s="43"/>
      <c r="C182" s="44">
        <v>2.4</v>
      </c>
      <c r="D182" s="44">
        <v>2.4</v>
      </c>
      <c r="E182" s="44">
        <v>0.6</v>
      </c>
      <c r="F182" s="44">
        <v>1.05</v>
      </c>
      <c r="G182" s="44">
        <f t="shared" si="3"/>
        <v>3.6288</v>
      </c>
    </row>
    <row r="183" spans="1:7" x14ac:dyDescent="0.25">
      <c r="A183" s="43" t="s">
        <v>3970</v>
      </c>
      <c r="B183" s="43"/>
      <c r="C183" s="44">
        <v>2.15</v>
      </c>
      <c r="D183" s="44">
        <v>2.15</v>
      </c>
      <c r="E183" s="44">
        <v>0.6</v>
      </c>
      <c r="F183" s="44">
        <v>1.05</v>
      </c>
      <c r="G183" s="44">
        <f t="shared" si="3"/>
        <v>2.912175</v>
      </c>
    </row>
    <row r="184" spans="1:7" x14ac:dyDescent="0.25">
      <c r="A184" s="43" t="s">
        <v>3971</v>
      </c>
      <c r="B184" s="43"/>
      <c r="C184" s="44">
        <v>2</v>
      </c>
      <c r="D184" s="44">
        <v>2</v>
      </c>
      <c r="E184" s="44">
        <v>0.6</v>
      </c>
      <c r="F184" s="44">
        <v>1.05</v>
      </c>
      <c r="G184" s="44">
        <f t="shared" si="3"/>
        <v>2.52</v>
      </c>
    </row>
    <row r="185" spans="1:7" x14ac:dyDescent="0.25">
      <c r="A185" s="43" t="s">
        <v>3972</v>
      </c>
      <c r="B185" s="43"/>
      <c r="C185" s="44">
        <v>1.3</v>
      </c>
      <c r="D185" s="44">
        <v>47.28</v>
      </c>
      <c r="E185" s="44">
        <v>0.6</v>
      </c>
      <c r="F185" s="44">
        <v>1.05</v>
      </c>
      <c r="G185" s="44">
        <f t="shared" si="3"/>
        <v>38.722320000000003</v>
      </c>
    </row>
    <row r="186" spans="1:7" x14ac:dyDescent="0.25">
      <c r="A186" s="43" t="s">
        <v>3999</v>
      </c>
      <c r="B186" s="43"/>
      <c r="C186" s="44">
        <v>5.1100000000000003</v>
      </c>
      <c r="D186" s="44">
        <v>0.6</v>
      </c>
      <c r="E186" s="44">
        <v>0.6</v>
      </c>
      <c r="F186" s="44">
        <v>1.05</v>
      </c>
      <c r="G186" s="44">
        <f t="shared" si="3"/>
        <v>1.9315800000000003</v>
      </c>
    </row>
    <row r="187" spans="1:7" x14ac:dyDescent="0.25">
      <c r="A187" s="43" t="s">
        <v>3949</v>
      </c>
      <c r="B187" s="43"/>
      <c r="C187" s="44"/>
      <c r="D187" s="44"/>
      <c r="E187" s="44"/>
      <c r="F187" s="44"/>
      <c r="G187" s="44">
        <f t="shared" si="3"/>
        <v>0</v>
      </c>
    </row>
    <row r="188" spans="1:7" x14ac:dyDescent="0.25">
      <c r="A188" s="43" t="s">
        <v>3976</v>
      </c>
      <c r="B188" s="43"/>
      <c r="C188" s="44">
        <v>2.1</v>
      </c>
      <c r="D188" s="44">
        <v>2.1</v>
      </c>
      <c r="E188" s="44">
        <v>0.6</v>
      </c>
      <c r="F188" s="44">
        <v>1.05</v>
      </c>
      <c r="G188" s="44">
        <f t="shared" si="3"/>
        <v>2.7783000000000002</v>
      </c>
    </row>
    <row r="189" spans="1:7" x14ac:dyDescent="0.25">
      <c r="A189" s="43" t="s">
        <v>3977</v>
      </c>
      <c r="B189" s="43"/>
      <c r="C189" s="44">
        <v>2.8</v>
      </c>
      <c r="D189" s="44">
        <v>2.8</v>
      </c>
      <c r="E189" s="44">
        <v>0.7</v>
      </c>
      <c r="F189" s="44">
        <v>1.05</v>
      </c>
      <c r="G189" s="44">
        <f t="shared" si="3"/>
        <v>5.7623999999999986</v>
      </c>
    </row>
    <row r="190" spans="1:7" x14ac:dyDescent="0.25">
      <c r="A190" s="43" t="s">
        <v>3978</v>
      </c>
      <c r="B190" s="43"/>
      <c r="C190" s="44">
        <v>2.2000000000000002</v>
      </c>
      <c r="D190" s="44">
        <v>2.2000000000000002</v>
      </c>
      <c r="E190" s="44">
        <v>0.6</v>
      </c>
      <c r="F190" s="44">
        <v>1.05</v>
      </c>
      <c r="G190" s="44">
        <f t="shared" si="3"/>
        <v>3.0492000000000004</v>
      </c>
    </row>
    <row r="191" spans="1:7" x14ac:dyDescent="0.25">
      <c r="A191" s="43" t="s">
        <v>3979</v>
      </c>
      <c r="B191" s="43"/>
      <c r="C191" s="44">
        <v>3.65</v>
      </c>
      <c r="D191" s="44">
        <v>2.95</v>
      </c>
      <c r="E191" s="44">
        <v>0.6</v>
      </c>
      <c r="F191" s="44">
        <v>1.05</v>
      </c>
      <c r="G191" s="44">
        <f t="shared" si="3"/>
        <v>6.783525</v>
      </c>
    </row>
    <row r="192" spans="1:7" x14ac:dyDescent="0.25">
      <c r="A192" s="43" t="s">
        <v>3980</v>
      </c>
      <c r="B192" s="43"/>
      <c r="C192" s="44">
        <v>2.2999999999999998</v>
      </c>
      <c r="D192" s="44">
        <v>2.2999999999999998</v>
      </c>
      <c r="E192" s="44">
        <v>0.6</v>
      </c>
      <c r="F192" s="44">
        <v>1.05</v>
      </c>
      <c r="G192" s="44">
        <f t="shared" si="3"/>
        <v>3.3326999999999996</v>
      </c>
    </row>
    <row r="193" spans="1:7" x14ac:dyDescent="0.25">
      <c r="A193" s="43" t="s">
        <v>3973</v>
      </c>
      <c r="B193" s="43"/>
      <c r="C193" s="44">
        <v>2.1</v>
      </c>
      <c r="D193" s="44">
        <v>2.1</v>
      </c>
      <c r="E193" s="44">
        <v>0.6</v>
      </c>
      <c r="F193" s="44">
        <v>1.05</v>
      </c>
      <c r="G193" s="44">
        <f t="shared" si="3"/>
        <v>2.7783000000000002</v>
      </c>
    </row>
    <row r="195" spans="1:7" ht="45" customHeight="1" x14ac:dyDescent="0.25">
      <c r="A195" s="40" t="s">
        <v>4000</v>
      </c>
      <c r="B195" s="40" t="s">
        <v>3922</v>
      </c>
      <c r="C195" s="40" t="s">
        <v>61</v>
      </c>
      <c r="D195" s="41" t="s">
        <v>32</v>
      </c>
      <c r="E195" s="1" t="s">
        <v>62</v>
      </c>
      <c r="F195" s="1" t="s">
        <v>62</v>
      </c>
      <c r="G195" s="42">
        <f>SUM(G196:G196)</f>
        <v>336.47</v>
      </c>
    </row>
    <row r="196" spans="1:7" x14ac:dyDescent="0.25">
      <c r="A196" s="43" t="s">
        <v>4001</v>
      </c>
      <c r="B196" s="43"/>
      <c r="C196" s="44">
        <v>290.47000000000003</v>
      </c>
      <c r="D196" s="44">
        <v>46</v>
      </c>
      <c r="E196" s="44"/>
      <c r="F196" s="44"/>
      <c r="G196" s="44">
        <f>C196+D196</f>
        <v>336.47</v>
      </c>
    </row>
    <row r="198" spans="1:7" ht="45" customHeight="1" x14ac:dyDescent="0.25">
      <c r="A198" s="40" t="s">
        <v>4002</v>
      </c>
      <c r="B198" s="40" t="s">
        <v>3922</v>
      </c>
      <c r="C198" s="40" t="s">
        <v>63</v>
      </c>
      <c r="D198" s="41" t="s">
        <v>14</v>
      </c>
      <c r="E198" s="1" t="s">
        <v>64</v>
      </c>
      <c r="F198" s="1" t="s">
        <v>64</v>
      </c>
      <c r="G198" s="42">
        <f>SUM(G199:G200)</f>
        <v>137.155</v>
      </c>
    </row>
    <row r="199" spans="1:7" x14ac:dyDescent="0.25">
      <c r="A199" s="43" t="s">
        <v>3990</v>
      </c>
      <c r="B199" s="43"/>
      <c r="C199" s="44">
        <v>2</v>
      </c>
      <c r="D199" s="44">
        <v>2.7</v>
      </c>
      <c r="E199" s="44">
        <v>23.09</v>
      </c>
      <c r="F199" s="44"/>
      <c r="G199" s="44">
        <f>PRODUCT(C199:F199)</f>
        <v>124.68600000000001</v>
      </c>
    </row>
    <row r="200" spans="1:7" x14ac:dyDescent="0.25">
      <c r="A200" s="43" t="s">
        <v>4003</v>
      </c>
      <c r="B200" s="43"/>
      <c r="C200" s="44">
        <v>10</v>
      </c>
      <c r="D200" s="44">
        <v>124.69</v>
      </c>
      <c r="E200" s="44"/>
      <c r="F200" s="44"/>
      <c r="G200" s="44">
        <f>C200 * D200/100</f>
        <v>12.469000000000001</v>
      </c>
    </row>
    <row r="202" spans="1:7" ht="45" customHeight="1" x14ac:dyDescent="0.25">
      <c r="A202" s="40" t="s">
        <v>4004</v>
      </c>
      <c r="B202" s="40" t="s">
        <v>3922</v>
      </c>
      <c r="C202" s="40" t="s">
        <v>65</v>
      </c>
      <c r="D202" s="41" t="s">
        <v>20</v>
      </c>
      <c r="E202" s="1" t="s">
        <v>66</v>
      </c>
      <c r="F202" s="1" t="s">
        <v>66</v>
      </c>
      <c r="G202" s="42">
        <f>SUM(G203:G205)</f>
        <v>14.05025</v>
      </c>
    </row>
    <row r="203" spans="1:7" x14ac:dyDescent="0.25">
      <c r="A203" s="43" t="s">
        <v>3991</v>
      </c>
      <c r="B203" s="43"/>
      <c r="C203" s="44">
        <v>0.45</v>
      </c>
      <c r="D203" s="44">
        <v>3.4</v>
      </c>
      <c r="E203" s="44">
        <v>3.5</v>
      </c>
      <c r="F203" s="44"/>
      <c r="G203" s="44">
        <f>PRODUCT(C203:F203)</f>
        <v>5.3550000000000004</v>
      </c>
    </row>
    <row r="204" spans="1:7" x14ac:dyDescent="0.25">
      <c r="A204" s="43" t="s">
        <v>3991</v>
      </c>
      <c r="B204" s="43"/>
      <c r="C204" s="44">
        <v>0.45</v>
      </c>
      <c r="D204" s="44">
        <v>4.71</v>
      </c>
      <c r="E204" s="44">
        <v>3.5</v>
      </c>
      <c r="F204" s="44"/>
      <c r="G204" s="44">
        <f>PRODUCT(C204:F204)</f>
        <v>7.4182499999999996</v>
      </c>
    </row>
    <row r="205" spans="1:7" x14ac:dyDescent="0.25">
      <c r="A205" s="43" t="s">
        <v>4005</v>
      </c>
      <c r="B205" s="43"/>
      <c r="C205" s="44">
        <v>10</v>
      </c>
      <c r="D205" s="44">
        <v>12.77</v>
      </c>
      <c r="E205" s="44"/>
      <c r="F205" s="44"/>
      <c r="G205" s="44">
        <f>C205 * D205/100</f>
        <v>1.2769999999999999</v>
      </c>
    </row>
    <row r="207" spans="1:7" ht="45" customHeight="1" x14ac:dyDescent="0.25">
      <c r="A207" s="40" t="s">
        <v>4006</v>
      </c>
      <c r="B207" s="40" t="s">
        <v>3922</v>
      </c>
      <c r="C207" s="40" t="s">
        <v>67</v>
      </c>
      <c r="D207" s="41" t="s">
        <v>20</v>
      </c>
      <c r="E207" s="1" t="s">
        <v>68</v>
      </c>
      <c r="F207" s="1" t="s">
        <v>68</v>
      </c>
      <c r="G207" s="42">
        <f>SUM(G208:G215)</f>
        <v>61.888449999999999</v>
      </c>
    </row>
    <row r="208" spans="1:7" x14ac:dyDescent="0.25">
      <c r="A208" s="43" t="s">
        <v>3974</v>
      </c>
      <c r="B208" s="43"/>
      <c r="C208" s="44">
        <v>0.3</v>
      </c>
      <c r="D208" s="44">
        <v>47.28</v>
      </c>
      <c r="E208" s="44">
        <v>2</v>
      </c>
      <c r="F208" s="44"/>
      <c r="G208" s="44">
        <f t="shared" ref="G208:G214" si="4">PRODUCT(C208:F208)</f>
        <v>28.367999999999999</v>
      </c>
    </row>
    <row r="209" spans="1:7" x14ac:dyDescent="0.25">
      <c r="A209" s="43" t="s">
        <v>4007</v>
      </c>
      <c r="B209" s="43"/>
      <c r="C209" s="44">
        <v>0.6</v>
      </c>
      <c r="D209" s="44">
        <v>0.6</v>
      </c>
      <c r="E209" s="44">
        <v>1.5</v>
      </c>
      <c r="F209" s="44"/>
      <c r="G209" s="44">
        <f t="shared" si="4"/>
        <v>0.54</v>
      </c>
    </row>
    <row r="210" spans="1:7" x14ac:dyDescent="0.25">
      <c r="A210" s="43" t="s">
        <v>3983</v>
      </c>
      <c r="B210" s="43"/>
      <c r="C210" s="44">
        <v>0.3</v>
      </c>
      <c r="D210" s="44">
        <v>1.1000000000000001</v>
      </c>
      <c r="E210" s="44">
        <v>1.75</v>
      </c>
      <c r="F210" s="44"/>
      <c r="G210" s="44">
        <f t="shared" si="4"/>
        <v>0.57750000000000001</v>
      </c>
    </row>
    <row r="211" spans="1:7" x14ac:dyDescent="0.25">
      <c r="A211" s="43" t="s">
        <v>3983</v>
      </c>
      <c r="B211" s="43"/>
      <c r="C211" s="44">
        <v>0.35</v>
      </c>
      <c r="D211" s="44">
        <v>1.1000000000000001</v>
      </c>
      <c r="E211" s="44">
        <v>1.75</v>
      </c>
      <c r="F211" s="44"/>
      <c r="G211" s="44">
        <f t="shared" si="4"/>
        <v>0.67375000000000007</v>
      </c>
    </row>
    <row r="212" spans="1:7" x14ac:dyDescent="0.25">
      <c r="A212" s="43" t="s">
        <v>3983</v>
      </c>
      <c r="B212" s="43"/>
      <c r="C212" s="44">
        <v>0.2</v>
      </c>
      <c r="D212" s="44">
        <v>1.1000000000000001</v>
      </c>
      <c r="E212" s="44">
        <v>2.65</v>
      </c>
      <c r="F212" s="44"/>
      <c r="G212" s="44">
        <f t="shared" si="4"/>
        <v>0.58300000000000007</v>
      </c>
    </row>
    <row r="213" spans="1:7" x14ac:dyDescent="0.25">
      <c r="A213" s="43" t="s">
        <v>3983</v>
      </c>
      <c r="B213" s="43"/>
      <c r="C213" s="44">
        <v>0.2</v>
      </c>
      <c r="D213" s="44">
        <v>1.1000000000000001</v>
      </c>
      <c r="E213" s="44">
        <v>2.65</v>
      </c>
      <c r="F213" s="44"/>
      <c r="G213" s="44">
        <f t="shared" si="4"/>
        <v>0.58300000000000007</v>
      </c>
    </row>
    <row r="214" spans="1:7" x14ac:dyDescent="0.25">
      <c r="A214" s="43" t="s">
        <v>4008</v>
      </c>
      <c r="B214" s="43"/>
      <c r="C214" s="44">
        <v>0.4</v>
      </c>
      <c r="D214" s="44">
        <v>2.7</v>
      </c>
      <c r="E214" s="44">
        <v>23.09</v>
      </c>
      <c r="F214" s="44"/>
      <c r="G214" s="44">
        <f t="shared" si="4"/>
        <v>24.937200000000001</v>
      </c>
    </row>
    <row r="215" spans="1:7" x14ac:dyDescent="0.25">
      <c r="A215" s="43" t="s">
        <v>4003</v>
      </c>
      <c r="B215" s="43"/>
      <c r="C215" s="44">
        <v>10</v>
      </c>
      <c r="D215" s="44">
        <v>56.26</v>
      </c>
      <c r="E215" s="44"/>
      <c r="F215" s="44"/>
      <c r="G215" s="44">
        <f>C215 * D215/100</f>
        <v>5.6260000000000003</v>
      </c>
    </row>
    <row r="217" spans="1:7" ht="45" customHeight="1" x14ac:dyDescent="0.25">
      <c r="A217" s="40" t="s">
        <v>4009</v>
      </c>
      <c r="B217" s="40" t="s">
        <v>3922</v>
      </c>
      <c r="C217" s="40" t="s">
        <v>69</v>
      </c>
      <c r="D217" s="41" t="s">
        <v>14</v>
      </c>
      <c r="E217" s="1" t="s">
        <v>70</v>
      </c>
      <c r="F217" s="1" t="s">
        <v>70</v>
      </c>
      <c r="G217" s="42">
        <f>SUM(G218:G223)</f>
        <v>212.08</v>
      </c>
    </row>
    <row r="218" spans="1:7" x14ac:dyDescent="0.25">
      <c r="A218" s="43" t="s">
        <v>3974</v>
      </c>
      <c r="B218" s="43"/>
      <c r="C218" s="44">
        <v>2</v>
      </c>
      <c r="D218" s="44">
        <v>47.28</v>
      </c>
      <c r="E218" s="44">
        <v>2</v>
      </c>
      <c r="F218" s="44"/>
      <c r="G218" s="44">
        <f t="shared" ref="G218:G223" si="5">PRODUCT(C218:F218)</f>
        <v>189.12</v>
      </c>
    </row>
    <row r="219" spans="1:7" x14ac:dyDescent="0.25">
      <c r="A219" s="43" t="s">
        <v>4007</v>
      </c>
      <c r="B219" s="43"/>
      <c r="C219" s="44">
        <v>4</v>
      </c>
      <c r="D219" s="44">
        <v>0.6</v>
      </c>
      <c r="E219" s="44">
        <v>1.5</v>
      </c>
      <c r="F219" s="44"/>
      <c r="G219" s="44">
        <f t="shared" si="5"/>
        <v>3.5999999999999996</v>
      </c>
    </row>
    <row r="220" spans="1:7" x14ac:dyDescent="0.25">
      <c r="A220" s="43" t="s">
        <v>3983</v>
      </c>
      <c r="B220" s="43"/>
      <c r="C220" s="44">
        <v>2</v>
      </c>
      <c r="D220" s="44">
        <v>1.1000000000000001</v>
      </c>
      <c r="E220" s="44">
        <v>1.75</v>
      </c>
      <c r="F220" s="44"/>
      <c r="G220" s="44">
        <f t="shared" si="5"/>
        <v>3.8500000000000005</v>
      </c>
    </row>
    <row r="221" spans="1:7" x14ac:dyDescent="0.25">
      <c r="A221" s="43" t="s">
        <v>3983</v>
      </c>
      <c r="B221" s="43"/>
      <c r="C221" s="44">
        <v>2</v>
      </c>
      <c r="D221" s="44">
        <v>1.1000000000000001</v>
      </c>
      <c r="E221" s="44">
        <v>1.75</v>
      </c>
      <c r="F221" s="44"/>
      <c r="G221" s="44">
        <f t="shared" si="5"/>
        <v>3.8500000000000005</v>
      </c>
    </row>
    <row r="222" spans="1:7" x14ac:dyDescent="0.25">
      <c r="A222" s="43" t="s">
        <v>3983</v>
      </c>
      <c r="B222" s="43"/>
      <c r="C222" s="44">
        <v>2</v>
      </c>
      <c r="D222" s="44">
        <v>1.1000000000000001</v>
      </c>
      <c r="E222" s="44">
        <v>2.65</v>
      </c>
      <c r="F222" s="44"/>
      <c r="G222" s="44">
        <f t="shared" si="5"/>
        <v>5.83</v>
      </c>
    </row>
    <row r="223" spans="1:7" x14ac:dyDescent="0.25">
      <c r="A223" s="43" t="s">
        <v>3983</v>
      </c>
      <c r="B223" s="43"/>
      <c r="C223" s="44">
        <v>2</v>
      </c>
      <c r="D223" s="44">
        <v>1.1000000000000001</v>
      </c>
      <c r="E223" s="44">
        <v>2.65</v>
      </c>
      <c r="F223" s="44"/>
      <c r="G223" s="44">
        <f t="shared" si="5"/>
        <v>5.83</v>
      </c>
    </row>
    <row r="225" spans="1:7" ht="45" customHeight="1" x14ac:dyDescent="0.25">
      <c r="A225" s="40" t="s">
        <v>4010</v>
      </c>
      <c r="B225" s="40" t="s">
        <v>3922</v>
      </c>
      <c r="C225" s="40" t="s">
        <v>71</v>
      </c>
      <c r="D225" s="41" t="s">
        <v>14</v>
      </c>
      <c r="E225" s="1" t="s">
        <v>72</v>
      </c>
      <c r="F225" s="1" t="s">
        <v>72</v>
      </c>
      <c r="G225" s="42">
        <f>SUM(G226:G227)</f>
        <v>62.446999999999996</v>
      </c>
    </row>
    <row r="226" spans="1:7" x14ac:dyDescent="0.25">
      <c r="A226" s="43" t="s">
        <v>4011</v>
      </c>
      <c r="B226" s="43"/>
      <c r="C226" s="44">
        <v>2</v>
      </c>
      <c r="D226" s="44">
        <v>3.5</v>
      </c>
      <c r="E226" s="44">
        <v>8.11</v>
      </c>
      <c r="F226" s="44"/>
      <c r="G226" s="44">
        <f>PRODUCT(C226:F226)</f>
        <v>56.769999999999996</v>
      </c>
    </row>
    <row r="227" spans="1:7" x14ac:dyDescent="0.25">
      <c r="A227" s="43" t="s">
        <v>4005</v>
      </c>
      <c r="B227" s="43"/>
      <c r="C227" s="44">
        <v>10</v>
      </c>
      <c r="D227" s="44">
        <v>56.77</v>
      </c>
      <c r="E227" s="44"/>
      <c r="F227" s="44"/>
      <c r="G227" s="44">
        <f>C227 * D227/100</f>
        <v>5.6770000000000005</v>
      </c>
    </row>
    <row r="229" spans="1:7" ht="45" customHeight="1" x14ac:dyDescent="0.25">
      <c r="A229" s="40" t="s">
        <v>4012</v>
      </c>
      <c r="B229" s="40" t="s">
        <v>3922</v>
      </c>
      <c r="C229" s="40" t="s">
        <v>73</v>
      </c>
      <c r="D229" s="41" t="s">
        <v>32</v>
      </c>
      <c r="E229" s="1" t="s">
        <v>74</v>
      </c>
      <c r="F229" s="1" t="s">
        <v>74</v>
      </c>
      <c r="G229" s="42">
        <f>SUM(G230:G252)</f>
        <v>5088.5690000000013</v>
      </c>
    </row>
    <row r="230" spans="1:7" x14ac:dyDescent="0.25">
      <c r="A230" s="43" t="s">
        <v>4013</v>
      </c>
      <c r="B230" s="43"/>
      <c r="C230" s="44"/>
      <c r="D230" s="44"/>
      <c r="E230" s="44"/>
      <c r="F230" s="44"/>
      <c r="G230" s="44">
        <f t="shared" ref="G230:G252" si="6">PRODUCT(C230:F230)</f>
        <v>0</v>
      </c>
    </row>
    <row r="231" spans="1:7" x14ac:dyDescent="0.25">
      <c r="A231" s="43" t="s">
        <v>4014</v>
      </c>
      <c r="B231" s="43"/>
      <c r="C231" s="44">
        <v>319.98</v>
      </c>
      <c r="D231" s="44">
        <v>1.1000000000000001</v>
      </c>
      <c r="E231" s="44"/>
      <c r="F231" s="44"/>
      <c r="G231" s="44">
        <f t="shared" si="6"/>
        <v>351.97800000000007</v>
      </c>
    </row>
    <row r="232" spans="1:7" x14ac:dyDescent="0.25">
      <c r="A232" s="43" t="s">
        <v>4015</v>
      </c>
      <c r="B232" s="43"/>
      <c r="C232" s="44">
        <v>181.24</v>
      </c>
      <c r="D232" s="44">
        <v>1.1000000000000001</v>
      </c>
      <c r="E232" s="44"/>
      <c r="F232" s="44"/>
      <c r="G232" s="44">
        <f t="shared" si="6"/>
        <v>199.36400000000003</v>
      </c>
    </row>
    <row r="233" spans="1:7" x14ac:dyDescent="0.25">
      <c r="A233" s="43" t="s">
        <v>4016</v>
      </c>
      <c r="B233" s="43"/>
      <c r="C233" s="44">
        <v>590.87</v>
      </c>
      <c r="D233" s="44">
        <v>1.1000000000000001</v>
      </c>
      <c r="E233" s="44"/>
      <c r="F233" s="44"/>
      <c r="G233" s="44">
        <f t="shared" si="6"/>
        <v>649.95700000000011</v>
      </c>
    </row>
    <row r="234" spans="1:7" x14ac:dyDescent="0.25">
      <c r="A234" s="43" t="s">
        <v>4017</v>
      </c>
      <c r="B234" s="43"/>
      <c r="C234" s="44">
        <v>332.36</v>
      </c>
      <c r="D234" s="44">
        <v>1.1000000000000001</v>
      </c>
      <c r="E234" s="44"/>
      <c r="F234" s="44"/>
      <c r="G234" s="44">
        <f t="shared" si="6"/>
        <v>365.59600000000006</v>
      </c>
    </row>
    <row r="235" spans="1:7" x14ac:dyDescent="0.25">
      <c r="A235" s="43" t="s">
        <v>4018</v>
      </c>
      <c r="B235" s="43"/>
      <c r="C235" s="44">
        <v>455.32</v>
      </c>
      <c r="D235" s="44">
        <v>1.1000000000000001</v>
      </c>
      <c r="E235" s="44"/>
      <c r="F235" s="44"/>
      <c r="G235" s="44">
        <f t="shared" si="6"/>
        <v>500.85200000000003</v>
      </c>
    </row>
    <row r="236" spans="1:7" x14ac:dyDescent="0.25">
      <c r="A236" s="43">
        <v>14</v>
      </c>
      <c r="B236" s="43"/>
      <c r="C236" s="44">
        <v>64.53</v>
      </c>
      <c r="D236" s="44">
        <v>1.1000000000000001</v>
      </c>
      <c r="E236" s="44"/>
      <c r="F236" s="44"/>
      <c r="G236" s="44">
        <f t="shared" si="6"/>
        <v>70.983000000000004</v>
      </c>
    </row>
    <row r="237" spans="1:7" x14ac:dyDescent="0.25">
      <c r="A237" s="43">
        <v>18</v>
      </c>
      <c r="B237" s="43"/>
      <c r="C237" s="44">
        <v>88.78</v>
      </c>
      <c r="D237" s="44">
        <v>1.1000000000000001</v>
      </c>
      <c r="E237" s="44"/>
      <c r="F237" s="44"/>
      <c r="G237" s="44">
        <f t="shared" si="6"/>
        <v>97.658000000000015</v>
      </c>
    </row>
    <row r="238" spans="1:7" x14ac:dyDescent="0.25">
      <c r="A238" s="43">
        <v>21</v>
      </c>
      <c r="B238" s="43"/>
      <c r="C238" s="44">
        <v>186.88</v>
      </c>
      <c r="D238" s="44">
        <v>1.1000000000000001</v>
      </c>
      <c r="E238" s="44"/>
      <c r="F238" s="44"/>
      <c r="G238" s="44">
        <f t="shared" si="6"/>
        <v>205.56800000000001</v>
      </c>
    </row>
    <row r="239" spans="1:7" x14ac:dyDescent="0.25">
      <c r="A239" s="43" t="s">
        <v>4019</v>
      </c>
      <c r="B239" s="43"/>
      <c r="C239" s="44">
        <v>385.95</v>
      </c>
      <c r="D239" s="44">
        <v>1.1000000000000001</v>
      </c>
      <c r="E239" s="44"/>
      <c r="F239" s="44"/>
      <c r="G239" s="44">
        <f t="shared" si="6"/>
        <v>424.54500000000002</v>
      </c>
    </row>
    <row r="240" spans="1:7" x14ac:dyDescent="0.25">
      <c r="A240" s="43" t="s">
        <v>4020</v>
      </c>
      <c r="B240" s="43"/>
      <c r="C240" s="44">
        <v>950</v>
      </c>
      <c r="D240" s="44">
        <v>1.1000000000000001</v>
      </c>
      <c r="E240" s="44"/>
      <c r="F240" s="44"/>
      <c r="G240" s="44">
        <f t="shared" si="6"/>
        <v>1045</v>
      </c>
    </row>
    <row r="241" spans="1:7" x14ac:dyDescent="0.25">
      <c r="A241" s="43" t="s">
        <v>4021</v>
      </c>
      <c r="B241" s="43"/>
      <c r="C241" s="44">
        <v>155.65</v>
      </c>
      <c r="D241" s="44">
        <v>1.1499999999999999</v>
      </c>
      <c r="E241" s="44"/>
      <c r="F241" s="44"/>
      <c r="G241" s="44">
        <f t="shared" si="6"/>
        <v>178.9975</v>
      </c>
    </row>
    <row r="242" spans="1:7" x14ac:dyDescent="0.25">
      <c r="A242" s="43" t="s">
        <v>4022</v>
      </c>
      <c r="B242" s="43"/>
      <c r="C242" s="44">
        <v>5.87</v>
      </c>
      <c r="D242" s="44">
        <v>1.1499999999999999</v>
      </c>
      <c r="E242" s="44"/>
      <c r="F242" s="44"/>
      <c r="G242" s="44">
        <f t="shared" si="6"/>
        <v>6.7504999999999997</v>
      </c>
    </row>
    <row r="243" spans="1:7" x14ac:dyDescent="0.25">
      <c r="A243" s="43" t="s">
        <v>3995</v>
      </c>
      <c r="B243" s="43"/>
      <c r="C243" s="44"/>
      <c r="D243" s="44"/>
      <c r="E243" s="44"/>
      <c r="F243" s="44"/>
      <c r="G243" s="44">
        <f t="shared" si="6"/>
        <v>0</v>
      </c>
    </row>
    <row r="244" spans="1:7" x14ac:dyDescent="0.25">
      <c r="A244" s="43" t="s">
        <v>4023</v>
      </c>
      <c r="B244" s="43"/>
      <c r="C244" s="44">
        <v>380.12</v>
      </c>
      <c r="D244" s="44">
        <v>1.1000000000000001</v>
      </c>
      <c r="E244" s="44"/>
      <c r="F244" s="44"/>
      <c r="G244" s="44">
        <f t="shared" si="6"/>
        <v>418.13200000000006</v>
      </c>
    </row>
    <row r="245" spans="1:7" x14ac:dyDescent="0.25">
      <c r="A245" s="43" t="s">
        <v>3960</v>
      </c>
      <c r="B245" s="43"/>
      <c r="C245" s="44">
        <v>34.56</v>
      </c>
      <c r="D245" s="44">
        <v>1.1000000000000001</v>
      </c>
      <c r="E245" s="44"/>
      <c r="F245" s="44"/>
      <c r="G245" s="44">
        <f t="shared" si="6"/>
        <v>38.016000000000005</v>
      </c>
    </row>
    <row r="246" spans="1:7" x14ac:dyDescent="0.25">
      <c r="A246" s="43" t="s">
        <v>3972</v>
      </c>
      <c r="B246" s="43"/>
      <c r="C246" s="44">
        <v>207.34</v>
      </c>
      <c r="D246" s="44">
        <v>1.1000000000000001</v>
      </c>
      <c r="E246" s="44"/>
      <c r="F246" s="44"/>
      <c r="G246" s="44">
        <f t="shared" si="6"/>
        <v>228.07400000000001</v>
      </c>
    </row>
    <row r="247" spans="1:7" x14ac:dyDescent="0.25">
      <c r="A247" s="43" t="s">
        <v>4024</v>
      </c>
      <c r="B247" s="43"/>
      <c r="C247" s="44">
        <v>138.22</v>
      </c>
      <c r="D247" s="44">
        <v>1.1000000000000001</v>
      </c>
      <c r="E247" s="44"/>
      <c r="F247" s="44"/>
      <c r="G247" s="44">
        <f t="shared" si="6"/>
        <v>152.042</v>
      </c>
    </row>
    <row r="248" spans="1:7" x14ac:dyDescent="0.25">
      <c r="A248" s="43" t="s">
        <v>3970</v>
      </c>
      <c r="B248" s="43"/>
      <c r="C248" s="44">
        <v>34.56</v>
      </c>
      <c r="D248" s="44">
        <v>1.1000000000000001</v>
      </c>
      <c r="E248" s="44"/>
      <c r="F248" s="44"/>
      <c r="G248" s="44">
        <f t="shared" si="6"/>
        <v>38.016000000000005</v>
      </c>
    </row>
    <row r="249" spans="1:7" x14ac:dyDescent="0.25">
      <c r="A249" s="43" t="s">
        <v>3976</v>
      </c>
      <c r="B249" s="43"/>
      <c r="C249" s="44">
        <v>53.2</v>
      </c>
      <c r="D249" s="44">
        <v>1.1000000000000001</v>
      </c>
      <c r="E249" s="44"/>
      <c r="F249" s="44"/>
      <c r="G249" s="44">
        <f t="shared" si="6"/>
        <v>58.52000000000001</v>
      </c>
    </row>
    <row r="250" spans="1:7" x14ac:dyDescent="0.25">
      <c r="A250" s="43" t="s">
        <v>3977</v>
      </c>
      <c r="B250" s="43"/>
      <c r="C250" s="44">
        <v>53.2</v>
      </c>
      <c r="D250" s="44">
        <v>1.1000000000000001</v>
      </c>
      <c r="E250" s="44"/>
      <c r="F250" s="44"/>
      <c r="G250" s="44">
        <f t="shared" si="6"/>
        <v>58.52000000000001</v>
      </c>
    </row>
    <row r="251" spans="1:7" x14ac:dyDescent="0.25">
      <c r="A251" s="43" t="s">
        <v>3978</v>
      </c>
      <c r="B251" s="43"/>
      <c r="C251" s="44"/>
      <c r="D251" s="44"/>
      <c r="E251" s="44"/>
      <c r="F251" s="44"/>
      <c r="G251" s="44">
        <f t="shared" si="6"/>
        <v>0</v>
      </c>
    </row>
    <row r="252" spans="1:7" x14ac:dyDescent="0.25">
      <c r="A252" s="43" t="s">
        <v>4025</v>
      </c>
      <c r="B252" s="43"/>
      <c r="C252" s="44"/>
      <c r="D252" s="44"/>
      <c r="E252" s="44"/>
      <c r="F252" s="44"/>
      <c r="G252" s="44">
        <f t="shared" si="6"/>
        <v>0</v>
      </c>
    </row>
    <row r="254" spans="1:7" ht="45" customHeight="1" x14ac:dyDescent="0.25">
      <c r="A254" s="40" t="s">
        <v>4026</v>
      </c>
      <c r="B254" s="40" t="s">
        <v>3922</v>
      </c>
      <c r="C254" s="40" t="s">
        <v>75</v>
      </c>
      <c r="D254" s="41" t="s">
        <v>32</v>
      </c>
      <c r="E254" s="1" t="s">
        <v>76</v>
      </c>
      <c r="F254" s="1" t="s">
        <v>76</v>
      </c>
      <c r="G254" s="42">
        <f>SUM(G255:G256)</f>
        <v>1927.8600000000001</v>
      </c>
    </row>
    <row r="255" spans="1:7" x14ac:dyDescent="0.25">
      <c r="A255" s="43" t="s">
        <v>4011</v>
      </c>
      <c r="B255" s="43"/>
      <c r="C255" s="44">
        <v>1676.4</v>
      </c>
      <c r="D255" s="44"/>
      <c r="E255" s="44"/>
      <c r="F255" s="44"/>
      <c r="G255" s="44">
        <f>PRODUCT(C255:F255)</f>
        <v>1676.4</v>
      </c>
    </row>
    <row r="256" spans="1:7" x14ac:dyDescent="0.25">
      <c r="A256" s="43" t="s">
        <v>4003</v>
      </c>
      <c r="B256" s="43"/>
      <c r="C256" s="44">
        <v>15</v>
      </c>
      <c r="D256" s="44">
        <v>1676.4</v>
      </c>
      <c r="E256" s="44"/>
      <c r="F256" s="44"/>
      <c r="G256" s="44">
        <f>C256 * D256/100</f>
        <v>251.46</v>
      </c>
    </row>
    <row r="258" spans="1:7" ht="45" customHeight="1" x14ac:dyDescent="0.25">
      <c r="A258" s="40" t="s">
        <v>4027</v>
      </c>
      <c r="B258" s="40" t="s">
        <v>3922</v>
      </c>
      <c r="C258" s="40" t="s">
        <v>77</v>
      </c>
      <c r="D258" s="41" t="s">
        <v>32</v>
      </c>
      <c r="E258" s="1" t="s">
        <v>78</v>
      </c>
      <c r="F258" s="1" t="s">
        <v>78</v>
      </c>
      <c r="G258" s="42">
        <f>SUM(G259:G271)</f>
        <v>9503.52</v>
      </c>
    </row>
    <row r="259" spans="1:7" x14ac:dyDescent="0.25">
      <c r="A259" s="43" t="s">
        <v>4028</v>
      </c>
      <c r="B259" s="43"/>
      <c r="C259" s="44">
        <v>4604.3999999999996</v>
      </c>
      <c r="D259" s="44"/>
      <c r="E259" s="44"/>
      <c r="F259" s="44"/>
      <c r="G259" s="44">
        <f t="shared" ref="G259:G270" si="7">PRODUCT(C259:F259)</f>
        <v>4604.3999999999996</v>
      </c>
    </row>
    <row r="260" spans="1:7" x14ac:dyDescent="0.25">
      <c r="A260" s="43" t="s">
        <v>4029</v>
      </c>
      <c r="B260" s="43"/>
      <c r="C260" s="44">
        <v>67.900000000000006</v>
      </c>
      <c r="D260" s="44"/>
      <c r="E260" s="44"/>
      <c r="F260" s="44"/>
      <c r="G260" s="44">
        <f t="shared" si="7"/>
        <v>67.900000000000006</v>
      </c>
    </row>
    <row r="261" spans="1:7" x14ac:dyDescent="0.25">
      <c r="A261" s="43" t="s">
        <v>4029</v>
      </c>
      <c r="B261" s="43"/>
      <c r="C261" s="44">
        <v>33.93</v>
      </c>
      <c r="D261" s="44"/>
      <c r="E261" s="44"/>
      <c r="F261" s="44"/>
      <c r="G261" s="44">
        <f t="shared" si="7"/>
        <v>33.93</v>
      </c>
    </row>
    <row r="262" spans="1:7" x14ac:dyDescent="0.25">
      <c r="A262" s="43" t="s">
        <v>4029</v>
      </c>
      <c r="B262" s="43"/>
      <c r="C262" s="44">
        <v>34.78</v>
      </c>
      <c r="D262" s="44"/>
      <c r="E262" s="44"/>
      <c r="F262" s="44"/>
      <c r="G262" s="44">
        <f t="shared" si="7"/>
        <v>34.78</v>
      </c>
    </row>
    <row r="263" spans="1:7" x14ac:dyDescent="0.25">
      <c r="A263" s="43" t="s">
        <v>4029</v>
      </c>
      <c r="B263" s="43"/>
      <c r="C263" s="44">
        <v>43.06</v>
      </c>
      <c r="D263" s="44"/>
      <c r="E263" s="44"/>
      <c r="F263" s="44"/>
      <c r="G263" s="44">
        <f t="shared" si="7"/>
        <v>43.06</v>
      </c>
    </row>
    <row r="264" spans="1:7" x14ac:dyDescent="0.25">
      <c r="A264" s="43" t="s">
        <v>4029</v>
      </c>
      <c r="B264" s="43"/>
      <c r="C264" s="44">
        <v>26.5</v>
      </c>
      <c r="D264" s="44"/>
      <c r="E264" s="44"/>
      <c r="F264" s="44"/>
      <c r="G264" s="44">
        <f t="shared" si="7"/>
        <v>26.5</v>
      </c>
    </row>
    <row r="265" spans="1:7" x14ac:dyDescent="0.25">
      <c r="A265" s="43" t="s">
        <v>4029</v>
      </c>
      <c r="B265" s="43"/>
      <c r="C265" s="44">
        <v>17.54</v>
      </c>
      <c r="D265" s="44"/>
      <c r="E265" s="44"/>
      <c r="F265" s="44"/>
      <c r="G265" s="44">
        <f t="shared" si="7"/>
        <v>17.54</v>
      </c>
    </row>
    <row r="266" spans="1:7" x14ac:dyDescent="0.25">
      <c r="A266" s="43" t="s">
        <v>4029</v>
      </c>
      <c r="B266" s="43"/>
      <c r="C266" s="44">
        <v>75.349999999999994</v>
      </c>
      <c r="D266" s="44"/>
      <c r="E266" s="44"/>
      <c r="F266" s="44"/>
      <c r="G266" s="44">
        <f t="shared" si="7"/>
        <v>75.349999999999994</v>
      </c>
    </row>
    <row r="267" spans="1:7" x14ac:dyDescent="0.25">
      <c r="A267" s="43" t="s">
        <v>4029</v>
      </c>
      <c r="B267" s="43"/>
      <c r="C267" s="44">
        <v>47.84</v>
      </c>
      <c r="D267" s="44"/>
      <c r="E267" s="44"/>
      <c r="F267" s="44"/>
      <c r="G267" s="44">
        <f t="shared" si="7"/>
        <v>47.84</v>
      </c>
    </row>
    <row r="268" spans="1:7" x14ac:dyDescent="0.25">
      <c r="A268" s="43" t="s">
        <v>4030</v>
      </c>
      <c r="B268" s="43"/>
      <c r="C268" s="44">
        <v>34.44</v>
      </c>
      <c r="D268" s="44"/>
      <c r="E268" s="44"/>
      <c r="F268" s="44"/>
      <c r="G268" s="44">
        <f t="shared" si="7"/>
        <v>34.44</v>
      </c>
    </row>
    <row r="269" spans="1:7" x14ac:dyDescent="0.25">
      <c r="A269" s="43" t="s">
        <v>4008</v>
      </c>
      <c r="B269" s="43"/>
      <c r="C269" s="44"/>
      <c r="D269" s="44"/>
      <c r="E269" s="44"/>
      <c r="F269" s="44"/>
      <c r="G269" s="44">
        <f t="shared" si="7"/>
        <v>0</v>
      </c>
    </row>
    <row r="270" spans="1:7" x14ac:dyDescent="0.25">
      <c r="A270" s="43" t="s">
        <v>4031</v>
      </c>
      <c r="B270" s="43"/>
      <c r="C270" s="44">
        <v>3278.19</v>
      </c>
      <c r="D270" s="44"/>
      <c r="E270" s="44"/>
      <c r="F270" s="44"/>
      <c r="G270" s="44">
        <f t="shared" si="7"/>
        <v>3278.19</v>
      </c>
    </row>
    <row r="271" spans="1:7" x14ac:dyDescent="0.25">
      <c r="A271" s="43" t="s">
        <v>4032</v>
      </c>
      <c r="B271" s="43"/>
      <c r="C271" s="44">
        <v>15</v>
      </c>
      <c r="D271" s="44">
        <v>8263.9333333333307</v>
      </c>
      <c r="E271" s="44"/>
      <c r="F271" s="44"/>
      <c r="G271" s="44">
        <f>C271 * D271/100</f>
        <v>1239.5899999999995</v>
      </c>
    </row>
    <row r="273" spans="1:7" ht="45" customHeight="1" x14ac:dyDescent="0.25">
      <c r="A273" s="40" t="s">
        <v>4033</v>
      </c>
      <c r="B273" s="40" t="s">
        <v>3922</v>
      </c>
      <c r="C273" s="40" t="s">
        <v>79</v>
      </c>
      <c r="D273" s="41" t="s">
        <v>23</v>
      </c>
      <c r="E273" s="1" t="s">
        <v>80</v>
      </c>
      <c r="F273" s="1" t="s">
        <v>80</v>
      </c>
      <c r="G273" s="42">
        <f>SUM(G274:G274)</f>
        <v>1</v>
      </c>
    </row>
    <row r="274" spans="1:7" x14ac:dyDescent="0.25">
      <c r="A274" s="43"/>
      <c r="B274" s="43"/>
      <c r="C274" s="44">
        <v>1</v>
      </c>
      <c r="D274" s="44"/>
      <c r="E274" s="44"/>
      <c r="F274" s="44"/>
      <c r="G274" s="44">
        <f>PRODUCT(C274:F274)</f>
        <v>1</v>
      </c>
    </row>
    <row r="276" spans="1:7" ht="45" customHeight="1" x14ac:dyDescent="0.25">
      <c r="A276" s="40" t="s">
        <v>4034</v>
      </c>
      <c r="B276" s="40" t="s">
        <v>3922</v>
      </c>
      <c r="C276" s="40" t="s">
        <v>81</v>
      </c>
      <c r="D276" s="41" t="s">
        <v>17</v>
      </c>
      <c r="E276" s="1" t="s">
        <v>82</v>
      </c>
      <c r="F276" s="1" t="s">
        <v>82</v>
      </c>
      <c r="G276" s="42">
        <f>SUM(G277:G286)</f>
        <v>125.41000000000001</v>
      </c>
    </row>
    <row r="277" spans="1:7" x14ac:dyDescent="0.25">
      <c r="A277" s="43" t="s">
        <v>4035</v>
      </c>
      <c r="B277" s="43"/>
      <c r="C277" s="44">
        <v>17.760000000000002</v>
      </c>
      <c r="D277" s="44">
        <v>1</v>
      </c>
      <c r="E277" s="44"/>
      <c r="F277" s="44"/>
      <c r="G277" s="44">
        <f t="shared" ref="G277:G286" si="8">PRODUCT(C277:F277)</f>
        <v>17.760000000000002</v>
      </c>
    </row>
    <row r="278" spans="1:7" x14ac:dyDescent="0.25">
      <c r="A278" s="43" t="s">
        <v>4036</v>
      </c>
      <c r="B278" s="43"/>
      <c r="C278" s="44">
        <v>5.33</v>
      </c>
      <c r="D278" s="44">
        <v>1</v>
      </c>
      <c r="E278" s="44"/>
      <c r="F278" s="44"/>
      <c r="G278" s="44">
        <f t="shared" si="8"/>
        <v>5.33</v>
      </c>
    </row>
    <row r="279" spans="1:7" x14ac:dyDescent="0.25">
      <c r="A279" s="43" t="s">
        <v>4037</v>
      </c>
      <c r="B279" s="43"/>
      <c r="C279" s="44">
        <v>4.71</v>
      </c>
      <c r="D279" s="44">
        <v>1</v>
      </c>
      <c r="E279" s="44"/>
      <c r="F279" s="44"/>
      <c r="G279" s="44">
        <f t="shared" si="8"/>
        <v>4.71</v>
      </c>
    </row>
    <row r="280" spans="1:7" x14ac:dyDescent="0.25">
      <c r="A280" s="43" t="s">
        <v>4038</v>
      </c>
      <c r="B280" s="43"/>
      <c r="C280" s="44">
        <v>9.0399999999999991</v>
      </c>
      <c r="D280" s="44">
        <v>1</v>
      </c>
      <c r="E280" s="44"/>
      <c r="F280" s="44"/>
      <c r="G280" s="44">
        <f t="shared" si="8"/>
        <v>9.0399999999999991</v>
      </c>
    </row>
    <row r="281" spans="1:7" x14ac:dyDescent="0.25">
      <c r="A281" s="43" t="s">
        <v>4039</v>
      </c>
      <c r="B281" s="43"/>
      <c r="C281" s="44">
        <v>7.18</v>
      </c>
      <c r="D281" s="44">
        <v>1</v>
      </c>
      <c r="E281" s="44"/>
      <c r="F281" s="44"/>
      <c r="G281" s="44">
        <f t="shared" si="8"/>
        <v>7.18</v>
      </c>
    </row>
    <row r="282" spans="1:7" x14ac:dyDescent="0.25">
      <c r="A282" s="43" t="s">
        <v>4040</v>
      </c>
      <c r="B282" s="43"/>
      <c r="C282" s="44">
        <v>4.67</v>
      </c>
      <c r="D282" s="44">
        <v>1</v>
      </c>
      <c r="E282" s="44"/>
      <c r="F282" s="44"/>
      <c r="G282" s="44">
        <f t="shared" si="8"/>
        <v>4.67</v>
      </c>
    </row>
    <row r="283" spans="1:7" x14ac:dyDescent="0.25">
      <c r="A283" s="43" t="s">
        <v>4041</v>
      </c>
      <c r="B283" s="43"/>
      <c r="C283" s="44">
        <v>16.940000000000001</v>
      </c>
      <c r="D283" s="44">
        <v>1</v>
      </c>
      <c r="E283" s="44"/>
      <c r="F283" s="44"/>
      <c r="G283" s="44">
        <f t="shared" si="8"/>
        <v>16.940000000000001</v>
      </c>
    </row>
    <row r="284" spans="1:7" x14ac:dyDescent="0.25">
      <c r="A284" s="43" t="s">
        <v>4041</v>
      </c>
      <c r="B284" s="43"/>
      <c r="C284" s="44">
        <v>5.59</v>
      </c>
      <c r="D284" s="44">
        <v>1</v>
      </c>
      <c r="E284" s="44"/>
      <c r="F284" s="44"/>
      <c r="G284" s="44">
        <f t="shared" si="8"/>
        <v>5.59</v>
      </c>
    </row>
    <row r="285" spans="1:7" x14ac:dyDescent="0.25">
      <c r="A285" s="43" t="s">
        <v>4041</v>
      </c>
      <c r="B285" s="43"/>
      <c r="C285" s="44">
        <v>38.74</v>
      </c>
      <c r="D285" s="44">
        <v>1</v>
      </c>
      <c r="E285" s="44"/>
      <c r="F285" s="44"/>
      <c r="G285" s="44">
        <f t="shared" si="8"/>
        <v>38.74</v>
      </c>
    </row>
    <row r="286" spans="1:7" x14ac:dyDescent="0.25">
      <c r="A286" s="43" t="s">
        <v>4041</v>
      </c>
      <c r="B286" s="43"/>
      <c r="C286" s="44">
        <v>15.45</v>
      </c>
      <c r="D286" s="44">
        <v>1</v>
      </c>
      <c r="E286" s="44"/>
      <c r="F286" s="44"/>
      <c r="G286" s="44">
        <f t="shared" si="8"/>
        <v>15.45</v>
      </c>
    </row>
    <row r="288" spans="1:7" ht="45" customHeight="1" x14ac:dyDescent="0.25">
      <c r="A288" s="40" t="s">
        <v>4042</v>
      </c>
      <c r="B288" s="40" t="s">
        <v>3922</v>
      </c>
      <c r="C288" s="40" t="s">
        <v>83</v>
      </c>
      <c r="D288" s="41" t="s">
        <v>17</v>
      </c>
      <c r="E288" s="1" t="s">
        <v>84</v>
      </c>
      <c r="F288" s="1" t="s">
        <v>84</v>
      </c>
      <c r="G288" s="42">
        <f>SUM(G289:G298)</f>
        <v>125.41000000000001</v>
      </c>
    </row>
    <row r="289" spans="1:7" x14ac:dyDescent="0.25">
      <c r="A289" s="43" t="s">
        <v>4035</v>
      </c>
      <c r="B289" s="43"/>
      <c r="C289" s="44">
        <v>17.760000000000002</v>
      </c>
      <c r="D289" s="44"/>
      <c r="E289" s="44"/>
      <c r="F289" s="44"/>
      <c r="G289" s="44">
        <f t="shared" ref="G289:G298" si="9">PRODUCT(C289:F289)</f>
        <v>17.760000000000002</v>
      </c>
    </row>
    <row r="290" spans="1:7" x14ac:dyDescent="0.25">
      <c r="A290" s="43" t="s">
        <v>4036</v>
      </c>
      <c r="B290" s="43"/>
      <c r="C290" s="44">
        <v>5.33</v>
      </c>
      <c r="D290" s="44"/>
      <c r="E290" s="44"/>
      <c r="F290" s="44"/>
      <c r="G290" s="44">
        <f t="shared" si="9"/>
        <v>5.33</v>
      </c>
    </row>
    <row r="291" spans="1:7" x14ac:dyDescent="0.25">
      <c r="A291" s="43" t="s">
        <v>4037</v>
      </c>
      <c r="B291" s="43"/>
      <c r="C291" s="44">
        <v>4.71</v>
      </c>
      <c r="D291" s="44"/>
      <c r="E291" s="44"/>
      <c r="F291" s="44"/>
      <c r="G291" s="44">
        <f t="shared" si="9"/>
        <v>4.71</v>
      </c>
    </row>
    <row r="292" spans="1:7" x14ac:dyDescent="0.25">
      <c r="A292" s="43" t="s">
        <v>4038</v>
      </c>
      <c r="B292" s="43"/>
      <c r="C292" s="44">
        <v>9.0399999999999991</v>
      </c>
      <c r="D292" s="44"/>
      <c r="E292" s="44"/>
      <c r="F292" s="44"/>
      <c r="G292" s="44">
        <f t="shared" si="9"/>
        <v>9.0399999999999991</v>
      </c>
    </row>
    <row r="293" spans="1:7" x14ac:dyDescent="0.25">
      <c r="A293" s="43" t="s">
        <v>4039</v>
      </c>
      <c r="B293" s="43"/>
      <c r="C293" s="44">
        <v>7.18</v>
      </c>
      <c r="D293" s="44"/>
      <c r="E293" s="44"/>
      <c r="F293" s="44"/>
      <c r="G293" s="44">
        <f t="shared" si="9"/>
        <v>7.18</v>
      </c>
    </row>
    <row r="294" spans="1:7" x14ac:dyDescent="0.25">
      <c r="A294" s="43" t="s">
        <v>4040</v>
      </c>
      <c r="B294" s="43"/>
      <c r="C294" s="44">
        <v>4.67</v>
      </c>
      <c r="D294" s="44"/>
      <c r="E294" s="44"/>
      <c r="F294" s="44"/>
      <c r="G294" s="44">
        <f t="shared" si="9"/>
        <v>4.67</v>
      </c>
    </row>
    <row r="295" spans="1:7" x14ac:dyDescent="0.25">
      <c r="A295" s="43" t="s">
        <v>4041</v>
      </c>
      <c r="B295" s="43"/>
      <c r="C295" s="44">
        <v>16.940000000000001</v>
      </c>
      <c r="D295" s="44"/>
      <c r="E295" s="44"/>
      <c r="F295" s="44"/>
      <c r="G295" s="44">
        <f t="shared" si="9"/>
        <v>16.940000000000001</v>
      </c>
    </row>
    <row r="296" spans="1:7" x14ac:dyDescent="0.25">
      <c r="A296" s="43" t="s">
        <v>4041</v>
      </c>
      <c r="B296" s="43"/>
      <c r="C296" s="44">
        <v>5.59</v>
      </c>
      <c r="D296" s="44"/>
      <c r="E296" s="44"/>
      <c r="F296" s="44"/>
      <c r="G296" s="44">
        <f t="shared" si="9"/>
        <v>5.59</v>
      </c>
    </row>
    <row r="297" spans="1:7" x14ac:dyDescent="0.25">
      <c r="A297" s="43" t="s">
        <v>4041</v>
      </c>
      <c r="B297" s="43"/>
      <c r="C297" s="44">
        <v>38.74</v>
      </c>
      <c r="D297" s="44"/>
      <c r="E297" s="44"/>
      <c r="F297" s="44"/>
      <c r="G297" s="44">
        <f t="shared" si="9"/>
        <v>38.74</v>
      </c>
    </row>
    <row r="298" spans="1:7" x14ac:dyDescent="0.25">
      <c r="A298" s="43" t="s">
        <v>4041</v>
      </c>
      <c r="B298" s="43"/>
      <c r="C298" s="44">
        <v>15.45</v>
      </c>
      <c r="D298" s="44"/>
      <c r="E298" s="44"/>
      <c r="F298" s="44"/>
      <c r="G298" s="44">
        <f t="shared" si="9"/>
        <v>15.45</v>
      </c>
    </row>
    <row r="300" spans="1:7" ht="45" customHeight="1" x14ac:dyDescent="0.25">
      <c r="A300" s="40" t="s">
        <v>4043</v>
      </c>
      <c r="B300" s="40" t="s">
        <v>3922</v>
      </c>
      <c r="C300" s="40" t="s">
        <v>85</v>
      </c>
      <c r="D300" s="41" t="s">
        <v>20</v>
      </c>
      <c r="E300" s="1" t="s">
        <v>86</v>
      </c>
      <c r="F300" s="1" t="s">
        <v>86</v>
      </c>
      <c r="G300" s="42">
        <f>SUM(G301:G314)</f>
        <v>49.001940000000005</v>
      </c>
    </row>
    <row r="301" spans="1:7" x14ac:dyDescent="0.25">
      <c r="A301" s="43" t="s">
        <v>4044</v>
      </c>
      <c r="B301" s="43"/>
      <c r="C301" s="44">
        <v>0.93</v>
      </c>
      <c r="D301" s="44">
        <v>0.45</v>
      </c>
      <c r="E301" s="44">
        <v>4.71</v>
      </c>
      <c r="F301" s="44"/>
      <c r="G301" s="44">
        <f t="shared" ref="G301:G314" si="10">PRODUCT(C301:F301)</f>
        <v>1.9711350000000001</v>
      </c>
    </row>
    <row r="302" spans="1:7" x14ac:dyDescent="0.25">
      <c r="A302" s="43"/>
      <c r="B302" s="43"/>
      <c r="C302" s="44">
        <v>0.13</v>
      </c>
      <c r="D302" s="44">
        <v>0.45</v>
      </c>
      <c r="E302" s="44">
        <v>4.41</v>
      </c>
      <c r="F302" s="44"/>
      <c r="G302" s="44">
        <f t="shared" si="10"/>
        <v>0.25798500000000002</v>
      </c>
    </row>
    <row r="303" spans="1:7" x14ac:dyDescent="0.25">
      <c r="A303" s="43" t="s">
        <v>4045</v>
      </c>
      <c r="B303" s="43"/>
      <c r="C303" s="44">
        <v>0.93</v>
      </c>
      <c r="D303" s="44">
        <v>0.45</v>
      </c>
      <c r="E303" s="44">
        <v>17.760000000000002</v>
      </c>
      <c r="F303" s="44"/>
      <c r="G303" s="44">
        <f t="shared" si="10"/>
        <v>7.4325600000000014</v>
      </c>
    </row>
    <row r="304" spans="1:7" x14ac:dyDescent="0.25">
      <c r="A304" s="43"/>
      <c r="B304" s="43"/>
      <c r="C304" s="44">
        <v>0.13</v>
      </c>
      <c r="D304" s="44">
        <v>0.45</v>
      </c>
      <c r="E304" s="44">
        <v>17.760000000000002</v>
      </c>
      <c r="F304" s="44"/>
      <c r="G304" s="44">
        <f t="shared" si="10"/>
        <v>1.0389600000000001</v>
      </c>
    </row>
    <row r="305" spans="1:7" x14ac:dyDescent="0.25">
      <c r="A305" s="43" t="s">
        <v>4046</v>
      </c>
      <c r="B305" s="43"/>
      <c r="C305" s="44">
        <v>0.93</v>
      </c>
      <c r="D305" s="44">
        <v>0.45</v>
      </c>
      <c r="E305" s="44">
        <v>5.33</v>
      </c>
      <c r="F305" s="44"/>
      <c r="G305" s="44">
        <f t="shared" si="10"/>
        <v>2.2306050000000002</v>
      </c>
    </row>
    <row r="306" spans="1:7" x14ac:dyDescent="0.25">
      <c r="A306" s="43"/>
      <c r="B306" s="43"/>
      <c r="C306" s="44">
        <v>0.13</v>
      </c>
      <c r="D306" s="44">
        <v>0.45</v>
      </c>
      <c r="E306" s="44">
        <v>5.33</v>
      </c>
      <c r="F306" s="44"/>
      <c r="G306" s="44">
        <f t="shared" si="10"/>
        <v>0.311805</v>
      </c>
    </row>
    <row r="307" spans="1:7" x14ac:dyDescent="0.25">
      <c r="A307" s="43" t="s">
        <v>4047</v>
      </c>
      <c r="B307" s="43"/>
      <c r="C307" s="44">
        <v>0.6</v>
      </c>
      <c r="D307" s="44">
        <v>0.45</v>
      </c>
      <c r="E307" s="44">
        <v>7.18</v>
      </c>
      <c r="F307" s="44"/>
      <c r="G307" s="44">
        <f t="shared" si="10"/>
        <v>1.9386000000000001</v>
      </c>
    </row>
    <row r="308" spans="1:7" x14ac:dyDescent="0.25">
      <c r="A308" s="43" t="s">
        <v>4048</v>
      </c>
      <c r="B308" s="43"/>
      <c r="C308" s="44">
        <v>0.6</v>
      </c>
      <c r="D308" s="44">
        <v>0.45</v>
      </c>
      <c r="E308" s="44">
        <v>4.67</v>
      </c>
      <c r="F308" s="44"/>
      <c r="G308" s="44">
        <f t="shared" si="10"/>
        <v>1.2609000000000001</v>
      </c>
    </row>
    <row r="309" spans="1:7" x14ac:dyDescent="0.25">
      <c r="A309" s="43" t="s">
        <v>4049</v>
      </c>
      <c r="B309" s="43"/>
      <c r="C309" s="44">
        <v>0.6</v>
      </c>
      <c r="D309" s="44">
        <v>0.45</v>
      </c>
      <c r="E309" s="44">
        <v>16.940000000000001</v>
      </c>
      <c r="F309" s="44"/>
      <c r="G309" s="44">
        <f t="shared" si="10"/>
        <v>4.5738000000000003</v>
      </c>
    </row>
    <row r="310" spans="1:7" x14ac:dyDescent="0.25">
      <c r="A310" s="43" t="s">
        <v>4050</v>
      </c>
      <c r="B310" s="43"/>
      <c r="C310" s="44">
        <v>0.6</v>
      </c>
      <c r="D310" s="44">
        <v>0.45</v>
      </c>
      <c r="E310" s="44">
        <v>5.59</v>
      </c>
      <c r="F310" s="44"/>
      <c r="G310" s="44">
        <f t="shared" si="10"/>
        <v>1.5093000000000001</v>
      </c>
    </row>
    <row r="311" spans="1:7" x14ac:dyDescent="0.25">
      <c r="A311" s="43" t="s">
        <v>4051</v>
      </c>
      <c r="B311" s="43"/>
      <c r="C311" s="44">
        <v>0.6</v>
      </c>
      <c r="D311" s="44">
        <v>0.45</v>
      </c>
      <c r="E311" s="44">
        <v>33.799999999999997</v>
      </c>
      <c r="F311" s="44"/>
      <c r="G311" s="44">
        <f t="shared" si="10"/>
        <v>9.1259999999999994</v>
      </c>
    </row>
    <row r="312" spans="1:7" x14ac:dyDescent="0.25">
      <c r="A312" s="43" t="s">
        <v>4051</v>
      </c>
      <c r="B312" s="43"/>
      <c r="C312" s="44">
        <v>0.8</v>
      </c>
      <c r="D312" s="44">
        <v>0.45</v>
      </c>
      <c r="E312" s="44">
        <v>5.95</v>
      </c>
      <c r="F312" s="44"/>
      <c r="G312" s="44">
        <f t="shared" si="10"/>
        <v>2.1420000000000003</v>
      </c>
    </row>
    <row r="313" spans="1:7" x14ac:dyDescent="0.25">
      <c r="A313" s="43" t="s">
        <v>4052</v>
      </c>
      <c r="B313" s="43"/>
      <c r="C313" s="44">
        <v>1.38</v>
      </c>
      <c r="D313" s="44">
        <v>0.45</v>
      </c>
      <c r="E313" s="44">
        <v>15.45</v>
      </c>
      <c r="F313" s="44"/>
      <c r="G313" s="44">
        <f t="shared" si="10"/>
        <v>9.5944500000000001</v>
      </c>
    </row>
    <row r="314" spans="1:7" x14ac:dyDescent="0.25">
      <c r="A314" s="43" t="s">
        <v>4053</v>
      </c>
      <c r="B314" s="43"/>
      <c r="C314" s="44">
        <v>1.38</v>
      </c>
      <c r="D314" s="44">
        <v>0.45</v>
      </c>
      <c r="E314" s="44">
        <v>9.0399999999999991</v>
      </c>
      <c r="F314" s="44"/>
      <c r="G314" s="44">
        <f t="shared" si="10"/>
        <v>5.6138399999999997</v>
      </c>
    </row>
    <row r="316" spans="1:7" ht="45" customHeight="1" x14ac:dyDescent="0.25">
      <c r="A316" s="40" t="s">
        <v>4054</v>
      </c>
      <c r="B316" s="40" t="s">
        <v>3922</v>
      </c>
      <c r="C316" s="40" t="s">
        <v>87</v>
      </c>
      <c r="D316" s="41" t="s">
        <v>32</v>
      </c>
      <c r="E316" s="1" t="s">
        <v>88</v>
      </c>
      <c r="F316" s="1" t="s">
        <v>88</v>
      </c>
      <c r="G316" s="42">
        <f>SUM(G317:G320)</f>
        <v>68250.625999999989</v>
      </c>
    </row>
    <row r="317" spans="1:7" x14ac:dyDescent="0.25">
      <c r="A317" s="43" t="s">
        <v>4055</v>
      </c>
      <c r="B317" s="43"/>
      <c r="C317" s="44">
        <v>16100.31</v>
      </c>
      <c r="D317" s="44"/>
      <c r="E317" s="44"/>
      <c r="F317" s="44"/>
      <c r="G317" s="44">
        <f>PRODUCT(C317:F317)</f>
        <v>16100.31</v>
      </c>
    </row>
    <row r="318" spans="1:7" x14ac:dyDescent="0.25">
      <c r="A318" s="43" t="s">
        <v>4056</v>
      </c>
      <c r="B318" s="43"/>
      <c r="C318" s="44">
        <v>12231.57</v>
      </c>
      <c r="D318" s="44"/>
      <c r="E318" s="44"/>
      <c r="F318" s="44"/>
      <c r="G318" s="44">
        <f>PRODUCT(C318:F318)</f>
        <v>12231.57</v>
      </c>
    </row>
    <row r="319" spans="1:7" x14ac:dyDescent="0.25">
      <c r="A319" s="43" t="s">
        <v>4057</v>
      </c>
      <c r="B319" s="43"/>
      <c r="C319" s="44">
        <v>31016.49</v>
      </c>
      <c r="D319" s="44"/>
      <c r="E319" s="44"/>
      <c r="F319" s="44"/>
      <c r="G319" s="44">
        <f>PRODUCT(C319:F319)</f>
        <v>31016.49</v>
      </c>
    </row>
    <row r="320" spans="1:7" x14ac:dyDescent="0.25">
      <c r="A320" s="43" t="s">
        <v>4003</v>
      </c>
      <c r="B320" s="43"/>
      <c r="C320" s="44">
        <v>15</v>
      </c>
      <c r="D320" s="44">
        <v>59348.3733333333</v>
      </c>
      <c r="E320" s="44"/>
      <c r="F320" s="44"/>
      <c r="G320" s="44">
        <f>C320 * D320/100</f>
        <v>8902.2559999999958</v>
      </c>
    </row>
    <row r="322" spans="1:7" ht="45" customHeight="1" x14ac:dyDescent="0.25">
      <c r="A322" s="40" t="s">
        <v>4058</v>
      </c>
      <c r="B322" s="40" t="s">
        <v>3922</v>
      </c>
      <c r="C322" s="40" t="s">
        <v>89</v>
      </c>
      <c r="D322" s="41" t="s">
        <v>14</v>
      </c>
      <c r="E322" s="1" t="s">
        <v>90</v>
      </c>
      <c r="F322" s="1" t="s">
        <v>90</v>
      </c>
      <c r="G322" s="42">
        <f>SUM(G323:G325)</f>
        <v>1379.51</v>
      </c>
    </row>
    <row r="323" spans="1:7" x14ac:dyDescent="0.25">
      <c r="A323" s="43" t="s">
        <v>4059</v>
      </c>
      <c r="B323" s="43"/>
      <c r="C323" s="44">
        <v>23.09</v>
      </c>
      <c r="D323" s="44">
        <v>11</v>
      </c>
      <c r="E323" s="44"/>
      <c r="F323" s="44"/>
      <c r="G323" s="44">
        <f>PRODUCT(C323:F323)</f>
        <v>253.99</v>
      </c>
    </row>
    <row r="324" spans="1:7" x14ac:dyDescent="0.25">
      <c r="A324" s="43" t="s">
        <v>4060</v>
      </c>
      <c r="B324" s="43"/>
      <c r="C324" s="44">
        <v>13.75</v>
      </c>
      <c r="D324" s="44">
        <v>11</v>
      </c>
      <c r="E324" s="44"/>
      <c r="F324" s="44"/>
      <c r="G324" s="44">
        <f>PRODUCT(C324:F324)</f>
        <v>151.25</v>
      </c>
    </row>
    <row r="325" spans="1:7" x14ac:dyDescent="0.25">
      <c r="A325" s="43" t="s">
        <v>4061</v>
      </c>
      <c r="B325" s="43"/>
      <c r="C325" s="44">
        <v>88.57</v>
      </c>
      <c r="D325" s="44">
        <v>11</v>
      </c>
      <c r="E325" s="44"/>
      <c r="F325" s="44"/>
      <c r="G325" s="44">
        <f>PRODUCT(C325:F325)</f>
        <v>974.27</v>
      </c>
    </row>
    <row r="327" spans="1:7" ht="45" customHeight="1" x14ac:dyDescent="0.25">
      <c r="A327" s="40" t="s">
        <v>4062</v>
      </c>
      <c r="B327" s="40" t="s">
        <v>3922</v>
      </c>
      <c r="C327" s="40" t="s">
        <v>91</v>
      </c>
      <c r="D327" s="41" t="s">
        <v>23</v>
      </c>
      <c r="E327" s="1" t="s">
        <v>92</v>
      </c>
      <c r="F327" s="1" t="s">
        <v>92</v>
      </c>
      <c r="G327" s="42">
        <f>SUM(G328:G332)</f>
        <v>50</v>
      </c>
    </row>
    <row r="328" spans="1:7" x14ac:dyDescent="0.25">
      <c r="A328" s="43" t="s">
        <v>4063</v>
      </c>
      <c r="B328" s="43"/>
      <c r="C328" s="44"/>
      <c r="D328" s="44"/>
      <c r="E328" s="44"/>
      <c r="F328" s="44"/>
      <c r="G328" s="44">
        <f>PRODUCT(C328:F328)</f>
        <v>0</v>
      </c>
    </row>
    <row r="329" spans="1:7" x14ac:dyDescent="0.25">
      <c r="A329" s="43" t="s">
        <v>4059</v>
      </c>
      <c r="B329" s="43"/>
      <c r="C329" s="44">
        <v>9</v>
      </c>
      <c r="D329" s="44"/>
      <c r="E329" s="44"/>
      <c r="F329" s="44"/>
      <c r="G329" s="44">
        <f>PRODUCT(C329:F329)</f>
        <v>9</v>
      </c>
    </row>
    <row r="330" spans="1:7" x14ac:dyDescent="0.25">
      <c r="A330" s="43" t="s">
        <v>4060</v>
      </c>
      <c r="B330" s="43"/>
      <c r="C330" s="44">
        <v>6</v>
      </c>
      <c r="D330" s="44"/>
      <c r="E330" s="44"/>
      <c r="F330" s="44"/>
      <c r="G330" s="44">
        <f>PRODUCT(C330:F330)</f>
        <v>6</v>
      </c>
    </row>
    <row r="331" spans="1:7" x14ac:dyDescent="0.25">
      <c r="A331" s="43" t="s">
        <v>4064</v>
      </c>
      <c r="B331" s="43"/>
      <c r="C331" s="44"/>
      <c r="D331" s="44"/>
      <c r="E331" s="44"/>
      <c r="F331" s="44"/>
      <c r="G331" s="44">
        <f>PRODUCT(C331:F331)</f>
        <v>0</v>
      </c>
    </row>
    <row r="332" spans="1:7" x14ac:dyDescent="0.25">
      <c r="A332" s="43" t="s">
        <v>4065</v>
      </c>
      <c r="B332" s="43"/>
      <c r="C332" s="44">
        <v>35</v>
      </c>
      <c r="D332" s="44"/>
      <c r="E332" s="44"/>
      <c r="F332" s="44"/>
      <c r="G332" s="44">
        <f>PRODUCT(C332:F332)</f>
        <v>35</v>
      </c>
    </row>
    <row r="334" spans="1:7" ht="45" customHeight="1" x14ac:dyDescent="0.25">
      <c r="A334" s="40" t="s">
        <v>4066</v>
      </c>
      <c r="B334" s="40" t="s">
        <v>3922</v>
      </c>
      <c r="C334" s="40" t="s">
        <v>93</v>
      </c>
      <c r="D334" s="41" t="s">
        <v>94</v>
      </c>
      <c r="E334" s="1" t="s">
        <v>95</v>
      </c>
      <c r="F334" s="1" t="s">
        <v>95</v>
      </c>
      <c r="G334" s="42">
        <f>SUM(G335:G339)</f>
        <v>702.5</v>
      </c>
    </row>
    <row r="335" spans="1:7" x14ac:dyDescent="0.25">
      <c r="A335" s="43" t="s">
        <v>4063</v>
      </c>
      <c r="B335" s="43"/>
      <c r="C335" s="44"/>
      <c r="D335" s="44"/>
      <c r="E335" s="44"/>
      <c r="F335" s="44"/>
      <c r="G335" s="44">
        <f>PRODUCT(C335:F335)</f>
        <v>0</v>
      </c>
    </row>
    <row r="336" spans="1:7" x14ac:dyDescent="0.25">
      <c r="A336" s="43" t="s">
        <v>4031</v>
      </c>
      <c r="B336" s="43"/>
      <c r="C336" s="44">
        <v>9</v>
      </c>
      <c r="D336" s="44">
        <v>23.5</v>
      </c>
      <c r="E336" s="44"/>
      <c r="F336" s="44"/>
      <c r="G336" s="44">
        <f>PRODUCT(C336:F336)</f>
        <v>211.5</v>
      </c>
    </row>
    <row r="337" spans="1:7" x14ac:dyDescent="0.25">
      <c r="A337" s="43" t="s">
        <v>4060</v>
      </c>
      <c r="B337" s="43"/>
      <c r="C337" s="44">
        <v>6</v>
      </c>
      <c r="D337" s="44">
        <v>23.5</v>
      </c>
      <c r="E337" s="44"/>
      <c r="F337" s="44"/>
      <c r="G337" s="44">
        <f>PRODUCT(C337:F337)</f>
        <v>141</v>
      </c>
    </row>
    <row r="338" spans="1:7" x14ac:dyDescent="0.25">
      <c r="A338" s="43" t="s">
        <v>4064</v>
      </c>
      <c r="B338" s="43"/>
      <c r="C338" s="44"/>
      <c r="D338" s="44"/>
      <c r="E338" s="44"/>
      <c r="F338" s="44"/>
      <c r="G338" s="44">
        <f>PRODUCT(C338:F338)</f>
        <v>0</v>
      </c>
    </row>
    <row r="339" spans="1:7" x14ac:dyDescent="0.25">
      <c r="A339" s="43" t="s">
        <v>4065</v>
      </c>
      <c r="B339" s="43"/>
      <c r="C339" s="44">
        <v>35</v>
      </c>
      <c r="D339" s="44">
        <v>10</v>
      </c>
      <c r="E339" s="44"/>
      <c r="F339" s="44"/>
      <c r="G339" s="44">
        <f>PRODUCT(C339:F339)</f>
        <v>350</v>
      </c>
    </row>
    <row r="341" spans="1:7" ht="45" customHeight="1" x14ac:dyDescent="0.25">
      <c r="A341" s="40" t="s">
        <v>4067</v>
      </c>
      <c r="B341" s="40" t="s">
        <v>3922</v>
      </c>
      <c r="C341" s="40" t="s">
        <v>96</v>
      </c>
      <c r="D341" s="41" t="s">
        <v>17</v>
      </c>
      <c r="E341" s="1" t="s">
        <v>97</v>
      </c>
      <c r="F341" s="1" t="s">
        <v>97</v>
      </c>
      <c r="G341" s="42">
        <f>SUM(G342:G346)</f>
        <v>702.5</v>
      </c>
    </row>
    <row r="342" spans="1:7" x14ac:dyDescent="0.25">
      <c r="A342" s="43" t="s">
        <v>4063</v>
      </c>
      <c r="B342" s="43"/>
      <c r="C342" s="44"/>
      <c r="D342" s="44"/>
      <c r="E342" s="44"/>
      <c r="F342" s="44"/>
      <c r="G342" s="44">
        <f>PRODUCT(C342:F342)</f>
        <v>0</v>
      </c>
    </row>
    <row r="343" spans="1:7" x14ac:dyDescent="0.25">
      <c r="A343" s="43" t="s">
        <v>4059</v>
      </c>
      <c r="B343" s="43"/>
      <c r="C343" s="44">
        <v>9</v>
      </c>
      <c r="D343" s="44">
        <v>23.5</v>
      </c>
      <c r="E343" s="44"/>
      <c r="F343" s="44"/>
      <c r="G343" s="44">
        <f>PRODUCT(C343:F343)</f>
        <v>211.5</v>
      </c>
    </row>
    <row r="344" spans="1:7" x14ac:dyDescent="0.25">
      <c r="A344" s="43" t="s">
        <v>4060</v>
      </c>
      <c r="B344" s="43"/>
      <c r="C344" s="44">
        <v>6</v>
      </c>
      <c r="D344" s="44">
        <v>23.5</v>
      </c>
      <c r="E344" s="44"/>
      <c r="F344" s="44"/>
      <c r="G344" s="44">
        <f>PRODUCT(C344:F344)</f>
        <v>141</v>
      </c>
    </row>
    <row r="345" spans="1:7" x14ac:dyDescent="0.25">
      <c r="A345" s="43" t="s">
        <v>4064</v>
      </c>
      <c r="B345" s="43"/>
      <c r="C345" s="44"/>
      <c r="D345" s="44"/>
      <c r="E345" s="44"/>
      <c r="F345" s="44"/>
      <c r="G345" s="44">
        <f>PRODUCT(C345:F345)</f>
        <v>0</v>
      </c>
    </row>
    <row r="346" spans="1:7" x14ac:dyDescent="0.25">
      <c r="A346" s="43" t="s">
        <v>4065</v>
      </c>
      <c r="B346" s="43"/>
      <c r="C346" s="44">
        <v>35</v>
      </c>
      <c r="D346" s="44">
        <v>10</v>
      </c>
      <c r="E346" s="44"/>
      <c r="F346" s="44"/>
      <c r="G346" s="44">
        <f>PRODUCT(C346:F346)</f>
        <v>350</v>
      </c>
    </row>
    <row r="348" spans="1:7" ht="45" customHeight="1" x14ac:dyDescent="0.25">
      <c r="A348" s="40" t="s">
        <v>4068</v>
      </c>
      <c r="B348" s="40" t="s">
        <v>3922</v>
      </c>
      <c r="C348" s="40" t="s">
        <v>98</v>
      </c>
      <c r="D348" s="41" t="s">
        <v>20</v>
      </c>
      <c r="E348" s="1" t="s">
        <v>99</v>
      </c>
      <c r="F348" s="1" t="s">
        <v>99</v>
      </c>
      <c r="G348" s="42">
        <f>SUM(G349:G349)</f>
        <v>25.082000000000001</v>
      </c>
    </row>
    <row r="349" spans="1:7" x14ac:dyDescent="0.25">
      <c r="A349" s="43" t="s">
        <v>4069</v>
      </c>
      <c r="B349" s="43"/>
      <c r="C349" s="44">
        <v>0.5</v>
      </c>
      <c r="D349" s="44">
        <v>0.2</v>
      </c>
      <c r="E349" s="44">
        <v>125.41</v>
      </c>
      <c r="F349" s="44">
        <v>2</v>
      </c>
      <c r="G349" s="44">
        <f>PRODUCT(C349:F349)</f>
        <v>25.082000000000001</v>
      </c>
    </row>
    <row r="351" spans="1:7" ht="45" customHeight="1" x14ac:dyDescent="0.25">
      <c r="A351" s="40" t="s">
        <v>4070</v>
      </c>
      <c r="B351" s="40" t="s">
        <v>3922</v>
      </c>
      <c r="C351" s="40" t="s">
        <v>100</v>
      </c>
      <c r="D351" s="41" t="s">
        <v>14</v>
      </c>
      <c r="E351" s="1" t="s">
        <v>101</v>
      </c>
      <c r="F351" s="1" t="s">
        <v>101</v>
      </c>
      <c r="G351" s="42">
        <f>SUM(G352:G361)</f>
        <v>928.27890000000014</v>
      </c>
    </row>
    <row r="352" spans="1:7" x14ac:dyDescent="0.25">
      <c r="A352" s="43" t="s">
        <v>4035</v>
      </c>
      <c r="B352" s="43"/>
      <c r="C352" s="44">
        <v>17.760000000000002</v>
      </c>
      <c r="D352" s="44">
        <v>6.96</v>
      </c>
      <c r="E352" s="44"/>
      <c r="F352" s="44"/>
      <c r="G352" s="44">
        <f t="shared" ref="G352:G361" si="11">PRODUCT(C352:F352)</f>
        <v>123.60960000000001</v>
      </c>
    </row>
    <row r="353" spans="1:7" x14ac:dyDescent="0.25">
      <c r="A353" s="43" t="s">
        <v>4036</v>
      </c>
      <c r="B353" s="43"/>
      <c r="C353" s="44">
        <v>5.33</v>
      </c>
      <c r="D353" s="44">
        <v>6.96</v>
      </c>
      <c r="E353" s="44"/>
      <c r="F353" s="44"/>
      <c r="G353" s="44">
        <f t="shared" si="11"/>
        <v>37.096800000000002</v>
      </c>
    </row>
    <row r="354" spans="1:7" x14ac:dyDescent="0.25">
      <c r="A354" s="43" t="s">
        <v>4037</v>
      </c>
      <c r="B354" s="43"/>
      <c r="C354" s="44">
        <v>4.71</v>
      </c>
      <c r="D354" s="44">
        <v>6.96</v>
      </c>
      <c r="E354" s="44"/>
      <c r="F354" s="44"/>
      <c r="G354" s="44">
        <f t="shared" si="11"/>
        <v>32.781599999999997</v>
      </c>
    </row>
    <row r="355" spans="1:7" x14ac:dyDescent="0.25">
      <c r="A355" s="43" t="s">
        <v>4038</v>
      </c>
      <c r="B355" s="43"/>
      <c r="C355" s="44">
        <v>9.0399999999999991</v>
      </c>
      <c r="D355" s="44">
        <v>6.96</v>
      </c>
      <c r="E355" s="44"/>
      <c r="F355" s="44"/>
      <c r="G355" s="44">
        <f t="shared" si="11"/>
        <v>62.918399999999991</v>
      </c>
    </row>
    <row r="356" spans="1:7" x14ac:dyDescent="0.25">
      <c r="A356" s="43" t="s">
        <v>4039</v>
      </c>
      <c r="B356" s="43"/>
      <c r="C356" s="44">
        <v>7.18</v>
      </c>
      <c r="D356" s="44">
        <v>7.17</v>
      </c>
      <c r="E356" s="44"/>
      <c r="F356" s="44"/>
      <c r="G356" s="44">
        <f t="shared" si="11"/>
        <v>51.480599999999995</v>
      </c>
    </row>
    <row r="357" spans="1:7" x14ac:dyDescent="0.25">
      <c r="A357" s="43" t="s">
        <v>4040</v>
      </c>
      <c r="B357" s="43"/>
      <c r="C357" s="44">
        <v>4.67</v>
      </c>
      <c r="D357" s="44">
        <v>7.17</v>
      </c>
      <c r="E357" s="44"/>
      <c r="F357" s="44"/>
      <c r="G357" s="44">
        <f t="shared" si="11"/>
        <v>33.483899999999998</v>
      </c>
    </row>
    <row r="358" spans="1:7" x14ac:dyDescent="0.25">
      <c r="A358" s="43" t="s">
        <v>4041</v>
      </c>
      <c r="B358" s="43"/>
      <c r="C358" s="44">
        <v>16.940000000000001</v>
      </c>
      <c r="D358" s="44">
        <v>7.65</v>
      </c>
      <c r="E358" s="44"/>
      <c r="F358" s="44"/>
      <c r="G358" s="44">
        <f t="shared" si="11"/>
        <v>129.59100000000001</v>
      </c>
    </row>
    <row r="359" spans="1:7" x14ac:dyDescent="0.25">
      <c r="A359" s="43" t="s">
        <v>4041</v>
      </c>
      <c r="B359" s="43"/>
      <c r="C359" s="44">
        <v>5.59</v>
      </c>
      <c r="D359" s="44">
        <v>7.65</v>
      </c>
      <c r="E359" s="44"/>
      <c r="F359" s="44"/>
      <c r="G359" s="44">
        <f t="shared" si="11"/>
        <v>42.763500000000001</v>
      </c>
    </row>
    <row r="360" spans="1:7" x14ac:dyDescent="0.25">
      <c r="A360" s="43" t="s">
        <v>4041</v>
      </c>
      <c r="B360" s="43"/>
      <c r="C360" s="44">
        <v>38.74</v>
      </c>
      <c r="D360" s="44">
        <v>7.65</v>
      </c>
      <c r="E360" s="44"/>
      <c r="F360" s="44"/>
      <c r="G360" s="44">
        <f t="shared" si="11"/>
        <v>296.36100000000005</v>
      </c>
    </row>
    <row r="361" spans="1:7" x14ac:dyDescent="0.25">
      <c r="A361" s="43" t="s">
        <v>4041</v>
      </c>
      <c r="B361" s="43"/>
      <c r="C361" s="44">
        <v>15.45</v>
      </c>
      <c r="D361" s="44">
        <v>7.65</v>
      </c>
      <c r="E361" s="44"/>
      <c r="F361" s="44"/>
      <c r="G361" s="44">
        <f t="shared" si="11"/>
        <v>118.1925</v>
      </c>
    </row>
    <row r="363" spans="1:7" ht="45" customHeight="1" x14ac:dyDescent="0.25">
      <c r="A363" s="40" t="s">
        <v>4071</v>
      </c>
      <c r="B363" s="40" t="s">
        <v>3922</v>
      </c>
      <c r="C363" s="40" t="s">
        <v>102</v>
      </c>
      <c r="D363" s="41" t="s">
        <v>23</v>
      </c>
      <c r="E363" s="1" t="s">
        <v>103</v>
      </c>
      <c r="F363" s="1" t="s">
        <v>103</v>
      </c>
      <c r="G363" s="42">
        <f>SUM(G364:G365)</f>
        <v>51</v>
      </c>
    </row>
    <row r="364" spans="1:7" x14ac:dyDescent="0.25">
      <c r="A364" s="43" t="s">
        <v>4072</v>
      </c>
      <c r="B364" s="43"/>
      <c r="C364" s="44">
        <v>1</v>
      </c>
      <c r="D364" s="44"/>
      <c r="E364" s="44"/>
      <c r="F364" s="44"/>
      <c r="G364" s="44">
        <f>PRODUCT(C364:F364)</f>
        <v>1</v>
      </c>
    </row>
    <row r="365" spans="1:7" x14ac:dyDescent="0.25">
      <c r="A365" s="43" t="s">
        <v>4073</v>
      </c>
      <c r="B365" s="43"/>
      <c r="C365" s="44">
        <v>25</v>
      </c>
      <c r="D365" s="44">
        <v>2</v>
      </c>
      <c r="E365" s="44"/>
      <c r="F365" s="44"/>
      <c r="G365" s="44">
        <f>PRODUCT(C365:F365)</f>
        <v>50</v>
      </c>
    </row>
    <row r="367" spans="1:7" x14ac:dyDescent="0.25">
      <c r="B367" t="s">
        <v>3924</v>
      </c>
      <c r="C367" s="38" t="s">
        <v>7</v>
      </c>
      <c r="D367" s="39" t="s">
        <v>8</v>
      </c>
      <c r="E367" s="38" t="s">
        <v>9</v>
      </c>
    </row>
    <row r="368" spans="1:7" x14ac:dyDescent="0.25">
      <c r="B368" t="s">
        <v>3924</v>
      </c>
      <c r="C368" s="38" t="s">
        <v>10</v>
      </c>
      <c r="D368" s="39" t="s">
        <v>104</v>
      </c>
      <c r="E368" s="38" t="s">
        <v>105</v>
      </c>
    </row>
    <row r="370" spans="1:7" ht="45" customHeight="1" x14ac:dyDescent="0.25">
      <c r="A370" s="40" t="s">
        <v>4074</v>
      </c>
      <c r="B370" s="40" t="s">
        <v>3922</v>
      </c>
      <c r="C370" s="40" t="s">
        <v>107</v>
      </c>
      <c r="D370" s="41" t="s">
        <v>20</v>
      </c>
      <c r="E370" s="1" t="s">
        <v>108</v>
      </c>
      <c r="F370" s="1" t="s">
        <v>108</v>
      </c>
      <c r="G370" s="42">
        <f>SUM(G371:G380)</f>
        <v>52.664000000000001</v>
      </c>
    </row>
    <row r="371" spans="1:7" x14ac:dyDescent="0.25">
      <c r="A371" s="43" t="s">
        <v>4075</v>
      </c>
      <c r="B371" s="43"/>
      <c r="C371" s="44"/>
      <c r="D371" s="44"/>
      <c r="E371" s="44"/>
      <c r="F371" s="44"/>
      <c r="G371" s="44"/>
    </row>
    <row r="372" spans="1:7" x14ac:dyDescent="0.25">
      <c r="A372" s="43" t="s">
        <v>4076</v>
      </c>
      <c r="B372" s="43"/>
      <c r="C372" s="44">
        <v>14.17</v>
      </c>
      <c r="D372" s="44"/>
      <c r="E372" s="44"/>
      <c r="F372" s="44"/>
      <c r="G372" s="44">
        <f t="shared" ref="G372:G379" si="12">PRODUCT(C372:F372)</f>
        <v>14.17</v>
      </c>
    </row>
    <row r="373" spans="1:7" x14ac:dyDescent="0.25">
      <c r="A373" s="43" t="s">
        <v>4077</v>
      </c>
      <c r="B373" s="43"/>
      <c r="C373" s="44">
        <v>9.5259999999999998</v>
      </c>
      <c r="D373" s="44"/>
      <c r="E373" s="44"/>
      <c r="F373" s="44"/>
      <c r="G373" s="44">
        <f t="shared" si="12"/>
        <v>9.5259999999999998</v>
      </c>
    </row>
    <row r="374" spans="1:7" x14ac:dyDescent="0.25">
      <c r="A374" s="43" t="s">
        <v>4078</v>
      </c>
      <c r="B374" s="43"/>
      <c r="C374" s="44">
        <v>1.4</v>
      </c>
      <c r="D374" s="44"/>
      <c r="E374" s="44"/>
      <c r="F374" s="44"/>
      <c r="G374" s="44">
        <f t="shared" si="12"/>
        <v>1.4</v>
      </c>
    </row>
    <row r="375" spans="1:7" x14ac:dyDescent="0.25">
      <c r="A375" s="43" t="s">
        <v>4079</v>
      </c>
      <c r="B375" s="43"/>
      <c r="C375" s="44">
        <v>3.5</v>
      </c>
      <c r="D375" s="44"/>
      <c r="E375" s="44"/>
      <c r="F375" s="44"/>
      <c r="G375" s="44">
        <f t="shared" si="12"/>
        <v>3.5</v>
      </c>
    </row>
    <row r="376" spans="1:7" x14ac:dyDescent="0.25">
      <c r="A376" s="43" t="s">
        <v>4080</v>
      </c>
      <c r="B376" s="43"/>
      <c r="C376" s="44">
        <v>5.43</v>
      </c>
      <c r="D376" s="44"/>
      <c r="E376" s="44"/>
      <c r="F376" s="44"/>
      <c r="G376" s="44">
        <f t="shared" si="12"/>
        <v>5.43</v>
      </c>
    </row>
    <row r="377" spans="1:7" x14ac:dyDescent="0.25">
      <c r="A377" s="43" t="s">
        <v>4081</v>
      </c>
      <c r="B377" s="43"/>
      <c r="C377" s="44">
        <v>6.84</v>
      </c>
      <c r="D377" s="44"/>
      <c r="E377" s="44"/>
      <c r="F377" s="44"/>
      <c r="G377" s="44">
        <f t="shared" si="12"/>
        <v>6.84</v>
      </c>
    </row>
    <row r="378" spans="1:7" x14ac:dyDescent="0.25">
      <c r="A378" s="43" t="s">
        <v>4082</v>
      </c>
      <c r="B378" s="43"/>
      <c r="C378" s="44">
        <v>6.65</v>
      </c>
      <c r="D378" s="44"/>
      <c r="E378" s="44"/>
      <c r="F378" s="44"/>
      <c r="G378" s="44">
        <f t="shared" si="12"/>
        <v>6.65</v>
      </c>
    </row>
    <row r="379" spans="1:7" x14ac:dyDescent="0.25">
      <c r="A379" s="43" t="s">
        <v>4083</v>
      </c>
      <c r="B379" s="43"/>
      <c r="C379" s="44">
        <v>0.36</v>
      </c>
      <c r="D379" s="44"/>
      <c r="E379" s="44"/>
      <c r="F379" s="44"/>
      <c r="G379" s="44">
        <f t="shared" si="12"/>
        <v>0.36</v>
      </c>
    </row>
    <row r="380" spans="1:7" x14ac:dyDescent="0.25">
      <c r="A380" s="43" t="s">
        <v>4084</v>
      </c>
      <c r="B380" s="43"/>
      <c r="C380" s="44">
        <v>10</v>
      </c>
      <c r="D380" s="44">
        <v>47.88</v>
      </c>
      <c r="E380" s="44"/>
      <c r="F380" s="44"/>
      <c r="G380" s="44">
        <f>C380 * D380/100</f>
        <v>4.7880000000000003</v>
      </c>
    </row>
    <row r="382" spans="1:7" ht="45" customHeight="1" x14ac:dyDescent="0.25">
      <c r="A382" s="40" t="s">
        <v>4085</v>
      </c>
      <c r="B382" s="40" t="s">
        <v>3922</v>
      </c>
      <c r="C382" s="40" t="s">
        <v>109</v>
      </c>
      <c r="D382" s="41" t="s">
        <v>20</v>
      </c>
      <c r="E382" s="1" t="s">
        <v>110</v>
      </c>
      <c r="F382" s="1" t="s">
        <v>110</v>
      </c>
      <c r="G382" s="42">
        <f>SUM(G383:G392)</f>
        <v>250.32</v>
      </c>
    </row>
    <row r="383" spans="1:7" x14ac:dyDescent="0.25">
      <c r="A383" s="43" t="s">
        <v>4086</v>
      </c>
      <c r="B383" s="43"/>
      <c r="C383" s="44"/>
      <c r="D383" s="44"/>
      <c r="E383" s="44"/>
      <c r="F383" s="44"/>
      <c r="G383" s="44">
        <f t="shared" ref="G383:G391" si="13">PRODUCT(C383:F383)</f>
        <v>0</v>
      </c>
    </row>
    <row r="384" spans="1:7" x14ac:dyDescent="0.25">
      <c r="A384" s="43" t="s">
        <v>4076</v>
      </c>
      <c r="B384" s="43"/>
      <c r="C384" s="44">
        <v>85.36</v>
      </c>
      <c r="D384" s="44"/>
      <c r="E384" s="44"/>
      <c r="F384" s="44"/>
      <c r="G384" s="44">
        <f t="shared" si="13"/>
        <v>85.36</v>
      </c>
    </row>
    <row r="385" spans="1:7" x14ac:dyDescent="0.25">
      <c r="A385" s="43" t="s">
        <v>4077</v>
      </c>
      <c r="B385" s="43"/>
      <c r="C385" s="44">
        <v>36.840000000000003</v>
      </c>
      <c r="D385" s="44"/>
      <c r="E385" s="44"/>
      <c r="F385" s="44"/>
      <c r="G385" s="44">
        <f t="shared" si="13"/>
        <v>36.840000000000003</v>
      </c>
    </row>
    <row r="386" spans="1:7" x14ac:dyDescent="0.25">
      <c r="A386" s="43" t="s">
        <v>4087</v>
      </c>
      <c r="B386" s="43"/>
      <c r="C386" s="44">
        <v>10.26</v>
      </c>
      <c r="D386" s="44"/>
      <c r="E386" s="44"/>
      <c r="F386" s="44"/>
      <c r="G386" s="44">
        <f t="shared" si="13"/>
        <v>10.26</v>
      </c>
    </row>
    <row r="387" spans="1:7" x14ac:dyDescent="0.25">
      <c r="A387" s="43" t="s">
        <v>4088</v>
      </c>
      <c r="B387" s="43"/>
      <c r="C387" s="44">
        <v>21.68</v>
      </c>
      <c r="D387" s="44"/>
      <c r="E387" s="44"/>
      <c r="F387" s="44"/>
      <c r="G387" s="44">
        <f t="shared" si="13"/>
        <v>21.68</v>
      </c>
    </row>
    <row r="388" spans="1:7" x14ac:dyDescent="0.25">
      <c r="A388" s="43" t="s">
        <v>4080</v>
      </c>
      <c r="B388" s="43"/>
      <c r="C388" s="44">
        <v>30.73</v>
      </c>
      <c r="D388" s="44"/>
      <c r="E388" s="44"/>
      <c r="F388" s="44"/>
      <c r="G388" s="44">
        <f t="shared" si="13"/>
        <v>30.73</v>
      </c>
    </row>
    <row r="389" spans="1:7" x14ac:dyDescent="0.25">
      <c r="A389" s="43" t="s">
        <v>4081</v>
      </c>
      <c r="B389" s="43"/>
      <c r="C389" s="44">
        <v>26.36</v>
      </c>
      <c r="D389" s="44"/>
      <c r="E389" s="44"/>
      <c r="F389" s="44"/>
      <c r="G389" s="44">
        <f t="shared" si="13"/>
        <v>26.36</v>
      </c>
    </row>
    <row r="390" spans="1:7" x14ac:dyDescent="0.25">
      <c r="A390" s="43" t="s">
        <v>4089</v>
      </c>
      <c r="B390" s="43"/>
      <c r="C390" s="44">
        <v>26.32</v>
      </c>
      <c r="D390" s="44"/>
      <c r="E390" s="44"/>
      <c r="F390" s="44"/>
      <c r="G390" s="44">
        <f t="shared" si="13"/>
        <v>26.32</v>
      </c>
    </row>
    <row r="391" spans="1:7" x14ac:dyDescent="0.25">
      <c r="A391" s="43" t="s">
        <v>4090</v>
      </c>
      <c r="B391" s="43"/>
      <c r="C391" s="44">
        <v>0.85</v>
      </c>
      <c r="D391" s="44"/>
      <c r="E391" s="44"/>
      <c r="F391" s="44"/>
      <c r="G391" s="44">
        <f t="shared" si="13"/>
        <v>0.85</v>
      </c>
    </row>
    <row r="392" spans="1:7" x14ac:dyDescent="0.25">
      <c r="A392" s="43" t="s">
        <v>3941</v>
      </c>
      <c r="B392" s="43"/>
      <c r="C392" s="44">
        <v>5</v>
      </c>
      <c r="D392" s="44">
        <v>238.4</v>
      </c>
      <c r="E392" s="44"/>
      <c r="F392" s="44"/>
      <c r="G392" s="44">
        <f>C392 * D392/100</f>
        <v>11.92</v>
      </c>
    </row>
    <row r="394" spans="1:7" ht="45" customHeight="1" x14ac:dyDescent="0.25">
      <c r="A394" s="40" t="s">
        <v>4091</v>
      </c>
      <c r="B394" s="40" t="s">
        <v>3922</v>
      </c>
      <c r="C394" s="40" t="s">
        <v>111</v>
      </c>
      <c r="D394" s="41" t="s">
        <v>20</v>
      </c>
      <c r="E394" s="1" t="s">
        <v>112</v>
      </c>
      <c r="F394" s="1" t="s">
        <v>112</v>
      </c>
      <c r="G394" s="42">
        <f>SUM(G395:G403)</f>
        <v>124.432</v>
      </c>
    </row>
    <row r="395" spans="1:7" x14ac:dyDescent="0.25">
      <c r="A395" s="43" t="s">
        <v>4076</v>
      </c>
      <c r="B395" s="43"/>
      <c r="C395" s="44">
        <v>14.17</v>
      </c>
      <c r="D395" s="44"/>
      <c r="E395" s="44"/>
      <c r="F395" s="44"/>
      <c r="G395" s="44">
        <f t="shared" ref="G395:G402" si="14">PRODUCT(C395:F395)</f>
        <v>14.17</v>
      </c>
    </row>
    <row r="396" spans="1:7" x14ac:dyDescent="0.25">
      <c r="A396" s="43" t="s">
        <v>4077</v>
      </c>
      <c r="B396" s="43"/>
      <c r="C396" s="44">
        <v>14.15</v>
      </c>
      <c r="D396" s="44"/>
      <c r="E396" s="44"/>
      <c r="F396" s="44"/>
      <c r="G396" s="44">
        <f t="shared" si="14"/>
        <v>14.15</v>
      </c>
    </row>
    <row r="397" spans="1:7" x14ac:dyDescent="0.25">
      <c r="A397" s="43" t="s">
        <v>4087</v>
      </c>
      <c r="B397" s="43"/>
      <c r="C397" s="44">
        <v>25.26</v>
      </c>
      <c r="D397" s="44"/>
      <c r="E397" s="44"/>
      <c r="F397" s="44"/>
      <c r="G397" s="44">
        <f t="shared" si="14"/>
        <v>25.26</v>
      </c>
    </row>
    <row r="398" spans="1:7" x14ac:dyDescent="0.25">
      <c r="A398" s="43" t="s">
        <v>4079</v>
      </c>
      <c r="B398" s="43"/>
      <c r="C398" s="44">
        <v>8.18</v>
      </c>
      <c r="D398" s="44"/>
      <c r="E398" s="44"/>
      <c r="F398" s="44"/>
      <c r="G398" s="44">
        <f t="shared" si="14"/>
        <v>8.18</v>
      </c>
    </row>
    <row r="399" spans="1:7" x14ac:dyDescent="0.25">
      <c r="A399" s="43" t="s">
        <v>4080</v>
      </c>
      <c r="B399" s="43"/>
      <c r="C399" s="44">
        <v>19.89</v>
      </c>
      <c r="D399" s="44"/>
      <c r="E399" s="44"/>
      <c r="F399" s="44"/>
      <c r="G399" s="44">
        <f t="shared" si="14"/>
        <v>19.89</v>
      </c>
    </row>
    <row r="400" spans="1:7" x14ac:dyDescent="0.25">
      <c r="A400" s="43" t="s">
        <v>4081</v>
      </c>
      <c r="B400" s="43"/>
      <c r="C400" s="44">
        <v>15.74</v>
      </c>
      <c r="D400" s="44"/>
      <c r="E400" s="44"/>
      <c r="F400" s="44"/>
      <c r="G400" s="44">
        <f t="shared" si="14"/>
        <v>15.74</v>
      </c>
    </row>
    <row r="401" spans="1:7" x14ac:dyDescent="0.25">
      <c r="A401" s="43" t="s">
        <v>4082</v>
      </c>
      <c r="B401" s="43"/>
      <c r="C401" s="44">
        <v>15.53</v>
      </c>
      <c r="D401" s="44"/>
      <c r="E401" s="44"/>
      <c r="F401" s="44"/>
      <c r="G401" s="44">
        <f t="shared" si="14"/>
        <v>15.53</v>
      </c>
    </row>
    <row r="402" spans="1:7" x14ac:dyDescent="0.25">
      <c r="A402" s="43" t="s">
        <v>4083</v>
      </c>
      <c r="B402" s="43"/>
      <c r="C402" s="44">
        <v>0.2</v>
      </c>
      <c r="D402" s="44"/>
      <c r="E402" s="44"/>
      <c r="F402" s="44"/>
      <c r="G402" s="44">
        <f t="shared" si="14"/>
        <v>0.2</v>
      </c>
    </row>
    <row r="403" spans="1:7" x14ac:dyDescent="0.25">
      <c r="A403" s="43" t="s">
        <v>3941</v>
      </c>
      <c r="B403" s="43"/>
      <c r="C403" s="44">
        <v>10</v>
      </c>
      <c r="D403" s="44">
        <v>113.12</v>
      </c>
      <c r="E403" s="44"/>
      <c r="F403" s="44"/>
      <c r="G403" s="44">
        <f>C403 * D403/100</f>
        <v>11.312000000000001</v>
      </c>
    </row>
    <row r="405" spans="1:7" ht="45" customHeight="1" x14ac:dyDescent="0.25">
      <c r="A405" s="40" t="s">
        <v>4092</v>
      </c>
      <c r="B405" s="40" t="s">
        <v>3922</v>
      </c>
      <c r="C405" s="40" t="s">
        <v>113</v>
      </c>
      <c r="D405" s="41" t="s">
        <v>20</v>
      </c>
      <c r="E405" s="1" t="s">
        <v>114</v>
      </c>
      <c r="F405" s="1" t="s">
        <v>114</v>
      </c>
      <c r="G405" s="42">
        <f>SUM(G406:G413)</f>
        <v>6.5259999999999998</v>
      </c>
    </row>
    <row r="406" spans="1:7" x14ac:dyDescent="0.25">
      <c r="A406" s="43" t="s">
        <v>4076</v>
      </c>
      <c r="B406" s="43"/>
      <c r="C406" s="44">
        <v>0.39600000000000002</v>
      </c>
      <c r="D406" s="44"/>
      <c r="E406" s="44"/>
      <c r="F406" s="44"/>
      <c r="G406" s="44">
        <f t="shared" ref="G406:G412" si="15">PRODUCT(C406:F406)</f>
        <v>0.39600000000000002</v>
      </c>
    </row>
    <row r="407" spans="1:7" x14ac:dyDescent="0.25">
      <c r="A407" s="43" t="s">
        <v>4077</v>
      </c>
      <c r="B407" s="43"/>
      <c r="C407" s="44">
        <v>0.39600000000000002</v>
      </c>
      <c r="D407" s="44"/>
      <c r="E407" s="44"/>
      <c r="F407" s="44"/>
      <c r="G407" s="44">
        <f t="shared" si="15"/>
        <v>0.39600000000000002</v>
      </c>
    </row>
    <row r="408" spans="1:7" x14ac:dyDescent="0.25">
      <c r="A408" s="43" t="s">
        <v>4087</v>
      </c>
      <c r="B408" s="43"/>
      <c r="C408" s="44">
        <v>0</v>
      </c>
      <c r="D408" s="44"/>
      <c r="E408" s="44"/>
      <c r="F408" s="44"/>
      <c r="G408" s="44">
        <f t="shared" si="15"/>
        <v>0</v>
      </c>
    </row>
    <row r="409" spans="1:7" x14ac:dyDescent="0.25">
      <c r="A409" s="43" t="s">
        <v>4079</v>
      </c>
      <c r="B409" s="43"/>
      <c r="C409" s="44">
        <v>0.872</v>
      </c>
      <c r="D409" s="44"/>
      <c r="E409" s="44"/>
      <c r="F409" s="44"/>
      <c r="G409" s="44">
        <f t="shared" si="15"/>
        <v>0.872</v>
      </c>
    </row>
    <row r="410" spans="1:7" x14ac:dyDescent="0.25">
      <c r="A410" s="43" t="s">
        <v>4080</v>
      </c>
      <c r="B410" s="43"/>
      <c r="C410" s="44">
        <v>1.5169999999999999</v>
      </c>
      <c r="D410" s="44"/>
      <c r="E410" s="44"/>
      <c r="F410" s="44"/>
      <c r="G410" s="44">
        <f t="shared" si="15"/>
        <v>1.5169999999999999</v>
      </c>
    </row>
    <row r="411" spans="1:7" x14ac:dyDescent="0.25">
      <c r="A411" s="43" t="s">
        <v>4081</v>
      </c>
      <c r="B411" s="43"/>
      <c r="C411" s="44">
        <v>1.5169999999999999</v>
      </c>
      <c r="D411" s="44"/>
      <c r="E411" s="44"/>
      <c r="F411" s="44"/>
      <c r="G411" s="44">
        <f t="shared" si="15"/>
        <v>1.5169999999999999</v>
      </c>
    </row>
    <row r="412" spans="1:7" x14ac:dyDescent="0.25">
      <c r="A412" s="43" t="s">
        <v>4082</v>
      </c>
      <c r="B412" s="43"/>
      <c r="C412" s="44">
        <v>1.5169999999999999</v>
      </c>
      <c r="D412" s="44"/>
      <c r="E412" s="44"/>
      <c r="F412" s="44"/>
      <c r="G412" s="44">
        <f t="shared" si="15"/>
        <v>1.5169999999999999</v>
      </c>
    </row>
    <row r="413" spans="1:7" x14ac:dyDescent="0.25">
      <c r="A413" s="43" t="s">
        <v>3941</v>
      </c>
      <c r="B413" s="43"/>
      <c r="C413" s="44">
        <v>5</v>
      </c>
      <c r="D413" s="44">
        <v>6.22</v>
      </c>
      <c r="E413" s="44"/>
      <c r="F413" s="44"/>
      <c r="G413" s="44">
        <f>C413 * D413/100</f>
        <v>0.311</v>
      </c>
    </row>
    <row r="415" spans="1:7" ht="45" customHeight="1" x14ac:dyDescent="0.25">
      <c r="A415" s="40" t="s">
        <v>4093</v>
      </c>
      <c r="B415" s="40" t="s">
        <v>3922</v>
      </c>
      <c r="C415" s="40" t="s">
        <v>115</v>
      </c>
      <c r="D415" s="41" t="s">
        <v>20</v>
      </c>
      <c r="E415" s="1" t="s">
        <v>116</v>
      </c>
      <c r="F415" s="1" t="s">
        <v>116</v>
      </c>
      <c r="G415" s="42">
        <f>SUM(G416:G422)</f>
        <v>202.41199999999998</v>
      </c>
    </row>
    <row r="416" spans="1:7" x14ac:dyDescent="0.25">
      <c r="A416" s="43" t="s">
        <v>4087</v>
      </c>
      <c r="B416" s="43"/>
      <c r="C416" s="44">
        <v>165.09899999999999</v>
      </c>
      <c r="D416" s="44"/>
      <c r="E416" s="44"/>
      <c r="F416" s="44"/>
      <c r="G416" s="44">
        <f t="shared" ref="G416:G421" si="16">PRODUCT(C416:F416)</f>
        <v>165.09899999999999</v>
      </c>
    </row>
    <row r="417" spans="1:7" x14ac:dyDescent="0.25">
      <c r="A417" s="43" t="s">
        <v>4077</v>
      </c>
      <c r="B417" s="43"/>
      <c r="C417" s="44">
        <v>5.3520000000000003</v>
      </c>
      <c r="D417" s="44"/>
      <c r="E417" s="44"/>
      <c r="F417" s="44"/>
      <c r="G417" s="44">
        <f t="shared" si="16"/>
        <v>5.3520000000000003</v>
      </c>
    </row>
    <row r="418" spans="1:7" x14ac:dyDescent="0.25">
      <c r="A418" s="43" t="s">
        <v>4094</v>
      </c>
      <c r="B418" s="43"/>
      <c r="C418" s="44">
        <v>7.8079999999999998</v>
      </c>
      <c r="D418" s="44"/>
      <c r="E418" s="44"/>
      <c r="F418" s="44"/>
      <c r="G418" s="44">
        <f t="shared" si="16"/>
        <v>7.8079999999999998</v>
      </c>
    </row>
    <row r="419" spans="1:7" x14ac:dyDescent="0.25">
      <c r="A419" s="43" t="s">
        <v>4095</v>
      </c>
      <c r="B419" s="43"/>
      <c r="C419" s="44">
        <v>7.694</v>
      </c>
      <c r="D419" s="44"/>
      <c r="E419" s="44"/>
      <c r="F419" s="44"/>
      <c r="G419" s="44">
        <f t="shared" si="16"/>
        <v>7.694</v>
      </c>
    </row>
    <row r="420" spans="1:7" x14ac:dyDescent="0.25">
      <c r="A420" s="43" t="s">
        <v>4082</v>
      </c>
      <c r="B420" s="43"/>
      <c r="C420" s="44">
        <v>5.97</v>
      </c>
      <c r="D420" s="44"/>
      <c r="E420" s="44"/>
      <c r="F420" s="44"/>
      <c r="G420" s="44">
        <f t="shared" si="16"/>
        <v>5.97</v>
      </c>
    </row>
    <row r="421" spans="1:7" x14ac:dyDescent="0.25">
      <c r="A421" s="43" t="s">
        <v>4083</v>
      </c>
      <c r="B421" s="43"/>
      <c r="C421" s="44">
        <v>0.85</v>
      </c>
      <c r="D421" s="44"/>
      <c r="E421" s="44"/>
      <c r="F421" s="44"/>
      <c r="G421" s="44">
        <f t="shared" si="16"/>
        <v>0.85</v>
      </c>
    </row>
    <row r="422" spans="1:7" x14ac:dyDescent="0.25">
      <c r="A422" s="43" t="s">
        <v>3941</v>
      </c>
      <c r="B422" s="43"/>
      <c r="C422" s="44">
        <v>5</v>
      </c>
      <c r="D422" s="44">
        <v>192.78</v>
      </c>
      <c r="E422" s="44"/>
      <c r="F422" s="44"/>
      <c r="G422" s="44">
        <f>C422 * D422/100</f>
        <v>9.6389999999999993</v>
      </c>
    </row>
    <row r="424" spans="1:7" ht="45" customHeight="1" x14ac:dyDescent="0.25">
      <c r="A424" s="40" t="s">
        <v>4096</v>
      </c>
      <c r="B424" s="40" t="s">
        <v>3922</v>
      </c>
      <c r="C424" s="40" t="s">
        <v>117</v>
      </c>
      <c r="D424" s="41" t="s">
        <v>14</v>
      </c>
      <c r="E424" s="1" t="s">
        <v>118</v>
      </c>
      <c r="F424" s="1" t="s">
        <v>118</v>
      </c>
      <c r="G424" s="42">
        <f>SUM(G425:G431)</f>
        <v>1985.0510000000002</v>
      </c>
    </row>
    <row r="425" spans="1:7" x14ac:dyDescent="0.25">
      <c r="A425" s="43" t="s">
        <v>4076</v>
      </c>
      <c r="B425" s="43"/>
      <c r="C425" s="44">
        <v>571.08000000000004</v>
      </c>
      <c r="D425" s="44"/>
      <c r="E425" s="44"/>
      <c r="F425" s="44"/>
      <c r="G425" s="44">
        <f t="shared" ref="G425:G430" si="17">PRODUCT(C425:F425)</f>
        <v>571.08000000000004</v>
      </c>
    </row>
    <row r="426" spans="1:7" x14ac:dyDescent="0.25">
      <c r="A426" s="43" t="s">
        <v>4077</v>
      </c>
      <c r="B426" s="43"/>
      <c r="C426" s="44">
        <v>298.36</v>
      </c>
      <c r="D426" s="44"/>
      <c r="E426" s="44"/>
      <c r="F426" s="44"/>
      <c r="G426" s="44">
        <f t="shared" si="17"/>
        <v>298.36</v>
      </c>
    </row>
    <row r="427" spans="1:7" x14ac:dyDescent="0.25">
      <c r="A427" s="43" t="s">
        <v>4079</v>
      </c>
      <c r="B427" s="43"/>
      <c r="C427" s="44">
        <v>173.66</v>
      </c>
      <c r="D427" s="44"/>
      <c r="E427" s="44"/>
      <c r="F427" s="44"/>
      <c r="G427" s="44">
        <f t="shared" si="17"/>
        <v>173.66</v>
      </c>
    </row>
    <row r="428" spans="1:7" x14ac:dyDescent="0.25">
      <c r="A428" s="43" t="s">
        <v>4094</v>
      </c>
      <c r="B428" s="43"/>
      <c r="C428" s="44">
        <v>284.48</v>
      </c>
      <c r="D428" s="44"/>
      <c r="E428" s="44"/>
      <c r="F428" s="44"/>
      <c r="G428" s="44">
        <f t="shared" si="17"/>
        <v>284.48</v>
      </c>
    </row>
    <row r="429" spans="1:7" x14ac:dyDescent="0.25">
      <c r="A429" s="43" t="s">
        <v>4095</v>
      </c>
      <c r="B429" s="43"/>
      <c r="C429" s="44">
        <v>255.06</v>
      </c>
      <c r="D429" s="44"/>
      <c r="E429" s="44"/>
      <c r="F429" s="44"/>
      <c r="G429" s="44">
        <f t="shared" si="17"/>
        <v>255.06</v>
      </c>
    </row>
    <row r="430" spans="1:7" x14ac:dyDescent="0.25">
      <c r="A430" s="43" t="s">
        <v>4082</v>
      </c>
      <c r="B430" s="43"/>
      <c r="C430" s="44">
        <v>255.37</v>
      </c>
      <c r="D430" s="44"/>
      <c r="E430" s="44"/>
      <c r="F430" s="44"/>
      <c r="G430" s="44">
        <f t="shared" si="17"/>
        <v>255.37</v>
      </c>
    </row>
    <row r="431" spans="1:7" x14ac:dyDescent="0.25">
      <c r="A431" s="43" t="s">
        <v>4097</v>
      </c>
      <c r="B431" s="43"/>
      <c r="C431" s="44">
        <v>8</v>
      </c>
      <c r="D431" s="44">
        <v>1838.0125</v>
      </c>
      <c r="E431" s="44"/>
      <c r="F431" s="44"/>
      <c r="G431" s="44">
        <f>C431 * D431/100</f>
        <v>147.041</v>
      </c>
    </row>
    <row r="433" spans="1:7" ht="45" customHeight="1" x14ac:dyDescent="0.25">
      <c r="A433" s="40" t="s">
        <v>4098</v>
      </c>
      <c r="B433" s="40" t="s">
        <v>3922</v>
      </c>
      <c r="C433" s="40" t="s">
        <v>119</v>
      </c>
      <c r="D433" s="41" t="s">
        <v>32</v>
      </c>
      <c r="E433" s="1" t="s">
        <v>120</v>
      </c>
      <c r="F433" s="1" t="s">
        <v>120</v>
      </c>
      <c r="G433" s="42">
        <f>SUM(G434:G448)</f>
        <v>22505.040000000001</v>
      </c>
    </row>
    <row r="434" spans="1:7" x14ac:dyDescent="0.25">
      <c r="A434" s="43" t="s">
        <v>4076</v>
      </c>
      <c r="B434" s="43"/>
      <c r="C434" s="44">
        <v>6133</v>
      </c>
      <c r="D434" s="44"/>
      <c r="E434" s="44"/>
      <c r="F434" s="44"/>
      <c r="G434" s="44">
        <f t="shared" ref="G434:G447" si="18">PRODUCT(C434:F434)</f>
        <v>6133</v>
      </c>
    </row>
    <row r="435" spans="1:7" x14ac:dyDescent="0.25">
      <c r="A435" s="43" t="s">
        <v>4076</v>
      </c>
      <c r="B435" s="43"/>
      <c r="C435" s="44">
        <v>561</v>
      </c>
      <c r="D435" s="44"/>
      <c r="E435" s="44"/>
      <c r="F435" s="44"/>
      <c r="G435" s="44">
        <f t="shared" si="18"/>
        <v>561</v>
      </c>
    </row>
    <row r="436" spans="1:7" x14ac:dyDescent="0.25">
      <c r="A436" s="43" t="s">
        <v>4077</v>
      </c>
      <c r="B436" s="43"/>
      <c r="C436" s="44">
        <v>2740</v>
      </c>
      <c r="D436" s="44"/>
      <c r="E436" s="44"/>
      <c r="F436" s="44"/>
      <c r="G436" s="44">
        <f t="shared" si="18"/>
        <v>2740</v>
      </c>
    </row>
    <row r="437" spans="1:7" x14ac:dyDescent="0.25">
      <c r="A437" s="43" t="s">
        <v>4077</v>
      </c>
      <c r="B437" s="43"/>
      <c r="C437" s="44">
        <v>215</v>
      </c>
      <c r="D437" s="44"/>
      <c r="E437" s="44"/>
      <c r="F437" s="44"/>
      <c r="G437" s="44">
        <f t="shared" si="18"/>
        <v>215</v>
      </c>
    </row>
    <row r="438" spans="1:7" x14ac:dyDescent="0.25">
      <c r="A438" s="43" t="s">
        <v>4087</v>
      </c>
      <c r="B438" s="43"/>
      <c r="C438" s="44">
        <v>69</v>
      </c>
      <c r="D438" s="44"/>
      <c r="E438" s="44"/>
      <c r="F438" s="44"/>
      <c r="G438" s="44">
        <f t="shared" si="18"/>
        <v>69</v>
      </c>
    </row>
    <row r="439" spans="1:7" x14ac:dyDescent="0.25">
      <c r="A439" s="43" t="s">
        <v>4087</v>
      </c>
      <c r="B439" s="43"/>
      <c r="C439" s="44">
        <v>561</v>
      </c>
      <c r="D439" s="44"/>
      <c r="E439" s="44"/>
      <c r="F439" s="44"/>
      <c r="G439" s="44">
        <f t="shared" si="18"/>
        <v>561</v>
      </c>
    </row>
    <row r="440" spans="1:7" x14ac:dyDescent="0.25">
      <c r="A440" s="43" t="s">
        <v>4079</v>
      </c>
      <c r="B440" s="43"/>
      <c r="C440" s="44">
        <v>1718</v>
      </c>
      <c r="D440" s="44"/>
      <c r="E440" s="44"/>
      <c r="F440" s="44"/>
      <c r="G440" s="44">
        <f t="shared" si="18"/>
        <v>1718</v>
      </c>
    </row>
    <row r="441" spans="1:7" x14ac:dyDescent="0.25">
      <c r="A441" s="43" t="s">
        <v>4079</v>
      </c>
      <c r="B441" s="43"/>
      <c r="C441" s="44">
        <v>146</v>
      </c>
      <c r="D441" s="44"/>
      <c r="E441" s="44"/>
      <c r="F441" s="44"/>
      <c r="G441" s="44">
        <f t="shared" si="18"/>
        <v>146</v>
      </c>
    </row>
    <row r="442" spans="1:7" x14ac:dyDescent="0.25">
      <c r="A442" s="43" t="s">
        <v>4094</v>
      </c>
      <c r="B442" s="43"/>
      <c r="C442" s="44">
        <v>2899</v>
      </c>
      <c r="D442" s="44"/>
      <c r="E442" s="44"/>
      <c r="F442" s="44"/>
      <c r="G442" s="44">
        <f t="shared" si="18"/>
        <v>2899</v>
      </c>
    </row>
    <row r="443" spans="1:7" x14ac:dyDescent="0.25">
      <c r="A443" s="43" t="s">
        <v>4094</v>
      </c>
      <c r="B443" s="43"/>
      <c r="C443" s="44">
        <v>251</v>
      </c>
      <c r="D443" s="44"/>
      <c r="E443" s="44"/>
      <c r="F443" s="44"/>
      <c r="G443" s="44">
        <f t="shared" si="18"/>
        <v>251</v>
      </c>
    </row>
    <row r="444" spans="1:7" x14ac:dyDescent="0.25">
      <c r="A444" s="43" t="s">
        <v>4095</v>
      </c>
      <c r="B444" s="43"/>
      <c r="C444" s="44">
        <v>2572</v>
      </c>
      <c r="D444" s="44"/>
      <c r="E444" s="44"/>
      <c r="F444" s="44"/>
      <c r="G444" s="44">
        <f t="shared" si="18"/>
        <v>2572</v>
      </c>
    </row>
    <row r="445" spans="1:7" x14ac:dyDescent="0.25">
      <c r="A445" s="43" t="s">
        <v>4095</v>
      </c>
      <c r="B445" s="43"/>
      <c r="C445" s="44">
        <v>194</v>
      </c>
      <c r="D445" s="44"/>
      <c r="E445" s="44"/>
      <c r="F445" s="44"/>
      <c r="G445" s="44">
        <f t="shared" si="18"/>
        <v>194</v>
      </c>
    </row>
    <row r="446" spans="1:7" x14ac:dyDescent="0.25">
      <c r="A446" s="43" t="s">
        <v>4082</v>
      </c>
      <c r="B446" s="43"/>
      <c r="C446" s="44">
        <v>2591</v>
      </c>
      <c r="D446" s="44"/>
      <c r="E446" s="44"/>
      <c r="F446" s="44"/>
      <c r="G446" s="44">
        <f t="shared" si="18"/>
        <v>2591</v>
      </c>
    </row>
    <row r="447" spans="1:7" x14ac:dyDescent="0.25">
      <c r="A447" s="43" t="s">
        <v>4082</v>
      </c>
      <c r="B447" s="43"/>
      <c r="C447" s="44">
        <v>188</v>
      </c>
      <c r="D447" s="44"/>
      <c r="E447" s="44"/>
      <c r="F447" s="44"/>
      <c r="G447" s="44">
        <f t="shared" si="18"/>
        <v>188</v>
      </c>
    </row>
    <row r="448" spans="1:7" x14ac:dyDescent="0.25">
      <c r="A448" s="43" t="s">
        <v>3941</v>
      </c>
      <c r="B448" s="43"/>
      <c r="C448" s="44">
        <v>8</v>
      </c>
      <c r="D448" s="44">
        <v>20838</v>
      </c>
      <c r="E448" s="44"/>
      <c r="F448" s="44"/>
      <c r="G448" s="44">
        <f>C448 * D448/100</f>
        <v>1667.04</v>
      </c>
    </row>
    <row r="450" spans="1:7" ht="45" customHeight="1" x14ac:dyDescent="0.25">
      <c r="A450" s="40" t="s">
        <v>4099</v>
      </c>
      <c r="B450" s="40" t="s">
        <v>3922</v>
      </c>
      <c r="C450" s="40" t="s">
        <v>121</v>
      </c>
      <c r="D450" s="41" t="s">
        <v>32</v>
      </c>
      <c r="E450" s="1" t="s">
        <v>122</v>
      </c>
      <c r="F450" s="1" t="s">
        <v>122</v>
      </c>
      <c r="G450" s="42">
        <f>SUM(G451:G459)</f>
        <v>11030.8</v>
      </c>
    </row>
    <row r="451" spans="1:7" x14ac:dyDescent="0.25">
      <c r="A451" s="43" t="s">
        <v>4076</v>
      </c>
      <c r="B451" s="43"/>
      <c r="C451" s="44">
        <v>899</v>
      </c>
      <c r="D451" s="44"/>
      <c r="E451" s="44"/>
      <c r="F451" s="44"/>
      <c r="G451" s="44">
        <f t="shared" ref="G451:G458" si="19">PRODUCT(C451:F451)</f>
        <v>899</v>
      </c>
    </row>
    <row r="452" spans="1:7" x14ac:dyDescent="0.25">
      <c r="A452" s="43" t="s">
        <v>4077</v>
      </c>
      <c r="B452" s="43"/>
      <c r="C452" s="44">
        <v>1046</v>
      </c>
      <c r="D452" s="44"/>
      <c r="E452" s="44"/>
      <c r="F452" s="44"/>
      <c r="G452" s="44">
        <f t="shared" si="19"/>
        <v>1046</v>
      </c>
    </row>
    <row r="453" spans="1:7" x14ac:dyDescent="0.25">
      <c r="A453" s="43" t="s">
        <v>4087</v>
      </c>
      <c r="B453" s="43"/>
      <c r="C453" s="44">
        <v>899</v>
      </c>
      <c r="D453" s="44"/>
      <c r="E453" s="44"/>
      <c r="F453" s="44"/>
      <c r="G453" s="44">
        <f t="shared" si="19"/>
        <v>899</v>
      </c>
    </row>
    <row r="454" spans="1:7" x14ac:dyDescent="0.25">
      <c r="A454" s="43" t="s">
        <v>4079</v>
      </c>
      <c r="B454" s="43"/>
      <c r="C454" s="44">
        <v>860</v>
      </c>
      <c r="D454" s="44"/>
      <c r="E454" s="44"/>
      <c r="F454" s="44"/>
      <c r="G454" s="44">
        <f t="shared" si="19"/>
        <v>860</v>
      </c>
    </row>
    <row r="455" spans="1:7" x14ac:dyDescent="0.25">
      <c r="A455" s="43" t="s">
        <v>4094</v>
      </c>
      <c r="B455" s="43"/>
      <c r="C455" s="44">
        <v>2314</v>
      </c>
      <c r="D455" s="44"/>
      <c r="E455" s="44"/>
      <c r="F455" s="44"/>
      <c r="G455" s="44">
        <f t="shared" si="19"/>
        <v>2314</v>
      </c>
    </row>
    <row r="456" spans="1:7" x14ac:dyDescent="0.25">
      <c r="A456" s="43" t="s">
        <v>4095</v>
      </c>
      <c r="B456" s="43"/>
      <c r="C456" s="44">
        <v>1992</v>
      </c>
      <c r="D456" s="44"/>
      <c r="E456" s="44"/>
      <c r="F456" s="44"/>
      <c r="G456" s="44">
        <f t="shared" si="19"/>
        <v>1992</v>
      </c>
    </row>
    <row r="457" spans="1:7" x14ac:dyDescent="0.25">
      <c r="A457" s="43" t="s">
        <v>4082</v>
      </c>
      <c r="B457" s="43"/>
      <c r="C457" s="44">
        <v>1989</v>
      </c>
      <c r="D457" s="44"/>
      <c r="E457" s="44"/>
      <c r="F457" s="44"/>
      <c r="G457" s="44">
        <f t="shared" si="19"/>
        <v>1989</v>
      </c>
    </row>
    <row r="458" spans="1:7" x14ac:dyDescent="0.25">
      <c r="A458" s="43" t="s">
        <v>4083</v>
      </c>
      <c r="B458" s="43"/>
      <c r="C458" s="44">
        <v>29</v>
      </c>
      <c r="D458" s="44"/>
      <c r="E458" s="44"/>
      <c r="F458" s="44"/>
      <c r="G458" s="44">
        <f t="shared" si="19"/>
        <v>29</v>
      </c>
    </row>
    <row r="459" spans="1:7" x14ac:dyDescent="0.25">
      <c r="A459" s="43" t="s">
        <v>4084</v>
      </c>
      <c r="B459" s="43"/>
      <c r="C459" s="44">
        <v>10</v>
      </c>
      <c r="D459" s="44">
        <v>10028</v>
      </c>
      <c r="E459" s="44"/>
      <c r="F459" s="44"/>
      <c r="G459" s="44">
        <f>C459 * D459/100</f>
        <v>1002.8</v>
      </c>
    </row>
    <row r="461" spans="1:7" ht="45" customHeight="1" x14ac:dyDescent="0.25">
      <c r="A461" s="40" t="s">
        <v>4100</v>
      </c>
      <c r="B461" s="40" t="s">
        <v>3922</v>
      </c>
      <c r="C461" s="40" t="s">
        <v>123</v>
      </c>
      <c r="D461" s="41" t="s">
        <v>32</v>
      </c>
      <c r="E461" s="1" t="s">
        <v>124</v>
      </c>
      <c r="F461" s="1" t="s">
        <v>124</v>
      </c>
      <c r="G461" s="42">
        <f>SUM(G462:G474)</f>
        <v>29485.08</v>
      </c>
    </row>
    <row r="462" spans="1:7" x14ac:dyDescent="0.25">
      <c r="A462" s="43" t="s">
        <v>4077</v>
      </c>
      <c r="B462" s="43"/>
      <c r="C462" s="44">
        <v>780</v>
      </c>
      <c r="D462" s="44"/>
      <c r="E462" s="44"/>
      <c r="F462" s="44"/>
      <c r="G462" s="44">
        <f t="shared" ref="G462:G473" si="20">PRODUCT(C462:F462)</f>
        <v>780</v>
      </c>
    </row>
    <row r="463" spans="1:7" x14ac:dyDescent="0.25">
      <c r="A463" s="43" t="s">
        <v>4087</v>
      </c>
      <c r="B463" s="43"/>
      <c r="C463" s="44">
        <v>24049</v>
      </c>
      <c r="D463" s="44"/>
      <c r="E463" s="44"/>
      <c r="F463" s="44"/>
      <c r="G463" s="44">
        <f t="shared" si="20"/>
        <v>24049</v>
      </c>
    </row>
    <row r="464" spans="1:7" x14ac:dyDescent="0.25">
      <c r="A464" s="43" t="s">
        <v>4094</v>
      </c>
      <c r="B464" s="43"/>
      <c r="C464" s="44">
        <v>694</v>
      </c>
      <c r="D464" s="44"/>
      <c r="E464" s="44"/>
      <c r="F464" s="44"/>
      <c r="G464" s="44">
        <f t="shared" si="20"/>
        <v>694</v>
      </c>
    </row>
    <row r="465" spans="1:7" x14ac:dyDescent="0.25">
      <c r="A465" s="43" t="s">
        <v>4095</v>
      </c>
      <c r="B465" s="43"/>
      <c r="C465" s="44">
        <v>677</v>
      </c>
      <c r="D465" s="44"/>
      <c r="E465" s="44"/>
      <c r="F465" s="44"/>
      <c r="G465" s="44">
        <f t="shared" si="20"/>
        <v>677</v>
      </c>
    </row>
    <row r="466" spans="1:7" x14ac:dyDescent="0.25">
      <c r="A466" s="43" t="s">
        <v>4082</v>
      </c>
      <c r="B466" s="43"/>
      <c r="C466" s="44">
        <v>623</v>
      </c>
      <c r="D466" s="44"/>
      <c r="E466" s="44"/>
      <c r="F466" s="44"/>
      <c r="G466" s="44">
        <f t="shared" si="20"/>
        <v>623</v>
      </c>
    </row>
    <row r="467" spans="1:7" x14ac:dyDescent="0.25">
      <c r="A467" s="43" t="s">
        <v>4083</v>
      </c>
      <c r="B467" s="43"/>
      <c r="C467" s="44">
        <v>59</v>
      </c>
      <c r="D467" s="44"/>
      <c r="E467" s="44"/>
      <c r="F467" s="44"/>
      <c r="G467" s="44">
        <f t="shared" si="20"/>
        <v>59</v>
      </c>
    </row>
    <row r="468" spans="1:7" x14ac:dyDescent="0.25">
      <c r="A468" s="43" t="s">
        <v>4101</v>
      </c>
      <c r="B468" s="43"/>
      <c r="C468" s="44"/>
      <c r="D468" s="44"/>
      <c r="E468" s="44"/>
      <c r="F468" s="44"/>
      <c r="G468" s="44">
        <f t="shared" si="20"/>
        <v>0</v>
      </c>
    </row>
    <row r="469" spans="1:7" x14ac:dyDescent="0.25">
      <c r="A469" s="43" t="s">
        <v>4076</v>
      </c>
      <c r="B469" s="43"/>
      <c r="C469" s="44">
        <v>35</v>
      </c>
      <c r="D469" s="44"/>
      <c r="E469" s="44"/>
      <c r="F469" s="44"/>
      <c r="G469" s="44">
        <f t="shared" si="20"/>
        <v>35</v>
      </c>
    </row>
    <row r="470" spans="1:7" x14ac:dyDescent="0.25">
      <c r="A470" s="43" t="s">
        <v>4077</v>
      </c>
      <c r="B470" s="43"/>
      <c r="C470" s="44">
        <v>34</v>
      </c>
      <c r="D470" s="44"/>
      <c r="E470" s="44"/>
      <c r="F470" s="44"/>
      <c r="G470" s="44">
        <f t="shared" si="20"/>
        <v>34</v>
      </c>
    </row>
    <row r="471" spans="1:7" x14ac:dyDescent="0.25">
      <c r="A471" s="43" t="s">
        <v>4079</v>
      </c>
      <c r="B471" s="43"/>
      <c r="C471" s="44">
        <v>128</v>
      </c>
      <c r="D471" s="44"/>
      <c r="E471" s="44"/>
      <c r="F471" s="44"/>
      <c r="G471" s="44">
        <f t="shared" si="20"/>
        <v>128</v>
      </c>
    </row>
    <row r="472" spans="1:7" x14ac:dyDescent="0.25">
      <c r="A472" s="43" t="s">
        <v>4094</v>
      </c>
      <c r="B472" s="43"/>
      <c r="C472" s="44">
        <v>111</v>
      </c>
      <c r="D472" s="44"/>
      <c r="E472" s="44"/>
      <c r="F472" s="44"/>
      <c r="G472" s="44">
        <f t="shared" si="20"/>
        <v>111</v>
      </c>
    </row>
    <row r="473" spans="1:7" x14ac:dyDescent="0.25">
      <c r="A473" s="43" t="s">
        <v>4095</v>
      </c>
      <c r="B473" s="43"/>
      <c r="C473" s="44">
        <v>111</v>
      </c>
      <c r="D473" s="44"/>
      <c r="E473" s="44"/>
      <c r="F473" s="44"/>
      <c r="G473" s="44">
        <f t="shared" si="20"/>
        <v>111</v>
      </c>
    </row>
    <row r="474" spans="1:7" x14ac:dyDescent="0.25">
      <c r="A474" s="43" t="s">
        <v>4102</v>
      </c>
      <c r="B474" s="43"/>
      <c r="C474" s="44">
        <v>8</v>
      </c>
      <c r="D474" s="44">
        <v>27301</v>
      </c>
      <c r="E474" s="44"/>
      <c r="F474" s="44"/>
      <c r="G474" s="44">
        <f>C474 * D474/100</f>
        <v>2184.08</v>
      </c>
    </row>
    <row r="476" spans="1:7" ht="45" customHeight="1" x14ac:dyDescent="0.25">
      <c r="A476" s="40" t="s">
        <v>4103</v>
      </c>
      <c r="B476" s="40" t="s">
        <v>3922</v>
      </c>
      <c r="C476" s="40" t="s">
        <v>61</v>
      </c>
      <c r="D476" s="41" t="s">
        <v>32</v>
      </c>
      <c r="E476" s="1" t="s">
        <v>62</v>
      </c>
      <c r="F476" s="1" t="s">
        <v>62</v>
      </c>
      <c r="G476" s="42">
        <f>SUM(G477:G485)</f>
        <v>8691.0339999999997</v>
      </c>
    </row>
    <row r="477" spans="1:7" x14ac:dyDescent="0.25">
      <c r="A477" s="43" t="s">
        <v>4076</v>
      </c>
      <c r="B477" s="43"/>
      <c r="C477" s="44">
        <v>2063</v>
      </c>
      <c r="D477" s="44"/>
      <c r="E477" s="44"/>
      <c r="F477" s="44"/>
      <c r="G477" s="44">
        <f t="shared" ref="G477:G484" si="21">PRODUCT(C477:F477)</f>
        <v>2063</v>
      </c>
    </row>
    <row r="478" spans="1:7" x14ac:dyDescent="0.25">
      <c r="A478" s="43" t="s">
        <v>4077</v>
      </c>
      <c r="B478" s="43"/>
      <c r="C478" s="44">
        <v>1992</v>
      </c>
      <c r="D478" s="44"/>
      <c r="E478" s="44"/>
      <c r="F478" s="44"/>
      <c r="G478" s="44">
        <f t="shared" si="21"/>
        <v>1992</v>
      </c>
    </row>
    <row r="479" spans="1:7" x14ac:dyDescent="0.25">
      <c r="A479" s="43" t="s">
        <v>4104</v>
      </c>
      <c r="B479" s="43"/>
      <c r="C479" s="44">
        <v>292.94</v>
      </c>
      <c r="D479" s="44"/>
      <c r="E479" s="44"/>
      <c r="F479" s="44"/>
      <c r="G479" s="44">
        <f t="shared" si="21"/>
        <v>292.94</v>
      </c>
    </row>
    <row r="480" spans="1:7" x14ac:dyDescent="0.25">
      <c r="A480" s="43" t="s">
        <v>4079</v>
      </c>
      <c r="B480" s="43"/>
      <c r="C480" s="44">
        <v>574</v>
      </c>
      <c r="D480" s="44"/>
      <c r="E480" s="44"/>
      <c r="F480" s="44"/>
      <c r="G480" s="44">
        <f t="shared" si="21"/>
        <v>574</v>
      </c>
    </row>
    <row r="481" spans="1:7" x14ac:dyDescent="0.25">
      <c r="A481" s="43" t="s">
        <v>4094</v>
      </c>
      <c r="B481" s="43"/>
      <c r="C481" s="44">
        <v>812</v>
      </c>
      <c r="D481" s="44"/>
      <c r="E481" s="44"/>
      <c r="F481" s="44"/>
      <c r="G481" s="44">
        <f t="shared" si="21"/>
        <v>812</v>
      </c>
    </row>
    <row r="482" spans="1:7" x14ac:dyDescent="0.25">
      <c r="A482" s="43" t="s">
        <v>4095</v>
      </c>
      <c r="B482" s="43"/>
      <c r="C482" s="44">
        <v>1201</v>
      </c>
      <c r="D482" s="44"/>
      <c r="E482" s="44"/>
      <c r="F482" s="44"/>
      <c r="G482" s="44">
        <f t="shared" si="21"/>
        <v>1201</v>
      </c>
    </row>
    <row r="483" spans="1:7" x14ac:dyDescent="0.25">
      <c r="A483" s="43" t="s">
        <v>4082</v>
      </c>
      <c r="B483" s="43"/>
      <c r="C483" s="44">
        <v>921</v>
      </c>
      <c r="D483" s="44"/>
      <c r="E483" s="44"/>
      <c r="F483" s="44"/>
      <c r="G483" s="44">
        <f t="shared" si="21"/>
        <v>921</v>
      </c>
    </row>
    <row r="484" spans="1:7" x14ac:dyDescent="0.25">
      <c r="A484" s="43" t="s">
        <v>4083</v>
      </c>
      <c r="B484" s="43"/>
      <c r="C484" s="44">
        <v>45</v>
      </c>
      <c r="D484" s="44"/>
      <c r="E484" s="44"/>
      <c r="F484" s="44"/>
      <c r="G484" s="44">
        <f t="shared" si="21"/>
        <v>45</v>
      </c>
    </row>
    <row r="485" spans="1:7" x14ac:dyDescent="0.25">
      <c r="A485" s="43" t="s">
        <v>4105</v>
      </c>
      <c r="B485" s="43"/>
      <c r="C485" s="44">
        <v>10</v>
      </c>
      <c r="D485" s="44">
        <v>7900.94</v>
      </c>
      <c r="E485" s="44"/>
      <c r="F485" s="44"/>
      <c r="G485" s="44">
        <f>C485 * D485/100</f>
        <v>790.09399999999994</v>
      </c>
    </row>
    <row r="487" spans="1:7" ht="45" customHeight="1" x14ac:dyDescent="0.25">
      <c r="A487" s="40" t="s">
        <v>4106</v>
      </c>
      <c r="B487" s="40" t="s">
        <v>3922</v>
      </c>
      <c r="C487" s="40" t="s">
        <v>125</v>
      </c>
      <c r="D487" s="41" t="s">
        <v>14</v>
      </c>
      <c r="E487" s="1" t="s">
        <v>126</v>
      </c>
      <c r="F487" s="1" t="s">
        <v>126</v>
      </c>
      <c r="G487" s="42">
        <f>SUM(G488:G493)</f>
        <v>1434.98</v>
      </c>
    </row>
    <row r="488" spans="1:7" x14ac:dyDescent="0.25">
      <c r="A488" s="43" t="s">
        <v>4076</v>
      </c>
      <c r="B488" s="43"/>
      <c r="C488" s="44">
        <v>519.78</v>
      </c>
      <c r="D488" s="44"/>
      <c r="E488" s="44"/>
      <c r="F488" s="44"/>
      <c r="G488" s="44">
        <f t="shared" ref="G488:G493" si="22">PRODUCT(C488:F488)</f>
        <v>519.78</v>
      </c>
    </row>
    <row r="489" spans="1:7" x14ac:dyDescent="0.25">
      <c r="A489" s="43" t="s">
        <v>4077</v>
      </c>
      <c r="B489" s="43"/>
      <c r="C489" s="44">
        <v>232.23</v>
      </c>
      <c r="D489" s="44"/>
      <c r="E489" s="44"/>
      <c r="F489" s="44"/>
      <c r="G489" s="44">
        <f t="shared" si="22"/>
        <v>232.23</v>
      </c>
    </row>
    <row r="490" spans="1:7" x14ac:dyDescent="0.25">
      <c r="A490" s="43" t="s">
        <v>4079</v>
      </c>
      <c r="B490" s="43"/>
      <c r="C490" s="44">
        <v>145.52000000000001</v>
      </c>
      <c r="D490" s="44"/>
      <c r="E490" s="44"/>
      <c r="F490" s="44"/>
      <c r="G490" s="44">
        <f t="shared" si="22"/>
        <v>145.52000000000001</v>
      </c>
    </row>
    <row r="491" spans="1:7" x14ac:dyDescent="0.25">
      <c r="A491" s="43" t="s">
        <v>4094</v>
      </c>
      <c r="B491" s="43"/>
      <c r="C491" s="44">
        <v>193.33</v>
      </c>
      <c r="D491" s="44"/>
      <c r="E491" s="44"/>
      <c r="F491" s="44"/>
      <c r="G491" s="44">
        <f t="shared" si="22"/>
        <v>193.33</v>
      </c>
    </row>
    <row r="492" spans="1:7" x14ac:dyDescent="0.25">
      <c r="A492" s="43" t="s">
        <v>4095</v>
      </c>
      <c r="B492" s="43"/>
      <c r="C492" s="44">
        <v>171.44</v>
      </c>
      <c r="D492" s="44"/>
      <c r="E492" s="44"/>
      <c r="F492" s="44"/>
      <c r="G492" s="44">
        <f t="shared" si="22"/>
        <v>171.44</v>
      </c>
    </row>
    <row r="493" spans="1:7" x14ac:dyDescent="0.25">
      <c r="A493" s="43" t="s">
        <v>4082</v>
      </c>
      <c r="B493" s="43"/>
      <c r="C493" s="44">
        <v>172.68</v>
      </c>
      <c r="D493" s="44"/>
      <c r="E493" s="44"/>
      <c r="F493" s="44"/>
      <c r="G493" s="44">
        <f t="shared" si="22"/>
        <v>172.68</v>
      </c>
    </row>
    <row r="495" spans="1:7" ht="45" customHeight="1" x14ac:dyDescent="0.25">
      <c r="A495" s="40" t="s">
        <v>4107</v>
      </c>
      <c r="B495" s="40" t="s">
        <v>3922</v>
      </c>
      <c r="C495" s="40" t="s">
        <v>127</v>
      </c>
      <c r="D495" s="41" t="s">
        <v>14</v>
      </c>
      <c r="E495" s="1" t="s">
        <v>128</v>
      </c>
      <c r="F495" s="1" t="s">
        <v>128</v>
      </c>
      <c r="G495" s="42">
        <f>SUM(G496:G503)</f>
        <v>307.78000000000003</v>
      </c>
    </row>
    <row r="496" spans="1:7" x14ac:dyDescent="0.25">
      <c r="A496" s="43" t="s">
        <v>4076</v>
      </c>
      <c r="B496" s="43"/>
      <c r="C496" s="44">
        <v>36.020000000000003</v>
      </c>
      <c r="D496" s="44"/>
      <c r="E496" s="44"/>
      <c r="F496" s="44"/>
      <c r="G496" s="44">
        <f t="shared" ref="G496:G503" si="23">PRODUCT(C496:F496)</f>
        <v>36.020000000000003</v>
      </c>
    </row>
    <row r="497" spans="1:7" x14ac:dyDescent="0.25">
      <c r="A497" s="43" t="s">
        <v>4077</v>
      </c>
      <c r="B497" s="43"/>
      <c r="C497" s="44">
        <v>36.54</v>
      </c>
      <c r="D497" s="44"/>
      <c r="E497" s="44"/>
      <c r="F497" s="44"/>
      <c r="G497" s="44">
        <f t="shared" si="23"/>
        <v>36.54</v>
      </c>
    </row>
    <row r="498" spans="1:7" x14ac:dyDescent="0.25">
      <c r="A498" s="43" t="s">
        <v>4087</v>
      </c>
      <c r="B498" s="43"/>
      <c r="C498" s="44">
        <v>111.98</v>
      </c>
      <c r="D498" s="44"/>
      <c r="E498" s="44"/>
      <c r="F498" s="44"/>
      <c r="G498" s="44">
        <f t="shared" si="23"/>
        <v>111.98</v>
      </c>
    </row>
    <row r="499" spans="1:7" x14ac:dyDescent="0.25">
      <c r="A499" s="43" t="s">
        <v>4079</v>
      </c>
      <c r="B499" s="43"/>
      <c r="C499" s="44">
        <v>22.62</v>
      </c>
      <c r="D499" s="44"/>
      <c r="E499" s="44"/>
      <c r="F499" s="44"/>
      <c r="G499" s="44">
        <f t="shared" si="23"/>
        <v>22.62</v>
      </c>
    </row>
    <row r="500" spans="1:7" x14ac:dyDescent="0.25">
      <c r="A500" s="43" t="s">
        <v>4094</v>
      </c>
      <c r="B500" s="43"/>
      <c r="C500" s="44">
        <v>44.44</v>
      </c>
      <c r="D500" s="44"/>
      <c r="E500" s="44"/>
      <c r="F500" s="44"/>
      <c r="G500" s="44">
        <f t="shared" si="23"/>
        <v>44.44</v>
      </c>
    </row>
    <row r="501" spans="1:7" x14ac:dyDescent="0.25">
      <c r="A501" s="43" t="s">
        <v>4095</v>
      </c>
      <c r="B501" s="43"/>
      <c r="C501" s="44">
        <v>27.43</v>
      </c>
      <c r="D501" s="44"/>
      <c r="E501" s="44"/>
      <c r="F501" s="44"/>
      <c r="G501" s="44">
        <f t="shared" si="23"/>
        <v>27.43</v>
      </c>
    </row>
    <row r="502" spans="1:7" x14ac:dyDescent="0.25">
      <c r="A502" s="43" t="s">
        <v>4082</v>
      </c>
      <c r="B502" s="43"/>
      <c r="C502" s="44">
        <v>27.76</v>
      </c>
      <c r="D502" s="44"/>
      <c r="E502" s="44"/>
      <c r="F502" s="44"/>
      <c r="G502" s="44">
        <f t="shared" si="23"/>
        <v>27.76</v>
      </c>
    </row>
    <row r="503" spans="1:7" x14ac:dyDescent="0.25">
      <c r="A503" s="43" t="s">
        <v>4083</v>
      </c>
      <c r="B503" s="43"/>
      <c r="C503" s="44">
        <v>0.99</v>
      </c>
      <c r="D503" s="44"/>
      <c r="E503" s="44"/>
      <c r="F503" s="44"/>
      <c r="G503" s="44">
        <f t="shared" si="23"/>
        <v>0.99</v>
      </c>
    </row>
    <row r="505" spans="1:7" ht="45" customHeight="1" x14ac:dyDescent="0.25">
      <c r="A505" s="40" t="s">
        <v>4108</v>
      </c>
      <c r="B505" s="40" t="s">
        <v>3922</v>
      </c>
      <c r="C505" s="40" t="s">
        <v>129</v>
      </c>
      <c r="D505" s="41" t="s">
        <v>14</v>
      </c>
      <c r="E505" s="1" t="s">
        <v>130</v>
      </c>
      <c r="F505" s="1" t="s">
        <v>130</v>
      </c>
      <c r="G505" s="42">
        <f>SUM(G506:G519)</f>
        <v>2177.7000000000003</v>
      </c>
    </row>
    <row r="506" spans="1:7" x14ac:dyDescent="0.25">
      <c r="A506" s="43" t="s">
        <v>4109</v>
      </c>
      <c r="B506" s="43"/>
      <c r="C506" s="44">
        <v>519.78</v>
      </c>
      <c r="D506" s="44"/>
      <c r="E506" s="44"/>
      <c r="F506" s="44"/>
      <c r="G506" s="44">
        <f t="shared" ref="G506:G519" si="24">PRODUCT(C506:F506)</f>
        <v>519.78</v>
      </c>
    </row>
    <row r="507" spans="1:7" x14ac:dyDescent="0.25">
      <c r="A507" s="43" t="s">
        <v>4110</v>
      </c>
      <c r="B507" s="43"/>
      <c r="C507" s="44">
        <v>232.23</v>
      </c>
      <c r="D507" s="44"/>
      <c r="E507" s="44"/>
      <c r="F507" s="44"/>
      <c r="G507" s="44">
        <f t="shared" si="24"/>
        <v>232.23</v>
      </c>
    </row>
    <row r="508" spans="1:7" x14ac:dyDescent="0.25">
      <c r="A508" s="43" t="s">
        <v>4111</v>
      </c>
      <c r="B508" s="43"/>
      <c r="C508" s="44">
        <v>17.84</v>
      </c>
      <c r="D508" s="44"/>
      <c r="E508" s="44"/>
      <c r="F508" s="44"/>
      <c r="G508" s="44">
        <f t="shared" si="24"/>
        <v>17.84</v>
      </c>
    </row>
    <row r="509" spans="1:7" x14ac:dyDescent="0.25">
      <c r="A509" s="43" t="s">
        <v>4112</v>
      </c>
      <c r="B509" s="43"/>
      <c r="C509" s="44">
        <v>62.95</v>
      </c>
      <c r="D509" s="44"/>
      <c r="E509" s="44"/>
      <c r="F509" s="44"/>
      <c r="G509" s="44">
        <f t="shared" si="24"/>
        <v>62.95</v>
      </c>
    </row>
    <row r="510" spans="1:7" x14ac:dyDescent="0.25">
      <c r="A510" s="43" t="s">
        <v>4113</v>
      </c>
      <c r="B510" s="43"/>
      <c r="C510" s="44">
        <v>550.33000000000004</v>
      </c>
      <c r="D510" s="44"/>
      <c r="E510" s="44"/>
      <c r="F510" s="44"/>
      <c r="G510" s="44">
        <f t="shared" si="24"/>
        <v>550.33000000000004</v>
      </c>
    </row>
    <row r="511" spans="1:7" x14ac:dyDescent="0.25">
      <c r="A511" s="43" t="s">
        <v>4114</v>
      </c>
      <c r="B511" s="43"/>
      <c r="C511" s="44">
        <v>145.52000000000001</v>
      </c>
      <c r="D511" s="44"/>
      <c r="E511" s="44"/>
      <c r="F511" s="44"/>
      <c r="G511" s="44">
        <f t="shared" si="24"/>
        <v>145.52000000000001</v>
      </c>
    </row>
    <row r="512" spans="1:7" x14ac:dyDescent="0.25">
      <c r="A512" s="43" t="s">
        <v>4115</v>
      </c>
      <c r="B512" s="43"/>
      <c r="C512" s="44">
        <v>193.33</v>
      </c>
      <c r="D512" s="44"/>
      <c r="E512" s="44"/>
      <c r="F512" s="44"/>
      <c r="G512" s="44">
        <f t="shared" si="24"/>
        <v>193.33</v>
      </c>
    </row>
    <row r="513" spans="1:7" x14ac:dyDescent="0.25">
      <c r="A513" s="43" t="s">
        <v>4116</v>
      </c>
      <c r="B513" s="43"/>
      <c r="C513" s="44">
        <v>39.04</v>
      </c>
      <c r="D513" s="44"/>
      <c r="E513" s="44"/>
      <c r="F513" s="44"/>
      <c r="G513" s="44">
        <f t="shared" si="24"/>
        <v>39.04</v>
      </c>
    </row>
    <row r="514" spans="1:7" x14ac:dyDescent="0.25">
      <c r="A514" s="43" t="s">
        <v>4117</v>
      </c>
      <c r="B514" s="43"/>
      <c r="C514" s="44">
        <v>171.44</v>
      </c>
      <c r="D514" s="44"/>
      <c r="E514" s="44"/>
      <c r="F514" s="44"/>
      <c r="G514" s="44">
        <f t="shared" si="24"/>
        <v>171.44</v>
      </c>
    </row>
    <row r="515" spans="1:7" x14ac:dyDescent="0.25">
      <c r="A515" s="43" t="s">
        <v>4118</v>
      </c>
      <c r="B515" s="43"/>
      <c r="C515" s="44">
        <v>38.47</v>
      </c>
      <c r="D515" s="44"/>
      <c r="E515" s="44"/>
      <c r="F515" s="44"/>
      <c r="G515" s="44">
        <f t="shared" si="24"/>
        <v>38.47</v>
      </c>
    </row>
    <row r="516" spans="1:7" x14ac:dyDescent="0.25">
      <c r="A516" s="43" t="s">
        <v>4119</v>
      </c>
      <c r="B516" s="43"/>
      <c r="C516" s="44">
        <v>172.68</v>
      </c>
      <c r="D516" s="44"/>
      <c r="E516" s="44"/>
      <c r="F516" s="44"/>
      <c r="G516" s="44">
        <f t="shared" si="24"/>
        <v>172.68</v>
      </c>
    </row>
    <row r="517" spans="1:7" x14ac:dyDescent="0.25">
      <c r="A517" s="43" t="s">
        <v>4120</v>
      </c>
      <c r="B517" s="43"/>
      <c r="C517" s="44">
        <v>29.84</v>
      </c>
      <c r="D517" s="44"/>
      <c r="E517" s="44"/>
      <c r="F517" s="44"/>
      <c r="G517" s="44">
        <f t="shared" si="24"/>
        <v>29.84</v>
      </c>
    </row>
    <row r="518" spans="1:7" x14ac:dyDescent="0.25">
      <c r="A518" s="43" t="s">
        <v>4083</v>
      </c>
      <c r="B518" s="43"/>
      <c r="C518" s="44">
        <v>4.25</v>
      </c>
      <c r="D518" s="44"/>
      <c r="E518" s="44"/>
      <c r="F518" s="44"/>
      <c r="G518" s="44">
        <f t="shared" si="24"/>
        <v>4.25</v>
      </c>
    </row>
    <row r="519" spans="1:7" x14ac:dyDescent="0.25">
      <c r="A519" s="43" t="s">
        <v>4121</v>
      </c>
      <c r="B519" s="43"/>
      <c r="C519" s="44"/>
      <c r="D519" s="44"/>
      <c r="E519" s="44"/>
      <c r="F519" s="44"/>
      <c r="G519" s="44">
        <f t="shared" si="24"/>
        <v>0</v>
      </c>
    </row>
    <row r="521" spans="1:7" ht="45" customHeight="1" x14ac:dyDescent="0.25">
      <c r="A521" s="40" t="s">
        <v>4122</v>
      </c>
      <c r="B521" s="40" t="s">
        <v>3922</v>
      </c>
      <c r="C521" s="40" t="s">
        <v>131</v>
      </c>
      <c r="D521" s="41" t="s">
        <v>14</v>
      </c>
      <c r="E521" s="1" t="s">
        <v>132</v>
      </c>
      <c r="F521" s="1" t="s">
        <v>132</v>
      </c>
      <c r="G521" s="42">
        <f>SUM(G522:G529)</f>
        <v>42.15</v>
      </c>
    </row>
    <row r="522" spans="1:7" x14ac:dyDescent="0.25">
      <c r="A522" s="43" t="s">
        <v>4123</v>
      </c>
      <c r="B522" s="43"/>
      <c r="C522" s="44"/>
      <c r="D522" s="44"/>
      <c r="E522" s="44"/>
      <c r="F522" s="44"/>
      <c r="G522" s="44">
        <f t="shared" ref="G522:G529" si="25">PRODUCT(C522:F522)</f>
        <v>0</v>
      </c>
    </row>
    <row r="523" spans="1:7" x14ac:dyDescent="0.25">
      <c r="A523" s="43" t="s">
        <v>4076</v>
      </c>
      <c r="B523" s="43"/>
      <c r="C523" s="44">
        <v>3.43</v>
      </c>
      <c r="D523" s="44"/>
      <c r="E523" s="44"/>
      <c r="F523" s="44"/>
      <c r="G523" s="44">
        <f t="shared" si="25"/>
        <v>3.43</v>
      </c>
    </row>
    <row r="524" spans="1:7" x14ac:dyDescent="0.25">
      <c r="A524" s="43" t="s">
        <v>4077</v>
      </c>
      <c r="B524" s="43"/>
      <c r="C524" s="44">
        <v>3.43</v>
      </c>
      <c r="D524" s="44"/>
      <c r="E524" s="44"/>
      <c r="F524" s="44"/>
      <c r="G524" s="44">
        <f t="shared" si="25"/>
        <v>3.43</v>
      </c>
    </row>
    <row r="525" spans="1:7" x14ac:dyDescent="0.25">
      <c r="A525" s="43" t="s">
        <v>4079</v>
      </c>
      <c r="B525" s="43"/>
      <c r="C525" s="44">
        <v>6.88</v>
      </c>
      <c r="D525" s="44"/>
      <c r="E525" s="44"/>
      <c r="F525" s="44"/>
      <c r="G525" s="44">
        <f t="shared" si="25"/>
        <v>6.88</v>
      </c>
    </row>
    <row r="526" spans="1:7" x14ac:dyDescent="0.25">
      <c r="A526" s="43" t="s">
        <v>4094</v>
      </c>
      <c r="B526" s="43"/>
      <c r="C526" s="44">
        <v>9.4700000000000006</v>
      </c>
      <c r="D526" s="44"/>
      <c r="E526" s="44"/>
      <c r="F526" s="44"/>
      <c r="G526" s="44">
        <f t="shared" si="25"/>
        <v>9.4700000000000006</v>
      </c>
    </row>
    <row r="527" spans="1:7" x14ac:dyDescent="0.25">
      <c r="A527" s="43" t="s">
        <v>4095</v>
      </c>
      <c r="B527" s="43"/>
      <c r="C527" s="44">
        <v>9.4700000000000006</v>
      </c>
      <c r="D527" s="44"/>
      <c r="E527" s="44"/>
      <c r="F527" s="44"/>
      <c r="G527" s="44">
        <f t="shared" si="25"/>
        <v>9.4700000000000006</v>
      </c>
    </row>
    <row r="528" spans="1:7" x14ac:dyDescent="0.25">
      <c r="A528" s="43" t="s">
        <v>4082</v>
      </c>
      <c r="B528" s="43"/>
      <c r="C528" s="44">
        <v>9.4700000000000006</v>
      </c>
      <c r="D528" s="44"/>
      <c r="E528" s="44"/>
      <c r="F528" s="44"/>
      <c r="G528" s="44">
        <f t="shared" si="25"/>
        <v>9.4700000000000006</v>
      </c>
    </row>
    <row r="529" spans="1:7" x14ac:dyDescent="0.25">
      <c r="A529" s="43" t="s">
        <v>4124</v>
      </c>
      <c r="B529" s="43"/>
      <c r="C529" s="44"/>
      <c r="D529" s="44"/>
      <c r="E529" s="44"/>
      <c r="F529" s="44"/>
      <c r="G529" s="44">
        <f t="shared" si="25"/>
        <v>0</v>
      </c>
    </row>
    <row r="531" spans="1:7" ht="45" customHeight="1" x14ac:dyDescent="0.25">
      <c r="A531" s="40" t="s">
        <v>4125</v>
      </c>
      <c r="B531" s="40" t="s">
        <v>3922</v>
      </c>
      <c r="C531" s="40" t="s">
        <v>133</v>
      </c>
      <c r="D531" s="41" t="s">
        <v>14</v>
      </c>
      <c r="E531" s="1" t="s">
        <v>134</v>
      </c>
      <c r="F531" s="1" t="s">
        <v>134</v>
      </c>
      <c r="G531" s="42">
        <f>SUM(G532:G539)</f>
        <v>453.46</v>
      </c>
    </row>
    <row r="532" spans="1:7" x14ac:dyDescent="0.25">
      <c r="A532" s="43" t="s">
        <v>4076</v>
      </c>
      <c r="B532" s="43"/>
      <c r="C532" s="44">
        <v>80.489999999999995</v>
      </c>
      <c r="D532" s="44"/>
      <c r="E532" s="44"/>
      <c r="F532" s="44"/>
      <c r="G532" s="44">
        <f t="shared" ref="G532:G539" si="26">PRODUCT(C532:F532)</f>
        <v>80.489999999999995</v>
      </c>
    </row>
    <row r="533" spans="1:7" x14ac:dyDescent="0.25">
      <c r="A533" s="43" t="s">
        <v>4077</v>
      </c>
      <c r="B533" s="43"/>
      <c r="C533" s="44">
        <v>100.1</v>
      </c>
      <c r="D533" s="44"/>
      <c r="E533" s="44"/>
      <c r="F533" s="44"/>
      <c r="G533" s="44">
        <f t="shared" si="26"/>
        <v>100.1</v>
      </c>
    </row>
    <row r="534" spans="1:7" x14ac:dyDescent="0.25">
      <c r="A534" s="43" t="s">
        <v>4078</v>
      </c>
      <c r="B534" s="43"/>
      <c r="C534" s="44">
        <v>14.73</v>
      </c>
      <c r="D534" s="44"/>
      <c r="E534" s="44"/>
      <c r="F534" s="44"/>
      <c r="G534" s="44">
        <f t="shared" si="26"/>
        <v>14.73</v>
      </c>
    </row>
    <row r="535" spans="1:7" x14ac:dyDescent="0.25">
      <c r="A535" s="43" t="s">
        <v>4079</v>
      </c>
      <c r="B535" s="43"/>
      <c r="C535" s="44">
        <v>35.78</v>
      </c>
      <c r="D535" s="44"/>
      <c r="E535" s="44"/>
      <c r="F535" s="44"/>
      <c r="G535" s="44">
        <f t="shared" si="26"/>
        <v>35.78</v>
      </c>
    </row>
    <row r="536" spans="1:7" x14ac:dyDescent="0.25">
      <c r="A536" s="43" t="s">
        <v>4094</v>
      </c>
      <c r="B536" s="43"/>
      <c r="C536" s="44">
        <v>58.66</v>
      </c>
      <c r="D536" s="44"/>
      <c r="E536" s="44"/>
      <c r="F536" s="44"/>
      <c r="G536" s="44">
        <f t="shared" si="26"/>
        <v>58.66</v>
      </c>
    </row>
    <row r="537" spans="1:7" x14ac:dyDescent="0.25">
      <c r="A537" s="43" t="s">
        <v>4095</v>
      </c>
      <c r="B537" s="43"/>
      <c r="C537" s="44">
        <v>80.8</v>
      </c>
      <c r="D537" s="44"/>
      <c r="E537" s="44"/>
      <c r="F537" s="44"/>
      <c r="G537" s="44">
        <f t="shared" si="26"/>
        <v>80.8</v>
      </c>
    </row>
    <row r="538" spans="1:7" x14ac:dyDescent="0.25">
      <c r="A538" s="43" t="s">
        <v>4082</v>
      </c>
      <c r="B538" s="43"/>
      <c r="C538" s="44">
        <v>79.7</v>
      </c>
      <c r="D538" s="44"/>
      <c r="E538" s="44"/>
      <c r="F538" s="44"/>
      <c r="G538" s="44">
        <f t="shared" si="26"/>
        <v>79.7</v>
      </c>
    </row>
    <row r="539" spans="1:7" x14ac:dyDescent="0.25">
      <c r="A539" s="43" t="s">
        <v>4083</v>
      </c>
      <c r="B539" s="43"/>
      <c r="C539" s="44">
        <v>3.2</v>
      </c>
      <c r="D539" s="44"/>
      <c r="E539" s="44"/>
      <c r="F539" s="44"/>
      <c r="G539" s="44">
        <f t="shared" si="26"/>
        <v>3.2</v>
      </c>
    </row>
    <row r="541" spans="1:7" ht="45" customHeight="1" x14ac:dyDescent="0.25">
      <c r="A541" s="40" t="s">
        <v>4126</v>
      </c>
      <c r="B541" s="40" t="s">
        <v>3922</v>
      </c>
      <c r="C541" s="40" t="s">
        <v>135</v>
      </c>
      <c r="D541" s="41" t="s">
        <v>32</v>
      </c>
      <c r="E541" s="1" t="s">
        <v>136</v>
      </c>
      <c r="F541" s="1" t="s">
        <v>136</v>
      </c>
      <c r="G541" s="42">
        <f>SUM(G542:G542)</f>
        <v>28</v>
      </c>
    </row>
    <row r="542" spans="1:7" x14ac:dyDescent="0.25">
      <c r="A542" s="43" t="s">
        <v>4079</v>
      </c>
      <c r="B542" s="43"/>
      <c r="C542" s="44">
        <v>28</v>
      </c>
      <c r="D542" s="44"/>
      <c r="E542" s="44"/>
      <c r="F542" s="44"/>
      <c r="G542" s="44">
        <f>PRODUCT(C542:F542)</f>
        <v>28</v>
      </c>
    </row>
    <row r="544" spans="1:7" x14ac:dyDescent="0.25">
      <c r="B544" t="s">
        <v>3924</v>
      </c>
      <c r="C544" s="38" t="s">
        <v>7</v>
      </c>
      <c r="D544" s="39" t="s">
        <v>8</v>
      </c>
      <c r="E544" s="38" t="s">
        <v>9</v>
      </c>
    </row>
    <row r="545" spans="1:7" x14ac:dyDescent="0.25">
      <c r="B545" t="s">
        <v>3924</v>
      </c>
      <c r="C545" s="38" t="s">
        <v>10</v>
      </c>
      <c r="D545" s="39" t="s">
        <v>137</v>
      </c>
      <c r="E545" s="38" t="s">
        <v>138</v>
      </c>
    </row>
    <row r="547" spans="1:7" ht="45" customHeight="1" x14ac:dyDescent="0.25">
      <c r="A547" s="40" t="s">
        <v>4127</v>
      </c>
      <c r="B547" s="40" t="s">
        <v>3922</v>
      </c>
      <c r="C547" s="40" t="s">
        <v>140</v>
      </c>
      <c r="D547" s="41" t="s">
        <v>14</v>
      </c>
      <c r="E547" s="1" t="s">
        <v>141</v>
      </c>
      <c r="F547" s="1" t="s">
        <v>141</v>
      </c>
      <c r="G547" s="42">
        <f>SUM(G548:G550)</f>
        <v>229.17400000000001</v>
      </c>
    </row>
    <row r="548" spans="1:7" x14ac:dyDescent="0.25">
      <c r="A548" s="43" t="s">
        <v>4089</v>
      </c>
      <c r="B548" s="43"/>
      <c r="C548" s="44">
        <v>197.1</v>
      </c>
      <c r="D548" s="44"/>
      <c r="E548" s="44"/>
      <c r="F548" s="44"/>
      <c r="G548" s="44">
        <f>PRODUCT(C548:F548)</f>
        <v>197.1</v>
      </c>
    </row>
    <row r="549" spans="1:7" x14ac:dyDescent="0.25">
      <c r="A549" s="43" t="s">
        <v>4083</v>
      </c>
      <c r="B549" s="43"/>
      <c r="C549" s="44">
        <v>11.24</v>
      </c>
      <c r="D549" s="44"/>
      <c r="E549" s="44"/>
      <c r="F549" s="44"/>
      <c r="G549" s="44">
        <f>PRODUCT(C549:F549)</f>
        <v>11.24</v>
      </c>
    </row>
    <row r="550" spans="1:7" x14ac:dyDescent="0.25">
      <c r="A550" s="43">
        <v>10</v>
      </c>
      <c r="B550" s="43"/>
      <c r="C550" s="44">
        <v>10</v>
      </c>
      <c r="D550" s="44">
        <v>208.34</v>
      </c>
      <c r="E550" s="44"/>
      <c r="F550" s="44"/>
      <c r="G550" s="44">
        <f>C550 * D550/100</f>
        <v>20.834</v>
      </c>
    </row>
    <row r="552" spans="1:7" ht="45" customHeight="1" x14ac:dyDescent="0.25">
      <c r="A552" s="40" t="s">
        <v>4128</v>
      </c>
      <c r="B552" s="40" t="s">
        <v>3922</v>
      </c>
      <c r="C552" s="40" t="s">
        <v>142</v>
      </c>
      <c r="D552" s="41" t="s">
        <v>14</v>
      </c>
      <c r="E552" s="1" t="s">
        <v>143</v>
      </c>
      <c r="F552" s="1" t="s">
        <v>143</v>
      </c>
      <c r="G552" s="42">
        <f>SUM(G553:G557)</f>
        <v>145.22999999999999</v>
      </c>
    </row>
    <row r="553" spans="1:7" x14ac:dyDescent="0.25">
      <c r="A553" s="43" t="s">
        <v>4129</v>
      </c>
      <c r="B553" s="43"/>
      <c r="C553" s="44">
        <v>63.65</v>
      </c>
      <c r="D553" s="44"/>
      <c r="E553" s="44"/>
      <c r="F553" s="44"/>
      <c r="G553" s="44">
        <f>PRODUCT(C553:F553)</f>
        <v>63.65</v>
      </c>
    </row>
    <row r="554" spans="1:7" x14ac:dyDescent="0.25">
      <c r="A554" s="43"/>
      <c r="B554" s="43"/>
      <c r="C554" s="44">
        <v>61.85</v>
      </c>
      <c r="D554" s="44"/>
      <c r="E554" s="44"/>
      <c r="F554" s="44"/>
      <c r="G554" s="44">
        <f>PRODUCT(C554:F554)</f>
        <v>61.85</v>
      </c>
    </row>
    <row r="555" spans="1:7" x14ac:dyDescent="0.25">
      <c r="A555" s="43" t="s">
        <v>4130</v>
      </c>
      <c r="B555" s="43"/>
      <c r="C555" s="44">
        <v>11.75</v>
      </c>
      <c r="D555" s="44"/>
      <c r="E555" s="44"/>
      <c r="F555" s="44"/>
      <c r="G555" s="44">
        <f>PRODUCT(C555:F555)</f>
        <v>11.75</v>
      </c>
    </row>
    <row r="556" spans="1:7" x14ac:dyDescent="0.25">
      <c r="A556" s="43" t="s">
        <v>4131</v>
      </c>
      <c r="B556" s="43"/>
      <c r="C556" s="44">
        <v>5.0999999999999996</v>
      </c>
      <c r="D556" s="44"/>
      <c r="E556" s="44"/>
      <c r="F556" s="44"/>
      <c r="G556" s="44">
        <f>PRODUCT(C556:F556)</f>
        <v>5.0999999999999996</v>
      </c>
    </row>
    <row r="557" spans="1:7" x14ac:dyDescent="0.25">
      <c r="A557" s="43" t="s">
        <v>4132</v>
      </c>
      <c r="B557" s="43"/>
      <c r="C557" s="44">
        <v>2.88</v>
      </c>
      <c r="D557" s="44"/>
      <c r="E557" s="44"/>
      <c r="F557" s="44"/>
      <c r="G557" s="44">
        <f>PRODUCT(C557:F557)</f>
        <v>2.88</v>
      </c>
    </row>
    <row r="559" spans="1:7" ht="45" customHeight="1" x14ac:dyDescent="0.25">
      <c r="A559" s="40" t="s">
        <v>4133</v>
      </c>
      <c r="B559" s="40" t="s">
        <v>3922</v>
      </c>
      <c r="C559" s="40" t="s">
        <v>144</v>
      </c>
      <c r="D559" s="41" t="s">
        <v>14</v>
      </c>
      <c r="E559" s="1" t="s">
        <v>145</v>
      </c>
      <c r="F559" s="1" t="s">
        <v>145</v>
      </c>
      <c r="G559" s="42">
        <f>SUM(G560:G566)</f>
        <v>364.83600000000001</v>
      </c>
    </row>
    <row r="560" spans="1:7" x14ac:dyDescent="0.25">
      <c r="A560" s="43" t="s">
        <v>4129</v>
      </c>
      <c r="B560" s="43"/>
      <c r="C560" s="44">
        <v>63.65</v>
      </c>
      <c r="D560" s="44"/>
      <c r="E560" s="44"/>
      <c r="F560" s="44"/>
      <c r="G560" s="44">
        <f t="shared" ref="G560:G566" si="27">PRODUCT(C560:F560)</f>
        <v>63.65</v>
      </c>
    </row>
    <row r="561" spans="1:7" x14ac:dyDescent="0.25">
      <c r="A561" s="43"/>
      <c r="B561" s="43"/>
      <c r="C561" s="44">
        <v>61.85</v>
      </c>
      <c r="D561" s="44"/>
      <c r="E561" s="44"/>
      <c r="F561" s="44"/>
      <c r="G561" s="44">
        <f t="shared" si="27"/>
        <v>61.85</v>
      </c>
    </row>
    <row r="562" spans="1:7" x14ac:dyDescent="0.25">
      <c r="A562" s="43" t="s">
        <v>4130</v>
      </c>
      <c r="B562" s="43"/>
      <c r="C562" s="44">
        <v>11.75</v>
      </c>
      <c r="D562" s="44"/>
      <c r="E562" s="44"/>
      <c r="F562" s="44"/>
      <c r="G562" s="44">
        <f t="shared" si="27"/>
        <v>11.75</v>
      </c>
    </row>
    <row r="563" spans="1:7" x14ac:dyDescent="0.25">
      <c r="A563" s="43" t="s">
        <v>4131</v>
      </c>
      <c r="B563" s="43"/>
      <c r="C563" s="44">
        <v>5.0999999999999996</v>
      </c>
      <c r="D563" s="44"/>
      <c r="E563" s="44"/>
      <c r="F563" s="44"/>
      <c r="G563" s="44">
        <f t="shared" si="27"/>
        <v>5.0999999999999996</v>
      </c>
    </row>
    <row r="564" spans="1:7" x14ac:dyDescent="0.25">
      <c r="A564" s="43" t="s">
        <v>4132</v>
      </c>
      <c r="B564" s="43"/>
      <c r="C564" s="44">
        <v>2.88</v>
      </c>
      <c r="D564" s="44"/>
      <c r="E564" s="44"/>
      <c r="F564" s="44"/>
      <c r="G564" s="44">
        <f t="shared" si="27"/>
        <v>2.88</v>
      </c>
    </row>
    <row r="565" spans="1:7" x14ac:dyDescent="0.25">
      <c r="A565" s="43" t="s">
        <v>4134</v>
      </c>
      <c r="B565" s="43"/>
      <c r="C565" s="44">
        <v>198</v>
      </c>
      <c r="D565" s="44">
        <v>1.02</v>
      </c>
      <c r="E565" s="44"/>
      <c r="F565" s="44"/>
      <c r="G565" s="44">
        <f t="shared" si="27"/>
        <v>201.96</v>
      </c>
    </row>
    <row r="566" spans="1:7" x14ac:dyDescent="0.25">
      <c r="A566" s="43" t="s">
        <v>4135</v>
      </c>
      <c r="B566" s="43"/>
      <c r="C566" s="44">
        <v>17.3</v>
      </c>
      <c r="D566" s="44">
        <v>1.02</v>
      </c>
      <c r="E566" s="44"/>
      <c r="F566" s="44"/>
      <c r="G566" s="44">
        <f t="shared" si="27"/>
        <v>17.646000000000001</v>
      </c>
    </row>
    <row r="568" spans="1:7" ht="45" customHeight="1" x14ac:dyDescent="0.25">
      <c r="A568" s="40" t="s">
        <v>4136</v>
      </c>
      <c r="B568" s="40" t="s">
        <v>3922</v>
      </c>
      <c r="C568" s="40" t="s">
        <v>146</v>
      </c>
      <c r="D568" s="41" t="s">
        <v>14</v>
      </c>
      <c r="E568" s="1" t="s">
        <v>147</v>
      </c>
      <c r="F568" s="1" t="s">
        <v>147</v>
      </c>
      <c r="G568" s="42">
        <f>SUM(G569:G578)</f>
        <v>242.01600000000002</v>
      </c>
    </row>
    <row r="569" spans="1:7" x14ac:dyDescent="0.25">
      <c r="A569" s="43" t="s">
        <v>4137</v>
      </c>
      <c r="B569" s="43"/>
      <c r="C569" s="44">
        <v>5.58</v>
      </c>
      <c r="D569" s="44">
        <v>0.3</v>
      </c>
      <c r="E569" s="44">
        <v>3</v>
      </c>
      <c r="F569" s="44"/>
      <c r="G569" s="44">
        <f t="shared" ref="G569:G578" si="28">PRODUCT(C569:F569)</f>
        <v>5.0220000000000002</v>
      </c>
    </row>
    <row r="570" spans="1:7" x14ac:dyDescent="0.25">
      <c r="A570" s="43" t="s">
        <v>4138</v>
      </c>
      <c r="B570" s="43"/>
      <c r="C570" s="44">
        <v>7.45</v>
      </c>
      <c r="D570" s="44">
        <v>0.3</v>
      </c>
      <c r="E570" s="44"/>
      <c r="F570" s="44"/>
      <c r="G570" s="44">
        <f t="shared" si="28"/>
        <v>2.2349999999999999</v>
      </c>
    </row>
    <row r="571" spans="1:7" x14ac:dyDescent="0.25">
      <c r="A571" s="43"/>
      <c r="B571" s="43"/>
      <c r="C571" s="44">
        <v>7.9</v>
      </c>
      <c r="D571" s="44">
        <v>0.3</v>
      </c>
      <c r="E571" s="44"/>
      <c r="F571" s="44"/>
      <c r="G571" s="44">
        <f t="shared" si="28"/>
        <v>2.37</v>
      </c>
    </row>
    <row r="572" spans="1:7" x14ac:dyDescent="0.25">
      <c r="A572" s="43"/>
      <c r="B572" s="43"/>
      <c r="C572" s="44">
        <v>7.9</v>
      </c>
      <c r="D572" s="44">
        <v>0.3</v>
      </c>
      <c r="E572" s="44"/>
      <c r="F572" s="44"/>
      <c r="G572" s="44">
        <f t="shared" si="28"/>
        <v>2.37</v>
      </c>
    </row>
    <row r="573" spans="1:7" x14ac:dyDescent="0.25">
      <c r="A573" s="43" t="s">
        <v>4139</v>
      </c>
      <c r="B573" s="43"/>
      <c r="C573" s="44">
        <v>8.3000000000000007</v>
      </c>
      <c r="D573" s="44">
        <v>0.3</v>
      </c>
      <c r="E573" s="44"/>
      <c r="F573" s="44"/>
      <c r="G573" s="44">
        <f t="shared" si="28"/>
        <v>2.4900000000000002</v>
      </c>
    </row>
    <row r="574" spans="1:7" x14ac:dyDescent="0.25">
      <c r="A574" s="43"/>
      <c r="B574" s="43"/>
      <c r="C574" s="44">
        <v>8.5</v>
      </c>
      <c r="D574" s="44">
        <v>0.3</v>
      </c>
      <c r="E574" s="44"/>
      <c r="F574" s="44"/>
      <c r="G574" s="44">
        <f t="shared" si="28"/>
        <v>2.5499999999999998</v>
      </c>
    </row>
    <row r="575" spans="1:7" x14ac:dyDescent="0.25">
      <c r="A575" s="43"/>
      <c r="B575" s="43"/>
      <c r="C575" s="44">
        <v>8.75</v>
      </c>
      <c r="D575" s="44">
        <v>0.3</v>
      </c>
      <c r="E575" s="44"/>
      <c r="F575" s="44"/>
      <c r="G575" s="44">
        <f t="shared" si="28"/>
        <v>2.625</v>
      </c>
    </row>
    <row r="576" spans="1:7" x14ac:dyDescent="0.25">
      <c r="A576" s="43"/>
      <c r="B576" s="43"/>
      <c r="C576" s="44">
        <v>9.16</v>
      </c>
      <c r="D576" s="44">
        <v>0.3</v>
      </c>
      <c r="E576" s="44"/>
      <c r="F576" s="44"/>
      <c r="G576" s="44">
        <f t="shared" si="28"/>
        <v>2.7479999999999998</v>
      </c>
    </row>
    <row r="577" spans="1:7" x14ac:dyDescent="0.25">
      <c r="A577" s="43" t="s">
        <v>4134</v>
      </c>
      <c r="B577" s="43"/>
      <c r="C577" s="44">
        <v>198</v>
      </c>
      <c r="D577" s="44">
        <v>1.02</v>
      </c>
      <c r="E577" s="44"/>
      <c r="F577" s="44"/>
      <c r="G577" s="44">
        <f t="shared" si="28"/>
        <v>201.96</v>
      </c>
    </row>
    <row r="578" spans="1:7" x14ac:dyDescent="0.25">
      <c r="A578" s="43" t="s">
        <v>4135</v>
      </c>
      <c r="B578" s="43"/>
      <c r="C578" s="44">
        <v>17.3</v>
      </c>
      <c r="D578" s="44">
        <v>1.02</v>
      </c>
      <c r="E578" s="44"/>
      <c r="F578" s="44"/>
      <c r="G578" s="44">
        <f t="shared" si="28"/>
        <v>17.646000000000001</v>
      </c>
    </row>
    <row r="580" spans="1:7" ht="45" customHeight="1" x14ac:dyDescent="0.25">
      <c r="A580" s="40" t="s">
        <v>4140</v>
      </c>
      <c r="B580" s="40" t="s">
        <v>3922</v>
      </c>
      <c r="C580" s="40" t="s">
        <v>148</v>
      </c>
      <c r="D580" s="41" t="s">
        <v>14</v>
      </c>
      <c r="E580" s="1" t="s">
        <v>149</v>
      </c>
      <c r="F580" s="1" t="s">
        <v>149</v>
      </c>
      <c r="G580" s="42">
        <f>SUM(G581:G588)</f>
        <v>82.170000000000016</v>
      </c>
    </row>
    <row r="581" spans="1:7" x14ac:dyDescent="0.25">
      <c r="A581" s="43" t="s">
        <v>4137</v>
      </c>
      <c r="B581" s="43"/>
      <c r="C581" s="44">
        <v>5.58</v>
      </c>
      <c r="D581" s="44">
        <v>1.1000000000000001</v>
      </c>
      <c r="E581" s="44">
        <v>3</v>
      </c>
      <c r="F581" s="44"/>
      <c r="G581" s="44">
        <f t="shared" ref="G581:G588" si="29">PRODUCT(C581:F581)</f>
        <v>18.414000000000001</v>
      </c>
    </row>
    <row r="582" spans="1:7" x14ac:dyDescent="0.25">
      <c r="A582" s="43" t="s">
        <v>4138</v>
      </c>
      <c r="B582" s="43"/>
      <c r="C582" s="44">
        <v>7.45</v>
      </c>
      <c r="D582" s="44">
        <v>1.1000000000000001</v>
      </c>
      <c r="E582" s="44"/>
      <c r="F582" s="44"/>
      <c r="G582" s="44">
        <f t="shared" si="29"/>
        <v>8.1950000000000003</v>
      </c>
    </row>
    <row r="583" spans="1:7" x14ac:dyDescent="0.25">
      <c r="A583" s="43"/>
      <c r="B583" s="43"/>
      <c r="C583" s="44">
        <v>7.9</v>
      </c>
      <c r="D583" s="44">
        <v>1.1000000000000001</v>
      </c>
      <c r="E583" s="44"/>
      <c r="F583" s="44"/>
      <c r="G583" s="44">
        <f t="shared" si="29"/>
        <v>8.6900000000000013</v>
      </c>
    </row>
    <row r="584" spans="1:7" x14ac:dyDescent="0.25">
      <c r="A584" s="43"/>
      <c r="B584" s="43"/>
      <c r="C584" s="44">
        <v>7.9</v>
      </c>
      <c r="D584" s="44">
        <v>1.1000000000000001</v>
      </c>
      <c r="E584" s="44"/>
      <c r="F584" s="44"/>
      <c r="G584" s="44">
        <f t="shared" si="29"/>
        <v>8.6900000000000013</v>
      </c>
    </row>
    <row r="585" spans="1:7" x14ac:dyDescent="0.25">
      <c r="A585" s="43" t="s">
        <v>4139</v>
      </c>
      <c r="B585" s="43"/>
      <c r="C585" s="44">
        <v>8.3000000000000007</v>
      </c>
      <c r="D585" s="44">
        <v>1.1000000000000001</v>
      </c>
      <c r="E585" s="44"/>
      <c r="F585" s="44"/>
      <c r="G585" s="44">
        <f t="shared" si="29"/>
        <v>9.1300000000000008</v>
      </c>
    </row>
    <row r="586" spans="1:7" x14ac:dyDescent="0.25">
      <c r="A586" s="43"/>
      <c r="B586" s="43"/>
      <c r="C586" s="44">
        <v>8.5</v>
      </c>
      <c r="D586" s="44">
        <v>1.1000000000000001</v>
      </c>
      <c r="E586" s="44"/>
      <c r="F586" s="44"/>
      <c r="G586" s="44">
        <f t="shared" si="29"/>
        <v>9.3500000000000014</v>
      </c>
    </row>
    <row r="587" spans="1:7" x14ac:dyDescent="0.25">
      <c r="A587" s="43"/>
      <c r="B587" s="43"/>
      <c r="C587" s="44">
        <v>8.75</v>
      </c>
      <c r="D587" s="44">
        <v>1.1000000000000001</v>
      </c>
      <c r="E587" s="44"/>
      <c r="F587" s="44"/>
      <c r="G587" s="44">
        <f t="shared" si="29"/>
        <v>9.625</v>
      </c>
    </row>
    <row r="588" spans="1:7" x14ac:dyDescent="0.25">
      <c r="A588" s="43"/>
      <c r="B588" s="43"/>
      <c r="C588" s="44">
        <v>9.16</v>
      </c>
      <c r="D588" s="44">
        <v>1.1000000000000001</v>
      </c>
      <c r="E588" s="44"/>
      <c r="F588" s="44"/>
      <c r="G588" s="44">
        <f t="shared" si="29"/>
        <v>10.076000000000001</v>
      </c>
    </row>
    <row r="590" spans="1:7" ht="45" customHeight="1" x14ac:dyDescent="0.25">
      <c r="A590" s="40" t="s">
        <v>4141</v>
      </c>
      <c r="B590" s="40" t="s">
        <v>3922</v>
      </c>
      <c r="C590" s="40" t="s">
        <v>150</v>
      </c>
      <c r="D590" s="41" t="s">
        <v>14</v>
      </c>
      <c r="E590" s="1" t="s">
        <v>151</v>
      </c>
      <c r="F590" s="1" t="s">
        <v>151</v>
      </c>
      <c r="G590" s="42">
        <f>SUM(G591:G620)</f>
        <v>920.17820000000006</v>
      </c>
    </row>
    <row r="591" spans="1:7" x14ac:dyDescent="0.25">
      <c r="A591" s="43" t="s">
        <v>4129</v>
      </c>
      <c r="B591" s="43"/>
      <c r="C591" s="44">
        <v>63.65</v>
      </c>
      <c r="D591" s="44"/>
      <c r="E591" s="44"/>
      <c r="F591" s="44"/>
      <c r="G591" s="44">
        <f t="shared" ref="G591:G620" si="30">PRODUCT(C591:F591)</f>
        <v>63.65</v>
      </c>
    </row>
    <row r="592" spans="1:7" x14ac:dyDescent="0.25">
      <c r="A592" s="43"/>
      <c r="B592" s="43"/>
      <c r="C592" s="44">
        <v>61.85</v>
      </c>
      <c r="D592" s="44"/>
      <c r="E592" s="44"/>
      <c r="F592" s="44"/>
      <c r="G592" s="44">
        <f t="shared" si="30"/>
        <v>61.85</v>
      </c>
    </row>
    <row r="593" spans="1:7" x14ac:dyDescent="0.25">
      <c r="A593" s="43" t="s">
        <v>4130</v>
      </c>
      <c r="B593" s="43"/>
      <c r="C593" s="44">
        <v>11.75</v>
      </c>
      <c r="D593" s="44"/>
      <c r="E593" s="44"/>
      <c r="F593" s="44"/>
      <c r="G593" s="44">
        <f t="shared" si="30"/>
        <v>11.75</v>
      </c>
    </row>
    <row r="594" spans="1:7" x14ac:dyDescent="0.25">
      <c r="A594" s="43" t="s">
        <v>4131</v>
      </c>
      <c r="B594" s="43"/>
      <c r="C594" s="44">
        <v>5.0999999999999996</v>
      </c>
      <c r="D594" s="44"/>
      <c r="E594" s="44"/>
      <c r="F594" s="44"/>
      <c r="G594" s="44">
        <f t="shared" si="30"/>
        <v>5.0999999999999996</v>
      </c>
    </row>
    <row r="595" spans="1:7" x14ac:dyDescent="0.25">
      <c r="A595" s="43" t="s">
        <v>4132</v>
      </c>
      <c r="B595" s="43"/>
      <c r="C595" s="44">
        <v>2.88</v>
      </c>
      <c r="D595" s="44"/>
      <c r="E595" s="44"/>
      <c r="F595" s="44"/>
      <c r="G595" s="44">
        <f t="shared" si="30"/>
        <v>2.88</v>
      </c>
    </row>
    <row r="596" spans="1:7" x14ac:dyDescent="0.25">
      <c r="A596" s="43" t="s">
        <v>4142</v>
      </c>
      <c r="B596" s="43"/>
      <c r="C596" s="44"/>
      <c r="D596" s="44"/>
      <c r="E596" s="44"/>
      <c r="F596" s="44"/>
      <c r="G596" s="44">
        <f t="shared" si="30"/>
        <v>0</v>
      </c>
    </row>
    <row r="597" spans="1:7" x14ac:dyDescent="0.25">
      <c r="A597" s="43" t="s">
        <v>4143</v>
      </c>
      <c r="B597" s="43"/>
      <c r="C597" s="44">
        <v>14.29</v>
      </c>
      <c r="D597" s="44"/>
      <c r="E597" s="44"/>
      <c r="F597" s="44"/>
      <c r="G597" s="44">
        <f t="shared" si="30"/>
        <v>14.29</v>
      </c>
    </row>
    <row r="598" spans="1:7" x14ac:dyDescent="0.25">
      <c r="A598" s="43" t="s">
        <v>4144</v>
      </c>
      <c r="B598" s="43"/>
      <c r="C598" s="44">
        <v>7</v>
      </c>
      <c r="D598" s="44">
        <v>0.5</v>
      </c>
      <c r="E598" s="44">
        <v>1</v>
      </c>
      <c r="F598" s="44"/>
      <c r="G598" s="44">
        <f t="shared" si="30"/>
        <v>3.5</v>
      </c>
    </row>
    <row r="599" spans="1:7" x14ac:dyDescent="0.25">
      <c r="A599" s="43" t="s">
        <v>4145</v>
      </c>
      <c r="B599" s="43"/>
      <c r="C599" s="44">
        <v>7.45</v>
      </c>
      <c r="D599" s="44">
        <v>0.5</v>
      </c>
      <c r="E599" s="44">
        <v>2</v>
      </c>
      <c r="F599" s="44"/>
      <c r="G599" s="44">
        <f t="shared" si="30"/>
        <v>7.45</v>
      </c>
    </row>
    <row r="600" spans="1:7" x14ac:dyDescent="0.25">
      <c r="A600" s="43" t="s">
        <v>4146</v>
      </c>
      <c r="B600" s="43"/>
      <c r="C600" s="44">
        <v>25.85</v>
      </c>
      <c r="D600" s="44"/>
      <c r="E600" s="44"/>
      <c r="F600" s="44"/>
      <c r="G600" s="44">
        <f t="shared" si="30"/>
        <v>25.85</v>
      </c>
    </row>
    <row r="601" spans="1:7" x14ac:dyDescent="0.25">
      <c r="A601" s="43" t="s">
        <v>4145</v>
      </c>
      <c r="B601" s="43"/>
      <c r="C601" s="44">
        <v>8.39</v>
      </c>
      <c r="D601" s="44">
        <v>0.5</v>
      </c>
      <c r="E601" s="44">
        <v>2</v>
      </c>
      <c r="F601" s="44"/>
      <c r="G601" s="44">
        <f t="shared" si="30"/>
        <v>8.39</v>
      </c>
    </row>
    <row r="602" spans="1:7" x14ac:dyDescent="0.25">
      <c r="A602" s="43" t="s">
        <v>4147</v>
      </c>
      <c r="B602" s="43"/>
      <c r="C602" s="44">
        <v>41.46</v>
      </c>
      <c r="D602" s="44"/>
      <c r="E602" s="44"/>
      <c r="F602" s="44"/>
      <c r="G602" s="44">
        <f t="shared" si="30"/>
        <v>41.46</v>
      </c>
    </row>
    <row r="603" spans="1:7" x14ac:dyDescent="0.25">
      <c r="A603" s="43" t="s">
        <v>4148</v>
      </c>
      <c r="B603" s="43"/>
      <c r="C603" s="44">
        <v>9.85</v>
      </c>
      <c r="D603" s="44">
        <v>1.39</v>
      </c>
      <c r="E603" s="44">
        <v>1</v>
      </c>
      <c r="F603" s="44"/>
      <c r="G603" s="44">
        <f t="shared" si="30"/>
        <v>13.691499999999998</v>
      </c>
    </row>
    <row r="604" spans="1:7" x14ac:dyDescent="0.25">
      <c r="A604" s="43" t="s">
        <v>4149</v>
      </c>
      <c r="B604" s="43"/>
      <c r="C604" s="44">
        <v>252.44</v>
      </c>
      <c r="D604" s="44"/>
      <c r="E604" s="44"/>
      <c r="F604" s="44"/>
      <c r="G604" s="44">
        <f t="shared" si="30"/>
        <v>252.44</v>
      </c>
    </row>
    <row r="605" spans="1:7" x14ac:dyDescent="0.25">
      <c r="A605" s="43" t="s">
        <v>4150</v>
      </c>
      <c r="B605" s="43"/>
      <c r="C605" s="44">
        <v>9.59</v>
      </c>
      <c r="D605" s="44"/>
      <c r="E605" s="44"/>
      <c r="F605" s="44"/>
      <c r="G605" s="44">
        <f t="shared" si="30"/>
        <v>9.59</v>
      </c>
    </row>
    <row r="606" spans="1:7" x14ac:dyDescent="0.25">
      <c r="A606" s="43" t="s">
        <v>4151</v>
      </c>
      <c r="B606" s="43"/>
      <c r="C606" s="44"/>
      <c r="D606" s="44"/>
      <c r="E606" s="44"/>
      <c r="F606" s="44"/>
      <c r="G606" s="44">
        <f t="shared" si="30"/>
        <v>0</v>
      </c>
    </row>
    <row r="607" spans="1:7" x14ac:dyDescent="0.25">
      <c r="A607" s="43" t="s">
        <v>4152</v>
      </c>
      <c r="B607" s="43"/>
      <c r="C607" s="44">
        <v>175.32</v>
      </c>
      <c r="D607" s="44"/>
      <c r="E607" s="44"/>
      <c r="F607" s="44"/>
      <c r="G607" s="44">
        <f t="shared" si="30"/>
        <v>175.32</v>
      </c>
    </row>
    <row r="608" spans="1:7" x14ac:dyDescent="0.25">
      <c r="A608" s="43" t="s">
        <v>4153</v>
      </c>
      <c r="B608" s="43"/>
      <c r="C608" s="44"/>
      <c r="D608" s="44"/>
      <c r="E608" s="44"/>
      <c r="F608" s="44"/>
      <c r="G608" s="44">
        <f t="shared" si="30"/>
        <v>0</v>
      </c>
    </row>
    <row r="609" spans="1:7" x14ac:dyDescent="0.25">
      <c r="A609" s="43" t="s">
        <v>4154</v>
      </c>
      <c r="B609" s="43"/>
      <c r="C609" s="44">
        <v>30.82</v>
      </c>
      <c r="D609" s="44">
        <v>1.03</v>
      </c>
      <c r="E609" s="44"/>
      <c r="F609" s="44"/>
      <c r="G609" s="44">
        <f t="shared" si="30"/>
        <v>31.744600000000002</v>
      </c>
    </row>
    <row r="610" spans="1:7" x14ac:dyDescent="0.25">
      <c r="A610" s="43" t="s">
        <v>4155</v>
      </c>
      <c r="B610" s="43"/>
      <c r="C610" s="44">
        <v>30.82</v>
      </c>
      <c r="D610" s="44">
        <v>0.5</v>
      </c>
      <c r="E610" s="44"/>
      <c r="F610" s="44"/>
      <c r="G610" s="44">
        <f t="shared" si="30"/>
        <v>15.41</v>
      </c>
    </row>
    <row r="611" spans="1:7" x14ac:dyDescent="0.25">
      <c r="A611" s="43" t="s">
        <v>3940</v>
      </c>
      <c r="B611" s="43"/>
      <c r="C611" s="44">
        <v>5.59</v>
      </c>
      <c r="D611" s="44"/>
      <c r="E611" s="44"/>
      <c r="F611" s="44"/>
      <c r="G611" s="44">
        <f t="shared" si="30"/>
        <v>5.59</v>
      </c>
    </row>
    <row r="612" spans="1:7" x14ac:dyDescent="0.25">
      <c r="A612" s="43" t="s">
        <v>4155</v>
      </c>
      <c r="B612" s="43"/>
      <c r="C612" s="44">
        <v>5.59</v>
      </c>
      <c r="D612" s="44">
        <v>0.5</v>
      </c>
      <c r="E612" s="44"/>
      <c r="F612" s="44"/>
      <c r="G612" s="44">
        <f t="shared" si="30"/>
        <v>2.7949999999999999</v>
      </c>
    </row>
    <row r="613" spans="1:7" x14ac:dyDescent="0.25">
      <c r="A613" s="43" t="s">
        <v>4156</v>
      </c>
      <c r="B613" s="43"/>
      <c r="C613" s="44">
        <v>21.89</v>
      </c>
      <c r="D613" s="44">
        <v>2.11</v>
      </c>
      <c r="E613" s="44"/>
      <c r="F613" s="44"/>
      <c r="G613" s="44">
        <f t="shared" si="30"/>
        <v>46.187899999999999</v>
      </c>
    </row>
    <row r="614" spans="1:7" x14ac:dyDescent="0.25">
      <c r="A614" s="43" t="s">
        <v>4155</v>
      </c>
      <c r="B614" s="43"/>
      <c r="C614" s="44">
        <v>21.89</v>
      </c>
      <c r="D614" s="44">
        <v>0.5</v>
      </c>
      <c r="E614" s="44"/>
      <c r="F614" s="44"/>
      <c r="G614" s="44">
        <f t="shared" si="30"/>
        <v>10.945</v>
      </c>
    </row>
    <row r="615" spans="1:7" x14ac:dyDescent="0.25">
      <c r="A615" s="43" t="s">
        <v>4157</v>
      </c>
      <c r="B615" s="43"/>
      <c r="C615" s="44"/>
      <c r="D615" s="44"/>
      <c r="E615" s="44"/>
      <c r="F615" s="44"/>
      <c r="G615" s="44">
        <f t="shared" si="30"/>
        <v>0</v>
      </c>
    </row>
    <row r="616" spans="1:7" x14ac:dyDescent="0.25">
      <c r="A616" s="43" t="s">
        <v>4158</v>
      </c>
      <c r="B616" s="43"/>
      <c r="C616" s="44">
        <v>21.62</v>
      </c>
      <c r="D616" s="44">
        <v>2.11</v>
      </c>
      <c r="E616" s="44"/>
      <c r="F616" s="44"/>
      <c r="G616" s="44">
        <f t="shared" si="30"/>
        <v>45.618200000000002</v>
      </c>
    </row>
    <row r="617" spans="1:7" x14ac:dyDescent="0.25">
      <c r="A617" s="43" t="s">
        <v>4159</v>
      </c>
      <c r="B617" s="43"/>
      <c r="C617" s="44">
        <v>11.6</v>
      </c>
      <c r="D617" s="44">
        <v>2.11</v>
      </c>
      <c r="E617" s="44"/>
      <c r="F617" s="44"/>
      <c r="G617" s="44">
        <f t="shared" si="30"/>
        <v>24.475999999999999</v>
      </c>
    </row>
    <row r="618" spans="1:7" x14ac:dyDescent="0.25">
      <c r="A618" s="43" t="s">
        <v>4160</v>
      </c>
      <c r="B618" s="43"/>
      <c r="C618" s="44">
        <v>5.0999999999999996</v>
      </c>
      <c r="D618" s="44">
        <v>3</v>
      </c>
      <c r="E618" s="44"/>
      <c r="F618" s="44"/>
      <c r="G618" s="44">
        <f t="shared" si="30"/>
        <v>15.299999999999999</v>
      </c>
    </row>
    <row r="619" spans="1:7" x14ac:dyDescent="0.25">
      <c r="A619" s="43"/>
      <c r="B619" s="43"/>
      <c r="C619" s="44">
        <v>3.55</v>
      </c>
      <c r="D619" s="44">
        <v>3</v>
      </c>
      <c r="E619" s="44"/>
      <c r="F619" s="44"/>
      <c r="G619" s="44">
        <f t="shared" si="30"/>
        <v>10.649999999999999</v>
      </c>
    </row>
    <row r="620" spans="1:7" x14ac:dyDescent="0.25">
      <c r="A620" s="43"/>
      <c r="B620" s="43"/>
      <c r="C620" s="44">
        <v>4.75</v>
      </c>
      <c r="D620" s="44">
        <v>3</v>
      </c>
      <c r="E620" s="44"/>
      <c r="F620" s="44"/>
      <c r="G620" s="44">
        <f t="shared" si="30"/>
        <v>14.25</v>
      </c>
    </row>
    <row r="622" spans="1:7" ht="45" customHeight="1" x14ac:dyDescent="0.25">
      <c r="A622" s="40" t="s">
        <v>4161</v>
      </c>
      <c r="B622" s="40" t="s">
        <v>3922</v>
      </c>
      <c r="C622" s="40" t="s">
        <v>152</v>
      </c>
      <c r="D622" s="41" t="s">
        <v>14</v>
      </c>
      <c r="E622" s="1" t="s">
        <v>153</v>
      </c>
      <c r="F622" s="1" t="s">
        <v>153</v>
      </c>
      <c r="G622" s="42">
        <f>SUM(G623:G630)</f>
        <v>82.170000000000016</v>
      </c>
    </row>
    <row r="623" spans="1:7" x14ac:dyDescent="0.25">
      <c r="A623" s="43" t="s">
        <v>4137</v>
      </c>
      <c r="B623" s="43"/>
      <c r="C623" s="44">
        <v>5.58</v>
      </c>
      <c r="D623" s="44">
        <v>1.1000000000000001</v>
      </c>
      <c r="E623" s="44">
        <v>3</v>
      </c>
      <c r="F623" s="44"/>
      <c r="G623" s="44">
        <f t="shared" ref="G623:G630" si="31">PRODUCT(C623:F623)</f>
        <v>18.414000000000001</v>
      </c>
    </row>
    <row r="624" spans="1:7" x14ac:dyDescent="0.25">
      <c r="A624" s="43" t="s">
        <v>4138</v>
      </c>
      <c r="B624" s="43"/>
      <c r="C624" s="44">
        <v>7.45</v>
      </c>
      <c r="D624" s="44">
        <v>1.1000000000000001</v>
      </c>
      <c r="E624" s="44"/>
      <c r="F624" s="44"/>
      <c r="G624" s="44">
        <f t="shared" si="31"/>
        <v>8.1950000000000003</v>
      </c>
    </row>
    <row r="625" spans="1:7" x14ac:dyDescent="0.25">
      <c r="A625" s="43"/>
      <c r="B625" s="43"/>
      <c r="C625" s="44">
        <v>7.9</v>
      </c>
      <c r="D625" s="44">
        <v>1.1000000000000001</v>
      </c>
      <c r="E625" s="44"/>
      <c r="F625" s="44"/>
      <c r="G625" s="44">
        <f t="shared" si="31"/>
        <v>8.6900000000000013</v>
      </c>
    </row>
    <row r="626" spans="1:7" x14ac:dyDescent="0.25">
      <c r="A626" s="43"/>
      <c r="B626" s="43"/>
      <c r="C626" s="44">
        <v>7.9</v>
      </c>
      <c r="D626" s="44">
        <v>1.1000000000000001</v>
      </c>
      <c r="E626" s="44"/>
      <c r="F626" s="44"/>
      <c r="G626" s="44">
        <f t="shared" si="31"/>
        <v>8.6900000000000013</v>
      </c>
    </row>
    <row r="627" spans="1:7" x14ac:dyDescent="0.25">
      <c r="A627" s="43" t="s">
        <v>4139</v>
      </c>
      <c r="B627" s="43"/>
      <c r="C627" s="44">
        <v>8.3000000000000007</v>
      </c>
      <c r="D627" s="44">
        <v>1.1000000000000001</v>
      </c>
      <c r="E627" s="44"/>
      <c r="F627" s="44"/>
      <c r="G627" s="44">
        <f t="shared" si="31"/>
        <v>9.1300000000000008</v>
      </c>
    </row>
    <row r="628" spans="1:7" x14ac:dyDescent="0.25">
      <c r="A628" s="43"/>
      <c r="B628" s="43"/>
      <c r="C628" s="44">
        <v>8.5</v>
      </c>
      <c r="D628" s="44">
        <v>1.1000000000000001</v>
      </c>
      <c r="E628" s="44"/>
      <c r="F628" s="44"/>
      <c r="G628" s="44">
        <f t="shared" si="31"/>
        <v>9.3500000000000014</v>
      </c>
    </row>
    <row r="629" spans="1:7" x14ac:dyDescent="0.25">
      <c r="A629" s="43"/>
      <c r="B629" s="43"/>
      <c r="C629" s="44">
        <v>8.75</v>
      </c>
      <c r="D629" s="44">
        <v>1.1000000000000001</v>
      </c>
      <c r="E629" s="44"/>
      <c r="F629" s="44"/>
      <c r="G629" s="44">
        <f t="shared" si="31"/>
        <v>9.625</v>
      </c>
    </row>
    <row r="630" spans="1:7" x14ac:dyDescent="0.25">
      <c r="A630" s="43"/>
      <c r="B630" s="43"/>
      <c r="C630" s="44">
        <v>9.16</v>
      </c>
      <c r="D630" s="44">
        <v>1.1000000000000001</v>
      </c>
      <c r="E630" s="44"/>
      <c r="F630" s="44"/>
      <c r="G630" s="44">
        <f t="shared" si="31"/>
        <v>10.076000000000001</v>
      </c>
    </row>
    <row r="632" spans="1:7" ht="45" customHeight="1" x14ac:dyDescent="0.25">
      <c r="A632" s="40" t="s">
        <v>4162</v>
      </c>
      <c r="B632" s="40" t="s">
        <v>3922</v>
      </c>
      <c r="C632" s="40" t="s">
        <v>154</v>
      </c>
      <c r="D632" s="41" t="s">
        <v>14</v>
      </c>
      <c r="E632" s="1" t="s">
        <v>155</v>
      </c>
      <c r="F632" s="1" t="s">
        <v>155</v>
      </c>
      <c r="G632" s="42">
        <f>SUM(G633:G634)</f>
        <v>78.19</v>
      </c>
    </row>
    <row r="633" spans="1:7" x14ac:dyDescent="0.25">
      <c r="A633" s="43" t="s">
        <v>4163</v>
      </c>
      <c r="B633" s="43"/>
      <c r="C633" s="44">
        <v>39.32</v>
      </c>
      <c r="D633" s="44"/>
      <c r="E633" s="44"/>
      <c r="F633" s="44"/>
      <c r="G633" s="44">
        <f>PRODUCT(C633:F633)</f>
        <v>39.32</v>
      </c>
    </row>
    <row r="634" spans="1:7" x14ac:dyDescent="0.25">
      <c r="A634" s="43" t="s">
        <v>4164</v>
      </c>
      <c r="B634" s="43"/>
      <c r="C634" s="44">
        <v>38.869999999999997</v>
      </c>
      <c r="D634" s="44"/>
      <c r="E634" s="44"/>
      <c r="F634" s="44"/>
      <c r="G634" s="44">
        <f>PRODUCT(C634:F634)</f>
        <v>38.869999999999997</v>
      </c>
    </row>
    <row r="636" spans="1:7" ht="45" customHeight="1" x14ac:dyDescent="0.25">
      <c r="A636" s="40" t="s">
        <v>4165</v>
      </c>
      <c r="B636" s="40" t="s">
        <v>3922</v>
      </c>
      <c r="C636" s="40" t="s">
        <v>156</v>
      </c>
      <c r="D636" s="41" t="s">
        <v>14</v>
      </c>
      <c r="E636" s="1" t="s">
        <v>157</v>
      </c>
      <c r="F636" s="1" t="s">
        <v>157</v>
      </c>
      <c r="G636" s="42">
        <f>SUM(G637:G641)</f>
        <v>66.88000000000001</v>
      </c>
    </row>
    <row r="637" spans="1:7" x14ac:dyDescent="0.25">
      <c r="A637" s="43" t="s">
        <v>4166</v>
      </c>
      <c r="B637" s="43"/>
      <c r="C637" s="44">
        <v>15.84</v>
      </c>
      <c r="D637" s="44"/>
      <c r="E637" s="44"/>
      <c r="F637" s="44"/>
      <c r="G637" s="44">
        <f>PRODUCT(C637:F637)</f>
        <v>15.84</v>
      </c>
    </row>
    <row r="638" spans="1:7" x14ac:dyDescent="0.25">
      <c r="A638" s="43" t="s">
        <v>4167</v>
      </c>
      <c r="B638" s="43"/>
      <c r="C638" s="44">
        <v>33.090000000000003</v>
      </c>
      <c r="D638" s="44"/>
      <c r="E638" s="44"/>
      <c r="F638" s="44"/>
      <c r="G638" s="44">
        <f>PRODUCT(C638:F638)</f>
        <v>33.090000000000003</v>
      </c>
    </row>
    <row r="639" spans="1:7" x14ac:dyDescent="0.25">
      <c r="A639" s="43" t="s">
        <v>4168</v>
      </c>
      <c r="B639" s="43"/>
      <c r="C639" s="44"/>
      <c r="D639" s="44"/>
      <c r="E639" s="44"/>
      <c r="F639" s="44"/>
      <c r="G639" s="44">
        <f>PRODUCT(C639:F639)</f>
        <v>0</v>
      </c>
    </row>
    <row r="640" spans="1:7" x14ac:dyDescent="0.25">
      <c r="A640" s="43" t="s">
        <v>4169</v>
      </c>
      <c r="B640" s="43"/>
      <c r="C640" s="44">
        <v>11.75</v>
      </c>
      <c r="D640" s="44"/>
      <c r="E640" s="44"/>
      <c r="F640" s="44"/>
      <c r="G640" s="44">
        <f>PRODUCT(C640:F640)</f>
        <v>11.75</v>
      </c>
    </row>
    <row r="641" spans="1:7" x14ac:dyDescent="0.25">
      <c r="A641" s="43" t="s">
        <v>4170</v>
      </c>
      <c r="B641" s="43"/>
      <c r="C641" s="44">
        <v>6.2</v>
      </c>
      <c r="D641" s="44"/>
      <c r="E641" s="44"/>
      <c r="F641" s="44"/>
      <c r="G641" s="44">
        <f>PRODUCT(C641:F641)</f>
        <v>6.2</v>
      </c>
    </row>
    <row r="643" spans="1:7" ht="45" customHeight="1" x14ac:dyDescent="0.25">
      <c r="A643" s="40" t="s">
        <v>4171</v>
      </c>
      <c r="B643" s="40" t="s">
        <v>3922</v>
      </c>
      <c r="C643" s="40" t="s">
        <v>158</v>
      </c>
      <c r="D643" s="41" t="s">
        <v>17</v>
      </c>
      <c r="E643" s="1" t="s">
        <v>159</v>
      </c>
      <c r="F643" s="1" t="s">
        <v>159</v>
      </c>
      <c r="G643" s="42">
        <f>SUM(G644:G652)</f>
        <v>53.28</v>
      </c>
    </row>
    <row r="644" spans="1:7" x14ac:dyDescent="0.25">
      <c r="A644" s="43" t="s">
        <v>4129</v>
      </c>
      <c r="B644" s="43"/>
      <c r="C644" s="44"/>
      <c r="D644" s="44"/>
      <c r="E644" s="44"/>
      <c r="F644" s="44"/>
      <c r="G644" s="44">
        <f t="shared" ref="G644:G652" si="32">PRODUCT(C644:F644)</f>
        <v>0</v>
      </c>
    </row>
    <row r="645" spans="1:7" x14ac:dyDescent="0.25">
      <c r="A645" s="43" t="s">
        <v>4172</v>
      </c>
      <c r="B645" s="43"/>
      <c r="C645" s="44">
        <v>9.06</v>
      </c>
      <c r="D645" s="44">
        <v>2</v>
      </c>
      <c r="E645" s="44"/>
      <c r="F645" s="44"/>
      <c r="G645" s="44">
        <f t="shared" si="32"/>
        <v>18.12</v>
      </c>
    </row>
    <row r="646" spans="1:7" x14ac:dyDescent="0.25">
      <c r="A646" s="43"/>
      <c r="B646" s="43"/>
      <c r="C646" s="44">
        <v>3.06</v>
      </c>
      <c r="D646" s="44">
        <v>2</v>
      </c>
      <c r="E646" s="44"/>
      <c r="F646" s="44"/>
      <c r="G646" s="44">
        <f t="shared" si="32"/>
        <v>6.12</v>
      </c>
    </row>
    <row r="647" spans="1:7" x14ac:dyDescent="0.25">
      <c r="A647" s="43" t="s">
        <v>4167</v>
      </c>
      <c r="B647" s="43"/>
      <c r="C647" s="44">
        <v>6.4</v>
      </c>
      <c r="D647" s="44"/>
      <c r="E647" s="44"/>
      <c r="F647" s="44"/>
      <c r="G647" s="44">
        <f t="shared" si="32"/>
        <v>6.4</v>
      </c>
    </row>
    <row r="648" spans="1:7" x14ac:dyDescent="0.25">
      <c r="A648" s="43"/>
      <c r="B648" s="43"/>
      <c r="C648" s="44">
        <v>2.29</v>
      </c>
      <c r="D648" s="44"/>
      <c r="E648" s="44"/>
      <c r="F648" s="44"/>
      <c r="G648" s="44">
        <f t="shared" si="32"/>
        <v>2.29</v>
      </c>
    </row>
    <row r="649" spans="1:7" x14ac:dyDescent="0.25">
      <c r="A649" s="43"/>
      <c r="B649" s="43"/>
      <c r="C649" s="44">
        <v>4.3</v>
      </c>
      <c r="D649" s="44"/>
      <c r="E649" s="44"/>
      <c r="F649" s="44"/>
      <c r="G649" s="44">
        <f t="shared" si="32"/>
        <v>4.3</v>
      </c>
    </row>
    <row r="650" spans="1:7" x14ac:dyDescent="0.25">
      <c r="A650" s="43" t="s">
        <v>4173</v>
      </c>
      <c r="B650" s="43"/>
      <c r="C650" s="44">
        <v>5.6</v>
      </c>
      <c r="D650" s="44"/>
      <c r="E650" s="44"/>
      <c r="F650" s="44"/>
      <c r="G650" s="44">
        <f t="shared" si="32"/>
        <v>5.6</v>
      </c>
    </row>
    <row r="651" spans="1:7" x14ac:dyDescent="0.25">
      <c r="A651" s="43" t="s">
        <v>4174</v>
      </c>
      <c r="B651" s="43"/>
      <c r="C651" s="44">
        <v>7.45</v>
      </c>
      <c r="D651" s="44"/>
      <c r="E651" s="44"/>
      <c r="F651" s="44"/>
      <c r="G651" s="44">
        <f t="shared" si="32"/>
        <v>7.45</v>
      </c>
    </row>
    <row r="652" spans="1:7" x14ac:dyDescent="0.25">
      <c r="A652" s="43"/>
      <c r="B652" s="43"/>
      <c r="C652" s="44">
        <v>3</v>
      </c>
      <c r="D652" s="44"/>
      <c r="E652" s="44"/>
      <c r="F652" s="44"/>
      <c r="G652" s="44">
        <f t="shared" si="32"/>
        <v>3</v>
      </c>
    </row>
    <row r="654" spans="1:7" ht="45" customHeight="1" x14ac:dyDescent="0.25">
      <c r="A654" s="40" t="s">
        <v>4175</v>
      </c>
      <c r="B654" s="40" t="s">
        <v>3922</v>
      </c>
      <c r="C654" s="40" t="s">
        <v>160</v>
      </c>
      <c r="D654" s="41" t="s">
        <v>14</v>
      </c>
      <c r="E654" s="1" t="s">
        <v>161</v>
      </c>
      <c r="F654" s="1" t="s">
        <v>161</v>
      </c>
      <c r="G654" s="42">
        <f>SUM(G655:G659)</f>
        <v>11.168999999999999</v>
      </c>
    </row>
    <row r="655" spans="1:7" x14ac:dyDescent="0.25">
      <c r="A655" s="43" t="s">
        <v>4172</v>
      </c>
      <c r="B655" s="43"/>
      <c r="C655" s="44">
        <v>9.06</v>
      </c>
      <c r="D655" s="44">
        <v>2</v>
      </c>
      <c r="E655" s="44">
        <v>0.3</v>
      </c>
      <c r="F655" s="44"/>
      <c r="G655" s="44">
        <f>PRODUCT(C655:F655)</f>
        <v>5.4359999999999999</v>
      </c>
    </row>
    <row r="656" spans="1:7" x14ac:dyDescent="0.25">
      <c r="A656" s="43"/>
      <c r="B656" s="43"/>
      <c r="C656" s="44">
        <v>3.06</v>
      </c>
      <c r="D656" s="44">
        <v>2</v>
      </c>
      <c r="E656" s="44">
        <v>0.3</v>
      </c>
      <c r="F656" s="44"/>
      <c r="G656" s="44">
        <f>PRODUCT(C656:F656)</f>
        <v>1.8359999999999999</v>
      </c>
    </row>
    <row r="657" spans="1:7" x14ac:dyDescent="0.25">
      <c r="A657" s="43" t="s">
        <v>4167</v>
      </c>
      <c r="B657" s="43"/>
      <c r="C657" s="44">
        <v>6.4</v>
      </c>
      <c r="D657" s="44"/>
      <c r="E657" s="44">
        <v>0.3</v>
      </c>
      <c r="F657" s="44"/>
      <c r="G657" s="44">
        <f>PRODUCT(C657:F657)</f>
        <v>1.92</v>
      </c>
    </row>
    <row r="658" spans="1:7" x14ac:dyDescent="0.25">
      <c r="A658" s="43"/>
      <c r="B658" s="43"/>
      <c r="C658" s="44">
        <v>2.29</v>
      </c>
      <c r="D658" s="44"/>
      <c r="E658" s="44">
        <v>0.3</v>
      </c>
      <c r="F658" s="44"/>
      <c r="G658" s="44">
        <f>PRODUCT(C658:F658)</f>
        <v>0.68699999999999994</v>
      </c>
    </row>
    <row r="659" spans="1:7" x14ac:dyDescent="0.25">
      <c r="A659" s="43"/>
      <c r="B659" s="43"/>
      <c r="C659" s="44">
        <v>4.3</v>
      </c>
      <c r="D659" s="44"/>
      <c r="E659" s="44">
        <v>0.3</v>
      </c>
      <c r="F659" s="44"/>
      <c r="G659" s="44">
        <f>PRODUCT(C659:F659)</f>
        <v>1.2899999999999998</v>
      </c>
    </row>
    <row r="661" spans="1:7" ht="45" customHeight="1" x14ac:dyDescent="0.25">
      <c r="A661" s="40" t="s">
        <v>4176</v>
      </c>
      <c r="B661" s="40" t="s">
        <v>3922</v>
      </c>
      <c r="C661" s="40" t="s">
        <v>162</v>
      </c>
      <c r="D661" s="41" t="s">
        <v>14</v>
      </c>
      <c r="E661" s="1" t="s">
        <v>163</v>
      </c>
      <c r="F661" s="1" t="s">
        <v>163</v>
      </c>
      <c r="G661" s="42">
        <f>SUM(G662:G663)</f>
        <v>8.9499999999999993</v>
      </c>
    </row>
    <row r="662" spans="1:7" x14ac:dyDescent="0.25">
      <c r="A662" s="43" t="s">
        <v>4173</v>
      </c>
      <c r="B662" s="43"/>
      <c r="C662" s="44"/>
      <c r="D662" s="44"/>
      <c r="E662" s="44"/>
      <c r="F662" s="44"/>
      <c r="G662" s="44">
        <f>PRODUCT(C662:F662)</f>
        <v>0</v>
      </c>
    </row>
    <row r="663" spans="1:7" x14ac:dyDescent="0.25">
      <c r="A663" s="43" t="s">
        <v>4177</v>
      </c>
      <c r="B663" s="43"/>
      <c r="C663" s="44">
        <v>8.9499999999999993</v>
      </c>
      <c r="D663" s="44"/>
      <c r="E663" s="44"/>
      <c r="F663" s="44"/>
      <c r="G663" s="44">
        <f>PRODUCT(C663:F663)</f>
        <v>8.9499999999999993</v>
      </c>
    </row>
    <row r="665" spans="1:7" ht="45" customHeight="1" x14ac:dyDescent="0.25">
      <c r="A665" s="40" t="s">
        <v>4178</v>
      </c>
      <c r="B665" s="40" t="s">
        <v>3922</v>
      </c>
      <c r="C665" s="40" t="s">
        <v>164</v>
      </c>
      <c r="D665" s="41" t="s">
        <v>14</v>
      </c>
      <c r="E665" s="1" t="s">
        <v>165</v>
      </c>
      <c r="F665" s="1" t="s">
        <v>165</v>
      </c>
      <c r="G665" s="42">
        <f>SUM(G666:G671)</f>
        <v>322.4674</v>
      </c>
    </row>
    <row r="666" spans="1:7" x14ac:dyDescent="0.25">
      <c r="A666" s="43" t="s">
        <v>4173</v>
      </c>
      <c r="B666" s="43"/>
      <c r="C666" s="44"/>
      <c r="D666" s="44"/>
      <c r="E666" s="44"/>
      <c r="F666" s="44"/>
      <c r="G666" s="44">
        <f t="shared" ref="G666:G671" si="33">PRODUCT(C666:F666)</f>
        <v>0</v>
      </c>
    </row>
    <row r="667" spans="1:7" x14ac:dyDescent="0.25">
      <c r="A667" s="43" t="s">
        <v>4177</v>
      </c>
      <c r="B667" s="43"/>
      <c r="C667" s="44">
        <v>8.9499999999999993</v>
      </c>
      <c r="D667" s="44"/>
      <c r="E667" s="44"/>
      <c r="F667" s="44"/>
      <c r="G667" s="44">
        <f t="shared" si="33"/>
        <v>8.9499999999999993</v>
      </c>
    </row>
    <row r="668" spans="1:7" x14ac:dyDescent="0.25">
      <c r="A668" s="43" t="s">
        <v>4134</v>
      </c>
      <c r="B668" s="43"/>
      <c r="C668" s="44">
        <v>198</v>
      </c>
      <c r="D668" s="44">
        <v>1.02</v>
      </c>
      <c r="E668" s="44"/>
      <c r="F668" s="44"/>
      <c r="G668" s="44">
        <f t="shared" si="33"/>
        <v>201.96</v>
      </c>
    </row>
    <row r="669" spans="1:7" x14ac:dyDescent="0.25">
      <c r="A669" s="43" t="s">
        <v>4179</v>
      </c>
      <c r="B669" s="43"/>
      <c r="C669" s="44">
        <v>4.5</v>
      </c>
      <c r="D669" s="44">
        <v>1.02</v>
      </c>
      <c r="E669" s="44"/>
      <c r="F669" s="44"/>
      <c r="G669" s="44">
        <f t="shared" si="33"/>
        <v>4.59</v>
      </c>
    </row>
    <row r="670" spans="1:7" x14ac:dyDescent="0.25">
      <c r="A670" s="43" t="s">
        <v>4180</v>
      </c>
      <c r="B670" s="43"/>
      <c r="C670" s="44">
        <v>35.11</v>
      </c>
      <c r="D670" s="44">
        <v>1.02</v>
      </c>
      <c r="E670" s="44">
        <v>2</v>
      </c>
      <c r="F670" s="44"/>
      <c r="G670" s="44">
        <f t="shared" si="33"/>
        <v>71.624399999999994</v>
      </c>
    </row>
    <row r="671" spans="1:7" x14ac:dyDescent="0.25">
      <c r="A671" s="43" t="s">
        <v>4181</v>
      </c>
      <c r="B671" s="43"/>
      <c r="C671" s="44">
        <v>34.65</v>
      </c>
      <c r="D671" s="44">
        <v>1.02</v>
      </c>
      <c r="E671" s="44"/>
      <c r="F671" s="44"/>
      <c r="G671" s="44">
        <f t="shared" si="33"/>
        <v>35.342999999999996</v>
      </c>
    </row>
    <row r="673" spans="1:7" ht="45" customHeight="1" x14ac:dyDescent="0.25">
      <c r="A673" s="40" t="s">
        <v>4182</v>
      </c>
      <c r="B673" s="40" t="s">
        <v>3922</v>
      </c>
      <c r="C673" s="40" t="s">
        <v>166</v>
      </c>
      <c r="D673" s="41" t="s">
        <v>14</v>
      </c>
      <c r="E673" s="1" t="s">
        <v>167</v>
      </c>
      <c r="F673" s="1" t="s">
        <v>167</v>
      </c>
      <c r="G673" s="42">
        <f>SUM(G674:G687)</f>
        <v>320.9942400000001</v>
      </c>
    </row>
    <row r="674" spans="1:7" x14ac:dyDescent="0.25">
      <c r="A674" s="43" t="s">
        <v>4173</v>
      </c>
      <c r="B674" s="43"/>
      <c r="C674" s="44"/>
      <c r="D674" s="44"/>
      <c r="E674" s="44"/>
      <c r="F674" s="44"/>
      <c r="G674" s="44">
        <f t="shared" ref="G674:G687" si="34">PRODUCT(C674:F674)</f>
        <v>0</v>
      </c>
    </row>
    <row r="675" spans="1:7" x14ac:dyDescent="0.25">
      <c r="A675" s="43" t="s">
        <v>4177</v>
      </c>
      <c r="B675" s="43"/>
      <c r="C675" s="44">
        <v>11.2</v>
      </c>
      <c r="D675" s="44">
        <v>1.1200000000000001</v>
      </c>
      <c r="E675" s="44"/>
      <c r="F675" s="44"/>
      <c r="G675" s="44">
        <f t="shared" si="34"/>
        <v>12.544</v>
      </c>
    </row>
    <row r="676" spans="1:7" x14ac:dyDescent="0.25">
      <c r="A676" s="43" t="s">
        <v>4134</v>
      </c>
      <c r="B676" s="43"/>
      <c r="C676" s="44">
        <v>198</v>
      </c>
      <c r="D676" s="44">
        <v>1.1200000000000001</v>
      </c>
      <c r="E676" s="44"/>
      <c r="F676" s="44"/>
      <c r="G676" s="44">
        <f t="shared" si="34"/>
        <v>221.76000000000002</v>
      </c>
    </row>
    <row r="677" spans="1:7" x14ac:dyDescent="0.25">
      <c r="A677" s="43" t="s">
        <v>4183</v>
      </c>
      <c r="B677" s="43"/>
      <c r="C677" s="44">
        <v>71.25</v>
      </c>
      <c r="D677" s="44">
        <v>0.5</v>
      </c>
      <c r="E677" s="44">
        <v>1.1200000000000001</v>
      </c>
      <c r="F677" s="44"/>
      <c r="G677" s="44">
        <f t="shared" si="34"/>
        <v>39.900000000000006</v>
      </c>
    </row>
    <row r="678" spans="1:7" x14ac:dyDescent="0.25">
      <c r="A678" s="43" t="s">
        <v>4184</v>
      </c>
      <c r="B678" s="43"/>
      <c r="C678" s="44"/>
      <c r="D678" s="44"/>
      <c r="E678" s="44"/>
      <c r="F678" s="44"/>
      <c r="G678" s="44">
        <f t="shared" si="34"/>
        <v>0</v>
      </c>
    </row>
    <row r="679" spans="1:7" x14ac:dyDescent="0.25">
      <c r="A679" s="43" t="s">
        <v>4147</v>
      </c>
      <c r="B679" s="43"/>
      <c r="C679" s="44">
        <v>5.4</v>
      </c>
      <c r="D679" s="44">
        <v>0.5</v>
      </c>
      <c r="E679" s="44">
        <v>1.1200000000000001</v>
      </c>
      <c r="F679" s="44"/>
      <c r="G679" s="44">
        <f t="shared" si="34"/>
        <v>3.0240000000000005</v>
      </c>
    </row>
    <row r="680" spans="1:7" x14ac:dyDescent="0.25">
      <c r="A680" s="43" t="s">
        <v>4143</v>
      </c>
      <c r="B680" s="43"/>
      <c r="C680" s="44">
        <v>2.39</v>
      </c>
      <c r="D680" s="44">
        <v>0.5</v>
      </c>
      <c r="E680" s="44">
        <v>1.1200000000000001</v>
      </c>
      <c r="F680" s="44"/>
      <c r="G680" s="44">
        <f t="shared" si="34"/>
        <v>1.3384000000000003</v>
      </c>
    </row>
    <row r="681" spans="1:7" x14ac:dyDescent="0.25">
      <c r="A681" s="43" t="s">
        <v>4146</v>
      </c>
      <c r="B681" s="43"/>
      <c r="C681" s="44">
        <v>2.4500000000000002</v>
      </c>
      <c r="D681" s="44">
        <v>0.5</v>
      </c>
      <c r="E681" s="44">
        <v>1.1200000000000001</v>
      </c>
      <c r="F681" s="44"/>
      <c r="G681" s="44">
        <f t="shared" si="34"/>
        <v>1.3720000000000003</v>
      </c>
    </row>
    <row r="682" spans="1:7" x14ac:dyDescent="0.25">
      <c r="A682" s="43" t="s">
        <v>4090</v>
      </c>
      <c r="B682" s="43"/>
      <c r="C682" s="44">
        <v>21.5</v>
      </c>
      <c r="D682" s="44">
        <v>0.5</v>
      </c>
      <c r="E682" s="44">
        <v>1.1200000000000001</v>
      </c>
      <c r="F682" s="44"/>
      <c r="G682" s="44">
        <f t="shared" si="34"/>
        <v>12.040000000000001</v>
      </c>
    </row>
    <row r="683" spans="1:7" x14ac:dyDescent="0.25">
      <c r="A683" s="43" t="s">
        <v>4135</v>
      </c>
      <c r="B683" s="43"/>
      <c r="C683" s="44"/>
      <c r="D683" s="44"/>
      <c r="E683" s="44"/>
      <c r="F683" s="44"/>
      <c r="G683" s="44">
        <f t="shared" si="34"/>
        <v>0</v>
      </c>
    </row>
    <row r="684" spans="1:7" x14ac:dyDescent="0.25">
      <c r="A684" s="43" t="s">
        <v>4185</v>
      </c>
      <c r="B684" s="43"/>
      <c r="C684" s="44">
        <v>17.3</v>
      </c>
      <c r="D684" s="44"/>
      <c r="E684" s="44">
        <v>1.1200000000000001</v>
      </c>
      <c r="F684" s="44"/>
      <c r="G684" s="44">
        <f t="shared" si="34"/>
        <v>19.376000000000001</v>
      </c>
    </row>
    <row r="685" spans="1:7" x14ac:dyDescent="0.25">
      <c r="A685" s="43" t="s">
        <v>4186</v>
      </c>
      <c r="B685" s="43"/>
      <c r="C685" s="44">
        <v>10.41</v>
      </c>
      <c r="D685" s="44">
        <v>0.4</v>
      </c>
      <c r="E685" s="44">
        <v>1.1200000000000001</v>
      </c>
      <c r="F685" s="44"/>
      <c r="G685" s="44">
        <f t="shared" si="34"/>
        <v>4.6636800000000012</v>
      </c>
    </row>
    <row r="686" spans="1:7" x14ac:dyDescent="0.25">
      <c r="A686" s="43"/>
      <c r="B686" s="43"/>
      <c r="C686" s="44">
        <v>10.41</v>
      </c>
      <c r="D686" s="44">
        <v>0.3</v>
      </c>
      <c r="E686" s="44">
        <v>1.1200000000000001</v>
      </c>
      <c r="F686" s="44"/>
      <c r="G686" s="44">
        <f t="shared" si="34"/>
        <v>3.49776</v>
      </c>
    </row>
    <row r="687" spans="1:7" x14ac:dyDescent="0.25">
      <c r="A687" s="43"/>
      <c r="B687" s="43"/>
      <c r="C687" s="44">
        <v>1.65</v>
      </c>
      <c r="D687" s="44">
        <v>0.4</v>
      </c>
      <c r="E687" s="44">
        <v>1.1200000000000001</v>
      </c>
      <c r="F687" s="44">
        <v>2</v>
      </c>
      <c r="G687" s="44">
        <f t="shared" si="34"/>
        <v>1.4784000000000002</v>
      </c>
    </row>
    <row r="689" spans="1:7" ht="45" customHeight="1" x14ac:dyDescent="0.25">
      <c r="A689" s="40" t="s">
        <v>4187</v>
      </c>
      <c r="B689" s="40" t="s">
        <v>3922</v>
      </c>
      <c r="C689" s="40" t="s">
        <v>168</v>
      </c>
      <c r="D689" s="41" t="s">
        <v>14</v>
      </c>
      <c r="E689" s="1" t="s">
        <v>169</v>
      </c>
      <c r="F689" s="1" t="s">
        <v>169</v>
      </c>
      <c r="G689" s="42">
        <f>SUM(G690:G691)</f>
        <v>3.3479999999999999</v>
      </c>
    </row>
    <row r="690" spans="1:7" x14ac:dyDescent="0.25">
      <c r="A690" s="43" t="s">
        <v>4173</v>
      </c>
      <c r="B690" s="43"/>
      <c r="C690" s="44"/>
      <c r="D690" s="44"/>
      <c r="E690" s="44"/>
      <c r="F690" s="44"/>
      <c r="G690" s="44">
        <f>PRODUCT(C690:F690)</f>
        <v>0</v>
      </c>
    </row>
    <row r="691" spans="1:7" x14ac:dyDescent="0.25">
      <c r="A691" s="43" t="s">
        <v>4137</v>
      </c>
      <c r="B691" s="43"/>
      <c r="C691" s="44">
        <v>5.58</v>
      </c>
      <c r="D691" s="44">
        <v>0.3</v>
      </c>
      <c r="E691" s="44">
        <v>2</v>
      </c>
      <c r="F691" s="44"/>
      <c r="G691" s="44">
        <f>PRODUCT(C691:F691)</f>
        <v>3.3479999999999999</v>
      </c>
    </row>
    <row r="693" spans="1:7" ht="45" customHeight="1" x14ac:dyDescent="0.25">
      <c r="A693" s="40" t="s">
        <v>4188</v>
      </c>
      <c r="B693" s="40" t="s">
        <v>3922</v>
      </c>
      <c r="C693" s="40" t="s">
        <v>170</v>
      </c>
      <c r="D693" s="41" t="s">
        <v>14</v>
      </c>
      <c r="E693" s="1" t="s">
        <v>171</v>
      </c>
      <c r="F693" s="1" t="s">
        <v>171</v>
      </c>
      <c r="G693" s="42">
        <f>SUM(G694:G696)</f>
        <v>27.5625</v>
      </c>
    </row>
    <row r="694" spans="1:7" x14ac:dyDescent="0.25">
      <c r="A694" s="43" t="s">
        <v>4173</v>
      </c>
      <c r="B694" s="43"/>
      <c r="C694" s="44"/>
      <c r="D694" s="44"/>
      <c r="E694" s="44"/>
      <c r="F694" s="44"/>
      <c r="G694" s="44">
        <f>PRODUCT(C694:F694)</f>
        <v>0</v>
      </c>
    </row>
    <row r="695" spans="1:7" x14ac:dyDescent="0.25">
      <c r="A695" s="43" t="s">
        <v>4177</v>
      </c>
      <c r="B695" s="43"/>
      <c r="C695" s="44">
        <v>8.9499999999999993</v>
      </c>
      <c r="D695" s="44">
        <v>1.05</v>
      </c>
      <c r="E695" s="44"/>
      <c r="F695" s="44"/>
      <c r="G695" s="44">
        <f>PRODUCT(C695:F695)</f>
        <v>9.3974999999999991</v>
      </c>
    </row>
    <row r="696" spans="1:7" x14ac:dyDescent="0.25">
      <c r="A696" s="43" t="s">
        <v>4135</v>
      </c>
      <c r="B696" s="43"/>
      <c r="C696" s="44">
        <v>17.3</v>
      </c>
      <c r="D696" s="44">
        <v>1.05</v>
      </c>
      <c r="E696" s="44"/>
      <c r="F696" s="44"/>
      <c r="G696" s="44">
        <f>PRODUCT(C696:F696)</f>
        <v>18.165000000000003</v>
      </c>
    </row>
    <row r="698" spans="1:7" ht="45" customHeight="1" x14ac:dyDescent="0.25">
      <c r="A698" s="40" t="s">
        <v>4189</v>
      </c>
      <c r="B698" s="40" t="s">
        <v>3922</v>
      </c>
      <c r="C698" s="40" t="s">
        <v>172</v>
      </c>
      <c r="D698" s="41" t="s">
        <v>14</v>
      </c>
      <c r="E698" s="1" t="s">
        <v>173</v>
      </c>
      <c r="F698" s="1" t="s">
        <v>173</v>
      </c>
      <c r="G698" s="42">
        <f>SUM(G699:G701)</f>
        <v>220.66782000000001</v>
      </c>
    </row>
    <row r="699" spans="1:7" x14ac:dyDescent="0.25">
      <c r="A699" s="43" t="s">
        <v>4134</v>
      </c>
      <c r="B699" s="43"/>
      <c r="C699" s="44">
        <v>198</v>
      </c>
      <c r="D699" s="44">
        <v>1.02</v>
      </c>
      <c r="E699" s="44"/>
      <c r="F699" s="44"/>
      <c r="G699" s="44">
        <f>PRODUCT(C699:F699)</f>
        <v>201.96</v>
      </c>
    </row>
    <row r="700" spans="1:7" x14ac:dyDescent="0.25">
      <c r="A700" s="43" t="s">
        <v>4135</v>
      </c>
      <c r="B700" s="43"/>
      <c r="C700" s="44">
        <v>17.3</v>
      </c>
      <c r="D700" s="44">
        <v>1.02</v>
      </c>
      <c r="E700" s="44"/>
      <c r="F700" s="44"/>
      <c r="G700" s="44">
        <f>PRODUCT(C700:F700)</f>
        <v>17.646000000000001</v>
      </c>
    </row>
    <row r="701" spans="1:7" x14ac:dyDescent="0.25">
      <c r="A701" s="43" t="s">
        <v>4190</v>
      </c>
      <c r="B701" s="43"/>
      <c r="C701" s="44">
        <v>10.41</v>
      </c>
      <c r="D701" s="44">
        <v>0.1</v>
      </c>
      <c r="E701" s="44">
        <v>1.02</v>
      </c>
      <c r="F701" s="44"/>
      <c r="G701" s="44">
        <f>PRODUCT(C701:F701)</f>
        <v>1.0618200000000002</v>
      </c>
    </row>
    <row r="703" spans="1:7" ht="45" customHeight="1" x14ac:dyDescent="0.25">
      <c r="A703" s="40" t="s">
        <v>4191</v>
      </c>
      <c r="B703" s="40" t="s">
        <v>3922</v>
      </c>
      <c r="C703" s="40" t="s">
        <v>174</v>
      </c>
      <c r="D703" s="41" t="s">
        <v>14</v>
      </c>
      <c r="E703" s="1" t="s">
        <v>175</v>
      </c>
      <c r="F703" s="1" t="s">
        <v>175</v>
      </c>
      <c r="G703" s="42">
        <f>SUM(G704:G712)</f>
        <v>90.159300000000002</v>
      </c>
    </row>
    <row r="704" spans="1:7" x14ac:dyDescent="0.25">
      <c r="A704" s="43" t="s">
        <v>4134</v>
      </c>
      <c r="B704" s="43"/>
      <c r="C704" s="44"/>
      <c r="D704" s="44"/>
      <c r="E704" s="44"/>
      <c r="F704" s="44"/>
      <c r="G704" s="44">
        <f t="shared" ref="G704:G712" si="35">PRODUCT(C704:F704)</f>
        <v>0</v>
      </c>
    </row>
    <row r="705" spans="1:7" x14ac:dyDescent="0.25">
      <c r="A705" s="43" t="s">
        <v>4183</v>
      </c>
      <c r="B705" s="43"/>
      <c r="C705" s="44">
        <v>71.25</v>
      </c>
      <c r="D705" s="44">
        <v>0.7</v>
      </c>
      <c r="E705" s="44">
        <v>1.1000000000000001</v>
      </c>
      <c r="F705" s="44"/>
      <c r="G705" s="44">
        <f t="shared" si="35"/>
        <v>54.862500000000004</v>
      </c>
    </row>
    <row r="706" spans="1:7" x14ac:dyDescent="0.25">
      <c r="A706" s="43" t="s">
        <v>4184</v>
      </c>
      <c r="B706" s="43"/>
      <c r="C706" s="44"/>
      <c r="D706" s="44"/>
      <c r="E706" s="44"/>
      <c r="F706" s="44"/>
      <c r="G706" s="44">
        <f t="shared" si="35"/>
        <v>0</v>
      </c>
    </row>
    <row r="707" spans="1:7" x14ac:dyDescent="0.25">
      <c r="A707" s="43" t="s">
        <v>4147</v>
      </c>
      <c r="B707" s="43"/>
      <c r="C707" s="44">
        <v>5.4</v>
      </c>
      <c r="D707" s="44">
        <v>0.7</v>
      </c>
      <c r="E707" s="44">
        <v>1.1000000000000001</v>
      </c>
      <c r="F707" s="44"/>
      <c r="G707" s="44">
        <f t="shared" si="35"/>
        <v>4.1580000000000004</v>
      </c>
    </row>
    <row r="708" spans="1:7" x14ac:dyDescent="0.25">
      <c r="A708" s="43" t="s">
        <v>4143</v>
      </c>
      <c r="B708" s="43"/>
      <c r="C708" s="44">
        <v>2.39</v>
      </c>
      <c r="D708" s="44">
        <v>0.7</v>
      </c>
      <c r="E708" s="44">
        <v>1.1000000000000001</v>
      </c>
      <c r="F708" s="44"/>
      <c r="G708" s="44">
        <f t="shared" si="35"/>
        <v>1.8403000000000003</v>
      </c>
    </row>
    <row r="709" spans="1:7" x14ac:dyDescent="0.25">
      <c r="A709" s="43" t="s">
        <v>4146</v>
      </c>
      <c r="B709" s="43"/>
      <c r="C709" s="44">
        <v>2.4500000000000002</v>
      </c>
      <c r="D709" s="44">
        <v>0.7</v>
      </c>
      <c r="E709" s="44">
        <v>1.1000000000000001</v>
      </c>
      <c r="F709" s="44"/>
      <c r="G709" s="44">
        <f t="shared" si="35"/>
        <v>1.8865000000000003</v>
      </c>
    </row>
    <row r="710" spans="1:7" x14ac:dyDescent="0.25">
      <c r="A710" s="43" t="s">
        <v>4090</v>
      </c>
      <c r="B710" s="43"/>
      <c r="C710" s="44">
        <v>21.5</v>
      </c>
      <c r="D710" s="44">
        <v>0.7</v>
      </c>
      <c r="E710" s="44">
        <v>1.1000000000000001</v>
      </c>
      <c r="F710" s="44"/>
      <c r="G710" s="44">
        <f t="shared" si="35"/>
        <v>16.555</v>
      </c>
    </row>
    <row r="711" spans="1:7" x14ac:dyDescent="0.25">
      <c r="A711" s="43" t="s">
        <v>4179</v>
      </c>
      <c r="B711" s="43"/>
      <c r="C711" s="44">
        <v>2.1</v>
      </c>
      <c r="D711" s="44">
        <v>0.3</v>
      </c>
      <c r="E711" s="44">
        <v>1.1000000000000001</v>
      </c>
      <c r="F711" s="44"/>
      <c r="G711" s="44">
        <f t="shared" si="35"/>
        <v>0.69300000000000006</v>
      </c>
    </row>
    <row r="712" spans="1:7" x14ac:dyDescent="0.25">
      <c r="A712" s="43" t="s">
        <v>4181</v>
      </c>
      <c r="B712" s="43"/>
      <c r="C712" s="44">
        <v>23.1</v>
      </c>
      <c r="D712" s="44">
        <v>0.4</v>
      </c>
      <c r="E712" s="44">
        <v>1.1000000000000001</v>
      </c>
      <c r="F712" s="44"/>
      <c r="G712" s="44">
        <f t="shared" si="35"/>
        <v>10.164000000000001</v>
      </c>
    </row>
    <row r="714" spans="1:7" ht="45" customHeight="1" x14ac:dyDescent="0.25">
      <c r="A714" s="40" t="s">
        <v>4192</v>
      </c>
      <c r="B714" s="40" t="s">
        <v>3922</v>
      </c>
      <c r="C714" s="40" t="s">
        <v>176</v>
      </c>
      <c r="D714" s="41" t="s">
        <v>14</v>
      </c>
      <c r="E714" s="1" t="s">
        <v>177</v>
      </c>
      <c r="F714" s="1" t="s">
        <v>177</v>
      </c>
      <c r="G714" s="42">
        <f>SUM(G715:G716)</f>
        <v>18.165000000000003</v>
      </c>
    </row>
    <row r="715" spans="1:7" x14ac:dyDescent="0.25">
      <c r="A715" s="43" t="s">
        <v>4135</v>
      </c>
      <c r="B715" s="43"/>
      <c r="C715" s="44"/>
      <c r="D715" s="44"/>
      <c r="E715" s="44"/>
      <c r="F715" s="44"/>
      <c r="G715" s="44">
        <f>PRODUCT(C715:F715)</f>
        <v>0</v>
      </c>
    </row>
    <row r="716" spans="1:7" x14ac:dyDescent="0.25">
      <c r="A716" s="43" t="s">
        <v>4193</v>
      </c>
      <c r="B716" s="43"/>
      <c r="C716" s="44">
        <v>17.3</v>
      </c>
      <c r="D716" s="44">
        <v>1.05</v>
      </c>
      <c r="E716" s="44"/>
      <c r="F716" s="44"/>
      <c r="G716" s="44">
        <f>PRODUCT(C716:F716)</f>
        <v>18.165000000000003</v>
      </c>
    </row>
    <row r="718" spans="1:7" ht="45" customHeight="1" x14ac:dyDescent="0.25">
      <c r="A718" s="40" t="s">
        <v>4194</v>
      </c>
      <c r="B718" s="40" t="s">
        <v>3922</v>
      </c>
      <c r="C718" s="40" t="s">
        <v>178</v>
      </c>
      <c r="D718" s="41" t="s">
        <v>14</v>
      </c>
      <c r="E718" s="1" t="s">
        <v>179</v>
      </c>
      <c r="F718" s="1" t="s">
        <v>179</v>
      </c>
      <c r="G718" s="42">
        <f>SUM(G719:G722)</f>
        <v>55.474200000000003</v>
      </c>
    </row>
    <row r="719" spans="1:7" x14ac:dyDescent="0.25">
      <c r="A719" s="43" t="s">
        <v>4179</v>
      </c>
      <c r="B719" s="43"/>
      <c r="C719" s="44">
        <v>4.5</v>
      </c>
      <c r="D719" s="44">
        <v>1.08</v>
      </c>
      <c r="E719" s="44"/>
      <c r="F719" s="44"/>
      <c r="G719" s="44">
        <f>PRODUCT(C719:F719)</f>
        <v>4.8600000000000003</v>
      </c>
    </row>
    <row r="720" spans="1:7" x14ac:dyDescent="0.25">
      <c r="A720" s="43" t="s">
        <v>4195</v>
      </c>
      <c r="B720" s="43"/>
      <c r="C720" s="44">
        <v>8.5</v>
      </c>
      <c r="D720" s="44">
        <v>0.35</v>
      </c>
      <c r="E720" s="44">
        <v>1.08</v>
      </c>
      <c r="F720" s="44"/>
      <c r="G720" s="44">
        <f>PRODUCT(C720:F720)</f>
        <v>3.2129999999999996</v>
      </c>
    </row>
    <row r="721" spans="1:7" x14ac:dyDescent="0.25">
      <c r="A721" s="43" t="s">
        <v>4180</v>
      </c>
      <c r="B721" s="43"/>
      <c r="C721" s="44">
        <v>34.65</v>
      </c>
      <c r="D721" s="44">
        <v>1.08</v>
      </c>
      <c r="E721" s="44"/>
      <c r="F721" s="44"/>
      <c r="G721" s="44">
        <f>PRODUCT(C721:F721)</f>
        <v>37.422000000000004</v>
      </c>
    </row>
    <row r="722" spans="1:7" x14ac:dyDescent="0.25">
      <c r="A722" s="43" t="s">
        <v>4196</v>
      </c>
      <c r="B722" s="43"/>
      <c r="C722" s="44">
        <v>23.1</v>
      </c>
      <c r="D722" s="44">
        <v>0.4</v>
      </c>
      <c r="E722" s="44">
        <v>1.08</v>
      </c>
      <c r="F722" s="44"/>
      <c r="G722" s="44">
        <f>PRODUCT(C722:F722)</f>
        <v>9.9792000000000005</v>
      </c>
    </row>
    <row r="724" spans="1:7" ht="45" customHeight="1" x14ac:dyDescent="0.25">
      <c r="A724" s="40" t="s">
        <v>4197</v>
      </c>
      <c r="B724" s="40" t="s">
        <v>3922</v>
      </c>
      <c r="C724" s="40" t="s">
        <v>180</v>
      </c>
      <c r="D724" s="41" t="s">
        <v>14</v>
      </c>
      <c r="E724" s="1" t="s">
        <v>181</v>
      </c>
      <c r="F724" s="1" t="s">
        <v>181</v>
      </c>
      <c r="G724" s="42">
        <f>SUM(G725:G726)</f>
        <v>81.049199999999999</v>
      </c>
    </row>
    <row r="725" spans="1:7" x14ac:dyDescent="0.25">
      <c r="A725" s="43" t="s">
        <v>4198</v>
      </c>
      <c r="B725" s="43"/>
      <c r="C725" s="44">
        <v>35.11</v>
      </c>
      <c r="D725" s="44">
        <v>2</v>
      </c>
      <c r="E725" s="44">
        <v>1.02</v>
      </c>
      <c r="F725" s="44"/>
      <c r="G725" s="44">
        <f>PRODUCT(C725:F725)</f>
        <v>71.624399999999994</v>
      </c>
    </row>
    <row r="726" spans="1:7" x14ac:dyDescent="0.25">
      <c r="A726" s="43" t="s">
        <v>4199</v>
      </c>
      <c r="B726" s="43"/>
      <c r="C726" s="44">
        <v>23.1</v>
      </c>
      <c r="D726" s="44">
        <v>0.2</v>
      </c>
      <c r="E726" s="44">
        <v>1.02</v>
      </c>
      <c r="F726" s="44">
        <v>2</v>
      </c>
      <c r="G726" s="44">
        <f>PRODUCT(C726:F726)</f>
        <v>9.4248000000000012</v>
      </c>
    </row>
    <row r="728" spans="1:7" ht="45" customHeight="1" x14ac:dyDescent="0.25">
      <c r="A728" s="40" t="s">
        <v>4200</v>
      </c>
      <c r="B728" s="40" t="s">
        <v>3922</v>
      </c>
      <c r="C728" s="40" t="s">
        <v>182</v>
      </c>
      <c r="D728" s="41" t="s">
        <v>17</v>
      </c>
      <c r="E728" s="1" t="s">
        <v>183</v>
      </c>
      <c r="F728" s="1" t="s">
        <v>183</v>
      </c>
      <c r="G728" s="42">
        <f>SUM(G729:G730)</f>
        <v>23.1</v>
      </c>
    </row>
    <row r="729" spans="1:7" x14ac:dyDescent="0.25">
      <c r="A729" s="43" t="s">
        <v>4181</v>
      </c>
      <c r="B729" s="43"/>
      <c r="C729" s="44"/>
      <c r="D729" s="44"/>
      <c r="E729" s="44"/>
      <c r="F729" s="44"/>
      <c r="G729" s="44">
        <f>PRODUCT(C729:F729)</f>
        <v>0</v>
      </c>
    </row>
    <row r="730" spans="1:7" x14ac:dyDescent="0.25">
      <c r="A730" s="43" t="s">
        <v>4201</v>
      </c>
      <c r="B730" s="43"/>
      <c r="C730" s="44">
        <v>23.1</v>
      </c>
      <c r="D730" s="44"/>
      <c r="E730" s="44"/>
      <c r="F730" s="44"/>
      <c r="G730" s="44">
        <f>PRODUCT(C730:F730)</f>
        <v>23.1</v>
      </c>
    </row>
    <row r="732" spans="1:7" ht="45" customHeight="1" x14ac:dyDescent="0.25">
      <c r="A732" s="40" t="s">
        <v>4202</v>
      </c>
      <c r="B732" s="40" t="s">
        <v>3922</v>
      </c>
      <c r="C732" s="40" t="s">
        <v>184</v>
      </c>
      <c r="D732" s="41" t="s">
        <v>14</v>
      </c>
      <c r="E732" s="1" t="s">
        <v>185</v>
      </c>
      <c r="F732" s="1" t="s">
        <v>185</v>
      </c>
      <c r="G732" s="42">
        <f>SUM(G733:G757)</f>
        <v>774.94819999999993</v>
      </c>
    </row>
    <row r="733" spans="1:7" x14ac:dyDescent="0.25">
      <c r="A733" s="43" t="s">
        <v>4142</v>
      </c>
      <c r="B733" s="43"/>
      <c r="C733" s="44"/>
      <c r="D733" s="44"/>
      <c r="E733" s="44"/>
      <c r="F733" s="44"/>
      <c r="G733" s="44">
        <f t="shared" ref="G733:G757" si="36">PRODUCT(C733:F733)</f>
        <v>0</v>
      </c>
    </row>
    <row r="734" spans="1:7" x14ac:dyDescent="0.25">
      <c r="A734" s="43" t="s">
        <v>4143</v>
      </c>
      <c r="B734" s="43"/>
      <c r="C734" s="44">
        <v>14.29</v>
      </c>
      <c r="D734" s="44"/>
      <c r="E734" s="44"/>
      <c r="F734" s="44"/>
      <c r="G734" s="44">
        <f t="shared" si="36"/>
        <v>14.29</v>
      </c>
    </row>
    <row r="735" spans="1:7" x14ac:dyDescent="0.25">
      <c r="A735" s="43" t="s">
        <v>4144</v>
      </c>
      <c r="B735" s="43"/>
      <c r="C735" s="44">
        <v>7</v>
      </c>
      <c r="D735" s="44">
        <v>0.5</v>
      </c>
      <c r="E735" s="44">
        <v>1</v>
      </c>
      <c r="F735" s="44"/>
      <c r="G735" s="44">
        <f t="shared" si="36"/>
        <v>3.5</v>
      </c>
    </row>
    <row r="736" spans="1:7" x14ac:dyDescent="0.25">
      <c r="A736" s="43" t="s">
        <v>4145</v>
      </c>
      <c r="B736" s="43"/>
      <c r="C736" s="44">
        <v>7.45</v>
      </c>
      <c r="D736" s="44">
        <v>0.5</v>
      </c>
      <c r="E736" s="44">
        <v>2</v>
      </c>
      <c r="F736" s="44"/>
      <c r="G736" s="44">
        <f t="shared" si="36"/>
        <v>7.45</v>
      </c>
    </row>
    <row r="737" spans="1:7" x14ac:dyDescent="0.25">
      <c r="A737" s="43" t="s">
        <v>4146</v>
      </c>
      <c r="B737" s="43"/>
      <c r="C737" s="44">
        <v>25.85</v>
      </c>
      <c r="D737" s="44"/>
      <c r="E737" s="44"/>
      <c r="F737" s="44"/>
      <c r="G737" s="44">
        <f t="shared" si="36"/>
        <v>25.85</v>
      </c>
    </row>
    <row r="738" spans="1:7" x14ac:dyDescent="0.25">
      <c r="A738" s="43" t="s">
        <v>4145</v>
      </c>
      <c r="B738" s="43"/>
      <c r="C738" s="44">
        <v>8.39</v>
      </c>
      <c r="D738" s="44">
        <v>0.5</v>
      </c>
      <c r="E738" s="44">
        <v>2</v>
      </c>
      <c r="F738" s="44"/>
      <c r="G738" s="44">
        <f t="shared" si="36"/>
        <v>8.39</v>
      </c>
    </row>
    <row r="739" spans="1:7" x14ac:dyDescent="0.25">
      <c r="A739" s="43" t="s">
        <v>4147</v>
      </c>
      <c r="B739" s="43"/>
      <c r="C739" s="44">
        <v>41.46</v>
      </c>
      <c r="D739" s="44"/>
      <c r="E739" s="44"/>
      <c r="F739" s="44"/>
      <c r="G739" s="44">
        <f t="shared" si="36"/>
        <v>41.46</v>
      </c>
    </row>
    <row r="740" spans="1:7" x14ac:dyDescent="0.25">
      <c r="A740" s="43" t="s">
        <v>4148</v>
      </c>
      <c r="B740" s="43"/>
      <c r="C740" s="44">
        <v>9.85</v>
      </c>
      <c r="D740" s="44">
        <v>1.39</v>
      </c>
      <c r="E740" s="44">
        <v>1</v>
      </c>
      <c r="F740" s="44"/>
      <c r="G740" s="44">
        <f t="shared" si="36"/>
        <v>13.691499999999998</v>
      </c>
    </row>
    <row r="741" spans="1:7" x14ac:dyDescent="0.25">
      <c r="A741" s="43" t="s">
        <v>4149</v>
      </c>
      <c r="B741" s="43"/>
      <c r="C741" s="44">
        <v>252.44</v>
      </c>
      <c r="D741" s="44"/>
      <c r="E741" s="44"/>
      <c r="F741" s="44"/>
      <c r="G741" s="44">
        <f t="shared" si="36"/>
        <v>252.44</v>
      </c>
    </row>
    <row r="742" spans="1:7" x14ac:dyDescent="0.25">
      <c r="A742" s="43" t="s">
        <v>4150</v>
      </c>
      <c r="B742" s="43"/>
      <c r="C742" s="44">
        <v>9.59</v>
      </c>
      <c r="D742" s="44"/>
      <c r="E742" s="44"/>
      <c r="F742" s="44"/>
      <c r="G742" s="44">
        <f t="shared" si="36"/>
        <v>9.59</v>
      </c>
    </row>
    <row r="743" spans="1:7" x14ac:dyDescent="0.25">
      <c r="A743" s="43" t="s">
        <v>4151</v>
      </c>
      <c r="B743" s="43"/>
      <c r="C743" s="44"/>
      <c r="D743" s="44"/>
      <c r="E743" s="44"/>
      <c r="F743" s="44"/>
      <c r="G743" s="44">
        <f t="shared" si="36"/>
        <v>0</v>
      </c>
    </row>
    <row r="744" spans="1:7" x14ac:dyDescent="0.25">
      <c r="A744" s="43" t="s">
        <v>4152</v>
      </c>
      <c r="B744" s="43"/>
      <c r="C744" s="44">
        <v>175.32</v>
      </c>
      <c r="D744" s="44"/>
      <c r="E744" s="44"/>
      <c r="F744" s="44"/>
      <c r="G744" s="44">
        <f t="shared" si="36"/>
        <v>175.32</v>
      </c>
    </row>
    <row r="745" spans="1:7" x14ac:dyDescent="0.25">
      <c r="A745" s="43" t="s">
        <v>4153</v>
      </c>
      <c r="B745" s="43"/>
      <c r="C745" s="44"/>
      <c r="D745" s="44"/>
      <c r="E745" s="44"/>
      <c r="F745" s="44"/>
      <c r="G745" s="44">
        <f t="shared" si="36"/>
        <v>0</v>
      </c>
    </row>
    <row r="746" spans="1:7" x14ac:dyDescent="0.25">
      <c r="A746" s="43" t="s">
        <v>4154</v>
      </c>
      <c r="B746" s="43"/>
      <c r="C746" s="44">
        <v>30.82</v>
      </c>
      <c r="D746" s="44">
        <v>1.03</v>
      </c>
      <c r="E746" s="44"/>
      <c r="F746" s="44"/>
      <c r="G746" s="44">
        <f t="shared" si="36"/>
        <v>31.744600000000002</v>
      </c>
    </row>
    <row r="747" spans="1:7" x14ac:dyDescent="0.25">
      <c r="A747" s="43" t="s">
        <v>4155</v>
      </c>
      <c r="B747" s="43"/>
      <c r="C747" s="44">
        <v>30.82</v>
      </c>
      <c r="D747" s="44">
        <v>0.5</v>
      </c>
      <c r="E747" s="44"/>
      <c r="F747" s="44"/>
      <c r="G747" s="44">
        <f t="shared" si="36"/>
        <v>15.41</v>
      </c>
    </row>
    <row r="748" spans="1:7" x14ac:dyDescent="0.25">
      <c r="A748" s="43" t="s">
        <v>3940</v>
      </c>
      <c r="B748" s="43"/>
      <c r="C748" s="44">
        <v>5.59</v>
      </c>
      <c r="D748" s="44"/>
      <c r="E748" s="44"/>
      <c r="F748" s="44"/>
      <c r="G748" s="44">
        <f t="shared" si="36"/>
        <v>5.59</v>
      </c>
    </row>
    <row r="749" spans="1:7" x14ac:dyDescent="0.25">
      <c r="A749" s="43" t="s">
        <v>4155</v>
      </c>
      <c r="B749" s="43"/>
      <c r="C749" s="44">
        <v>5.59</v>
      </c>
      <c r="D749" s="44">
        <v>0.5</v>
      </c>
      <c r="E749" s="44"/>
      <c r="F749" s="44"/>
      <c r="G749" s="44">
        <f t="shared" si="36"/>
        <v>2.7949999999999999</v>
      </c>
    </row>
    <row r="750" spans="1:7" x14ac:dyDescent="0.25">
      <c r="A750" s="43" t="s">
        <v>4156</v>
      </c>
      <c r="B750" s="43"/>
      <c r="C750" s="44">
        <v>21.89</v>
      </c>
      <c r="D750" s="44">
        <v>2.11</v>
      </c>
      <c r="E750" s="44"/>
      <c r="F750" s="44"/>
      <c r="G750" s="44">
        <f t="shared" si="36"/>
        <v>46.187899999999999</v>
      </c>
    </row>
    <row r="751" spans="1:7" x14ac:dyDescent="0.25">
      <c r="A751" s="43" t="s">
        <v>4155</v>
      </c>
      <c r="B751" s="43"/>
      <c r="C751" s="44">
        <v>21.89</v>
      </c>
      <c r="D751" s="44">
        <v>0.5</v>
      </c>
      <c r="E751" s="44"/>
      <c r="F751" s="44"/>
      <c r="G751" s="44">
        <f t="shared" si="36"/>
        <v>10.945</v>
      </c>
    </row>
    <row r="752" spans="1:7" x14ac:dyDescent="0.25">
      <c r="A752" s="43" t="s">
        <v>4157</v>
      </c>
      <c r="B752" s="43"/>
      <c r="C752" s="44"/>
      <c r="D752" s="44"/>
      <c r="E752" s="44"/>
      <c r="F752" s="44"/>
      <c r="G752" s="44">
        <f t="shared" si="36"/>
        <v>0</v>
      </c>
    </row>
    <row r="753" spans="1:7" x14ac:dyDescent="0.25">
      <c r="A753" s="43" t="s">
        <v>4158</v>
      </c>
      <c r="B753" s="43"/>
      <c r="C753" s="44">
        <v>21.62</v>
      </c>
      <c r="D753" s="44">
        <v>2.11</v>
      </c>
      <c r="E753" s="44"/>
      <c r="F753" s="44"/>
      <c r="G753" s="44">
        <f t="shared" si="36"/>
        <v>45.618200000000002</v>
      </c>
    </row>
    <row r="754" spans="1:7" x14ac:dyDescent="0.25">
      <c r="A754" s="43" t="s">
        <v>4159</v>
      </c>
      <c r="B754" s="43"/>
      <c r="C754" s="44">
        <v>11.6</v>
      </c>
      <c r="D754" s="44">
        <v>2.11</v>
      </c>
      <c r="E754" s="44"/>
      <c r="F754" s="44"/>
      <c r="G754" s="44">
        <f t="shared" si="36"/>
        <v>24.475999999999999</v>
      </c>
    </row>
    <row r="755" spans="1:7" x14ac:dyDescent="0.25">
      <c r="A755" s="43" t="s">
        <v>4160</v>
      </c>
      <c r="B755" s="43"/>
      <c r="C755" s="44">
        <v>5.0999999999999996</v>
      </c>
      <c r="D755" s="44">
        <v>3</v>
      </c>
      <c r="E755" s="44"/>
      <c r="F755" s="44"/>
      <c r="G755" s="44">
        <f t="shared" si="36"/>
        <v>15.299999999999999</v>
      </c>
    </row>
    <row r="756" spans="1:7" x14ac:dyDescent="0.25">
      <c r="A756" s="43"/>
      <c r="B756" s="43"/>
      <c r="C756" s="44">
        <v>3.55</v>
      </c>
      <c r="D756" s="44">
        <v>3</v>
      </c>
      <c r="E756" s="44"/>
      <c r="F756" s="44"/>
      <c r="G756" s="44">
        <f t="shared" si="36"/>
        <v>10.649999999999999</v>
      </c>
    </row>
    <row r="757" spans="1:7" x14ac:dyDescent="0.25">
      <c r="A757" s="43"/>
      <c r="B757" s="43"/>
      <c r="C757" s="44">
        <v>4.75</v>
      </c>
      <c r="D757" s="44">
        <v>3</v>
      </c>
      <c r="E757" s="44"/>
      <c r="F757" s="44"/>
      <c r="G757" s="44">
        <f t="shared" si="36"/>
        <v>14.25</v>
      </c>
    </row>
    <row r="759" spans="1:7" ht="45" customHeight="1" x14ac:dyDescent="0.25">
      <c r="A759" s="40" t="s">
        <v>4203</v>
      </c>
      <c r="B759" s="40" t="s">
        <v>3922</v>
      </c>
      <c r="C759" s="40" t="s">
        <v>186</v>
      </c>
      <c r="D759" s="41" t="s">
        <v>14</v>
      </c>
      <c r="E759" s="1" t="s">
        <v>187</v>
      </c>
      <c r="F759" s="1" t="s">
        <v>187</v>
      </c>
      <c r="G759" s="42">
        <f>SUM(G760:G784)</f>
        <v>782.09099999999989</v>
      </c>
    </row>
    <row r="760" spans="1:7" x14ac:dyDescent="0.25">
      <c r="A760" s="43" t="s">
        <v>4142</v>
      </c>
      <c r="B760" s="43"/>
      <c r="C760" s="44"/>
      <c r="D760" s="44"/>
      <c r="E760" s="44"/>
      <c r="F760" s="44"/>
      <c r="G760" s="44">
        <f t="shared" ref="G760:G784" si="37">PRODUCT(C760:F760)</f>
        <v>0</v>
      </c>
    </row>
    <row r="761" spans="1:7" x14ac:dyDescent="0.25">
      <c r="A761" s="43" t="s">
        <v>4143</v>
      </c>
      <c r="B761" s="43"/>
      <c r="C761" s="44">
        <v>14.29</v>
      </c>
      <c r="D761" s="44"/>
      <c r="E761" s="44"/>
      <c r="F761" s="44"/>
      <c r="G761" s="44">
        <f t="shared" si="37"/>
        <v>14.29</v>
      </c>
    </row>
    <row r="762" spans="1:7" x14ac:dyDescent="0.25">
      <c r="A762" s="43" t="s">
        <v>4144</v>
      </c>
      <c r="B762" s="43"/>
      <c r="C762" s="44">
        <v>7</v>
      </c>
      <c r="D762" s="44">
        <v>0.5</v>
      </c>
      <c r="E762" s="44">
        <v>1</v>
      </c>
      <c r="F762" s="44"/>
      <c r="G762" s="44">
        <f t="shared" si="37"/>
        <v>3.5</v>
      </c>
    </row>
    <row r="763" spans="1:7" x14ac:dyDescent="0.25">
      <c r="A763" s="43" t="s">
        <v>4145</v>
      </c>
      <c r="B763" s="43"/>
      <c r="C763" s="44">
        <v>7.45</v>
      </c>
      <c r="D763" s="44">
        <v>0.5</v>
      </c>
      <c r="E763" s="44">
        <v>2</v>
      </c>
      <c r="F763" s="44"/>
      <c r="G763" s="44">
        <f t="shared" si="37"/>
        <v>7.45</v>
      </c>
    </row>
    <row r="764" spans="1:7" x14ac:dyDescent="0.25">
      <c r="A764" s="43" t="s">
        <v>4146</v>
      </c>
      <c r="B764" s="43"/>
      <c r="C764" s="44">
        <v>25.85</v>
      </c>
      <c r="D764" s="44"/>
      <c r="E764" s="44"/>
      <c r="F764" s="44"/>
      <c r="G764" s="44">
        <f t="shared" si="37"/>
        <v>25.85</v>
      </c>
    </row>
    <row r="765" spans="1:7" x14ac:dyDescent="0.25">
      <c r="A765" s="43" t="s">
        <v>4145</v>
      </c>
      <c r="B765" s="43"/>
      <c r="C765" s="44">
        <v>8.39</v>
      </c>
      <c r="D765" s="44">
        <v>0.5</v>
      </c>
      <c r="E765" s="44">
        <v>2</v>
      </c>
      <c r="F765" s="44"/>
      <c r="G765" s="44">
        <f t="shared" si="37"/>
        <v>8.39</v>
      </c>
    </row>
    <row r="766" spans="1:7" x14ac:dyDescent="0.25">
      <c r="A766" s="43" t="s">
        <v>4147</v>
      </c>
      <c r="B766" s="43"/>
      <c r="C766" s="44">
        <v>41.46</v>
      </c>
      <c r="D766" s="44"/>
      <c r="E766" s="44"/>
      <c r="F766" s="44"/>
      <c r="G766" s="44">
        <f t="shared" si="37"/>
        <v>41.46</v>
      </c>
    </row>
    <row r="767" spans="1:7" x14ac:dyDescent="0.25">
      <c r="A767" s="43" t="s">
        <v>4148</v>
      </c>
      <c r="B767" s="43"/>
      <c r="C767" s="44">
        <v>9.85</v>
      </c>
      <c r="D767" s="44">
        <v>1.39</v>
      </c>
      <c r="E767" s="44">
        <v>1</v>
      </c>
      <c r="F767" s="44"/>
      <c r="G767" s="44">
        <f t="shared" si="37"/>
        <v>13.691499999999998</v>
      </c>
    </row>
    <row r="768" spans="1:7" x14ac:dyDescent="0.25">
      <c r="A768" s="43" t="s">
        <v>4149</v>
      </c>
      <c r="B768" s="43"/>
      <c r="C768" s="44">
        <v>252.44</v>
      </c>
      <c r="D768" s="44"/>
      <c r="E768" s="44"/>
      <c r="F768" s="44"/>
      <c r="G768" s="44">
        <f t="shared" si="37"/>
        <v>252.44</v>
      </c>
    </row>
    <row r="769" spans="1:7" x14ac:dyDescent="0.25">
      <c r="A769" s="43" t="s">
        <v>4150</v>
      </c>
      <c r="B769" s="43"/>
      <c r="C769" s="44">
        <v>9.59</v>
      </c>
      <c r="D769" s="44"/>
      <c r="E769" s="44"/>
      <c r="F769" s="44"/>
      <c r="G769" s="44">
        <f t="shared" si="37"/>
        <v>9.59</v>
      </c>
    </row>
    <row r="770" spans="1:7" x14ac:dyDescent="0.25">
      <c r="A770" s="43" t="s">
        <v>4151</v>
      </c>
      <c r="B770" s="43"/>
      <c r="C770" s="44">
        <v>9.59</v>
      </c>
      <c r="D770" s="44">
        <v>0.5</v>
      </c>
      <c r="E770" s="44"/>
      <c r="F770" s="44"/>
      <c r="G770" s="44">
        <f t="shared" si="37"/>
        <v>4.7949999999999999</v>
      </c>
    </row>
    <row r="771" spans="1:7" x14ac:dyDescent="0.25">
      <c r="A771" s="43" t="s">
        <v>4152</v>
      </c>
      <c r="B771" s="43"/>
      <c r="C771" s="44">
        <v>175.32</v>
      </c>
      <c r="D771" s="44"/>
      <c r="E771" s="44"/>
      <c r="F771" s="44"/>
      <c r="G771" s="44">
        <f t="shared" si="37"/>
        <v>175.32</v>
      </c>
    </row>
    <row r="772" spans="1:7" x14ac:dyDescent="0.25">
      <c r="A772" s="43" t="s">
        <v>4153</v>
      </c>
      <c r="B772" s="43"/>
      <c r="C772" s="44"/>
      <c r="D772" s="44"/>
      <c r="E772" s="44"/>
      <c r="F772" s="44"/>
      <c r="G772" s="44">
        <f t="shared" si="37"/>
        <v>0</v>
      </c>
    </row>
    <row r="773" spans="1:7" x14ac:dyDescent="0.25">
      <c r="A773" s="43" t="s">
        <v>4154</v>
      </c>
      <c r="B773" s="43"/>
      <c r="C773" s="44">
        <v>30.82</v>
      </c>
      <c r="D773" s="44">
        <v>1.03</v>
      </c>
      <c r="E773" s="44"/>
      <c r="F773" s="44"/>
      <c r="G773" s="44">
        <f t="shared" si="37"/>
        <v>31.744600000000002</v>
      </c>
    </row>
    <row r="774" spans="1:7" x14ac:dyDescent="0.25">
      <c r="A774" s="43" t="s">
        <v>4155</v>
      </c>
      <c r="B774" s="43"/>
      <c r="C774" s="44">
        <v>30.82</v>
      </c>
      <c r="D774" s="44">
        <v>0.5</v>
      </c>
      <c r="E774" s="44"/>
      <c r="F774" s="44"/>
      <c r="G774" s="44">
        <f t="shared" si="37"/>
        <v>15.41</v>
      </c>
    </row>
    <row r="775" spans="1:7" x14ac:dyDescent="0.25">
      <c r="A775" s="43" t="s">
        <v>3940</v>
      </c>
      <c r="B775" s="43"/>
      <c r="C775" s="44">
        <v>5.59</v>
      </c>
      <c r="D775" s="44">
        <v>1.42</v>
      </c>
      <c r="E775" s="44"/>
      <c r="F775" s="44"/>
      <c r="G775" s="44">
        <f t="shared" si="37"/>
        <v>7.9377999999999993</v>
      </c>
    </row>
    <row r="776" spans="1:7" x14ac:dyDescent="0.25">
      <c r="A776" s="43" t="s">
        <v>4155</v>
      </c>
      <c r="B776" s="43"/>
      <c r="C776" s="44">
        <v>5.59</v>
      </c>
      <c r="D776" s="44">
        <v>0.5</v>
      </c>
      <c r="E776" s="44"/>
      <c r="F776" s="44"/>
      <c r="G776" s="44">
        <f t="shared" si="37"/>
        <v>2.7949999999999999</v>
      </c>
    </row>
    <row r="777" spans="1:7" x14ac:dyDescent="0.25">
      <c r="A777" s="43" t="s">
        <v>4156</v>
      </c>
      <c r="B777" s="43"/>
      <c r="C777" s="44">
        <v>21.89</v>
      </c>
      <c r="D777" s="44">
        <v>2.11</v>
      </c>
      <c r="E777" s="44"/>
      <c r="F777" s="44"/>
      <c r="G777" s="44">
        <f t="shared" si="37"/>
        <v>46.187899999999999</v>
      </c>
    </row>
    <row r="778" spans="1:7" x14ac:dyDescent="0.25">
      <c r="A778" s="43" t="s">
        <v>4155</v>
      </c>
      <c r="B778" s="43"/>
      <c r="C778" s="44">
        <v>21.89</v>
      </c>
      <c r="D778" s="44">
        <v>0.5</v>
      </c>
      <c r="E778" s="44"/>
      <c r="F778" s="44"/>
      <c r="G778" s="44">
        <f t="shared" si="37"/>
        <v>10.945</v>
      </c>
    </row>
    <row r="779" spans="1:7" x14ac:dyDescent="0.25">
      <c r="A779" s="43" t="s">
        <v>4157</v>
      </c>
      <c r="B779" s="43"/>
      <c r="C779" s="44"/>
      <c r="D779" s="44"/>
      <c r="E779" s="44"/>
      <c r="F779" s="44"/>
      <c r="G779" s="44">
        <f t="shared" si="37"/>
        <v>0</v>
      </c>
    </row>
    <row r="780" spans="1:7" x14ac:dyDescent="0.25">
      <c r="A780" s="43" t="s">
        <v>4158</v>
      </c>
      <c r="B780" s="43"/>
      <c r="C780" s="44">
        <v>21.62</v>
      </c>
      <c r="D780" s="44">
        <v>2.11</v>
      </c>
      <c r="E780" s="44"/>
      <c r="F780" s="44"/>
      <c r="G780" s="44">
        <f t="shared" si="37"/>
        <v>45.618200000000002</v>
      </c>
    </row>
    <row r="781" spans="1:7" x14ac:dyDescent="0.25">
      <c r="A781" s="43" t="s">
        <v>4159</v>
      </c>
      <c r="B781" s="43"/>
      <c r="C781" s="44">
        <v>11.6</v>
      </c>
      <c r="D781" s="44">
        <v>2.11</v>
      </c>
      <c r="E781" s="44"/>
      <c r="F781" s="44"/>
      <c r="G781" s="44">
        <f t="shared" si="37"/>
        <v>24.475999999999999</v>
      </c>
    </row>
    <row r="782" spans="1:7" x14ac:dyDescent="0.25">
      <c r="A782" s="43" t="s">
        <v>4160</v>
      </c>
      <c r="B782" s="43"/>
      <c r="C782" s="44">
        <v>5.0999999999999996</v>
      </c>
      <c r="D782" s="44">
        <v>3</v>
      </c>
      <c r="E782" s="44"/>
      <c r="F782" s="44"/>
      <c r="G782" s="44">
        <f t="shared" si="37"/>
        <v>15.299999999999999</v>
      </c>
    </row>
    <row r="783" spans="1:7" x14ac:dyDescent="0.25">
      <c r="A783" s="43"/>
      <c r="B783" s="43"/>
      <c r="C783" s="44">
        <v>3.55</v>
      </c>
      <c r="D783" s="44">
        <v>3</v>
      </c>
      <c r="E783" s="44"/>
      <c r="F783" s="44"/>
      <c r="G783" s="44">
        <f t="shared" si="37"/>
        <v>10.649999999999999</v>
      </c>
    </row>
    <row r="784" spans="1:7" x14ac:dyDescent="0.25">
      <c r="A784" s="43"/>
      <c r="B784" s="43"/>
      <c r="C784" s="44">
        <v>4.75</v>
      </c>
      <c r="D784" s="44">
        <v>3</v>
      </c>
      <c r="E784" s="44"/>
      <c r="F784" s="44"/>
      <c r="G784" s="44">
        <f t="shared" si="37"/>
        <v>14.25</v>
      </c>
    </row>
    <row r="786" spans="1:7" ht="45" customHeight="1" x14ac:dyDescent="0.25">
      <c r="A786" s="40" t="s">
        <v>4204</v>
      </c>
      <c r="B786" s="40" t="s">
        <v>3922</v>
      </c>
      <c r="C786" s="40" t="s">
        <v>188</v>
      </c>
      <c r="D786" s="41" t="s">
        <v>17</v>
      </c>
      <c r="E786" s="1" t="s">
        <v>189</v>
      </c>
      <c r="F786" s="1" t="s">
        <v>189</v>
      </c>
      <c r="G786" s="42">
        <f>SUM(G787:G797)</f>
        <v>498.61400000000003</v>
      </c>
    </row>
    <row r="787" spans="1:7" x14ac:dyDescent="0.25">
      <c r="A787" s="43" t="s">
        <v>4142</v>
      </c>
      <c r="B787" s="43"/>
      <c r="C787" s="44"/>
      <c r="D787" s="44"/>
      <c r="E787" s="44"/>
      <c r="F787" s="44"/>
      <c r="G787" s="44">
        <f t="shared" ref="G787:G796" si="38">PRODUCT(C787:F787)</f>
        <v>0</v>
      </c>
    </row>
    <row r="788" spans="1:7" x14ac:dyDescent="0.25">
      <c r="A788" s="43" t="s">
        <v>4205</v>
      </c>
      <c r="B788" s="43"/>
      <c r="C788" s="44">
        <v>9.85</v>
      </c>
      <c r="D788" s="44">
        <v>4</v>
      </c>
      <c r="E788" s="44"/>
      <c r="F788" s="44"/>
      <c r="G788" s="44">
        <f t="shared" si="38"/>
        <v>39.4</v>
      </c>
    </row>
    <row r="789" spans="1:7" x14ac:dyDescent="0.25">
      <c r="A789" s="43" t="s">
        <v>4151</v>
      </c>
      <c r="B789" s="43"/>
      <c r="C789" s="44">
        <v>14.05</v>
      </c>
      <c r="D789" s="44">
        <v>4</v>
      </c>
      <c r="E789" s="44"/>
      <c r="F789" s="44"/>
      <c r="G789" s="44">
        <f t="shared" si="38"/>
        <v>56.2</v>
      </c>
    </row>
    <row r="790" spans="1:7" x14ac:dyDescent="0.25">
      <c r="A790" s="43" t="s">
        <v>4153</v>
      </c>
      <c r="B790" s="43"/>
      <c r="C790" s="44"/>
      <c r="D790" s="44"/>
      <c r="E790" s="44"/>
      <c r="F790" s="44"/>
      <c r="G790" s="44">
        <f t="shared" si="38"/>
        <v>0</v>
      </c>
    </row>
    <row r="791" spans="1:7" x14ac:dyDescent="0.25">
      <c r="A791" s="43" t="s">
        <v>4154</v>
      </c>
      <c r="B791" s="43"/>
      <c r="C791" s="44">
        <v>30.82</v>
      </c>
      <c r="D791" s="44">
        <v>4</v>
      </c>
      <c r="E791" s="44"/>
      <c r="F791" s="44"/>
      <c r="G791" s="44">
        <f t="shared" si="38"/>
        <v>123.28</v>
      </c>
    </row>
    <row r="792" spans="1:7" x14ac:dyDescent="0.25">
      <c r="A792" s="43" t="s">
        <v>3940</v>
      </c>
      <c r="B792" s="43"/>
      <c r="C792" s="44">
        <v>5.59</v>
      </c>
      <c r="D792" s="44">
        <v>4</v>
      </c>
      <c r="E792" s="44"/>
      <c r="F792" s="44"/>
      <c r="G792" s="44">
        <f t="shared" si="38"/>
        <v>22.36</v>
      </c>
    </row>
    <row r="793" spans="1:7" x14ac:dyDescent="0.25">
      <c r="A793" s="43" t="s">
        <v>4156</v>
      </c>
      <c r="B793" s="43"/>
      <c r="C793" s="44">
        <v>21.89</v>
      </c>
      <c r="D793" s="44">
        <v>4</v>
      </c>
      <c r="E793" s="44"/>
      <c r="F793" s="44"/>
      <c r="G793" s="44">
        <f t="shared" si="38"/>
        <v>87.56</v>
      </c>
    </row>
    <row r="794" spans="1:7" x14ac:dyDescent="0.25">
      <c r="A794" s="43" t="s">
        <v>4157</v>
      </c>
      <c r="B794" s="43"/>
      <c r="C794" s="44"/>
      <c r="D794" s="44"/>
      <c r="E794" s="44"/>
      <c r="F794" s="44"/>
      <c r="G794" s="44">
        <f t="shared" si="38"/>
        <v>0</v>
      </c>
    </row>
    <row r="795" spans="1:7" x14ac:dyDescent="0.25">
      <c r="A795" s="43" t="s">
        <v>4158</v>
      </c>
      <c r="B795" s="43"/>
      <c r="C795" s="44">
        <v>21.62</v>
      </c>
      <c r="D795" s="44">
        <v>4</v>
      </c>
      <c r="E795" s="44"/>
      <c r="F795" s="44"/>
      <c r="G795" s="44">
        <f t="shared" si="38"/>
        <v>86.48</v>
      </c>
    </row>
    <row r="796" spans="1:7" x14ac:dyDescent="0.25">
      <c r="A796" s="43" t="s">
        <v>4159</v>
      </c>
      <c r="B796" s="43"/>
      <c r="C796" s="44">
        <v>11.6</v>
      </c>
      <c r="D796" s="44">
        <v>4</v>
      </c>
      <c r="E796" s="44"/>
      <c r="F796" s="44"/>
      <c r="G796" s="44">
        <f t="shared" si="38"/>
        <v>46.4</v>
      </c>
    </row>
    <row r="797" spans="1:7" x14ac:dyDescent="0.25">
      <c r="A797" s="43" t="s">
        <v>3941</v>
      </c>
      <c r="B797" s="43"/>
      <c r="C797" s="44">
        <v>8</v>
      </c>
      <c r="D797" s="44">
        <v>461.67500000000001</v>
      </c>
      <c r="E797" s="44"/>
      <c r="F797" s="44"/>
      <c r="G797" s="44">
        <f>C797 * D797/100</f>
        <v>36.933999999999997</v>
      </c>
    </row>
    <row r="799" spans="1:7" ht="45" customHeight="1" x14ac:dyDescent="0.25">
      <c r="A799" s="40" t="s">
        <v>4206</v>
      </c>
      <c r="B799" s="40" t="s">
        <v>3922</v>
      </c>
      <c r="C799" s="40" t="s">
        <v>190</v>
      </c>
      <c r="D799" s="41" t="s">
        <v>14</v>
      </c>
      <c r="E799" s="1" t="s">
        <v>191</v>
      </c>
      <c r="F799" s="1" t="s">
        <v>191</v>
      </c>
      <c r="G799" s="42">
        <f>SUM(G800:G806)</f>
        <v>518.94999999999993</v>
      </c>
    </row>
    <row r="800" spans="1:7" x14ac:dyDescent="0.25">
      <c r="A800" s="43" t="s">
        <v>4142</v>
      </c>
      <c r="B800" s="43"/>
      <c r="C800" s="44"/>
      <c r="D800" s="44"/>
      <c r="E800" s="44"/>
      <c r="F800" s="44"/>
      <c r="G800" s="44">
        <f t="shared" ref="G800:G806" si="39">PRODUCT(C800:F800)</f>
        <v>0</v>
      </c>
    </row>
    <row r="801" spans="1:7" x14ac:dyDescent="0.25">
      <c r="A801" s="43" t="s">
        <v>4143</v>
      </c>
      <c r="B801" s="43"/>
      <c r="C801" s="44">
        <v>14.29</v>
      </c>
      <c r="D801" s="44"/>
      <c r="E801" s="44"/>
      <c r="F801" s="44"/>
      <c r="G801" s="44">
        <f t="shared" si="39"/>
        <v>14.29</v>
      </c>
    </row>
    <row r="802" spans="1:7" x14ac:dyDescent="0.25">
      <c r="A802" s="43" t="s">
        <v>4146</v>
      </c>
      <c r="B802" s="43"/>
      <c r="C802" s="44">
        <v>25.85</v>
      </c>
      <c r="D802" s="44"/>
      <c r="E802" s="44"/>
      <c r="F802" s="44"/>
      <c r="G802" s="44">
        <f t="shared" si="39"/>
        <v>25.85</v>
      </c>
    </row>
    <row r="803" spans="1:7" x14ac:dyDescent="0.25">
      <c r="A803" s="43" t="s">
        <v>4147</v>
      </c>
      <c r="B803" s="43"/>
      <c r="C803" s="44">
        <v>41.46</v>
      </c>
      <c r="D803" s="44"/>
      <c r="E803" s="44"/>
      <c r="F803" s="44"/>
      <c r="G803" s="44">
        <f t="shared" si="39"/>
        <v>41.46</v>
      </c>
    </row>
    <row r="804" spans="1:7" x14ac:dyDescent="0.25">
      <c r="A804" s="43" t="s">
        <v>4149</v>
      </c>
      <c r="B804" s="43"/>
      <c r="C804" s="44">
        <v>252.44</v>
      </c>
      <c r="D804" s="44"/>
      <c r="E804" s="44"/>
      <c r="F804" s="44"/>
      <c r="G804" s="44">
        <f t="shared" si="39"/>
        <v>252.44</v>
      </c>
    </row>
    <row r="805" spans="1:7" x14ac:dyDescent="0.25">
      <c r="A805" s="43" t="s">
        <v>4150</v>
      </c>
      <c r="B805" s="43"/>
      <c r="C805" s="44">
        <v>9.59</v>
      </c>
      <c r="D805" s="44"/>
      <c r="E805" s="44"/>
      <c r="F805" s="44"/>
      <c r="G805" s="44">
        <f t="shared" si="39"/>
        <v>9.59</v>
      </c>
    </row>
    <row r="806" spans="1:7" x14ac:dyDescent="0.25">
      <c r="A806" s="43" t="s">
        <v>4152</v>
      </c>
      <c r="B806" s="43"/>
      <c r="C806" s="44">
        <v>175.32</v>
      </c>
      <c r="D806" s="44"/>
      <c r="E806" s="44"/>
      <c r="F806" s="44"/>
      <c r="G806" s="44">
        <f t="shared" si="39"/>
        <v>175.32</v>
      </c>
    </row>
    <row r="808" spans="1:7" x14ac:dyDescent="0.25">
      <c r="B808" t="s">
        <v>3924</v>
      </c>
      <c r="C808" s="38" t="s">
        <v>7</v>
      </c>
      <c r="D808" s="39" t="s">
        <v>8</v>
      </c>
      <c r="E808" s="38" t="s">
        <v>9</v>
      </c>
    </row>
    <row r="809" spans="1:7" x14ac:dyDescent="0.25">
      <c r="B809" t="s">
        <v>3924</v>
      </c>
      <c r="C809" s="38" t="s">
        <v>10</v>
      </c>
      <c r="D809" s="39" t="s">
        <v>192</v>
      </c>
      <c r="E809" s="38" t="s">
        <v>193</v>
      </c>
    </row>
    <row r="811" spans="1:7" ht="45" customHeight="1" x14ac:dyDescent="0.25">
      <c r="A811" s="40" t="s">
        <v>4207</v>
      </c>
      <c r="B811" s="40" t="s">
        <v>3922</v>
      </c>
      <c r="C811" s="40" t="s">
        <v>195</v>
      </c>
      <c r="D811" s="41" t="s">
        <v>17</v>
      </c>
      <c r="E811" s="1" t="s">
        <v>196</v>
      </c>
      <c r="F811" s="1" t="s">
        <v>196</v>
      </c>
      <c r="G811" s="42">
        <f>SUM(G812:G813)</f>
        <v>109</v>
      </c>
    </row>
    <row r="812" spans="1:7" x14ac:dyDescent="0.25">
      <c r="A812" s="43" t="s">
        <v>4208</v>
      </c>
      <c r="B812" s="43"/>
      <c r="C812" s="44">
        <v>91</v>
      </c>
      <c r="D812" s="44"/>
      <c r="E812" s="44"/>
      <c r="F812" s="44"/>
      <c r="G812" s="44">
        <f>PRODUCT(C812:F812)</f>
        <v>91</v>
      </c>
    </row>
    <row r="813" spans="1:7" x14ac:dyDescent="0.25">
      <c r="A813" s="43" t="s">
        <v>4209</v>
      </c>
      <c r="B813" s="43"/>
      <c r="C813" s="44">
        <v>18</v>
      </c>
      <c r="D813" s="44"/>
      <c r="E813" s="44"/>
      <c r="F813" s="44"/>
      <c r="G813" s="44">
        <f>PRODUCT(C813:F813)</f>
        <v>18</v>
      </c>
    </row>
    <row r="815" spans="1:7" ht="45" customHeight="1" x14ac:dyDescent="0.25">
      <c r="A815" s="40" t="s">
        <v>4210</v>
      </c>
      <c r="B815" s="40" t="s">
        <v>3922</v>
      </c>
      <c r="C815" s="40" t="s">
        <v>197</v>
      </c>
      <c r="D815" s="41" t="s">
        <v>23</v>
      </c>
      <c r="E815" s="1" t="s">
        <v>198</v>
      </c>
      <c r="F815" s="1" t="s">
        <v>198</v>
      </c>
      <c r="G815" s="42">
        <f>SUM(G816:G819)</f>
        <v>7</v>
      </c>
    </row>
    <row r="816" spans="1:7" x14ac:dyDescent="0.25">
      <c r="A816" s="43" t="s">
        <v>4211</v>
      </c>
      <c r="B816" s="43"/>
      <c r="C816" s="44">
        <v>1</v>
      </c>
      <c r="D816" s="44"/>
      <c r="E816" s="44"/>
      <c r="F816" s="44"/>
      <c r="G816" s="44">
        <f>PRODUCT(C816:F816)</f>
        <v>1</v>
      </c>
    </row>
    <row r="817" spans="1:7" x14ac:dyDescent="0.25">
      <c r="A817" s="43" t="s">
        <v>4212</v>
      </c>
      <c r="B817" s="43"/>
      <c r="C817" s="44">
        <v>2</v>
      </c>
      <c r="D817" s="44">
        <v>1</v>
      </c>
      <c r="E817" s="44"/>
      <c r="F817" s="44"/>
      <c r="G817" s="44">
        <f>PRODUCT(C817:F817)</f>
        <v>2</v>
      </c>
    </row>
    <row r="818" spans="1:7" x14ac:dyDescent="0.25">
      <c r="A818" s="43" t="s">
        <v>4213</v>
      </c>
      <c r="B818" s="43"/>
      <c r="C818" s="44">
        <v>2</v>
      </c>
      <c r="D818" s="44">
        <v>1</v>
      </c>
      <c r="E818" s="44"/>
      <c r="F818" s="44"/>
      <c r="G818" s="44">
        <f>PRODUCT(C818:F818)</f>
        <v>2</v>
      </c>
    </row>
    <row r="819" spans="1:7" x14ac:dyDescent="0.25">
      <c r="A819" s="43" t="s">
        <v>4214</v>
      </c>
      <c r="B819" s="43"/>
      <c r="C819" s="44">
        <v>2</v>
      </c>
      <c r="D819" s="44">
        <v>1</v>
      </c>
      <c r="E819" s="44"/>
      <c r="F819" s="44"/>
      <c r="G819" s="44">
        <f>PRODUCT(C819:F819)</f>
        <v>2</v>
      </c>
    </row>
    <row r="821" spans="1:7" ht="45" customHeight="1" x14ac:dyDescent="0.25">
      <c r="A821" s="40" t="s">
        <v>4215</v>
      </c>
      <c r="B821" s="40" t="s">
        <v>3922</v>
      </c>
      <c r="C821" s="40" t="s">
        <v>199</v>
      </c>
      <c r="D821" s="41" t="s">
        <v>23</v>
      </c>
      <c r="E821" s="1" t="s">
        <v>200</v>
      </c>
      <c r="F821" s="1" t="s">
        <v>200</v>
      </c>
      <c r="G821" s="42">
        <f>SUM(G822:G822)</f>
        <v>1</v>
      </c>
    </row>
    <row r="822" spans="1:7" x14ac:dyDescent="0.25">
      <c r="A822" s="43" t="s">
        <v>4216</v>
      </c>
      <c r="B822" s="43"/>
      <c r="C822" s="44">
        <v>1</v>
      </c>
      <c r="D822" s="44"/>
      <c r="E822" s="44"/>
      <c r="F822" s="44"/>
      <c r="G822" s="44">
        <f>PRODUCT(C822:F822)</f>
        <v>1</v>
      </c>
    </row>
    <row r="824" spans="1:7" ht="45" customHeight="1" x14ac:dyDescent="0.25">
      <c r="A824" s="40" t="s">
        <v>4217</v>
      </c>
      <c r="B824" s="40" t="s">
        <v>3922</v>
      </c>
      <c r="C824" s="40" t="s">
        <v>201</v>
      </c>
      <c r="D824" s="41" t="s">
        <v>14</v>
      </c>
      <c r="E824" s="1" t="s">
        <v>202</v>
      </c>
      <c r="F824" s="1" t="s">
        <v>202</v>
      </c>
      <c r="G824" s="42">
        <f>SUM(G825:G825)</f>
        <v>2808.81</v>
      </c>
    </row>
    <row r="825" spans="1:7" x14ac:dyDescent="0.25">
      <c r="A825" s="43" t="s">
        <v>4218</v>
      </c>
      <c r="B825" s="43"/>
      <c r="C825" s="44">
        <v>2808.81</v>
      </c>
      <c r="D825" s="44"/>
      <c r="E825" s="44"/>
      <c r="F825" s="44"/>
      <c r="G825" s="44">
        <f>PRODUCT(C825:F825)</f>
        <v>2808.81</v>
      </c>
    </row>
    <row r="827" spans="1:7" ht="45" customHeight="1" x14ac:dyDescent="0.25">
      <c r="A827" s="40" t="s">
        <v>4219</v>
      </c>
      <c r="B827" s="40" t="s">
        <v>3922</v>
      </c>
      <c r="C827" s="40" t="s">
        <v>203</v>
      </c>
      <c r="D827" s="41" t="s">
        <v>23</v>
      </c>
      <c r="E827" s="1" t="s">
        <v>204</v>
      </c>
      <c r="F827" s="1" t="s">
        <v>204</v>
      </c>
      <c r="G827" s="42">
        <f>SUM(G828:G828)</f>
        <v>3</v>
      </c>
    </row>
    <row r="828" spans="1:7" x14ac:dyDescent="0.25">
      <c r="A828" s="43" t="s">
        <v>4220</v>
      </c>
      <c r="B828" s="43"/>
      <c r="C828" s="44">
        <v>3</v>
      </c>
      <c r="D828" s="44"/>
      <c r="E828" s="44"/>
      <c r="F828" s="44"/>
      <c r="G828" s="44">
        <f>PRODUCT(C828:F828)</f>
        <v>3</v>
      </c>
    </row>
    <row r="830" spans="1:7" x14ac:dyDescent="0.25">
      <c r="B830" t="s">
        <v>3924</v>
      </c>
      <c r="C830" s="38" t="s">
        <v>7</v>
      </c>
      <c r="D830" s="39" t="s">
        <v>8</v>
      </c>
      <c r="E830" s="38" t="s">
        <v>9</v>
      </c>
    </row>
    <row r="831" spans="1:7" x14ac:dyDescent="0.25">
      <c r="B831" t="s">
        <v>3924</v>
      </c>
      <c r="C831" s="38" t="s">
        <v>10</v>
      </c>
      <c r="D831" s="39" t="s">
        <v>205</v>
      </c>
      <c r="E831" s="38" t="s">
        <v>206</v>
      </c>
    </row>
    <row r="832" spans="1:7" x14ac:dyDescent="0.25">
      <c r="B832" t="s">
        <v>3924</v>
      </c>
      <c r="C832" s="38" t="s">
        <v>207</v>
      </c>
      <c r="D832" s="39" t="s">
        <v>208</v>
      </c>
      <c r="E832" s="38" t="s">
        <v>209</v>
      </c>
    </row>
    <row r="833" spans="1:7" x14ac:dyDescent="0.25">
      <c r="B833" t="s">
        <v>3924</v>
      </c>
      <c r="C833" s="38" t="s">
        <v>210</v>
      </c>
      <c r="D833" s="39" t="s">
        <v>211</v>
      </c>
      <c r="E833" s="38" t="s">
        <v>212</v>
      </c>
    </row>
    <row r="835" spans="1:7" ht="45" customHeight="1" x14ac:dyDescent="0.25">
      <c r="A835" s="40" t="s">
        <v>4221</v>
      </c>
      <c r="B835" s="40" t="s">
        <v>3922</v>
      </c>
      <c r="C835" s="40" t="s">
        <v>214</v>
      </c>
      <c r="D835" s="41" t="s">
        <v>14</v>
      </c>
      <c r="E835" s="1" t="s">
        <v>215</v>
      </c>
      <c r="F835" s="1" t="s">
        <v>215</v>
      </c>
      <c r="G835" s="42">
        <f>SUM(G836:G844)</f>
        <v>111.6232</v>
      </c>
    </row>
    <row r="836" spans="1:7" x14ac:dyDescent="0.25">
      <c r="A836" s="43" t="s">
        <v>4143</v>
      </c>
      <c r="B836" s="43"/>
      <c r="C836" s="44"/>
      <c r="D836" s="44"/>
      <c r="E836" s="44"/>
      <c r="F836" s="44"/>
      <c r="G836" s="44">
        <f t="shared" ref="G836:G844" si="40">PRODUCT(C836:F836)</f>
        <v>0</v>
      </c>
    </row>
    <row r="837" spans="1:7" x14ac:dyDescent="0.25">
      <c r="A837" s="43" t="s">
        <v>4222</v>
      </c>
      <c r="B837" s="43"/>
      <c r="C837" s="44"/>
      <c r="D837" s="44"/>
      <c r="E837" s="44"/>
      <c r="F837" s="44"/>
      <c r="G837" s="44">
        <f t="shared" si="40"/>
        <v>0</v>
      </c>
    </row>
    <row r="838" spans="1:7" x14ac:dyDescent="0.25">
      <c r="A838" s="43" t="s">
        <v>4223</v>
      </c>
      <c r="B838" s="43"/>
      <c r="C838" s="44">
        <v>4.66</v>
      </c>
      <c r="D838" s="44">
        <v>2.66</v>
      </c>
      <c r="E838" s="44">
        <v>2</v>
      </c>
      <c r="F838" s="44"/>
      <c r="G838" s="44">
        <f t="shared" si="40"/>
        <v>24.791200000000003</v>
      </c>
    </row>
    <row r="839" spans="1:7" x14ac:dyDescent="0.25">
      <c r="A839" s="43" t="s">
        <v>4224</v>
      </c>
      <c r="B839" s="43"/>
      <c r="C839" s="44"/>
      <c r="D839" s="44"/>
      <c r="E839" s="44"/>
      <c r="F839" s="44"/>
      <c r="G839" s="44">
        <f t="shared" si="40"/>
        <v>0</v>
      </c>
    </row>
    <row r="840" spans="1:7" x14ac:dyDescent="0.25">
      <c r="A840" s="43" t="s">
        <v>4225</v>
      </c>
      <c r="B840" s="43"/>
      <c r="C840" s="44">
        <v>5.05</v>
      </c>
      <c r="D840" s="44">
        <v>2.68</v>
      </c>
      <c r="E840" s="44">
        <v>2</v>
      </c>
      <c r="F840" s="44"/>
      <c r="G840" s="44">
        <f t="shared" si="40"/>
        <v>27.068000000000001</v>
      </c>
    </row>
    <row r="841" spans="1:7" x14ac:dyDescent="0.25">
      <c r="A841" s="43" t="s">
        <v>4226</v>
      </c>
      <c r="B841" s="43"/>
      <c r="C841" s="44">
        <v>3.05</v>
      </c>
      <c r="D841" s="44">
        <v>2.68</v>
      </c>
      <c r="E841" s="44">
        <v>2</v>
      </c>
      <c r="F841" s="44"/>
      <c r="G841" s="44">
        <f t="shared" si="40"/>
        <v>16.347999999999999</v>
      </c>
    </row>
    <row r="842" spans="1:7" x14ac:dyDescent="0.25">
      <c r="A842" s="43" t="s">
        <v>4227</v>
      </c>
      <c r="B842" s="43"/>
      <c r="C842" s="44"/>
      <c r="D842" s="44"/>
      <c r="E842" s="44"/>
      <c r="F842" s="44"/>
      <c r="G842" s="44">
        <f t="shared" si="40"/>
        <v>0</v>
      </c>
    </row>
    <row r="843" spans="1:7" x14ac:dyDescent="0.25">
      <c r="A843" s="43" t="s">
        <v>4228</v>
      </c>
      <c r="B843" s="43"/>
      <c r="C843" s="44">
        <v>5.05</v>
      </c>
      <c r="D843" s="44">
        <v>2.68</v>
      </c>
      <c r="E843" s="44">
        <v>2</v>
      </c>
      <c r="F843" s="44"/>
      <c r="G843" s="44">
        <f t="shared" si="40"/>
        <v>27.068000000000001</v>
      </c>
    </row>
    <row r="844" spans="1:7" x14ac:dyDescent="0.25">
      <c r="A844" s="43" t="s">
        <v>4229</v>
      </c>
      <c r="B844" s="43"/>
      <c r="C844" s="44">
        <v>3.05</v>
      </c>
      <c r="D844" s="44">
        <v>2.68</v>
      </c>
      <c r="E844" s="44">
        <v>2</v>
      </c>
      <c r="F844" s="44"/>
      <c r="G844" s="44">
        <f t="shared" si="40"/>
        <v>16.347999999999999</v>
      </c>
    </row>
    <row r="846" spans="1:7" ht="45" customHeight="1" x14ac:dyDescent="0.25">
      <c r="A846" s="40" t="s">
        <v>4230</v>
      </c>
      <c r="B846" s="40" t="s">
        <v>3922</v>
      </c>
      <c r="C846" s="40" t="s">
        <v>216</v>
      </c>
      <c r="D846" s="41" t="s">
        <v>14</v>
      </c>
      <c r="E846" s="1" t="s">
        <v>217</v>
      </c>
      <c r="F846" s="1" t="s">
        <v>217</v>
      </c>
      <c r="G846" s="42">
        <f>SUM(G847:G855)</f>
        <v>115.196</v>
      </c>
    </row>
    <row r="847" spans="1:7" x14ac:dyDescent="0.25">
      <c r="A847" s="43" t="s">
        <v>4143</v>
      </c>
      <c r="B847" s="43"/>
      <c r="C847" s="44"/>
      <c r="D847" s="44"/>
      <c r="E847" s="44"/>
      <c r="F847" s="44"/>
      <c r="G847" s="44">
        <f t="shared" ref="G847:G855" si="41">PRODUCT(C847:F847)</f>
        <v>0</v>
      </c>
    </row>
    <row r="848" spans="1:7" x14ac:dyDescent="0.25">
      <c r="A848" s="43" t="s">
        <v>4222</v>
      </c>
      <c r="B848" s="43"/>
      <c r="C848" s="44"/>
      <c r="D848" s="44"/>
      <c r="E848" s="44"/>
      <c r="F848" s="44"/>
      <c r="G848" s="44">
        <f t="shared" si="41"/>
        <v>0</v>
      </c>
    </row>
    <row r="849" spans="1:7" x14ac:dyDescent="0.25">
      <c r="A849" s="43" t="s">
        <v>4223</v>
      </c>
      <c r="B849" s="43"/>
      <c r="C849" s="44">
        <v>4.66</v>
      </c>
      <c r="D849" s="44">
        <v>2.8</v>
      </c>
      <c r="E849" s="44">
        <v>2</v>
      </c>
      <c r="F849" s="44"/>
      <c r="G849" s="44">
        <f t="shared" si="41"/>
        <v>26.096</v>
      </c>
    </row>
    <row r="850" spans="1:7" x14ac:dyDescent="0.25">
      <c r="A850" s="43" t="s">
        <v>4224</v>
      </c>
      <c r="B850" s="43"/>
      <c r="C850" s="44"/>
      <c r="D850" s="44"/>
      <c r="E850" s="44"/>
      <c r="F850" s="44"/>
      <c r="G850" s="44">
        <f t="shared" si="41"/>
        <v>0</v>
      </c>
    </row>
    <row r="851" spans="1:7" x14ac:dyDescent="0.25">
      <c r="A851" s="43" t="s">
        <v>4225</v>
      </c>
      <c r="B851" s="43"/>
      <c r="C851" s="44">
        <v>5.05</v>
      </c>
      <c r="D851" s="44">
        <v>2.75</v>
      </c>
      <c r="E851" s="44">
        <v>2</v>
      </c>
      <c r="F851" s="44"/>
      <c r="G851" s="44">
        <f t="shared" si="41"/>
        <v>27.774999999999999</v>
      </c>
    </row>
    <row r="852" spans="1:7" x14ac:dyDescent="0.25">
      <c r="A852" s="43" t="s">
        <v>4226</v>
      </c>
      <c r="B852" s="43"/>
      <c r="C852" s="44">
        <v>3.05</v>
      </c>
      <c r="D852" s="44">
        <v>2.75</v>
      </c>
      <c r="E852" s="44">
        <v>2</v>
      </c>
      <c r="F852" s="44"/>
      <c r="G852" s="44">
        <f t="shared" si="41"/>
        <v>16.774999999999999</v>
      </c>
    </row>
    <row r="853" spans="1:7" x14ac:dyDescent="0.25">
      <c r="A853" s="43" t="s">
        <v>4227</v>
      </c>
      <c r="B853" s="43"/>
      <c r="C853" s="44"/>
      <c r="D853" s="44"/>
      <c r="E853" s="44"/>
      <c r="F853" s="44"/>
      <c r="G853" s="44">
        <f t="shared" si="41"/>
        <v>0</v>
      </c>
    </row>
    <row r="854" spans="1:7" x14ac:dyDescent="0.25">
      <c r="A854" s="43" t="s">
        <v>4228</v>
      </c>
      <c r="B854" s="43"/>
      <c r="C854" s="44">
        <v>5.05</v>
      </c>
      <c r="D854" s="44">
        <v>2.75</v>
      </c>
      <c r="E854" s="44">
        <v>2</v>
      </c>
      <c r="F854" s="44"/>
      <c r="G854" s="44">
        <f t="shared" si="41"/>
        <v>27.774999999999999</v>
      </c>
    </row>
    <row r="855" spans="1:7" x14ac:dyDescent="0.25">
      <c r="A855" s="43" t="s">
        <v>4229</v>
      </c>
      <c r="B855" s="43"/>
      <c r="C855" s="44">
        <v>3.05</v>
      </c>
      <c r="D855" s="44">
        <v>2.75</v>
      </c>
      <c r="E855" s="44">
        <v>2</v>
      </c>
      <c r="F855" s="44"/>
      <c r="G855" s="44">
        <f t="shared" si="41"/>
        <v>16.774999999999999</v>
      </c>
    </row>
    <row r="857" spans="1:7" ht="45" customHeight="1" x14ac:dyDescent="0.25">
      <c r="A857" s="40" t="s">
        <v>4231</v>
      </c>
      <c r="B857" s="40" t="s">
        <v>3922</v>
      </c>
      <c r="C857" s="40" t="s">
        <v>218</v>
      </c>
      <c r="D857" s="41" t="s">
        <v>14</v>
      </c>
      <c r="E857" s="1" t="s">
        <v>219</v>
      </c>
      <c r="F857" s="1" t="s">
        <v>219</v>
      </c>
      <c r="G857" s="42">
        <f>SUM(G858:G866)</f>
        <v>111.6232</v>
      </c>
    </row>
    <row r="858" spans="1:7" x14ac:dyDescent="0.25">
      <c r="A858" s="43" t="s">
        <v>4143</v>
      </c>
      <c r="B858" s="43"/>
      <c r="C858" s="44"/>
      <c r="D858" s="44"/>
      <c r="E858" s="44"/>
      <c r="F858" s="44"/>
      <c r="G858" s="44">
        <f t="shared" ref="G858:G866" si="42">PRODUCT(C858:F858)</f>
        <v>0</v>
      </c>
    </row>
    <row r="859" spans="1:7" x14ac:dyDescent="0.25">
      <c r="A859" s="43" t="s">
        <v>4222</v>
      </c>
      <c r="B859" s="43"/>
      <c r="C859" s="44"/>
      <c r="D859" s="44"/>
      <c r="E859" s="44"/>
      <c r="F859" s="44"/>
      <c r="G859" s="44">
        <f t="shared" si="42"/>
        <v>0</v>
      </c>
    </row>
    <row r="860" spans="1:7" x14ac:dyDescent="0.25">
      <c r="A860" s="43" t="s">
        <v>4223</v>
      </c>
      <c r="B860" s="43"/>
      <c r="C860" s="44">
        <v>4.66</v>
      </c>
      <c r="D860" s="44">
        <v>2.66</v>
      </c>
      <c r="E860" s="44">
        <v>2</v>
      </c>
      <c r="F860" s="44"/>
      <c r="G860" s="44">
        <f t="shared" si="42"/>
        <v>24.791200000000003</v>
      </c>
    </row>
    <row r="861" spans="1:7" x14ac:dyDescent="0.25">
      <c r="A861" s="43" t="s">
        <v>4224</v>
      </c>
      <c r="B861" s="43"/>
      <c r="C861" s="44"/>
      <c r="D861" s="44"/>
      <c r="E861" s="44"/>
      <c r="F861" s="44"/>
      <c r="G861" s="44">
        <f t="shared" si="42"/>
        <v>0</v>
      </c>
    </row>
    <row r="862" spans="1:7" x14ac:dyDescent="0.25">
      <c r="A862" s="43" t="s">
        <v>4225</v>
      </c>
      <c r="B862" s="43"/>
      <c r="C862" s="44">
        <v>5.05</v>
      </c>
      <c r="D862" s="44">
        <v>2.68</v>
      </c>
      <c r="E862" s="44">
        <v>2</v>
      </c>
      <c r="F862" s="44"/>
      <c r="G862" s="44">
        <f t="shared" si="42"/>
        <v>27.068000000000001</v>
      </c>
    </row>
    <row r="863" spans="1:7" x14ac:dyDescent="0.25">
      <c r="A863" s="43" t="s">
        <v>4226</v>
      </c>
      <c r="B863" s="43"/>
      <c r="C863" s="44">
        <v>3.05</v>
      </c>
      <c r="D863" s="44">
        <v>2.68</v>
      </c>
      <c r="E863" s="44">
        <v>2</v>
      </c>
      <c r="F863" s="44"/>
      <c r="G863" s="44">
        <f t="shared" si="42"/>
        <v>16.347999999999999</v>
      </c>
    </row>
    <row r="864" spans="1:7" x14ac:dyDescent="0.25">
      <c r="A864" s="43" t="s">
        <v>4227</v>
      </c>
      <c r="B864" s="43"/>
      <c r="C864" s="44"/>
      <c r="D864" s="44"/>
      <c r="E864" s="44"/>
      <c r="F864" s="44"/>
      <c r="G864" s="44">
        <f t="shared" si="42"/>
        <v>0</v>
      </c>
    </row>
    <row r="865" spans="1:7" x14ac:dyDescent="0.25">
      <c r="A865" s="43" t="s">
        <v>4228</v>
      </c>
      <c r="B865" s="43"/>
      <c r="C865" s="44">
        <v>5.05</v>
      </c>
      <c r="D865" s="44">
        <v>2.68</v>
      </c>
      <c r="E865" s="44">
        <v>2</v>
      </c>
      <c r="F865" s="44"/>
      <c r="G865" s="44">
        <f t="shared" si="42"/>
        <v>27.068000000000001</v>
      </c>
    </row>
    <row r="866" spans="1:7" x14ac:dyDescent="0.25">
      <c r="A866" s="43" t="s">
        <v>4229</v>
      </c>
      <c r="B866" s="43"/>
      <c r="C866" s="44">
        <v>3.05</v>
      </c>
      <c r="D866" s="44">
        <v>2.68</v>
      </c>
      <c r="E866" s="44">
        <v>2</v>
      </c>
      <c r="F866" s="44"/>
      <c r="G866" s="44">
        <f t="shared" si="42"/>
        <v>16.347999999999999</v>
      </c>
    </row>
    <row r="868" spans="1:7" ht="45" customHeight="1" x14ac:dyDescent="0.25">
      <c r="A868" s="40" t="s">
        <v>4232</v>
      </c>
      <c r="B868" s="40" t="s">
        <v>3922</v>
      </c>
      <c r="C868" s="40" t="s">
        <v>220</v>
      </c>
      <c r="D868" s="41" t="s">
        <v>14</v>
      </c>
      <c r="E868" s="1" t="s">
        <v>221</v>
      </c>
      <c r="F868" s="1" t="s">
        <v>221</v>
      </c>
      <c r="G868" s="42">
        <f>SUM(G869:G877)</f>
        <v>57.597999999999999</v>
      </c>
    </row>
    <row r="869" spans="1:7" x14ac:dyDescent="0.25">
      <c r="A869" s="43" t="s">
        <v>4143</v>
      </c>
      <c r="B869" s="43"/>
      <c r="C869" s="44"/>
      <c r="D869" s="44"/>
      <c r="E869" s="44"/>
      <c r="F869" s="44"/>
      <c r="G869" s="44">
        <f t="shared" ref="G869:G877" si="43">PRODUCT(C869:F869)</f>
        <v>0</v>
      </c>
    </row>
    <row r="870" spans="1:7" x14ac:dyDescent="0.25">
      <c r="A870" s="43" t="s">
        <v>4222</v>
      </c>
      <c r="B870" s="43"/>
      <c r="C870" s="44"/>
      <c r="D870" s="44"/>
      <c r="E870" s="44"/>
      <c r="F870" s="44"/>
      <c r="G870" s="44">
        <f t="shared" si="43"/>
        <v>0</v>
      </c>
    </row>
    <row r="871" spans="1:7" x14ac:dyDescent="0.25">
      <c r="A871" s="43" t="s">
        <v>4223</v>
      </c>
      <c r="B871" s="43"/>
      <c r="C871" s="44">
        <v>4.66</v>
      </c>
      <c r="D871" s="44">
        <v>2.8</v>
      </c>
      <c r="E871" s="44"/>
      <c r="F871" s="44"/>
      <c r="G871" s="44">
        <f t="shared" si="43"/>
        <v>13.048</v>
      </c>
    </row>
    <row r="872" spans="1:7" x14ac:dyDescent="0.25">
      <c r="A872" s="43" t="s">
        <v>4224</v>
      </c>
      <c r="B872" s="43"/>
      <c r="C872" s="44"/>
      <c r="D872" s="44"/>
      <c r="E872" s="44"/>
      <c r="F872" s="44"/>
      <c r="G872" s="44">
        <f t="shared" si="43"/>
        <v>0</v>
      </c>
    </row>
    <row r="873" spans="1:7" x14ac:dyDescent="0.25">
      <c r="A873" s="43" t="s">
        <v>4225</v>
      </c>
      <c r="B873" s="43"/>
      <c r="C873" s="44">
        <v>5.05</v>
      </c>
      <c r="D873" s="44">
        <v>2.75</v>
      </c>
      <c r="E873" s="44"/>
      <c r="F873" s="44"/>
      <c r="G873" s="44">
        <f t="shared" si="43"/>
        <v>13.887499999999999</v>
      </c>
    </row>
    <row r="874" spans="1:7" x14ac:dyDescent="0.25">
      <c r="A874" s="43" t="s">
        <v>4226</v>
      </c>
      <c r="B874" s="43"/>
      <c r="C874" s="44">
        <v>3.05</v>
      </c>
      <c r="D874" s="44">
        <v>2.75</v>
      </c>
      <c r="E874" s="44"/>
      <c r="F874" s="44"/>
      <c r="G874" s="44">
        <f t="shared" si="43"/>
        <v>8.3874999999999993</v>
      </c>
    </row>
    <row r="875" spans="1:7" x14ac:dyDescent="0.25">
      <c r="A875" s="43" t="s">
        <v>4227</v>
      </c>
      <c r="B875" s="43"/>
      <c r="C875" s="44"/>
      <c r="D875" s="44"/>
      <c r="E875" s="44"/>
      <c r="F875" s="44"/>
      <c r="G875" s="44">
        <f t="shared" si="43"/>
        <v>0</v>
      </c>
    </row>
    <row r="876" spans="1:7" x14ac:dyDescent="0.25">
      <c r="A876" s="43" t="s">
        <v>4228</v>
      </c>
      <c r="B876" s="43"/>
      <c r="C876" s="44">
        <v>5.05</v>
      </c>
      <c r="D876" s="44">
        <v>2.75</v>
      </c>
      <c r="E876" s="44"/>
      <c r="F876" s="44"/>
      <c r="G876" s="44">
        <f t="shared" si="43"/>
        <v>13.887499999999999</v>
      </c>
    </row>
    <row r="877" spans="1:7" x14ac:dyDescent="0.25">
      <c r="A877" s="43" t="s">
        <v>4229</v>
      </c>
      <c r="B877" s="43"/>
      <c r="C877" s="44">
        <v>3.05</v>
      </c>
      <c r="D877" s="44">
        <v>2.75</v>
      </c>
      <c r="E877" s="44"/>
      <c r="F877" s="44"/>
      <c r="G877" s="44">
        <f t="shared" si="43"/>
        <v>8.3874999999999993</v>
      </c>
    </row>
    <row r="879" spans="1:7" x14ac:dyDescent="0.25">
      <c r="B879" t="s">
        <v>3924</v>
      </c>
      <c r="C879" s="38" t="s">
        <v>7</v>
      </c>
      <c r="D879" s="39" t="s">
        <v>8</v>
      </c>
      <c r="E879" s="38" t="s">
        <v>9</v>
      </c>
    </row>
    <row r="880" spans="1:7" x14ac:dyDescent="0.25">
      <c r="B880" t="s">
        <v>3924</v>
      </c>
      <c r="C880" s="38" t="s">
        <v>10</v>
      </c>
      <c r="D880" s="39" t="s">
        <v>205</v>
      </c>
      <c r="E880" s="38" t="s">
        <v>206</v>
      </c>
    </row>
    <row r="881" spans="1:7" x14ac:dyDescent="0.25">
      <c r="B881" t="s">
        <v>3924</v>
      </c>
      <c r="C881" s="38" t="s">
        <v>207</v>
      </c>
      <c r="D881" s="39" t="s">
        <v>208</v>
      </c>
      <c r="E881" s="38" t="s">
        <v>209</v>
      </c>
    </row>
    <row r="882" spans="1:7" x14ac:dyDescent="0.25">
      <c r="B882" t="s">
        <v>3924</v>
      </c>
      <c r="C882" s="38" t="s">
        <v>210</v>
      </c>
      <c r="D882" s="39" t="s">
        <v>222</v>
      </c>
      <c r="E882" s="38" t="s">
        <v>223</v>
      </c>
    </row>
    <row r="884" spans="1:7" ht="45" customHeight="1" x14ac:dyDescent="0.25">
      <c r="A884" s="40" t="s">
        <v>4233</v>
      </c>
      <c r="B884" s="40" t="s">
        <v>3922</v>
      </c>
      <c r="C884" s="40" t="s">
        <v>225</v>
      </c>
      <c r="D884" s="41" t="s">
        <v>14</v>
      </c>
      <c r="E884" s="1" t="s">
        <v>226</v>
      </c>
      <c r="F884" s="1" t="s">
        <v>226</v>
      </c>
      <c r="G884" s="42">
        <f>SUM(G885:G893)</f>
        <v>47.047999999999995</v>
      </c>
    </row>
    <row r="885" spans="1:7" x14ac:dyDescent="0.25">
      <c r="A885" s="43" t="s">
        <v>4234</v>
      </c>
      <c r="B885" s="43"/>
      <c r="C885" s="44"/>
      <c r="D885" s="44"/>
      <c r="E885" s="44"/>
      <c r="F885" s="44"/>
      <c r="G885" s="44">
        <f t="shared" ref="G885:G893" si="44">PRODUCT(C885:F885)</f>
        <v>0</v>
      </c>
    </row>
    <row r="886" spans="1:7" x14ac:dyDescent="0.25">
      <c r="A886" s="43" t="s">
        <v>4235</v>
      </c>
      <c r="B886" s="43"/>
      <c r="C886" s="44">
        <v>0.5</v>
      </c>
      <c r="D886" s="44">
        <v>2.66</v>
      </c>
      <c r="E886" s="44">
        <v>2</v>
      </c>
      <c r="F886" s="44"/>
      <c r="G886" s="44">
        <f t="shared" si="44"/>
        <v>2.66</v>
      </c>
    </row>
    <row r="887" spans="1:7" x14ac:dyDescent="0.25">
      <c r="A887" s="43" t="s">
        <v>4235</v>
      </c>
      <c r="B887" s="43"/>
      <c r="C887" s="44">
        <v>2.5</v>
      </c>
      <c r="D887" s="44">
        <v>2.66</v>
      </c>
      <c r="E887" s="44">
        <v>2</v>
      </c>
      <c r="F887" s="44"/>
      <c r="G887" s="44">
        <f t="shared" si="44"/>
        <v>13.3</v>
      </c>
    </row>
    <row r="888" spans="1:7" x14ac:dyDescent="0.25">
      <c r="A888" s="43" t="s">
        <v>4236</v>
      </c>
      <c r="B888" s="43"/>
      <c r="C888" s="44"/>
      <c r="D888" s="44"/>
      <c r="E888" s="44"/>
      <c r="F888" s="44"/>
      <c r="G888" s="44">
        <f t="shared" si="44"/>
        <v>0</v>
      </c>
    </row>
    <row r="889" spans="1:7" x14ac:dyDescent="0.25">
      <c r="A889" s="43" t="s">
        <v>4237</v>
      </c>
      <c r="B889" s="43"/>
      <c r="C889" s="44">
        <v>0.4</v>
      </c>
      <c r="D889" s="44">
        <v>2.68</v>
      </c>
      <c r="E889" s="44">
        <v>2</v>
      </c>
      <c r="F889" s="44"/>
      <c r="G889" s="44">
        <f t="shared" si="44"/>
        <v>2.1440000000000001</v>
      </c>
    </row>
    <row r="890" spans="1:7" x14ac:dyDescent="0.25">
      <c r="A890" s="43" t="s">
        <v>4237</v>
      </c>
      <c r="B890" s="43"/>
      <c r="C890" s="44">
        <v>2.5</v>
      </c>
      <c r="D890" s="44">
        <v>2.68</v>
      </c>
      <c r="E890" s="44">
        <v>2</v>
      </c>
      <c r="F890" s="44"/>
      <c r="G890" s="44">
        <f t="shared" si="44"/>
        <v>13.4</v>
      </c>
    </row>
    <row r="891" spans="1:7" x14ac:dyDescent="0.25">
      <c r="A891" s="43" t="s">
        <v>4227</v>
      </c>
      <c r="B891" s="43"/>
      <c r="C891" s="44"/>
      <c r="D891" s="44"/>
      <c r="E891" s="44"/>
      <c r="F891" s="44"/>
      <c r="G891" s="44">
        <f t="shared" si="44"/>
        <v>0</v>
      </c>
    </row>
    <row r="892" spans="1:7" x14ac:dyDescent="0.25">
      <c r="A892" s="43" t="s">
        <v>4238</v>
      </c>
      <c r="B892" s="43"/>
      <c r="C892" s="44">
        <v>0.4</v>
      </c>
      <c r="D892" s="44">
        <v>2.68</v>
      </c>
      <c r="E892" s="44">
        <v>2</v>
      </c>
      <c r="F892" s="44"/>
      <c r="G892" s="44">
        <f t="shared" si="44"/>
        <v>2.1440000000000001</v>
      </c>
    </row>
    <row r="893" spans="1:7" x14ac:dyDescent="0.25">
      <c r="A893" s="43" t="s">
        <v>4238</v>
      </c>
      <c r="B893" s="43"/>
      <c r="C893" s="44">
        <v>2.5</v>
      </c>
      <c r="D893" s="44">
        <v>2.68</v>
      </c>
      <c r="E893" s="44">
        <v>2</v>
      </c>
      <c r="F893" s="44"/>
      <c r="G893" s="44">
        <f t="shared" si="44"/>
        <v>13.4</v>
      </c>
    </row>
    <row r="895" spans="1:7" ht="45" customHeight="1" x14ac:dyDescent="0.25">
      <c r="A895" s="40" t="s">
        <v>4239</v>
      </c>
      <c r="B895" s="40" t="s">
        <v>3922</v>
      </c>
      <c r="C895" s="40" t="s">
        <v>216</v>
      </c>
      <c r="D895" s="41" t="s">
        <v>14</v>
      </c>
      <c r="E895" s="1" t="s">
        <v>217</v>
      </c>
      <c r="F895" s="1" t="s">
        <v>217</v>
      </c>
      <c r="G895" s="42">
        <f>SUM(G896:G904)</f>
        <v>47.047999999999995</v>
      </c>
    </row>
    <row r="896" spans="1:7" x14ac:dyDescent="0.25">
      <c r="A896" s="43" t="s">
        <v>4234</v>
      </c>
      <c r="B896" s="43"/>
      <c r="C896" s="44"/>
      <c r="D896" s="44"/>
      <c r="E896" s="44"/>
      <c r="F896" s="44"/>
      <c r="G896" s="44">
        <f t="shared" ref="G896:G904" si="45">PRODUCT(C896:F896)</f>
        <v>0</v>
      </c>
    </row>
    <row r="897" spans="1:7" x14ac:dyDescent="0.25">
      <c r="A897" s="43" t="s">
        <v>4235</v>
      </c>
      <c r="B897" s="43"/>
      <c r="C897" s="44">
        <v>0.5</v>
      </c>
      <c r="D897" s="44">
        <v>2.66</v>
      </c>
      <c r="E897" s="44">
        <v>2</v>
      </c>
      <c r="F897" s="44"/>
      <c r="G897" s="44">
        <f t="shared" si="45"/>
        <v>2.66</v>
      </c>
    </row>
    <row r="898" spans="1:7" x14ac:dyDescent="0.25">
      <c r="A898" s="43" t="s">
        <v>4235</v>
      </c>
      <c r="B898" s="43"/>
      <c r="C898" s="44">
        <v>2.5</v>
      </c>
      <c r="D898" s="44">
        <v>2.66</v>
      </c>
      <c r="E898" s="44">
        <v>2</v>
      </c>
      <c r="F898" s="44"/>
      <c r="G898" s="44">
        <f t="shared" si="45"/>
        <v>13.3</v>
      </c>
    </row>
    <row r="899" spans="1:7" x14ac:dyDescent="0.25">
      <c r="A899" s="43" t="s">
        <v>4236</v>
      </c>
      <c r="B899" s="43"/>
      <c r="C899" s="44"/>
      <c r="D899" s="44"/>
      <c r="E899" s="44"/>
      <c r="F899" s="44"/>
      <c r="G899" s="44">
        <f t="shared" si="45"/>
        <v>0</v>
      </c>
    </row>
    <row r="900" spans="1:7" x14ac:dyDescent="0.25">
      <c r="A900" s="43" t="s">
        <v>4237</v>
      </c>
      <c r="B900" s="43"/>
      <c r="C900" s="44">
        <v>0.4</v>
      </c>
      <c r="D900" s="44">
        <v>2.68</v>
      </c>
      <c r="E900" s="44">
        <v>2</v>
      </c>
      <c r="F900" s="44"/>
      <c r="G900" s="44">
        <f t="shared" si="45"/>
        <v>2.1440000000000001</v>
      </c>
    </row>
    <row r="901" spans="1:7" x14ac:dyDescent="0.25">
      <c r="A901" s="43" t="s">
        <v>4237</v>
      </c>
      <c r="B901" s="43"/>
      <c r="C901" s="44">
        <v>2.5</v>
      </c>
      <c r="D901" s="44">
        <v>2.68</v>
      </c>
      <c r="E901" s="44">
        <v>2</v>
      </c>
      <c r="F901" s="44"/>
      <c r="G901" s="44">
        <f t="shared" si="45"/>
        <v>13.4</v>
      </c>
    </row>
    <row r="902" spans="1:7" x14ac:dyDescent="0.25">
      <c r="A902" s="43" t="s">
        <v>4227</v>
      </c>
      <c r="B902" s="43"/>
      <c r="C902" s="44"/>
      <c r="D902" s="44"/>
      <c r="E902" s="44"/>
      <c r="F902" s="44"/>
      <c r="G902" s="44">
        <f t="shared" si="45"/>
        <v>0</v>
      </c>
    </row>
    <row r="903" spans="1:7" x14ac:dyDescent="0.25">
      <c r="A903" s="43" t="s">
        <v>4238</v>
      </c>
      <c r="B903" s="43"/>
      <c r="C903" s="44">
        <v>0.4</v>
      </c>
      <c r="D903" s="44">
        <v>2.68</v>
      </c>
      <c r="E903" s="44">
        <v>2</v>
      </c>
      <c r="F903" s="44"/>
      <c r="G903" s="44">
        <f t="shared" si="45"/>
        <v>2.1440000000000001</v>
      </c>
    </row>
    <row r="904" spans="1:7" x14ac:dyDescent="0.25">
      <c r="A904" s="43" t="s">
        <v>4238</v>
      </c>
      <c r="B904" s="43"/>
      <c r="C904" s="44">
        <v>2.5</v>
      </c>
      <c r="D904" s="44">
        <v>2.68</v>
      </c>
      <c r="E904" s="44">
        <v>2</v>
      </c>
      <c r="F904" s="44"/>
      <c r="G904" s="44">
        <f t="shared" si="45"/>
        <v>13.4</v>
      </c>
    </row>
    <row r="906" spans="1:7" ht="45" customHeight="1" x14ac:dyDescent="0.25">
      <c r="A906" s="40" t="s">
        <v>4240</v>
      </c>
      <c r="B906" s="40" t="s">
        <v>3922</v>
      </c>
      <c r="C906" s="40" t="s">
        <v>218</v>
      </c>
      <c r="D906" s="41" t="s">
        <v>14</v>
      </c>
      <c r="E906" s="1" t="s">
        <v>219</v>
      </c>
      <c r="F906" s="1" t="s">
        <v>219</v>
      </c>
      <c r="G906" s="42">
        <f>SUM(G907:G915)</f>
        <v>47.047999999999995</v>
      </c>
    </row>
    <row r="907" spans="1:7" x14ac:dyDescent="0.25">
      <c r="A907" s="43" t="s">
        <v>4234</v>
      </c>
      <c r="B907" s="43"/>
      <c r="C907" s="44"/>
      <c r="D907" s="44"/>
      <c r="E907" s="44"/>
      <c r="F907" s="44"/>
      <c r="G907" s="44">
        <f t="shared" ref="G907:G915" si="46">PRODUCT(C907:F907)</f>
        <v>0</v>
      </c>
    </row>
    <row r="908" spans="1:7" x14ac:dyDescent="0.25">
      <c r="A908" s="43" t="s">
        <v>4235</v>
      </c>
      <c r="B908" s="43"/>
      <c r="C908" s="44">
        <v>0.5</v>
      </c>
      <c r="D908" s="44">
        <v>2.66</v>
      </c>
      <c r="E908" s="44">
        <v>2</v>
      </c>
      <c r="F908" s="44"/>
      <c r="G908" s="44">
        <f t="shared" si="46"/>
        <v>2.66</v>
      </c>
    </row>
    <row r="909" spans="1:7" x14ac:dyDescent="0.25">
      <c r="A909" s="43" t="s">
        <v>4235</v>
      </c>
      <c r="B909" s="43"/>
      <c r="C909" s="44">
        <v>2.5</v>
      </c>
      <c r="D909" s="44">
        <v>2.66</v>
      </c>
      <c r="E909" s="44">
        <v>2</v>
      </c>
      <c r="F909" s="44"/>
      <c r="G909" s="44">
        <f t="shared" si="46"/>
        <v>13.3</v>
      </c>
    </row>
    <row r="910" spans="1:7" x14ac:dyDescent="0.25">
      <c r="A910" s="43" t="s">
        <v>4236</v>
      </c>
      <c r="B910" s="43"/>
      <c r="C910" s="44"/>
      <c r="D910" s="44"/>
      <c r="E910" s="44"/>
      <c r="F910" s="44"/>
      <c r="G910" s="44">
        <f t="shared" si="46"/>
        <v>0</v>
      </c>
    </row>
    <row r="911" spans="1:7" x14ac:dyDescent="0.25">
      <c r="A911" s="43" t="s">
        <v>4237</v>
      </c>
      <c r="B911" s="43"/>
      <c r="C911" s="44">
        <v>0.4</v>
      </c>
      <c r="D911" s="44">
        <v>2.68</v>
      </c>
      <c r="E911" s="44">
        <v>2</v>
      </c>
      <c r="F911" s="44"/>
      <c r="G911" s="44">
        <f t="shared" si="46"/>
        <v>2.1440000000000001</v>
      </c>
    </row>
    <row r="912" spans="1:7" x14ac:dyDescent="0.25">
      <c r="A912" s="43" t="s">
        <v>4237</v>
      </c>
      <c r="B912" s="43"/>
      <c r="C912" s="44">
        <v>2.5</v>
      </c>
      <c r="D912" s="44">
        <v>2.68</v>
      </c>
      <c r="E912" s="44">
        <v>2</v>
      </c>
      <c r="F912" s="44"/>
      <c r="G912" s="44">
        <f t="shared" si="46"/>
        <v>13.4</v>
      </c>
    </row>
    <row r="913" spans="1:7" x14ac:dyDescent="0.25">
      <c r="A913" s="43" t="s">
        <v>4227</v>
      </c>
      <c r="B913" s="43"/>
      <c r="C913" s="44"/>
      <c r="D913" s="44"/>
      <c r="E913" s="44"/>
      <c r="F913" s="44"/>
      <c r="G913" s="44">
        <f t="shared" si="46"/>
        <v>0</v>
      </c>
    </row>
    <row r="914" spans="1:7" x14ac:dyDescent="0.25">
      <c r="A914" s="43" t="s">
        <v>4238</v>
      </c>
      <c r="B914" s="43"/>
      <c r="C914" s="44">
        <v>0.4</v>
      </c>
      <c r="D914" s="44">
        <v>2.68</v>
      </c>
      <c r="E914" s="44">
        <v>2</v>
      </c>
      <c r="F914" s="44"/>
      <c r="G914" s="44">
        <f t="shared" si="46"/>
        <v>2.1440000000000001</v>
      </c>
    </row>
    <row r="915" spans="1:7" x14ac:dyDescent="0.25">
      <c r="A915" s="43" t="s">
        <v>4238</v>
      </c>
      <c r="B915" s="43"/>
      <c r="C915" s="44">
        <v>2.5</v>
      </c>
      <c r="D915" s="44">
        <v>2.68</v>
      </c>
      <c r="E915" s="44">
        <v>2</v>
      </c>
      <c r="F915" s="44"/>
      <c r="G915" s="44">
        <f t="shared" si="46"/>
        <v>13.4</v>
      </c>
    </row>
    <row r="917" spans="1:7" ht="45" customHeight="1" x14ac:dyDescent="0.25">
      <c r="A917" s="40" t="s">
        <v>4241</v>
      </c>
      <c r="B917" s="40" t="s">
        <v>3922</v>
      </c>
      <c r="C917" s="40" t="s">
        <v>220</v>
      </c>
      <c r="D917" s="41" t="s">
        <v>14</v>
      </c>
      <c r="E917" s="1" t="s">
        <v>221</v>
      </c>
      <c r="F917" s="1" t="s">
        <v>221</v>
      </c>
      <c r="G917" s="42">
        <f>SUM(G918:G926)</f>
        <v>23.523999999999997</v>
      </c>
    </row>
    <row r="918" spans="1:7" x14ac:dyDescent="0.25">
      <c r="A918" s="43" t="s">
        <v>4234</v>
      </c>
      <c r="B918" s="43"/>
      <c r="C918" s="44"/>
      <c r="D918" s="44"/>
      <c r="E918" s="44"/>
      <c r="F918" s="44"/>
      <c r="G918" s="44">
        <f t="shared" ref="G918:G926" si="47">PRODUCT(C918:F918)</f>
        <v>0</v>
      </c>
    </row>
    <row r="919" spans="1:7" x14ac:dyDescent="0.25">
      <c r="A919" s="43" t="s">
        <v>4235</v>
      </c>
      <c r="B919" s="43"/>
      <c r="C919" s="44">
        <v>0.5</v>
      </c>
      <c r="D919" s="44">
        <v>2.66</v>
      </c>
      <c r="E919" s="44">
        <v>1</v>
      </c>
      <c r="F919" s="44"/>
      <c r="G919" s="44">
        <f t="shared" si="47"/>
        <v>1.33</v>
      </c>
    </row>
    <row r="920" spans="1:7" x14ac:dyDescent="0.25">
      <c r="A920" s="43" t="s">
        <v>4235</v>
      </c>
      <c r="B920" s="43"/>
      <c r="C920" s="44">
        <v>2.5</v>
      </c>
      <c r="D920" s="44">
        <v>2.66</v>
      </c>
      <c r="E920" s="44">
        <v>1</v>
      </c>
      <c r="F920" s="44"/>
      <c r="G920" s="44">
        <f t="shared" si="47"/>
        <v>6.65</v>
      </c>
    </row>
    <row r="921" spans="1:7" x14ac:dyDescent="0.25">
      <c r="A921" s="43" t="s">
        <v>4236</v>
      </c>
      <c r="B921" s="43"/>
      <c r="C921" s="44"/>
      <c r="D921" s="44"/>
      <c r="E921" s="44"/>
      <c r="F921" s="44"/>
      <c r="G921" s="44">
        <f t="shared" si="47"/>
        <v>0</v>
      </c>
    </row>
    <row r="922" spans="1:7" x14ac:dyDescent="0.25">
      <c r="A922" s="43" t="s">
        <v>4237</v>
      </c>
      <c r="B922" s="43"/>
      <c r="C922" s="44">
        <v>0.4</v>
      </c>
      <c r="D922" s="44">
        <v>2.68</v>
      </c>
      <c r="E922" s="44">
        <v>1</v>
      </c>
      <c r="F922" s="44"/>
      <c r="G922" s="44">
        <f t="shared" si="47"/>
        <v>1.0720000000000001</v>
      </c>
    </row>
    <row r="923" spans="1:7" x14ac:dyDescent="0.25">
      <c r="A923" s="43" t="s">
        <v>4237</v>
      </c>
      <c r="B923" s="43"/>
      <c r="C923" s="44">
        <v>2.5</v>
      </c>
      <c r="D923" s="44">
        <v>2.68</v>
      </c>
      <c r="E923" s="44">
        <v>1</v>
      </c>
      <c r="F923" s="44"/>
      <c r="G923" s="44">
        <f t="shared" si="47"/>
        <v>6.7</v>
      </c>
    </row>
    <row r="924" spans="1:7" x14ac:dyDescent="0.25">
      <c r="A924" s="43" t="s">
        <v>4227</v>
      </c>
      <c r="B924" s="43"/>
      <c r="C924" s="44"/>
      <c r="D924" s="44"/>
      <c r="E924" s="44"/>
      <c r="F924" s="44"/>
      <c r="G924" s="44">
        <f t="shared" si="47"/>
        <v>0</v>
      </c>
    </row>
    <row r="925" spans="1:7" x14ac:dyDescent="0.25">
      <c r="A925" s="43" t="s">
        <v>4238</v>
      </c>
      <c r="B925" s="43"/>
      <c r="C925" s="44">
        <v>0.4</v>
      </c>
      <c r="D925" s="44">
        <v>2.68</v>
      </c>
      <c r="E925" s="44">
        <v>1</v>
      </c>
      <c r="F925" s="44"/>
      <c r="G925" s="44">
        <f t="shared" si="47"/>
        <v>1.0720000000000001</v>
      </c>
    </row>
    <row r="926" spans="1:7" x14ac:dyDescent="0.25">
      <c r="A926" s="43" t="s">
        <v>4238</v>
      </c>
      <c r="B926" s="43"/>
      <c r="C926" s="44">
        <v>2.5</v>
      </c>
      <c r="D926" s="44">
        <v>2.68</v>
      </c>
      <c r="E926" s="44">
        <v>1</v>
      </c>
      <c r="F926" s="44"/>
      <c r="G926" s="44">
        <f t="shared" si="47"/>
        <v>6.7</v>
      </c>
    </row>
    <row r="928" spans="1:7" x14ac:dyDescent="0.25">
      <c r="B928" t="s">
        <v>3924</v>
      </c>
      <c r="C928" s="38" t="s">
        <v>7</v>
      </c>
      <c r="D928" s="39" t="s">
        <v>8</v>
      </c>
      <c r="E928" s="38" t="s">
        <v>9</v>
      </c>
    </row>
    <row r="929" spans="1:7" x14ac:dyDescent="0.25">
      <c r="B929" t="s">
        <v>3924</v>
      </c>
      <c r="C929" s="38" t="s">
        <v>10</v>
      </c>
      <c r="D929" s="39" t="s">
        <v>205</v>
      </c>
      <c r="E929" s="38" t="s">
        <v>206</v>
      </c>
    </row>
    <row r="930" spans="1:7" x14ac:dyDescent="0.25">
      <c r="B930" t="s">
        <v>3924</v>
      </c>
      <c r="C930" s="38" t="s">
        <v>207</v>
      </c>
      <c r="D930" s="39" t="s">
        <v>208</v>
      </c>
      <c r="E930" s="38" t="s">
        <v>209</v>
      </c>
    </row>
    <row r="931" spans="1:7" x14ac:dyDescent="0.25">
      <c r="B931" t="s">
        <v>3924</v>
      </c>
      <c r="C931" s="38" t="s">
        <v>210</v>
      </c>
      <c r="D931" s="39" t="s">
        <v>227</v>
      </c>
      <c r="E931" s="38" t="s">
        <v>228</v>
      </c>
    </row>
    <row r="933" spans="1:7" ht="45" customHeight="1" x14ac:dyDescent="0.25">
      <c r="A933" s="40" t="s">
        <v>4242</v>
      </c>
      <c r="B933" s="40" t="s">
        <v>3922</v>
      </c>
      <c r="C933" s="40" t="s">
        <v>225</v>
      </c>
      <c r="D933" s="41" t="s">
        <v>14</v>
      </c>
      <c r="E933" s="1" t="s">
        <v>226</v>
      </c>
      <c r="F933" s="1" t="s">
        <v>226</v>
      </c>
      <c r="G933" s="42">
        <f>SUM(G934:G944)</f>
        <v>62.417000000000009</v>
      </c>
    </row>
    <row r="934" spans="1:7" x14ac:dyDescent="0.25">
      <c r="A934" s="43" t="s">
        <v>4234</v>
      </c>
      <c r="B934" s="43"/>
      <c r="C934" s="44"/>
      <c r="D934" s="44"/>
      <c r="E934" s="44"/>
      <c r="F934" s="44"/>
      <c r="G934" s="44">
        <f t="shared" ref="G934:G944" si="48">PRODUCT(C934:F934)</f>
        <v>0</v>
      </c>
    </row>
    <row r="935" spans="1:7" x14ac:dyDescent="0.25">
      <c r="A935" s="43" t="s">
        <v>4243</v>
      </c>
      <c r="B935" s="43"/>
      <c r="C935" s="44">
        <v>3.3</v>
      </c>
      <c r="D935" s="44">
        <v>2.66</v>
      </c>
      <c r="E935" s="44"/>
      <c r="F935" s="44"/>
      <c r="G935" s="44">
        <f t="shared" si="48"/>
        <v>8.7780000000000005</v>
      </c>
    </row>
    <row r="936" spans="1:7" x14ac:dyDescent="0.25">
      <c r="A936" s="43" t="s">
        <v>4244</v>
      </c>
      <c r="B936" s="43"/>
      <c r="C936" s="44">
        <v>4.75</v>
      </c>
      <c r="D936" s="44">
        <v>2.66</v>
      </c>
      <c r="E936" s="44"/>
      <c r="F936" s="44"/>
      <c r="G936" s="44">
        <f t="shared" si="48"/>
        <v>12.635000000000002</v>
      </c>
    </row>
    <row r="937" spans="1:7" x14ac:dyDescent="0.25">
      <c r="A937" s="43" t="s">
        <v>4236</v>
      </c>
      <c r="B937" s="43"/>
      <c r="C937" s="44"/>
      <c r="D937" s="44"/>
      <c r="E937" s="44"/>
      <c r="F937" s="44"/>
      <c r="G937" s="44">
        <f t="shared" si="48"/>
        <v>0</v>
      </c>
    </row>
    <row r="938" spans="1:7" x14ac:dyDescent="0.25">
      <c r="A938" s="43" t="s">
        <v>4243</v>
      </c>
      <c r="B938" s="43"/>
      <c r="C938" s="44">
        <v>1.55</v>
      </c>
      <c r="D938" s="44">
        <v>2.68</v>
      </c>
      <c r="E938" s="44"/>
      <c r="F938" s="44"/>
      <c r="G938" s="44">
        <f t="shared" si="48"/>
        <v>4.1540000000000008</v>
      </c>
    </row>
    <row r="939" spans="1:7" x14ac:dyDescent="0.25">
      <c r="A939" s="43" t="s">
        <v>4244</v>
      </c>
      <c r="B939" s="43"/>
      <c r="C939" s="44">
        <v>4.75</v>
      </c>
      <c r="D939" s="44">
        <v>2.68</v>
      </c>
      <c r="E939" s="44"/>
      <c r="F939" s="44"/>
      <c r="G939" s="44">
        <f t="shared" si="48"/>
        <v>12.73</v>
      </c>
    </row>
    <row r="940" spans="1:7" x14ac:dyDescent="0.25">
      <c r="A940" s="43" t="s">
        <v>4245</v>
      </c>
      <c r="B940" s="43"/>
      <c r="C940" s="44">
        <v>1.35</v>
      </c>
      <c r="D940" s="44">
        <v>2.68</v>
      </c>
      <c r="E940" s="44"/>
      <c r="F940" s="44"/>
      <c r="G940" s="44">
        <f t="shared" si="48"/>
        <v>3.6180000000000003</v>
      </c>
    </row>
    <row r="941" spans="1:7" x14ac:dyDescent="0.25">
      <c r="A941" s="43" t="s">
        <v>4246</v>
      </c>
      <c r="B941" s="43"/>
      <c r="C941" s="44"/>
      <c r="D941" s="44"/>
      <c r="E941" s="44"/>
      <c r="F941" s="44"/>
      <c r="G941" s="44">
        <f t="shared" si="48"/>
        <v>0</v>
      </c>
    </row>
    <row r="942" spans="1:7" x14ac:dyDescent="0.25">
      <c r="A942" s="43" t="s">
        <v>4243</v>
      </c>
      <c r="B942" s="43"/>
      <c r="C942" s="44">
        <v>1.55</v>
      </c>
      <c r="D942" s="44">
        <v>2.68</v>
      </c>
      <c r="E942" s="44"/>
      <c r="F942" s="44"/>
      <c r="G942" s="44">
        <f t="shared" si="48"/>
        <v>4.1540000000000008</v>
      </c>
    </row>
    <row r="943" spans="1:7" x14ac:dyDescent="0.25">
      <c r="A943" s="43" t="s">
        <v>4244</v>
      </c>
      <c r="B943" s="43"/>
      <c r="C943" s="44">
        <v>4.75</v>
      </c>
      <c r="D943" s="44">
        <v>2.68</v>
      </c>
      <c r="E943" s="44"/>
      <c r="F943" s="44"/>
      <c r="G943" s="44">
        <f t="shared" si="48"/>
        <v>12.73</v>
      </c>
    </row>
    <row r="944" spans="1:7" x14ac:dyDescent="0.25">
      <c r="A944" s="43" t="s">
        <v>4245</v>
      </c>
      <c r="B944" s="43"/>
      <c r="C944" s="44">
        <v>1.35</v>
      </c>
      <c r="D944" s="44">
        <v>2.68</v>
      </c>
      <c r="E944" s="44"/>
      <c r="F944" s="44"/>
      <c r="G944" s="44">
        <f t="shared" si="48"/>
        <v>3.6180000000000003</v>
      </c>
    </row>
    <row r="946" spans="1:7" ht="45" customHeight="1" x14ac:dyDescent="0.25">
      <c r="A946" s="40" t="s">
        <v>4247</v>
      </c>
      <c r="B946" s="40" t="s">
        <v>3922</v>
      </c>
      <c r="C946" s="40" t="s">
        <v>220</v>
      </c>
      <c r="D946" s="41" t="s">
        <v>14</v>
      </c>
      <c r="E946" s="1" t="s">
        <v>221</v>
      </c>
      <c r="F946" s="1" t="s">
        <v>221</v>
      </c>
      <c r="G946" s="42">
        <f>SUM(G947:G957)</f>
        <v>64.614999999999995</v>
      </c>
    </row>
    <row r="947" spans="1:7" x14ac:dyDescent="0.25">
      <c r="A947" s="43" t="s">
        <v>4234</v>
      </c>
      <c r="B947" s="43"/>
      <c r="C947" s="44"/>
      <c r="D947" s="44"/>
      <c r="E947" s="44"/>
      <c r="F947" s="44"/>
      <c r="G947" s="44">
        <f t="shared" ref="G947:G957" si="49">PRODUCT(C947:F947)</f>
        <v>0</v>
      </c>
    </row>
    <row r="948" spans="1:7" x14ac:dyDescent="0.25">
      <c r="A948" s="43" t="s">
        <v>4243</v>
      </c>
      <c r="B948" s="43"/>
      <c r="C948" s="44">
        <v>3.3</v>
      </c>
      <c r="D948" s="44">
        <v>2.8</v>
      </c>
      <c r="E948" s="44"/>
      <c r="F948" s="44"/>
      <c r="G948" s="44">
        <f t="shared" si="49"/>
        <v>9.2399999999999984</v>
      </c>
    </row>
    <row r="949" spans="1:7" x14ac:dyDescent="0.25">
      <c r="A949" s="43" t="s">
        <v>4244</v>
      </c>
      <c r="B949" s="43"/>
      <c r="C949" s="44">
        <v>4.75</v>
      </c>
      <c r="D949" s="44">
        <v>2.8</v>
      </c>
      <c r="E949" s="44"/>
      <c r="F949" s="44"/>
      <c r="G949" s="44">
        <f t="shared" si="49"/>
        <v>13.299999999999999</v>
      </c>
    </row>
    <row r="950" spans="1:7" x14ac:dyDescent="0.25">
      <c r="A950" s="43" t="s">
        <v>4236</v>
      </c>
      <c r="B950" s="43"/>
      <c r="C950" s="44"/>
      <c r="D950" s="44"/>
      <c r="E950" s="44"/>
      <c r="F950" s="44"/>
      <c r="G950" s="44">
        <f t="shared" si="49"/>
        <v>0</v>
      </c>
    </row>
    <row r="951" spans="1:7" x14ac:dyDescent="0.25">
      <c r="A951" s="43" t="s">
        <v>4243</v>
      </c>
      <c r="B951" s="43"/>
      <c r="C951" s="44">
        <v>1.55</v>
      </c>
      <c r="D951" s="44">
        <v>2.75</v>
      </c>
      <c r="E951" s="44"/>
      <c r="F951" s="44"/>
      <c r="G951" s="44">
        <f t="shared" si="49"/>
        <v>4.2625000000000002</v>
      </c>
    </row>
    <row r="952" spans="1:7" x14ac:dyDescent="0.25">
      <c r="A952" s="43" t="s">
        <v>4244</v>
      </c>
      <c r="B952" s="43"/>
      <c r="C952" s="44">
        <v>4.75</v>
      </c>
      <c r="D952" s="44">
        <v>2.75</v>
      </c>
      <c r="E952" s="44"/>
      <c r="F952" s="44"/>
      <c r="G952" s="44">
        <f t="shared" si="49"/>
        <v>13.0625</v>
      </c>
    </row>
    <row r="953" spans="1:7" x14ac:dyDescent="0.25">
      <c r="A953" s="43" t="s">
        <v>4245</v>
      </c>
      <c r="B953" s="43"/>
      <c r="C953" s="44">
        <v>1.35</v>
      </c>
      <c r="D953" s="44">
        <v>2.75</v>
      </c>
      <c r="E953" s="44"/>
      <c r="F953" s="44"/>
      <c r="G953" s="44">
        <f t="shared" si="49"/>
        <v>3.7125000000000004</v>
      </c>
    </row>
    <row r="954" spans="1:7" x14ac:dyDescent="0.25">
      <c r="A954" s="43" t="s">
        <v>4246</v>
      </c>
      <c r="B954" s="43"/>
      <c r="C954" s="44"/>
      <c r="D954" s="44"/>
      <c r="E954" s="44"/>
      <c r="F954" s="44"/>
      <c r="G954" s="44">
        <f t="shared" si="49"/>
        <v>0</v>
      </c>
    </row>
    <row r="955" spans="1:7" x14ac:dyDescent="0.25">
      <c r="A955" s="43" t="s">
        <v>4243</v>
      </c>
      <c r="B955" s="43"/>
      <c r="C955" s="44">
        <v>1.55</v>
      </c>
      <c r="D955" s="44">
        <v>2.75</v>
      </c>
      <c r="E955" s="44"/>
      <c r="F955" s="44"/>
      <c r="G955" s="44">
        <f t="shared" si="49"/>
        <v>4.2625000000000002</v>
      </c>
    </row>
    <row r="956" spans="1:7" x14ac:dyDescent="0.25">
      <c r="A956" s="43" t="s">
        <v>4244</v>
      </c>
      <c r="B956" s="43"/>
      <c r="C956" s="44">
        <v>4.75</v>
      </c>
      <c r="D956" s="44">
        <v>2.75</v>
      </c>
      <c r="E956" s="44"/>
      <c r="F956" s="44"/>
      <c r="G956" s="44">
        <f t="shared" si="49"/>
        <v>13.0625</v>
      </c>
    </row>
    <row r="957" spans="1:7" x14ac:dyDescent="0.25">
      <c r="A957" s="43" t="s">
        <v>4245</v>
      </c>
      <c r="B957" s="43"/>
      <c r="C957" s="44">
        <v>1.35</v>
      </c>
      <c r="D957" s="44">
        <v>2.75</v>
      </c>
      <c r="E957" s="44"/>
      <c r="F957" s="44"/>
      <c r="G957" s="44">
        <f t="shared" si="49"/>
        <v>3.7125000000000004</v>
      </c>
    </row>
    <row r="959" spans="1:7" ht="45" customHeight="1" x14ac:dyDescent="0.25">
      <c r="A959" s="40" t="s">
        <v>4248</v>
      </c>
      <c r="B959" s="40" t="s">
        <v>3922</v>
      </c>
      <c r="C959" s="40" t="s">
        <v>216</v>
      </c>
      <c r="D959" s="41" t="s">
        <v>14</v>
      </c>
      <c r="E959" s="1" t="s">
        <v>217</v>
      </c>
      <c r="F959" s="1" t="s">
        <v>217</v>
      </c>
      <c r="G959" s="42">
        <f>SUM(G960:G970)</f>
        <v>64.614999999999995</v>
      </c>
    </row>
    <row r="960" spans="1:7" x14ac:dyDescent="0.25">
      <c r="A960" s="43" t="s">
        <v>4234</v>
      </c>
      <c r="B960" s="43"/>
      <c r="C960" s="44"/>
      <c r="D960" s="44"/>
      <c r="E960" s="44"/>
      <c r="F960" s="44"/>
      <c r="G960" s="44">
        <f t="shared" ref="G960:G970" si="50">PRODUCT(C960:F960)</f>
        <v>0</v>
      </c>
    </row>
    <row r="961" spans="1:7" x14ac:dyDescent="0.25">
      <c r="A961" s="43" t="s">
        <v>4243</v>
      </c>
      <c r="B961" s="43"/>
      <c r="C961" s="44">
        <v>3.3</v>
      </c>
      <c r="D961" s="44">
        <v>2.8</v>
      </c>
      <c r="E961" s="44"/>
      <c r="F961" s="44"/>
      <c r="G961" s="44">
        <f t="shared" si="50"/>
        <v>9.2399999999999984</v>
      </c>
    </row>
    <row r="962" spans="1:7" x14ac:dyDescent="0.25">
      <c r="A962" s="43" t="s">
        <v>4244</v>
      </c>
      <c r="B962" s="43"/>
      <c r="C962" s="44">
        <v>4.75</v>
      </c>
      <c r="D962" s="44">
        <v>2.8</v>
      </c>
      <c r="E962" s="44"/>
      <c r="F962" s="44"/>
      <c r="G962" s="44">
        <f t="shared" si="50"/>
        <v>13.299999999999999</v>
      </c>
    </row>
    <row r="963" spans="1:7" x14ac:dyDescent="0.25">
      <c r="A963" s="43" t="s">
        <v>4236</v>
      </c>
      <c r="B963" s="43"/>
      <c r="C963" s="44"/>
      <c r="D963" s="44"/>
      <c r="E963" s="44"/>
      <c r="F963" s="44"/>
      <c r="G963" s="44">
        <f t="shared" si="50"/>
        <v>0</v>
      </c>
    </row>
    <row r="964" spans="1:7" x14ac:dyDescent="0.25">
      <c r="A964" s="43" t="s">
        <v>4243</v>
      </c>
      <c r="B964" s="43"/>
      <c r="C964" s="44">
        <v>1.55</v>
      </c>
      <c r="D964" s="44">
        <v>2.75</v>
      </c>
      <c r="E964" s="44"/>
      <c r="F964" s="44"/>
      <c r="G964" s="44">
        <f t="shared" si="50"/>
        <v>4.2625000000000002</v>
      </c>
    </row>
    <row r="965" spans="1:7" x14ac:dyDescent="0.25">
      <c r="A965" s="43" t="s">
        <v>4244</v>
      </c>
      <c r="B965" s="43"/>
      <c r="C965" s="44">
        <v>4.75</v>
      </c>
      <c r="D965" s="44">
        <v>2.75</v>
      </c>
      <c r="E965" s="44"/>
      <c r="F965" s="44"/>
      <c r="G965" s="44">
        <f t="shared" si="50"/>
        <v>13.0625</v>
      </c>
    </row>
    <row r="966" spans="1:7" x14ac:dyDescent="0.25">
      <c r="A966" s="43" t="s">
        <v>4245</v>
      </c>
      <c r="B966" s="43"/>
      <c r="C966" s="44">
        <v>1.35</v>
      </c>
      <c r="D966" s="44">
        <v>2.75</v>
      </c>
      <c r="E966" s="44"/>
      <c r="F966" s="44"/>
      <c r="G966" s="44">
        <f t="shared" si="50"/>
        <v>3.7125000000000004</v>
      </c>
    </row>
    <row r="967" spans="1:7" x14ac:dyDescent="0.25">
      <c r="A967" s="43" t="s">
        <v>4246</v>
      </c>
      <c r="B967" s="43"/>
      <c r="C967" s="44"/>
      <c r="D967" s="44"/>
      <c r="E967" s="44"/>
      <c r="F967" s="44"/>
      <c r="G967" s="44">
        <f t="shared" si="50"/>
        <v>0</v>
      </c>
    </row>
    <row r="968" spans="1:7" x14ac:dyDescent="0.25">
      <c r="A968" s="43" t="s">
        <v>4243</v>
      </c>
      <c r="B968" s="43"/>
      <c r="C968" s="44">
        <v>1.55</v>
      </c>
      <c r="D968" s="44">
        <v>2.75</v>
      </c>
      <c r="E968" s="44"/>
      <c r="F968" s="44"/>
      <c r="G968" s="44">
        <f t="shared" si="50"/>
        <v>4.2625000000000002</v>
      </c>
    </row>
    <row r="969" spans="1:7" x14ac:dyDescent="0.25">
      <c r="A969" s="43" t="s">
        <v>4244</v>
      </c>
      <c r="B969" s="43"/>
      <c r="C969" s="44">
        <v>4.75</v>
      </c>
      <c r="D969" s="44">
        <v>2.75</v>
      </c>
      <c r="E969" s="44"/>
      <c r="F969" s="44"/>
      <c r="G969" s="44">
        <f t="shared" si="50"/>
        <v>13.0625</v>
      </c>
    </row>
    <row r="970" spans="1:7" x14ac:dyDescent="0.25">
      <c r="A970" s="43" t="s">
        <v>4245</v>
      </c>
      <c r="B970" s="43"/>
      <c r="C970" s="44">
        <v>1.35</v>
      </c>
      <c r="D970" s="44">
        <v>2.75</v>
      </c>
      <c r="E970" s="44"/>
      <c r="F970" s="44"/>
      <c r="G970" s="44">
        <f t="shared" si="50"/>
        <v>3.7125000000000004</v>
      </c>
    </row>
    <row r="972" spans="1:7" ht="45" customHeight="1" x14ac:dyDescent="0.25">
      <c r="A972" s="40" t="s">
        <v>4249</v>
      </c>
      <c r="B972" s="40" t="s">
        <v>3922</v>
      </c>
      <c r="C972" s="40" t="s">
        <v>218</v>
      </c>
      <c r="D972" s="41" t="s">
        <v>14</v>
      </c>
      <c r="E972" s="1" t="s">
        <v>219</v>
      </c>
      <c r="F972" s="1" t="s">
        <v>219</v>
      </c>
      <c r="G972" s="42">
        <f>SUM(G973:G981)</f>
        <v>111.6232</v>
      </c>
    </row>
    <row r="973" spans="1:7" x14ac:dyDescent="0.25">
      <c r="A973" s="43" t="s">
        <v>4143</v>
      </c>
      <c r="B973" s="43"/>
      <c r="C973" s="44"/>
      <c r="D973" s="44"/>
      <c r="E973" s="44"/>
      <c r="F973" s="44"/>
      <c r="G973" s="44">
        <f t="shared" ref="G973:G981" si="51">PRODUCT(C973:F973)</f>
        <v>0</v>
      </c>
    </row>
    <row r="974" spans="1:7" x14ac:dyDescent="0.25">
      <c r="A974" s="43" t="s">
        <v>4222</v>
      </c>
      <c r="B974" s="43"/>
      <c r="C974" s="44"/>
      <c r="D974" s="44"/>
      <c r="E974" s="44"/>
      <c r="F974" s="44"/>
      <c r="G974" s="44">
        <f t="shared" si="51"/>
        <v>0</v>
      </c>
    </row>
    <row r="975" spans="1:7" x14ac:dyDescent="0.25">
      <c r="A975" s="43" t="s">
        <v>4223</v>
      </c>
      <c r="B975" s="43"/>
      <c r="C975" s="44">
        <v>4.66</v>
      </c>
      <c r="D975" s="44">
        <v>2.66</v>
      </c>
      <c r="E975" s="44">
        <v>2</v>
      </c>
      <c r="F975" s="44"/>
      <c r="G975" s="44">
        <f t="shared" si="51"/>
        <v>24.791200000000003</v>
      </c>
    </row>
    <row r="976" spans="1:7" x14ac:dyDescent="0.25">
      <c r="A976" s="43" t="s">
        <v>4224</v>
      </c>
      <c r="B976" s="43"/>
      <c r="C976" s="44"/>
      <c r="D976" s="44"/>
      <c r="E976" s="44"/>
      <c r="F976" s="44"/>
      <c r="G976" s="44">
        <f t="shared" si="51"/>
        <v>0</v>
      </c>
    </row>
    <row r="977" spans="1:7" x14ac:dyDescent="0.25">
      <c r="A977" s="43" t="s">
        <v>4225</v>
      </c>
      <c r="B977" s="43"/>
      <c r="C977" s="44">
        <v>5.05</v>
      </c>
      <c r="D977" s="44">
        <v>2.68</v>
      </c>
      <c r="E977" s="44">
        <v>2</v>
      </c>
      <c r="F977" s="44"/>
      <c r="G977" s="44">
        <f t="shared" si="51"/>
        <v>27.068000000000001</v>
      </c>
    </row>
    <row r="978" spans="1:7" x14ac:dyDescent="0.25">
      <c r="A978" s="43" t="s">
        <v>4226</v>
      </c>
      <c r="B978" s="43"/>
      <c r="C978" s="44">
        <v>3.05</v>
      </c>
      <c r="D978" s="44">
        <v>2.68</v>
      </c>
      <c r="E978" s="44">
        <v>2</v>
      </c>
      <c r="F978" s="44"/>
      <c r="G978" s="44">
        <f t="shared" si="51"/>
        <v>16.347999999999999</v>
      </c>
    </row>
    <row r="979" spans="1:7" x14ac:dyDescent="0.25">
      <c r="A979" s="43" t="s">
        <v>4227</v>
      </c>
      <c r="B979" s="43"/>
      <c r="C979" s="44"/>
      <c r="D979" s="44"/>
      <c r="E979" s="44"/>
      <c r="F979" s="44"/>
      <c r="G979" s="44">
        <f t="shared" si="51"/>
        <v>0</v>
      </c>
    </row>
    <row r="980" spans="1:7" x14ac:dyDescent="0.25">
      <c r="A980" s="43" t="s">
        <v>4228</v>
      </c>
      <c r="B980" s="43"/>
      <c r="C980" s="44">
        <v>5.05</v>
      </c>
      <c r="D980" s="44">
        <v>2.68</v>
      </c>
      <c r="E980" s="44">
        <v>2</v>
      </c>
      <c r="F980" s="44"/>
      <c r="G980" s="44">
        <f t="shared" si="51"/>
        <v>27.068000000000001</v>
      </c>
    </row>
    <row r="981" spans="1:7" x14ac:dyDescent="0.25">
      <c r="A981" s="43" t="s">
        <v>4229</v>
      </c>
      <c r="B981" s="43"/>
      <c r="C981" s="44">
        <v>3.05</v>
      </c>
      <c r="D981" s="44">
        <v>2.68</v>
      </c>
      <c r="E981" s="44">
        <v>2</v>
      </c>
      <c r="F981" s="44"/>
      <c r="G981" s="44">
        <f t="shared" si="51"/>
        <v>16.347999999999999</v>
      </c>
    </row>
    <row r="983" spans="1:7" x14ac:dyDescent="0.25">
      <c r="B983" t="s">
        <v>3924</v>
      </c>
      <c r="C983" s="38" t="s">
        <v>7</v>
      </c>
      <c r="D983" s="39" t="s">
        <v>8</v>
      </c>
      <c r="E983" s="38" t="s">
        <v>9</v>
      </c>
    </row>
    <row r="984" spans="1:7" x14ac:dyDescent="0.25">
      <c r="B984" t="s">
        <v>3924</v>
      </c>
      <c r="C984" s="38" t="s">
        <v>10</v>
      </c>
      <c r="D984" s="39" t="s">
        <v>205</v>
      </c>
      <c r="E984" s="38" t="s">
        <v>206</v>
      </c>
    </row>
    <row r="985" spans="1:7" x14ac:dyDescent="0.25">
      <c r="B985" t="s">
        <v>3924</v>
      </c>
      <c r="C985" s="38" t="s">
        <v>207</v>
      </c>
      <c r="D985" s="39" t="s">
        <v>208</v>
      </c>
      <c r="E985" s="38" t="s">
        <v>209</v>
      </c>
    </row>
    <row r="986" spans="1:7" x14ac:dyDescent="0.25">
      <c r="B986" t="s">
        <v>3924</v>
      </c>
      <c r="C986" s="38" t="s">
        <v>210</v>
      </c>
      <c r="D986" s="39" t="s">
        <v>230</v>
      </c>
      <c r="E986" s="38" t="s">
        <v>231</v>
      </c>
    </row>
    <row r="988" spans="1:7" ht="45" customHeight="1" x14ac:dyDescent="0.25">
      <c r="A988" s="40" t="s">
        <v>4250</v>
      </c>
      <c r="B988" s="40" t="s">
        <v>3922</v>
      </c>
      <c r="C988" s="40" t="s">
        <v>233</v>
      </c>
      <c r="D988" s="41" t="s">
        <v>14</v>
      </c>
      <c r="E988" s="1" t="s">
        <v>234</v>
      </c>
      <c r="F988" s="1" t="s">
        <v>234</v>
      </c>
      <c r="G988" s="42">
        <f>SUM(G989:G996)</f>
        <v>28.810000000000002</v>
      </c>
    </row>
    <row r="989" spans="1:7" x14ac:dyDescent="0.25">
      <c r="A989" s="43" t="s">
        <v>4224</v>
      </c>
      <c r="B989" s="43"/>
      <c r="C989" s="44"/>
      <c r="D989" s="44"/>
      <c r="E989" s="44"/>
      <c r="F989" s="44"/>
      <c r="G989" s="44">
        <f t="shared" ref="G989:G996" si="52">PRODUCT(C989:F989)</f>
        <v>0</v>
      </c>
    </row>
    <row r="990" spans="1:7" x14ac:dyDescent="0.25">
      <c r="A990" s="43" t="s">
        <v>4251</v>
      </c>
      <c r="B990" s="43"/>
      <c r="C990" s="44">
        <v>1.9</v>
      </c>
      <c r="D990" s="44">
        <v>2.68</v>
      </c>
      <c r="E990" s="44"/>
      <c r="F990" s="44"/>
      <c r="G990" s="44">
        <f t="shared" si="52"/>
        <v>5.0919999999999996</v>
      </c>
    </row>
    <row r="991" spans="1:7" x14ac:dyDescent="0.25">
      <c r="A991" s="43" t="s">
        <v>4252</v>
      </c>
      <c r="B991" s="43"/>
      <c r="C991" s="44">
        <v>2.2000000000000002</v>
      </c>
      <c r="D991" s="44">
        <v>2.68</v>
      </c>
      <c r="E991" s="44"/>
      <c r="F991" s="44"/>
      <c r="G991" s="44">
        <f t="shared" si="52"/>
        <v>5.8960000000000008</v>
      </c>
    </row>
    <row r="992" spans="1:7" x14ac:dyDescent="0.25">
      <c r="A992" s="43" t="s">
        <v>4224</v>
      </c>
      <c r="B992" s="43"/>
      <c r="C992" s="44"/>
      <c r="D992" s="44"/>
      <c r="E992" s="44"/>
      <c r="F992" s="44"/>
      <c r="G992" s="44">
        <f t="shared" si="52"/>
        <v>0</v>
      </c>
    </row>
    <row r="993" spans="1:7" x14ac:dyDescent="0.25">
      <c r="A993" s="43" t="s">
        <v>4251</v>
      </c>
      <c r="B993" s="43"/>
      <c r="C993" s="44">
        <v>1.9</v>
      </c>
      <c r="D993" s="44">
        <v>2.68</v>
      </c>
      <c r="E993" s="44"/>
      <c r="F993" s="44"/>
      <c r="G993" s="44">
        <f t="shared" si="52"/>
        <v>5.0919999999999996</v>
      </c>
    </row>
    <row r="994" spans="1:7" x14ac:dyDescent="0.25">
      <c r="A994" s="43" t="s">
        <v>4252</v>
      </c>
      <c r="B994" s="43"/>
      <c r="C994" s="44">
        <v>2.2000000000000002</v>
      </c>
      <c r="D994" s="44">
        <v>2.68</v>
      </c>
      <c r="E994" s="44"/>
      <c r="F994" s="44"/>
      <c r="G994" s="44">
        <f t="shared" si="52"/>
        <v>5.8960000000000008</v>
      </c>
    </row>
    <row r="995" spans="1:7" x14ac:dyDescent="0.25">
      <c r="A995" s="43" t="s">
        <v>4253</v>
      </c>
      <c r="B995" s="43"/>
      <c r="C995" s="44">
        <v>1.3</v>
      </c>
      <c r="D995" s="44">
        <v>2.68</v>
      </c>
      <c r="E995" s="44"/>
      <c r="F995" s="44"/>
      <c r="G995" s="44">
        <f t="shared" si="52"/>
        <v>3.4840000000000004</v>
      </c>
    </row>
    <row r="996" spans="1:7" x14ac:dyDescent="0.25">
      <c r="A996" s="43" t="s">
        <v>4254</v>
      </c>
      <c r="B996" s="43"/>
      <c r="C996" s="44">
        <v>1.25</v>
      </c>
      <c r="D996" s="44">
        <v>2.68</v>
      </c>
      <c r="E996" s="44"/>
      <c r="F996" s="44"/>
      <c r="G996" s="44">
        <f t="shared" si="52"/>
        <v>3.35</v>
      </c>
    </row>
    <row r="998" spans="1:7" ht="45" customHeight="1" x14ac:dyDescent="0.25">
      <c r="A998" s="40" t="s">
        <v>4255</v>
      </c>
      <c r="B998" s="40" t="s">
        <v>3922</v>
      </c>
      <c r="C998" s="40" t="s">
        <v>214</v>
      </c>
      <c r="D998" s="41" t="s">
        <v>14</v>
      </c>
      <c r="E998" s="1" t="s">
        <v>215</v>
      </c>
      <c r="F998" s="1" t="s">
        <v>215</v>
      </c>
      <c r="G998" s="42">
        <f>SUM(G999:G1006)</f>
        <v>28.810000000000002</v>
      </c>
    </row>
    <row r="999" spans="1:7" x14ac:dyDescent="0.25">
      <c r="A999" s="43" t="s">
        <v>4224</v>
      </c>
      <c r="B999" s="43"/>
      <c r="C999" s="44"/>
      <c r="D999" s="44"/>
      <c r="E999" s="44"/>
      <c r="F999" s="44"/>
      <c r="G999" s="44">
        <f t="shared" ref="G999:G1006" si="53">PRODUCT(C999:F999)</f>
        <v>0</v>
      </c>
    </row>
    <row r="1000" spans="1:7" x14ac:dyDescent="0.25">
      <c r="A1000" s="43" t="s">
        <v>4251</v>
      </c>
      <c r="B1000" s="43"/>
      <c r="C1000" s="44">
        <v>1.9</v>
      </c>
      <c r="D1000" s="44">
        <v>2.68</v>
      </c>
      <c r="E1000" s="44"/>
      <c r="F1000" s="44"/>
      <c r="G1000" s="44">
        <f t="shared" si="53"/>
        <v>5.0919999999999996</v>
      </c>
    </row>
    <row r="1001" spans="1:7" x14ac:dyDescent="0.25">
      <c r="A1001" s="43" t="s">
        <v>4252</v>
      </c>
      <c r="B1001" s="43"/>
      <c r="C1001" s="44">
        <v>2.2000000000000002</v>
      </c>
      <c r="D1001" s="44">
        <v>2.68</v>
      </c>
      <c r="E1001" s="44"/>
      <c r="F1001" s="44"/>
      <c r="G1001" s="44">
        <f t="shared" si="53"/>
        <v>5.8960000000000008</v>
      </c>
    </row>
    <row r="1002" spans="1:7" x14ac:dyDescent="0.25">
      <c r="A1002" s="43" t="s">
        <v>4224</v>
      </c>
      <c r="B1002" s="43"/>
      <c r="C1002" s="44"/>
      <c r="D1002" s="44"/>
      <c r="E1002" s="44"/>
      <c r="F1002" s="44"/>
      <c r="G1002" s="44">
        <f t="shared" si="53"/>
        <v>0</v>
      </c>
    </row>
    <row r="1003" spans="1:7" x14ac:dyDescent="0.25">
      <c r="A1003" s="43" t="s">
        <v>4251</v>
      </c>
      <c r="B1003" s="43"/>
      <c r="C1003" s="44">
        <v>1.9</v>
      </c>
      <c r="D1003" s="44">
        <v>2.68</v>
      </c>
      <c r="E1003" s="44"/>
      <c r="F1003" s="44"/>
      <c r="G1003" s="44">
        <f t="shared" si="53"/>
        <v>5.0919999999999996</v>
      </c>
    </row>
    <row r="1004" spans="1:7" x14ac:dyDescent="0.25">
      <c r="A1004" s="43" t="s">
        <v>4252</v>
      </c>
      <c r="B1004" s="43"/>
      <c r="C1004" s="44">
        <v>2.2000000000000002</v>
      </c>
      <c r="D1004" s="44">
        <v>2.68</v>
      </c>
      <c r="E1004" s="44"/>
      <c r="F1004" s="44"/>
      <c r="G1004" s="44">
        <f t="shared" si="53"/>
        <v>5.8960000000000008</v>
      </c>
    </row>
    <row r="1005" spans="1:7" x14ac:dyDescent="0.25">
      <c r="A1005" s="43" t="s">
        <v>4253</v>
      </c>
      <c r="B1005" s="43"/>
      <c r="C1005" s="44">
        <v>1.3</v>
      </c>
      <c r="D1005" s="44">
        <v>2.68</v>
      </c>
      <c r="E1005" s="44"/>
      <c r="F1005" s="44"/>
      <c r="G1005" s="44">
        <f t="shared" si="53"/>
        <v>3.4840000000000004</v>
      </c>
    </row>
    <row r="1006" spans="1:7" x14ac:dyDescent="0.25">
      <c r="A1006" s="43" t="s">
        <v>4254</v>
      </c>
      <c r="B1006" s="43"/>
      <c r="C1006" s="44">
        <v>1.25</v>
      </c>
      <c r="D1006" s="44">
        <v>2.68</v>
      </c>
      <c r="E1006" s="44"/>
      <c r="F1006" s="44"/>
      <c r="G1006" s="44">
        <f t="shared" si="53"/>
        <v>3.35</v>
      </c>
    </row>
    <row r="1008" spans="1:7" ht="45" customHeight="1" x14ac:dyDescent="0.25">
      <c r="A1008" s="40" t="s">
        <v>4256</v>
      </c>
      <c r="B1008" s="40" t="s">
        <v>3922</v>
      </c>
      <c r="C1008" s="40" t="s">
        <v>220</v>
      </c>
      <c r="D1008" s="41" t="s">
        <v>14</v>
      </c>
      <c r="E1008" s="1" t="s">
        <v>221</v>
      </c>
      <c r="F1008" s="1" t="s">
        <v>221</v>
      </c>
      <c r="G1008" s="42">
        <f>SUM(G1009:G1019)</f>
        <v>41.74</v>
      </c>
    </row>
    <row r="1009" spans="1:7" x14ac:dyDescent="0.25">
      <c r="A1009" s="43" t="s">
        <v>4222</v>
      </c>
      <c r="B1009" s="43"/>
      <c r="C1009" s="44"/>
      <c r="D1009" s="44"/>
      <c r="E1009" s="44"/>
      <c r="F1009" s="44"/>
      <c r="G1009" s="44">
        <f t="shared" ref="G1009:G1019" si="54">PRODUCT(C1009:F1009)</f>
        <v>0</v>
      </c>
    </row>
    <row r="1010" spans="1:7" x14ac:dyDescent="0.25">
      <c r="A1010" s="43" t="s">
        <v>4257</v>
      </c>
      <c r="B1010" s="43"/>
      <c r="C1010" s="44">
        <v>2.15</v>
      </c>
      <c r="D1010" s="44">
        <v>2.8</v>
      </c>
      <c r="E1010" s="44"/>
      <c r="F1010" s="44"/>
      <c r="G1010" s="44">
        <f t="shared" si="54"/>
        <v>6.02</v>
      </c>
    </row>
    <row r="1011" spans="1:7" x14ac:dyDescent="0.25">
      <c r="A1011" s="43" t="s">
        <v>4254</v>
      </c>
      <c r="B1011" s="43"/>
      <c r="C1011" s="44">
        <v>4.9000000000000004</v>
      </c>
      <c r="D1011" s="44">
        <v>2.8</v>
      </c>
      <c r="E1011" s="44"/>
      <c r="F1011" s="44"/>
      <c r="G1011" s="44">
        <f t="shared" si="54"/>
        <v>13.72</v>
      </c>
    </row>
    <row r="1012" spans="1:7" x14ac:dyDescent="0.25">
      <c r="A1012" s="43" t="s">
        <v>4224</v>
      </c>
      <c r="B1012" s="43"/>
      <c r="C1012" s="44"/>
      <c r="D1012" s="44"/>
      <c r="E1012" s="44"/>
      <c r="F1012" s="44"/>
      <c r="G1012" s="44">
        <f t="shared" si="54"/>
        <v>0</v>
      </c>
    </row>
    <row r="1013" spans="1:7" x14ac:dyDescent="0.25">
      <c r="A1013" s="43" t="s">
        <v>4257</v>
      </c>
      <c r="B1013" s="43"/>
      <c r="C1013" s="44">
        <v>1.45</v>
      </c>
      <c r="D1013" s="44">
        <v>2.75</v>
      </c>
      <c r="E1013" s="44"/>
      <c r="F1013" s="44"/>
      <c r="G1013" s="44">
        <f t="shared" si="54"/>
        <v>3.9874999999999998</v>
      </c>
    </row>
    <row r="1014" spans="1:7" x14ac:dyDescent="0.25">
      <c r="A1014" s="43" t="s">
        <v>4253</v>
      </c>
      <c r="B1014" s="43"/>
      <c r="C1014" s="44">
        <v>1.3</v>
      </c>
      <c r="D1014" s="44">
        <v>2.75</v>
      </c>
      <c r="E1014" s="44"/>
      <c r="F1014" s="44"/>
      <c r="G1014" s="44">
        <f t="shared" si="54"/>
        <v>3.5750000000000002</v>
      </c>
    </row>
    <row r="1015" spans="1:7" x14ac:dyDescent="0.25">
      <c r="A1015" s="43" t="s">
        <v>4254</v>
      </c>
      <c r="B1015" s="43"/>
      <c r="C1015" s="44">
        <v>1.25</v>
      </c>
      <c r="D1015" s="44">
        <v>2.75</v>
      </c>
      <c r="E1015" s="44"/>
      <c r="F1015" s="44"/>
      <c r="G1015" s="44">
        <f t="shared" si="54"/>
        <v>3.4375</v>
      </c>
    </row>
    <row r="1016" spans="1:7" x14ac:dyDescent="0.25">
      <c r="A1016" s="43" t="s">
        <v>4227</v>
      </c>
      <c r="B1016" s="43"/>
      <c r="C1016" s="44"/>
      <c r="D1016" s="44"/>
      <c r="E1016" s="44"/>
      <c r="F1016" s="44"/>
      <c r="G1016" s="44">
        <f t="shared" si="54"/>
        <v>0</v>
      </c>
    </row>
    <row r="1017" spans="1:7" x14ac:dyDescent="0.25">
      <c r="A1017" s="43" t="s">
        <v>4257</v>
      </c>
      <c r="B1017" s="43"/>
      <c r="C1017" s="44">
        <v>1.45</v>
      </c>
      <c r="D1017" s="44">
        <v>2.75</v>
      </c>
      <c r="E1017" s="44"/>
      <c r="F1017" s="44"/>
      <c r="G1017" s="44">
        <f t="shared" si="54"/>
        <v>3.9874999999999998</v>
      </c>
    </row>
    <row r="1018" spans="1:7" x14ac:dyDescent="0.25">
      <c r="A1018" s="43" t="s">
        <v>4253</v>
      </c>
      <c r="B1018" s="43"/>
      <c r="C1018" s="44">
        <v>1.3</v>
      </c>
      <c r="D1018" s="44">
        <v>2.75</v>
      </c>
      <c r="E1018" s="44"/>
      <c r="F1018" s="44"/>
      <c r="G1018" s="44">
        <f t="shared" si="54"/>
        <v>3.5750000000000002</v>
      </c>
    </row>
    <row r="1019" spans="1:7" x14ac:dyDescent="0.25">
      <c r="A1019" s="43" t="s">
        <v>4254</v>
      </c>
      <c r="B1019" s="43"/>
      <c r="C1019" s="44">
        <v>1.25</v>
      </c>
      <c r="D1019" s="44">
        <v>2.75</v>
      </c>
      <c r="E1019" s="44"/>
      <c r="F1019" s="44"/>
      <c r="G1019" s="44">
        <f t="shared" si="54"/>
        <v>3.4375</v>
      </c>
    </row>
    <row r="1021" spans="1:7" ht="45" customHeight="1" x14ac:dyDescent="0.25">
      <c r="A1021" s="40" t="s">
        <v>4258</v>
      </c>
      <c r="B1021" s="40" t="s">
        <v>3922</v>
      </c>
      <c r="C1021" s="40" t="s">
        <v>216</v>
      </c>
      <c r="D1021" s="41" t="s">
        <v>14</v>
      </c>
      <c r="E1021" s="1" t="s">
        <v>217</v>
      </c>
      <c r="F1021" s="1" t="s">
        <v>217</v>
      </c>
      <c r="G1021" s="42">
        <f>SUM(G1022:G1032)</f>
        <v>41.74</v>
      </c>
    </row>
    <row r="1022" spans="1:7" x14ac:dyDescent="0.25">
      <c r="A1022" s="43" t="s">
        <v>4222</v>
      </c>
      <c r="B1022" s="43"/>
      <c r="C1022" s="44"/>
      <c r="D1022" s="44"/>
      <c r="E1022" s="44"/>
      <c r="F1022" s="44"/>
      <c r="G1022" s="44">
        <f t="shared" ref="G1022:G1032" si="55">PRODUCT(C1022:F1022)</f>
        <v>0</v>
      </c>
    </row>
    <row r="1023" spans="1:7" x14ac:dyDescent="0.25">
      <c r="A1023" s="43" t="s">
        <v>4257</v>
      </c>
      <c r="B1023" s="43"/>
      <c r="C1023" s="44">
        <v>2.15</v>
      </c>
      <c r="D1023" s="44">
        <v>2.8</v>
      </c>
      <c r="E1023" s="44"/>
      <c r="F1023" s="44"/>
      <c r="G1023" s="44">
        <f t="shared" si="55"/>
        <v>6.02</v>
      </c>
    </row>
    <row r="1024" spans="1:7" x14ac:dyDescent="0.25">
      <c r="A1024" s="43" t="s">
        <v>4254</v>
      </c>
      <c r="B1024" s="43"/>
      <c r="C1024" s="44">
        <v>4.9000000000000004</v>
      </c>
      <c r="D1024" s="44">
        <v>2.8</v>
      </c>
      <c r="E1024" s="44"/>
      <c r="F1024" s="44"/>
      <c r="G1024" s="44">
        <f t="shared" si="55"/>
        <v>13.72</v>
      </c>
    </row>
    <row r="1025" spans="1:7" x14ac:dyDescent="0.25">
      <c r="A1025" s="43" t="s">
        <v>4224</v>
      </c>
      <c r="B1025" s="43"/>
      <c r="C1025" s="44"/>
      <c r="D1025" s="44"/>
      <c r="E1025" s="44"/>
      <c r="F1025" s="44"/>
      <c r="G1025" s="44">
        <f t="shared" si="55"/>
        <v>0</v>
      </c>
    </row>
    <row r="1026" spans="1:7" x14ac:dyDescent="0.25">
      <c r="A1026" s="43" t="s">
        <v>4257</v>
      </c>
      <c r="B1026" s="43"/>
      <c r="C1026" s="44">
        <v>1.45</v>
      </c>
      <c r="D1026" s="44">
        <v>2.75</v>
      </c>
      <c r="E1026" s="44"/>
      <c r="F1026" s="44"/>
      <c r="G1026" s="44">
        <f t="shared" si="55"/>
        <v>3.9874999999999998</v>
      </c>
    </row>
    <row r="1027" spans="1:7" x14ac:dyDescent="0.25">
      <c r="A1027" s="43" t="s">
        <v>4253</v>
      </c>
      <c r="B1027" s="43"/>
      <c r="C1027" s="44">
        <v>1.3</v>
      </c>
      <c r="D1027" s="44">
        <v>2.75</v>
      </c>
      <c r="E1027" s="44"/>
      <c r="F1027" s="44"/>
      <c r="G1027" s="44">
        <f t="shared" si="55"/>
        <v>3.5750000000000002</v>
      </c>
    </row>
    <row r="1028" spans="1:7" x14ac:dyDescent="0.25">
      <c r="A1028" s="43" t="s">
        <v>4254</v>
      </c>
      <c r="B1028" s="43"/>
      <c r="C1028" s="44">
        <v>1.25</v>
      </c>
      <c r="D1028" s="44">
        <v>2.75</v>
      </c>
      <c r="E1028" s="44"/>
      <c r="F1028" s="44"/>
      <c r="G1028" s="44">
        <f t="shared" si="55"/>
        <v>3.4375</v>
      </c>
    </row>
    <row r="1029" spans="1:7" x14ac:dyDescent="0.25">
      <c r="A1029" s="43" t="s">
        <v>4227</v>
      </c>
      <c r="B1029" s="43"/>
      <c r="C1029" s="44"/>
      <c r="D1029" s="44"/>
      <c r="E1029" s="44"/>
      <c r="F1029" s="44"/>
      <c r="G1029" s="44">
        <f t="shared" si="55"/>
        <v>0</v>
      </c>
    </row>
    <row r="1030" spans="1:7" x14ac:dyDescent="0.25">
      <c r="A1030" s="43" t="s">
        <v>4257</v>
      </c>
      <c r="B1030" s="43"/>
      <c r="C1030" s="44">
        <v>1.45</v>
      </c>
      <c r="D1030" s="44">
        <v>2.75</v>
      </c>
      <c r="E1030" s="44"/>
      <c r="F1030" s="44"/>
      <c r="G1030" s="44">
        <f t="shared" si="55"/>
        <v>3.9874999999999998</v>
      </c>
    </row>
    <row r="1031" spans="1:7" x14ac:dyDescent="0.25">
      <c r="A1031" s="43" t="s">
        <v>4253</v>
      </c>
      <c r="B1031" s="43"/>
      <c r="C1031" s="44">
        <v>1.3</v>
      </c>
      <c r="D1031" s="44">
        <v>2.75</v>
      </c>
      <c r="E1031" s="44"/>
      <c r="F1031" s="44"/>
      <c r="G1031" s="44">
        <f t="shared" si="55"/>
        <v>3.5750000000000002</v>
      </c>
    </row>
    <row r="1032" spans="1:7" x14ac:dyDescent="0.25">
      <c r="A1032" s="43" t="s">
        <v>4254</v>
      </c>
      <c r="B1032" s="43"/>
      <c r="C1032" s="44">
        <v>1.25</v>
      </c>
      <c r="D1032" s="44">
        <v>2.75</v>
      </c>
      <c r="E1032" s="44"/>
      <c r="F1032" s="44"/>
      <c r="G1032" s="44">
        <f t="shared" si="55"/>
        <v>3.4375</v>
      </c>
    </row>
    <row r="1034" spans="1:7" ht="45" customHeight="1" x14ac:dyDescent="0.25">
      <c r="A1034" s="40" t="s">
        <v>4259</v>
      </c>
      <c r="B1034" s="40" t="s">
        <v>3922</v>
      </c>
      <c r="C1034" s="40" t="s">
        <v>218</v>
      </c>
      <c r="D1034" s="41" t="s">
        <v>14</v>
      </c>
      <c r="E1034" s="1" t="s">
        <v>219</v>
      </c>
      <c r="F1034" s="1" t="s">
        <v>219</v>
      </c>
      <c r="G1034" s="42">
        <f>SUM(G1035:G1045)</f>
        <v>40.193000000000012</v>
      </c>
    </row>
    <row r="1035" spans="1:7" x14ac:dyDescent="0.25">
      <c r="A1035" s="43" t="s">
        <v>4222</v>
      </c>
      <c r="B1035" s="43"/>
      <c r="C1035" s="44"/>
      <c r="D1035" s="44"/>
      <c r="E1035" s="44"/>
      <c r="F1035" s="44"/>
      <c r="G1035" s="44">
        <f t="shared" ref="G1035:G1045" si="56">PRODUCT(C1035:F1035)</f>
        <v>0</v>
      </c>
    </row>
    <row r="1036" spans="1:7" x14ac:dyDescent="0.25">
      <c r="A1036" s="43" t="s">
        <v>4257</v>
      </c>
      <c r="B1036" s="43"/>
      <c r="C1036" s="44">
        <v>2.15</v>
      </c>
      <c r="D1036" s="44">
        <v>2.66</v>
      </c>
      <c r="E1036" s="44"/>
      <c r="F1036" s="44"/>
      <c r="G1036" s="44">
        <f t="shared" si="56"/>
        <v>5.7190000000000003</v>
      </c>
    </row>
    <row r="1037" spans="1:7" x14ac:dyDescent="0.25">
      <c r="A1037" s="43" t="s">
        <v>4254</v>
      </c>
      <c r="B1037" s="43"/>
      <c r="C1037" s="44">
        <v>4.9000000000000004</v>
      </c>
      <c r="D1037" s="44">
        <v>2.66</v>
      </c>
      <c r="E1037" s="44"/>
      <c r="F1037" s="44"/>
      <c r="G1037" s="44">
        <f t="shared" si="56"/>
        <v>13.034000000000002</v>
      </c>
    </row>
    <row r="1038" spans="1:7" x14ac:dyDescent="0.25">
      <c r="A1038" s="43" t="s">
        <v>4224</v>
      </c>
      <c r="B1038" s="43"/>
      <c r="C1038" s="44"/>
      <c r="D1038" s="44"/>
      <c r="E1038" s="44"/>
      <c r="F1038" s="44"/>
      <c r="G1038" s="44">
        <f t="shared" si="56"/>
        <v>0</v>
      </c>
    </row>
    <row r="1039" spans="1:7" x14ac:dyDescent="0.25">
      <c r="A1039" s="43" t="s">
        <v>4257</v>
      </c>
      <c r="B1039" s="43"/>
      <c r="C1039" s="44">
        <v>1.45</v>
      </c>
      <c r="D1039" s="44">
        <v>2.68</v>
      </c>
      <c r="E1039" s="44"/>
      <c r="F1039" s="44"/>
      <c r="G1039" s="44">
        <f t="shared" si="56"/>
        <v>3.8860000000000001</v>
      </c>
    </row>
    <row r="1040" spans="1:7" x14ac:dyDescent="0.25">
      <c r="A1040" s="43" t="s">
        <v>4253</v>
      </c>
      <c r="B1040" s="43"/>
      <c r="C1040" s="44">
        <v>1.3</v>
      </c>
      <c r="D1040" s="44">
        <v>2.68</v>
      </c>
      <c r="E1040" s="44"/>
      <c r="F1040" s="44"/>
      <c r="G1040" s="44">
        <f t="shared" si="56"/>
        <v>3.4840000000000004</v>
      </c>
    </row>
    <row r="1041" spans="1:7" x14ac:dyDescent="0.25">
      <c r="A1041" s="43" t="s">
        <v>4254</v>
      </c>
      <c r="B1041" s="43"/>
      <c r="C1041" s="44">
        <v>1.25</v>
      </c>
      <c r="D1041" s="44">
        <v>2.68</v>
      </c>
      <c r="E1041" s="44"/>
      <c r="F1041" s="44"/>
      <c r="G1041" s="44">
        <f t="shared" si="56"/>
        <v>3.35</v>
      </c>
    </row>
    <row r="1042" spans="1:7" x14ac:dyDescent="0.25">
      <c r="A1042" s="43" t="s">
        <v>4227</v>
      </c>
      <c r="B1042" s="43"/>
      <c r="C1042" s="44"/>
      <c r="D1042" s="44"/>
      <c r="E1042" s="44"/>
      <c r="F1042" s="44"/>
      <c r="G1042" s="44">
        <f t="shared" si="56"/>
        <v>0</v>
      </c>
    </row>
    <row r="1043" spans="1:7" x14ac:dyDescent="0.25">
      <c r="A1043" s="43" t="s">
        <v>4257</v>
      </c>
      <c r="B1043" s="43"/>
      <c r="C1043" s="44">
        <v>1.45</v>
      </c>
      <c r="D1043" s="44">
        <v>2.68</v>
      </c>
      <c r="E1043" s="44"/>
      <c r="F1043" s="44"/>
      <c r="G1043" s="44">
        <f t="shared" si="56"/>
        <v>3.8860000000000001</v>
      </c>
    </row>
    <row r="1044" spans="1:7" x14ac:dyDescent="0.25">
      <c r="A1044" s="43" t="s">
        <v>4253</v>
      </c>
      <c r="B1044" s="43"/>
      <c r="C1044" s="44">
        <v>1.3</v>
      </c>
      <c r="D1044" s="44">
        <v>2.68</v>
      </c>
      <c r="E1044" s="44"/>
      <c r="F1044" s="44"/>
      <c r="G1044" s="44">
        <f t="shared" si="56"/>
        <v>3.4840000000000004</v>
      </c>
    </row>
    <row r="1045" spans="1:7" x14ac:dyDescent="0.25">
      <c r="A1045" s="43" t="s">
        <v>4254</v>
      </c>
      <c r="B1045" s="43"/>
      <c r="C1045" s="44">
        <v>1.25</v>
      </c>
      <c r="D1045" s="44">
        <v>2.68</v>
      </c>
      <c r="E1045" s="44"/>
      <c r="F1045" s="44"/>
      <c r="G1045" s="44">
        <f t="shared" si="56"/>
        <v>3.35</v>
      </c>
    </row>
    <row r="1047" spans="1:7" x14ac:dyDescent="0.25">
      <c r="B1047" t="s">
        <v>3924</v>
      </c>
      <c r="C1047" s="38" t="s">
        <v>7</v>
      </c>
      <c r="D1047" s="39" t="s">
        <v>8</v>
      </c>
      <c r="E1047" s="38" t="s">
        <v>9</v>
      </c>
    </row>
    <row r="1048" spans="1:7" x14ac:dyDescent="0.25">
      <c r="B1048" t="s">
        <v>3924</v>
      </c>
      <c r="C1048" s="38" t="s">
        <v>10</v>
      </c>
      <c r="D1048" s="39" t="s">
        <v>205</v>
      </c>
      <c r="E1048" s="38" t="s">
        <v>206</v>
      </c>
    </row>
    <row r="1049" spans="1:7" x14ac:dyDescent="0.25">
      <c r="B1049" t="s">
        <v>3924</v>
      </c>
      <c r="C1049" s="38" t="s">
        <v>207</v>
      </c>
      <c r="D1049" s="39" t="s">
        <v>208</v>
      </c>
      <c r="E1049" s="38" t="s">
        <v>209</v>
      </c>
    </row>
    <row r="1050" spans="1:7" x14ac:dyDescent="0.25">
      <c r="B1050" t="s">
        <v>3924</v>
      </c>
      <c r="C1050" s="38" t="s">
        <v>210</v>
      </c>
      <c r="D1050" s="39" t="s">
        <v>235</v>
      </c>
      <c r="E1050" s="38" t="s">
        <v>236</v>
      </c>
    </row>
    <row r="1052" spans="1:7" ht="45" customHeight="1" x14ac:dyDescent="0.25">
      <c r="A1052" s="40" t="s">
        <v>4260</v>
      </c>
      <c r="B1052" s="40" t="s">
        <v>3922</v>
      </c>
      <c r="C1052" s="40" t="s">
        <v>233</v>
      </c>
      <c r="D1052" s="41" t="s">
        <v>14</v>
      </c>
      <c r="E1052" s="1" t="s">
        <v>234</v>
      </c>
      <c r="F1052" s="1" t="s">
        <v>234</v>
      </c>
      <c r="G1052" s="42">
        <f>SUM(G1053:G1064)</f>
        <v>44.050000000000011</v>
      </c>
    </row>
    <row r="1053" spans="1:7" x14ac:dyDescent="0.25">
      <c r="A1053" s="43" t="s">
        <v>4222</v>
      </c>
      <c r="B1053" s="43"/>
      <c r="C1053" s="44"/>
      <c r="D1053" s="44"/>
      <c r="E1053" s="44"/>
      <c r="F1053" s="44"/>
      <c r="G1053" s="44">
        <f t="shared" ref="G1053:G1064" si="57">PRODUCT(C1053:F1053)</f>
        <v>0</v>
      </c>
    </row>
    <row r="1054" spans="1:7" x14ac:dyDescent="0.25">
      <c r="A1054" s="43" t="s">
        <v>4257</v>
      </c>
      <c r="B1054" s="43"/>
      <c r="C1054" s="44">
        <v>2.15</v>
      </c>
      <c r="D1054" s="44">
        <v>2.66</v>
      </c>
      <c r="E1054" s="44"/>
      <c r="F1054" s="44"/>
      <c r="G1054" s="44">
        <f t="shared" si="57"/>
        <v>5.7190000000000003</v>
      </c>
    </row>
    <row r="1055" spans="1:7" x14ac:dyDescent="0.25">
      <c r="A1055" s="43" t="s">
        <v>4261</v>
      </c>
      <c r="B1055" s="43"/>
      <c r="C1055" s="44">
        <v>1.45</v>
      </c>
      <c r="D1055" s="44">
        <v>2.66</v>
      </c>
      <c r="E1055" s="44"/>
      <c r="F1055" s="44"/>
      <c r="G1055" s="44">
        <f t="shared" si="57"/>
        <v>3.8570000000000002</v>
      </c>
    </row>
    <row r="1056" spans="1:7" x14ac:dyDescent="0.25">
      <c r="A1056" s="43" t="s">
        <v>4254</v>
      </c>
      <c r="B1056" s="43"/>
      <c r="C1056" s="44">
        <v>4.9000000000000004</v>
      </c>
      <c r="D1056" s="44">
        <v>2.66</v>
      </c>
      <c r="E1056" s="44"/>
      <c r="F1056" s="44"/>
      <c r="G1056" s="44">
        <f t="shared" si="57"/>
        <v>13.034000000000002</v>
      </c>
    </row>
    <row r="1057" spans="1:7" x14ac:dyDescent="0.25">
      <c r="A1057" s="43" t="s">
        <v>4224</v>
      </c>
      <c r="B1057" s="43"/>
      <c r="C1057" s="44"/>
      <c r="D1057" s="44"/>
      <c r="E1057" s="44"/>
      <c r="F1057" s="44"/>
      <c r="G1057" s="44">
        <f t="shared" si="57"/>
        <v>0</v>
      </c>
    </row>
    <row r="1058" spans="1:7" x14ac:dyDescent="0.25">
      <c r="A1058" s="43" t="s">
        <v>4257</v>
      </c>
      <c r="B1058" s="43"/>
      <c r="C1058" s="44">
        <v>1.45</v>
      </c>
      <c r="D1058" s="44">
        <v>2.68</v>
      </c>
      <c r="E1058" s="44"/>
      <c r="F1058" s="44"/>
      <c r="G1058" s="44">
        <f t="shared" si="57"/>
        <v>3.8860000000000001</v>
      </c>
    </row>
    <row r="1059" spans="1:7" x14ac:dyDescent="0.25">
      <c r="A1059" s="43" t="s">
        <v>4253</v>
      </c>
      <c r="B1059" s="43"/>
      <c r="C1059" s="44">
        <v>1.3</v>
      </c>
      <c r="D1059" s="44">
        <v>2.68</v>
      </c>
      <c r="E1059" s="44"/>
      <c r="F1059" s="44"/>
      <c r="G1059" s="44">
        <f t="shared" si="57"/>
        <v>3.4840000000000004</v>
      </c>
    </row>
    <row r="1060" spans="1:7" x14ac:dyDescent="0.25">
      <c r="A1060" s="43" t="s">
        <v>4254</v>
      </c>
      <c r="B1060" s="43"/>
      <c r="C1060" s="44">
        <v>1.25</v>
      </c>
      <c r="D1060" s="44">
        <v>2.68</v>
      </c>
      <c r="E1060" s="44"/>
      <c r="F1060" s="44"/>
      <c r="G1060" s="44">
        <f t="shared" si="57"/>
        <v>3.35</v>
      </c>
    </row>
    <row r="1061" spans="1:7" x14ac:dyDescent="0.25">
      <c r="A1061" s="43" t="s">
        <v>4227</v>
      </c>
      <c r="B1061" s="43"/>
      <c r="C1061" s="44"/>
      <c r="D1061" s="44"/>
      <c r="E1061" s="44"/>
      <c r="F1061" s="44"/>
      <c r="G1061" s="44">
        <f t="shared" si="57"/>
        <v>0</v>
      </c>
    </row>
    <row r="1062" spans="1:7" x14ac:dyDescent="0.25">
      <c r="A1062" s="43" t="s">
        <v>4257</v>
      </c>
      <c r="B1062" s="43"/>
      <c r="C1062" s="44">
        <v>1.45</v>
      </c>
      <c r="D1062" s="44">
        <v>2.68</v>
      </c>
      <c r="E1062" s="44"/>
      <c r="F1062" s="44"/>
      <c r="G1062" s="44">
        <f t="shared" si="57"/>
        <v>3.8860000000000001</v>
      </c>
    </row>
    <row r="1063" spans="1:7" x14ac:dyDescent="0.25">
      <c r="A1063" s="43" t="s">
        <v>4253</v>
      </c>
      <c r="B1063" s="43"/>
      <c r="C1063" s="44">
        <v>1.3</v>
      </c>
      <c r="D1063" s="44">
        <v>2.68</v>
      </c>
      <c r="E1063" s="44"/>
      <c r="F1063" s="44"/>
      <c r="G1063" s="44">
        <f t="shared" si="57"/>
        <v>3.4840000000000004</v>
      </c>
    </row>
    <row r="1064" spans="1:7" x14ac:dyDescent="0.25">
      <c r="A1064" s="43" t="s">
        <v>4254</v>
      </c>
      <c r="B1064" s="43"/>
      <c r="C1064" s="44">
        <v>1.25</v>
      </c>
      <c r="D1064" s="44">
        <v>2.68</v>
      </c>
      <c r="E1064" s="44"/>
      <c r="F1064" s="44"/>
      <c r="G1064" s="44">
        <f t="shared" si="57"/>
        <v>3.35</v>
      </c>
    </row>
    <row r="1066" spans="1:7" ht="45" customHeight="1" x14ac:dyDescent="0.25">
      <c r="A1066" s="40" t="s">
        <v>4262</v>
      </c>
      <c r="B1066" s="40" t="s">
        <v>3922</v>
      </c>
      <c r="C1066" s="40" t="s">
        <v>225</v>
      </c>
      <c r="D1066" s="41" t="s">
        <v>14</v>
      </c>
      <c r="E1066" s="1" t="s">
        <v>226</v>
      </c>
      <c r="F1066" s="1" t="s">
        <v>226</v>
      </c>
      <c r="G1066" s="42">
        <f>SUM(G1067:G1078)</f>
        <v>44.050000000000011</v>
      </c>
    </row>
    <row r="1067" spans="1:7" x14ac:dyDescent="0.25">
      <c r="A1067" s="43" t="s">
        <v>4222</v>
      </c>
      <c r="B1067" s="43"/>
      <c r="C1067" s="44"/>
      <c r="D1067" s="44"/>
      <c r="E1067" s="44"/>
      <c r="F1067" s="44"/>
      <c r="G1067" s="44">
        <f t="shared" ref="G1067:G1078" si="58">PRODUCT(C1067:F1067)</f>
        <v>0</v>
      </c>
    </row>
    <row r="1068" spans="1:7" x14ac:dyDescent="0.25">
      <c r="A1068" s="43" t="s">
        <v>4257</v>
      </c>
      <c r="B1068" s="43"/>
      <c r="C1068" s="44">
        <v>2.15</v>
      </c>
      <c r="D1068" s="44">
        <v>2.66</v>
      </c>
      <c r="E1068" s="44"/>
      <c r="F1068" s="44"/>
      <c r="G1068" s="44">
        <f t="shared" si="58"/>
        <v>5.7190000000000003</v>
      </c>
    </row>
    <row r="1069" spans="1:7" x14ac:dyDescent="0.25">
      <c r="A1069" s="43" t="s">
        <v>4261</v>
      </c>
      <c r="B1069" s="43"/>
      <c r="C1069" s="44">
        <v>1.45</v>
      </c>
      <c r="D1069" s="44">
        <v>2.66</v>
      </c>
      <c r="E1069" s="44"/>
      <c r="F1069" s="44"/>
      <c r="G1069" s="44">
        <f t="shared" si="58"/>
        <v>3.8570000000000002</v>
      </c>
    </row>
    <row r="1070" spans="1:7" x14ac:dyDescent="0.25">
      <c r="A1070" s="43" t="s">
        <v>4254</v>
      </c>
      <c r="B1070" s="43"/>
      <c r="C1070" s="44">
        <v>4.9000000000000004</v>
      </c>
      <c r="D1070" s="44">
        <v>2.66</v>
      </c>
      <c r="E1070" s="44"/>
      <c r="F1070" s="44"/>
      <c r="G1070" s="44">
        <f t="shared" si="58"/>
        <v>13.034000000000002</v>
      </c>
    </row>
    <row r="1071" spans="1:7" x14ac:dyDescent="0.25">
      <c r="A1071" s="43" t="s">
        <v>4224</v>
      </c>
      <c r="B1071" s="43"/>
      <c r="C1071" s="44"/>
      <c r="D1071" s="44"/>
      <c r="E1071" s="44"/>
      <c r="F1071" s="44"/>
      <c r="G1071" s="44">
        <f t="shared" si="58"/>
        <v>0</v>
      </c>
    </row>
    <row r="1072" spans="1:7" x14ac:dyDescent="0.25">
      <c r="A1072" s="43" t="s">
        <v>4257</v>
      </c>
      <c r="B1072" s="43"/>
      <c r="C1072" s="44">
        <v>1.45</v>
      </c>
      <c r="D1072" s="44">
        <v>2.68</v>
      </c>
      <c r="E1072" s="44"/>
      <c r="F1072" s="44"/>
      <c r="G1072" s="44">
        <f t="shared" si="58"/>
        <v>3.8860000000000001</v>
      </c>
    </row>
    <row r="1073" spans="1:7" x14ac:dyDescent="0.25">
      <c r="A1073" s="43" t="s">
        <v>4253</v>
      </c>
      <c r="B1073" s="43"/>
      <c r="C1073" s="44">
        <v>1.3</v>
      </c>
      <c r="D1073" s="44">
        <v>2.68</v>
      </c>
      <c r="E1073" s="44"/>
      <c r="F1073" s="44"/>
      <c r="G1073" s="44">
        <f t="shared" si="58"/>
        <v>3.4840000000000004</v>
      </c>
    </row>
    <row r="1074" spans="1:7" x14ac:dyDescent="0.25">
      <c r="A1074" s="43" t="s">
        <v>4254</v>
      </c>
      <c r="B1074" s="43"/>
      <c r="C1074" s="44">
        <v>1.25</v>
      </c>
      <c r="D1074" s="44">
        <v>2.68</v>
      </c>
      <c r="E1074" s="44"/>
      <c r="F1074" s="44"/>
      <c r="G1074" s="44">
        <f t="shared" si="58"/>
        <v>3.35</v>
      </c>
    </row>
    <row r="1075" spans="1:7" x14ac:dyDescent="0.25">
      <c r="A1075" s="43" t="s">
        <v>4227</v>
      </c>
      <c r="B1075" s="43"/>
      <c r="C1075" s="44"/>
      <c r="D1075" s="44"/>
      <c r="E1075" s="44"/>
      <c r="F1075" s="44"/>
      <c r="G1075" s="44">
        <f t="shared" si="58"/>
        <v>0</v>
      </c>
    </row>
    <row r="1076" spans="1:7" x14ac:dyDescent="0.25">
      <c r="A1076" s="43" t="s">
        <v>4257</v>
      </c>
      <c r="B1076" s="43"/>
      <c r="C1076" s="44">
        <v>1.45</v>
      </c>
      <c r="D1076" s="44">
        <v>2.68</v>
      </c>
      <c r="E1076" s="44"/>
      <c r="F1076" s="44"/>
      <c r="G1076" s="44">
        <f t="shared" si="58"/>
        <v>3.8860000000000001</v>
      </c>
    </row>
    <row r="1077" spans="1:7" x14ac:dyDescent="0.25">
      <c r="A1077" s="43" t="s">
        <v>4253</v>
      </c>
      <c r="B1077" s="43"/>
      <c r="C1077" s="44">
        <v>1.3</v>
      </c>
      <c r="D1077" s="44">
        <v>2.68</v>
      </c>
      <c r="E1077" s="44"/>
      <c r="F1077" s="44"/>
      <c r="G1077" s="44">
        <f t="shared" si="58"/>
        <v>3.4840000000000004</v>
      </c>
    </row>
    <row r="1078" spans="1:7" x14ac:dyDescent="0.25">
      <c r="A1078" s="43" t="s">
        <v>4254</v>
      </c>
      <c r="B1078" s="43"/>
      <c r="C1078" s="44">
        <v>1.25</v>
      </c>
      <c r="D1078" s="44">
        <v>2.68</v>
      </c>
      <c r="E1078" s="44"/>
      <c r="F1078" s="44"/>
      <c r="G1078" s="44">
        <f t="shared" si="58"/>
        <v>3.35</v>
      </c>
    </row>
    <row r="1080" spans="1:7" ht="45" customHeight="1" x14ac:dyDescent="0.25">
      <c r="A1080" s="40" t="s">
        <v>4263</v>
      </c>
      <c r="B1080" s="40" t="s">
        <v>3922</v>
      </c>
      <c r="C1080" s="40" t="s">
        <v>220</v>
      </c>
      <c r="D1080" s="41" t="s">
        <v>14</v>
      </c>
      <c r="E1080" s="1" t="s">
        <v>221</v>
      </c>
      <c r="F1080" s="1" t="s">
        <v>221</v>
      </c>
      <c r="G1080" s="42">
        <f>SUM(G1081:G1092)</f>
        <v>45.8</v>
      </c>
    </row>
    <row r="1081" spans="1:7" x14ac:dyDescent="0.25">
      <c r="A1081" s="43" t="s">
        <v>4222</v>
      </c>
      <c r="B1081" s="43"/>
      <c r="C1081" s="44"/>
      <c r="D1081" s="44"/>
      <c r="E1081" s="44"/>
      <c r="F1081" s="44"/>
      <c r="G1081" s="44">
        <f t="shared" ref="G1081:G1092" si="59">PRODUCT(C1081:F1081)</f>
        <v>0</v>
      </c>
    </row>
    <row r="1082" spans="1:7" x14ac:dyDescent="0.25">
      <c r="A1082" s="43" t="s">
        <v>4257</v>
      </c>
      <c r="B1082" s="43"/>
      <c r="C1082" s="44">
        <v>2.15</v>
      </c>
      <c r="D1082" s="44">
        <v>2.8</v>
      </c>
      <c r="E1082" s="44"/>
      <c r="F1082" s="44"/>
      <c r="G1082" s="44">
        <f t="shared" si="59"/>
        <v>6.02</v>
      </c>
    </row>
    <row r="1083" spans="1:7" x14ac:dyDescent="0.25">
      <c r="A1083" s="43" t="s">
        <v>4261</v>
      </c>
      <c r="B1083" s="43"/>
      <c r="C1083" s="44">
        <v>1.45</v>
      </c>
      <c r="D1083" s="44">
        <v>2.8</v>
      </c>
      <c r="E1083" s="44"/>
      <c r="F1083" s="44"/>
      <c r="G1083" s="44">
        <f t="shared" si="59"/>
        <v>4.0599999999999996</v>
      </c>
    </row>
    <row r="1084" spans="1:7" x14ac:dyDescent="0.25">
      <c r="A1084" s="43" t="s">
        <v>4254</v>
      </c>
      <c r="B1084" s="43"/>
      <c r="C1084" s="44">
        <v>4.9000000000000004</v>
      </c>
      <c r="D1084" s="44">
        <v>2.8</v>
      </c>
      <c r="E1084" s="44"/>
      <c r="F1084" s="44"/>
      <c r="G1084" s="44">
        <f t="shared" si="59"/>
        <v>13.72</v>
      </c>
    </row>
    <row r="1085" spans="1:7" x14ac:dyDescent="0.25">
      <c r="A1085" s="43" t="s">
        <v>4224</v>
      </c>
      <c r="B1085" s="43"/>
      <c r="C1085" s="44"/>
      <c r="D1085" s="44"/>
      <c r="E1085" s="44"/>
      <c r="F1085" s="44"/>
      <c r="G1085" s="44">
        <f t="shared" si="59"/>
        <v>0</v>
      </c>
    </row>
    <row r="1086" spans="1:7" x14ac:dyDescent="0.25">
      <c r="A1086" s="43" t="s">
        <v>4257</v>
      </c>
      <c r="B1086" s="43"/>
      <c r="C1086" s="44">
        <v>1.45</v>
      </c>
      <c r="D1086" s="44">
        <v>2.75</v>
      </c>
      <c r="E1086" s="44"/>
      <c r="F1086" s="44"/>
      <c r="G1086" s="44">
        <f t="shared" si="59"/>
        <v>3.9874999999999998</v>
      </c>
    </row>
    <row r="1087" spans="1:7" x14ac:dyDescent="0.25">
      <c r="A1087" s="43" t="s">
        <v>4253</v>
      </c>
      <c r="B1087" s="43"/>
      <c r="C1087" s="44">
        <v>1.3</v>
      </c>
      <c r="D1087" s="44">
        <v>2.75</v>
      </c>
      <c r="E1087" s="44"/>
      <c r="F1087" s="44"/>
      <c r="G1087" s="44">
        <f t="shared" si="59"/>
        <v>3.5750000000000002</v>
      </c>
    </row>
    <row r="1088" spans="1:7" x14ac:dyDescent="0.25">
      <c r="A1088" s="43" t="s">
        <v>4254</v>
      </c>
      <c r="B1088" s="43"/>
      <c r="C1088" s="44">
        <v>1.25</v>
      </c>
      <c r="D1088" s="44">
        <v>2.75</v>
      </c>
      <c r="E1088" s="44"/>
      <c r="F1088" s="44"/>
      <c r="G1088" s="44">
        <f t="shared" si="59"/>
        <v>3.4375</v>
      </c>
    </row>
    <row r="1089" spans="1:7" x14ac:dyDescent="0.25">
      <c r="A1089" s="43" t="s">
        <v>4227</v>
      </c>
      <c r="B1089" s="43"/>
      <c r="C1089" s="44"/>
      <c r="D1089" s="44"/>
      <c r="E1089" s="44"/>
      <c r="F1089" s="44"/>
      <c r="G1089" s="44">
        <f t="shared" si="59"/>
        <v>0</v>
      </c>
    </row>
    <row r="1090" spans="1:7" x14ac:dyDescent="0.25">
      <c r="A1090" s="43" t="s">
        <v>4257</v>
      </c>
      <c r="B1090" s="43"/>
      <c r="C1090" s="44">
        <v>1.45</v>
      </c>
      <c r="D1090" s="44">
        <v>2.75</v>
      </c>
      <c r="E1090" s="44"/>
      <c r="F1090" s="44"/>
      <c r="G1090" s="44">
        <f t="shared" si="59"/>
        <v>3.9874999999999998</v>
      </c>
    </row>
    <row r="1091" spans="1:7" x14ac:dyDescent="0.25">
      <c r="A1091" s="43" t="s">
        <v>4253</v>
      </c>
      <c r="B1091" s="43"/>
      <c r="C1091" s="44">
        <v>1.3</v>
      </c>
      <c r="D1091" s="44">
        <v>2.75</v>
      </c>
      <c r="E1091" s="44"/>
      <c r="F1091" s="44"/>
      <c r="G1091" s="44">
        <f t="shared" si="59"/>
        <v>3.5750000000000002</v>
      </c>
    </row>
    <row r="1092" spans="1:7" x14ac:dyDescent="0.25">
      <c r="A1092" s="43" t="s">
        <v>4254</v>
      </c>
      <c r="B1092" s="43"/>
      <c r="C1092" s="44">
        <v>1.25</v>
      </c>
      <c r="D1092" s="44">
        <v>2.75</v>
      </c>
      <c r="E1092" s="44"/>
      <c r="F1092" s="44"/>
      <c r="G1092" s="44">
        <f t="shared" si="59"/>
        <v>3.4375</v>
      </c>
    </row>
    <row r="1094" spans="1:7" ht="45" customHeight="1" x14ac:dyDescent="0.25">
      <c r="A1094" s="40" t="s">
        <v>4264</v>
      </c>
      <c r="B1094" s="40" t="s">
        <v>3922</v>
      </c>
      <c r="C1094" s="40" t="s">
        <v>216</v>
      </c>
      <c r="D1094" s="41" t="s">
        <v>14</v>
      </c>
      <c r="E1094" s="1" t="s">
        <v>217</v>
      </c>
      <c r="F1094" s="1" t="s">
        <v>217</v>
      </c>
      <c r="G1094" s="42">
        <f>SUM(G1095:G1106)</f>
        <v>45.8</v>
      </c>
    </row>
    <row r="1095" spans="1:7" x14ac:dyDescent="0.25">
      <c r="A1095" s="43" t="s">
        <v>4222</v>
      </c>
      <c r="B1095" s="43"/>
      <c r="C1095" s="44"/>
      <c r="D1095" s="44"/>
      <c r="E1095" s="44"/>
      <c r="F1095" s="44"/>
      <c r="G1095" s="44">
        <f t="shared" ref="G1095:G1106" si="60">PRODUCT(C1095:F1095)</f>
        <v>0</v>
      </c>
    </row>
    <row r="1096" spans="1:7" x14ac:dyDescent="0.25">
      <c r="A1096" s="43" t="s">
        <v>4257</v>
      </c>
      <c r="B1096" s="43"/>
      <c r="C1096" s="44">
        <v>2.15</v>
      </c>
      <c r="D1096" s="44">
        <v>2.8</v>
      </c>
      <c r="E1096" s="44"/>
      <c r="F1096" s="44"/>
      <c r="G1096" s="44">
        <f t="shared" si="60"/>
        <v>6.02</v>
      </c>
    </row>
    <row r="1097" spans="1:7" x14ac:dyDescent="0.25">
      <c r="A1097" s="43" t="s">
        <v>4261</v>
      </c>
      <c r="B1097" s="43"/>
      <c r="C1097" s="44">
        <v>1.45</v>
      </c>
      <c r="D1097" s="44">
        <v>2.8</v>
      </c>
      <c r="E1097" s="44"/>
      <c r="F1097" s="44"/>
      <c r="G1097" s="44">
        <f t="shared" si="60"/>
        <v>4.0599999999999996</v>
      </c>
    </row>
    <row r="1098" spans="1:7" x14ac:dyDescent="0.25">
      <c r="A1098" s="43" t="s">
        <v>4254</v>
      </c>
      <c r="B1098" s="43"/>
      <c r="C1098" s="44">
        <v>4.9000000000000004</v>
      </c>
      <c r="D1098" s="44">
        <v>2.8</v>
      </c>
      <c r="E1098" s="44"/>
      <c r="F1098" s="44"/>
      <c r="G1098" s="44">
        <f t="shared" si="60"/>
        <v>13.72</v>
      </c>
    </row>
    <row r="1099" spans="1:7" x14ac:dyDescent="0.25">
      <c r="A1099" s="43" t="s">
        <v>4224</v>
      </c>
      <c r="B1099" s="43"/>
      <c r="C1099" s="44"/>
      <c r="D1099" s="44"/>
      <c r="E1099" s="44"/>
      <c r="F1099" s="44"/>
      <c r="G1099" s="44">
        <f t="shared" si="60"/>
        <v>0</v>
      </c>
    </row>
    <row r="1100" spans="1:7" x14ac:dyDescent="0.25">
      <c r="A1100" s="43" t="s">
        <v>4257</v>
      </c>
      <c r="B1100" s="43"/>
      <c r="C1100" s="44">
        <v>1.45</v>
      </c>
      <c r="D1100" s="44">
        <v>2.75</v>
      </c>
      <c r="E1100" s="44"/>
      <c r="F1100" s="44"/>
      <c r="G1100" s="44">
        <f t="shared" si="60"/>
        <v>3.9874999999999998</v>
      </c>
    </row>
    <row r="1101" spans="1:7" x14ac:dyDescent="0.25">
      <c r="A1101" s="43" t="s">
        <v>4253</v>
      </c>
      <c r="B1101" s="43"/>
      <c r="C1101" s="44">
        <v>1.3</v>
      </c>
      <c r="D1101" s="44">
        <v>2.75</v>
      </c>
      <c r="E1101" s="44"/>
      <c r="F1101" s="44"/>
      <c r="G1101" s="44">
        <f t="shared" si="60"/>
        <v>3.5750000000000002</v>
      </c>
    </row>
    <row r="1102" spans="1:7" x14ac:dyDescent="0.25">
      <c r="A1102" s="43" t="s">
        <v>4254</v>
      </c>
      <c r="B1102" s="43"/>
      <c r="C1102" s="44">
        <v>1.25</v>
      </c>
      <c r="D1102" s="44">
        <v>2.75</v>
      </c>
      <c r="E1102" s="44"/>
      <c r="F1102" s="44"/>
      <c r="G1102" s="44">
        <f t="shared" si="60"/>
        <v>3.4375</v>
      </c>
    </row>
    <row r="1103" spans="1:7" x14ac:dyDescent="0.25">
      <c r="A1103" s="43" t="s">
        <v>4227</v>
      </c>
      <c r="B1103" s="43"/>
      <c r="C1103" s="44"/>
      <c r="D1103" s="44"/>
      <c r="E1103" s="44"/>
      <c r="F1103" s="44"/>
      <c r="G1103" s="44">
        <f t="shared" si="60"/>
        <v>0</v>
      </c>
    </row>
    <row r="1104" spans="1:7" x14ac:dyDescent="0.25">
      <c r="A1104" s="43" t="s">
        <v>4257</v>
      </c>
      <c r="B1104" s="43"/>
      <c r="C1104" s="44">
        <v>1.45</v>
      </c>
      <c r="D1104" s="44">
        <v>2.75</v>
      </c>
      <c r="E1104" s="44"/>
      <c r="F1104" s="44"/>
      <c r="G1104" s="44">
        <f t="shared" si="60"/>
        <v>3.9874999999999998</v>
      </c>
    </row>
    <row r="1105" spans="1:7" x14ac:dyDescent="0.25">
      <c r="A1105" s="43" t="s">
        <v>4253</v>
      </c>
      <c r="B1105" s="43"/>
      <c r="C1105" s="44">
        <v>1.3</v>
      </c>
      <c r="D1105" s="44">
        <v>2.75</v>
      </c>
      <c r="E1105" s="44"/>
      <c r="F1105" s="44"/>
      <c r="G1105" s="44">
        <f t="shared" si="60"/>
        <v>3.5750000000000002</v>
      </c>
    </row>
    <row r="1106" spans="1:7" x14ac:dyDescent="0.25">
      <c r="A1106" s="43" t="s">
        <v>4254</v>
      </c>
      <c r="B1106" s="43"/>
      <c r="C1106" s="44">
        <v>1.25</v>
      </c>
      <c r="D1106" s="44">
        <v>2.75</v>
      </c>
      <c r="E1106" s="44"/>
      <c r="F1106" s="44"/>
      <c r="G1106" s="44">
        <f t="shared" si="60"/>
        <v>3.4375</v>
      </c>
    </row>
    <row r="1108" spans="1:7" ht="45" customHeight="1" x14ac:dyDescent="0.25">
      <c r="A1108" s="40" t="s">
        <v>4265</v>
      </c>
      <c r="B1108" s="40" t="s">
        <v>3922</v>
      </c>
      <c r="C1108" s="40" t="s">
        <v>218</v>
      </c>
      <c r="D1108" s="41" t="s">
        <v>14</v>
      </c>
      <c r="E1108" s="1" t="s">
        <v>219</v>
      </c>
      <c r="F1108" s="1" t="s">
        <v>219</v>
      </c>
      <c r="G1108" s="42">
        <f>SUM(G1109:G1120)</f>
        <v>44.050000000000011</v>
      </c>
    </row>
    <row r="1109" spans="1:7" x14ac:dyDescent="0.25">
      <c r="A1109" s="43" t="s">
        <v>4222</v>
      </c>
      <c r="B1109" s="43"/>
      <c r="C1109" s="44"/>
      <c r="D1109" s="44"/>
      <c r="E1109" s="44"/>
      <c r="F1109" s="44"/>
      <c r="G1109" s="44">
        <f t="shared" ref="G1109:G1120" si="61">PRODUCT(C1109:F1109)</f>
        <v>0</v>
      </c>
    </row>
    <row r="1110" spans="1:7" x14ac:dyDescent="0.25">
      <c r="A1110" s="43" t="s">
        <v>4257</v>
      </c>
      <c r="B1110" s="43"/>
      <c r="C1110" s="44">
        <v>2.15</v>
      </c>
      <c r="D1110" s="44">
        <v>2.66</v>
      </c>
      <c r="E1110" s="44"/>
      <c r="F1110" s="44"/>
      <c r="G1110" s="44">
        <f t="shared" si="61"/>
        <v>5.7190000000000003</v>
      </c>
    </row>
    <row r="1111" spans="1:7" x14ac:dyDescent="0.25">
      <c r="A1111" s="43" t="s">
        <v>4261</v>
      </c>
      <c r="B1111" s="43"/>
      <c r="C1111" s="44">
        <v>1.45</v>
      </c>
      <c r="D1111" s="44">
        <v>2.66</v>
      </c>
      <c r="E1111" s="44"/>
      <c r="F1111" s="44"/>
      <c r="G1111" s="44">
        <f t="shared" si="61"/>
        <v>3.8570000000000002</v>
      </c>
    </row>
    <row r="1112" spans="1:7" x14ac:dyDescent="0.25">
      <c r="A1112" s="43" t="s">
        <v>4254</v>
      </c>
      <c r="B1112" s="43"/>
      <c r="C1112" s="44">
        <v>4.9000000000000004</v>
      </c>
      <c r="D1112" s="44">
        <v>2.66</v>
      </c>
      <c r="E1112" s="44"/>
      <c r="F1112" s="44"/>
      <c r="G1112" s="44">
        <f t="shared" si="61"/>
        <v>13.034000000000002</v>
      </c>
    </row>
    <row r="1113" spans="1:7" x14ac:dyDescent="0.25">
      <c r="A1113" s="43" t="s">
        <v>4224</v>
      </c>
      <c r="B1113" s="43"/>
      <c r="C1113" s="44"/>
      <c r="D1113" s="44"/>
      <c r="E1113" s="44"/>
      <c r="F1113" s="44"/>
      <c r="G1113" s="44">
        <f t="shared" si="61"/>
        <v>0</v>
      </c>
    </row>
    <row r="1114" spans="1:7" x14ac:dyDescent="0.25">
      <c r="A1114" s="43" t="s">
        <v>4257</v>
      </c>
      <c r="B1114" s="43"/>
      <c r="C1114" s="44">
        <v>1.45</v>
      </c>
      <c r="D1114" s="44">
        <v>2.68</v>
      </c>
      <c r="E1114" s="44"/>
      <c r="F1114" s="44"/>
      <c r="G1114" s="44">
        <f t="shared" si="61"/>
        <v>3.8860000000000001</v>
      </c>
    </row>
    <row r="1115" spans="1:7" x14ac:dyDescent="0.25">
      <c r="A1115" s="43" t="s">
        <v>4253</v>
      </c>
      <c r="B1115" s="43"/>
      <c r="C1115" s="44">
        <v>1.3</v>
      </c>
      <c r="D1115" s="44">
        <v>2.68</v>
      </c>
      <c r="E1115" s="44"/>
      <c r="F1115" s="44"/>
      <c r="G1115" s="44">
        <f t="shared" si="61"/>
        <v>3.4840000000000004</v>
      </c>
    </row>
    <row r="1116" spans="1:7" x14ac:dyDescent="0.25">
      <c r="A1116" s="43" t="s">
        <v>4254</v>
      </c>
      <c r="B1116" s="43"/>
      <c r="C1116" s="44">
        <v>1.25</v>
      </c>
      <c r="D1116" s="44">
        <v>2.68</v>
      </c>
      <c r="E1116" s="44"/>
      <c r="F1116" s="44"/>
      <c r="G1116" s="44">
        <f t="shared" si="61"/>
        <v>3.35</v>
      </c>
    </row>
    <row r="1117" spans="1:7" x14ac:dyDescent="0.25">
      <c r="A1117" s="43" t="s">
        <v>4227</v>
      </c>
      <c r="B1117" s="43"/>
      <c r="C1117" s="44"/>
      <c r="D1117" s="44"/>
      <c r="E1117" s="44"/>
      <c r="F1117" s="44"/>
      <c r="G1117" s="44">
        <f t="shared" si="61"/>
        <v>0</v>
      </c>
    </row>
    <row r="1118" spans="1:7" x14ac:dyDescent="0.25">
      <c r="A1118" s="43" t="s">
        <v>4257</v>
      </c>
      <c r="B1118" s="43"/>
      <c r="C1118" s="44">
        <v>1.45</v>
      </c>
      <c r="D1118" s="44">
        <v>2.68</v>
      </c>
      <c r="E1118" s="44"/>
      <c r="F1118" s="44"/>
      <c r="G1118" s="44">
        <f t="shared" si="61"/>
        <v>3.8860000000000001</v>
      </c>
    </row>
    <row r="1119" spans="1:7" x14ac:dyDescent="0.25">
      <c r="A1119" s="43" t="s">
        <v>4253</v>
      </c>
      <c r="B1119" s="43"/>
      <c r="C1119" s="44">
        <v>1.3</v>
      </c>
      <c r="D1119" s="44">
        <v>2.68</v>
      </c>
      <c r="E1119" s="44"/>
      <c r="F1119" s="44"/>
      <c r="G1119" s="44">
        <f t="shared" si="61"/>
        <v>3.4840000000000004</v>
      </c>
    </row>
    <row r="1120" spans="1:7" x14ac:dyDescent="0.25">
      <c r="A1120" s="43" t="s">
        <v>4254</v>
      </c>
      <c r="B1120" s="43"/>
      <c r="C1120" s="44">
        <v>1.25</v>
      </c>
      <c r="D1120" s="44">
        <v>2.68</v>
      </c>
      <c r="E1120" s="44"/>
      <c r="F1120" s="44"/>
      <c r="G1120" s="44">
        <f t="shared" si="61"/>
        <v>3.35</v>
      </c>
    </row>
    <row r="1122" spans="1:7" x14ac:dyDescent="0.25">
      <c r="B1122" t="s">
        <v>3924</v>
      </c>
      <c r="C1122" s="38" t="s">
        <v>7</v>
      </c>
      <c r="D1122" s="39" t="s">
        <v>8</v>
      </c>
      <c r="E1122" s="38" t="s">
        <v>9</v>
      </c>
    </row>
    <row r="1123" spans="1:7" x14ac:dyDescent="0.25">
      <c r="B1123" t="s">
        <v>3924</v>
      </c>
      <c r="C1123" s="38" t="s">
        <v>10</v>
      </c>
      <c r="D1123" s="39" t="s">
        <v>205</v>
      </c>
      <c r="E1123" s="38" t="s">
        <v>206</v>
      </c>
    </row>
    <row r="1124" spans="1:7" x14ac:dyDescent="0.25">
      <c r="B1124" t="s">
        <v>3924</v>
      </c>
      <c r="C1124" s="38" t="s">
        <v>207</v>
      </c>
      <c r="D1124" s="39" t="s">
        <v>208</v>
      </c>
      <c r="E1124" s="38" t="s">
        <v>209</v>
      </c>
    </row>
    <row r="1125" spans="1:7" x14ac:dyDescent="0.25">
      <c r="B1125" t="s">
        <v>3924</v>
      </c>
      <c r="C1125" s="38" t="s">
        <v>210</v>
      </c>
      <c r="D1125" s="39" t="s">
        <v>238</v>
      </c>
      <c r="E1125" s="38" t="s">
        <v>239</v>
      </c>
    </row>
    <row r="1127" spans="1:7" ht="45" customHeight="1" x14ac:dyDescent="0.25">
      <c r="A1127" s="40" t="s">
        <v>4266</v>
      </c>
      <c r="B1127" s="40" t="s">
        <v>3922</v>
      </c>
      <c r="C1127" s="40" t="s">
        <v>220</v>
      </c>
      <c r="D1127" s="41" t="s">
        <v>14</v>
      </c>
      <c r="E1127" s="1" t="s">
        <v>221</v>
      </c>
      <c r="F1127" s="1" t="s">
        <v>221</v>
      </c>
      <c r="G1127" s="42">
        <f>SUM(G1128:G1188)</f>
        <v>532.23699999999997</v>
      </c>
    </row>
    <row r="1128" spans="1:7" x14ac:dyDescent="0.25">
      <c r="A1128" s="43" t="s">
        <v>4222</v>
      </c>
      <c r="B1128" s="43"/>
      <c r="C1128" s="44"/>
      <c r="D1128" s="44"/>
      <c r="E1128" s="44"/>
      <c r="F1128" s="44"/>
      <c r="G1128" s="44"/>
    </row>
    <row r="1129" spans="1:7" x14ac:dyDescent="0.25">
      <c r="A1129" s="43" t="s">
        <v>4267</v>
      </c>
      <c r="B1129" s="43"/>
      <c r="C1129" s="44">
        <v>4.2</v>
      </c>
      <c r="D1129" s="44">
        <v>2.8</v>
      </c>
      <c r="E1129" s="44"/>
      <c r="F1129" s="44"/>
      <c r="G1129" s="44">
        <f t="shared" ref="G1129:G1160" si="62">PRODUCT(C1129:F1129)</f>
        <v>11.76</v>
      </c>
    </row>
    <row r="1130" spans="1:7" x14ac:dyDescent="0.25">
      <c r="A1130" s="43" t="s">
        <v>4268</v>
      </c>
      <c r="B1130" s="43"/>
      <c r="C1130" s="44">
        <v>1.7</v>
      </c>
      <c r="D1130" s="44">
        <v>2.8</v>
      </c>
      <c r="E1130" s="44"/>
      <c r="F1130" s="44"/>
      <c r="G1130" s="44">
        <f t="shared" si="62"/>
        <v>4.76</v>
      </c>
    </row>
    <row r="1131" spans="1:7" x14ac:dyDescent="0.25">
      <c r="A1131" s="43" t="s">
        <v>4269</v>
      </c>
      <c r="B1131" s="43"/>
      <c r="C1131" s="44">
        <v>2.85</v>
      </c>
      <c r="D1131" s="44">
        <v>2.8</v>
      </c>
      <c r="E1131" s="44"/>
      <c r="F1131" s="44"/>
      <c r="G1131" s="44">
        <f t="shared" si="62"/>
        <v>7.9799999999999995</v>
      </c>
    </row>
    <row r="1132" spans="1:7" x14ac:dyDescent="0.25">
      <c r="A1132" s="43" t="s">
        <v>4269</v>
      </c>
      <c r="B1132" s="43"/>
      <c r="C1132" s="44">
        <v>0.55000000000000004</v>
      </c>
      <c r="D1132" s="44">
        <v>2.8</v>
      </c>
      <c r="E1132" s="44">
        <v>2</v>
      </c>
      <c r="F1132" s="44"/>
      <c r="G1132" s="44">
        <f t="shared" si="62"/>
        <v>3.08</v>
      </c>
    </row>
    <row r="1133" spans="1:7" x14ac:dyDescent="0.25">
      <c r="A1133" s="43" t="s">
        <v>4270</v>
      </c>
      <c r="B1133" s="43"/>
      <c r="C1133" s="44">
        <v>2.65</v>
      </c>
      <c r="D1133" s="44">
        <v>2.8</v>
      </c>
      <c r="E1133" s="44"/>
      <c r="F1133" s="44"/>
      <c r="G1133" s="44">
        <f t="shared" si="62"/>
        <v>7.419999999999999</v>
      </c>
    </row>
    <row r="1134" spans="1:7" x14ac:dyDescent="0.25">
      <c r="A1134" s="43" t="s">
        <v>4271</v>
      </c>
      <c r="B1134" s="43"/>
      <c r="C1134" s="44">
        <v>2.65</v>
      </c>
      <c r="D1134" s="44">
        <v>2.8</v>
      </c>
      <c r="E1134" s="44"/>
      <c r="F1134" s="44"/>
      <c r="G1134" s="44">
        <f t="shared" si="62"/>
        <v>7.419999999999999</v>
      </c>
    </row>
    <row r="1135" spans="1:7" x14ac:dyDescent="0.25">
      <c r="A1135" s="43" t="s">
        <v>4272</v>
      </c>
      <c r="B1135" s="43"/>
      <c r="C1135" s="44">
        <v>0.55000000000000004</v>
      </c>
      <c r="D1135" s="44">
        <v>2.8</v>
      </c>
      <c r="E1135" s="44">
        <v>2</v>
      </c>
      <c r="F1135" s="44"/>
      <c r="G1135" s="44">
        <f t="shared" si="62"/>
        <v>3.08</v>
      </c>
    </row>
    <row r="1136" spans="1:7" x14ac:dyDescent="0.25">
      <c r="A1136" s="43" t="s">
        <v>4273</v>
      </c>
      <c r="B1136" s="43"/>
      <c r="C1136" s="44">
        <v>3.25</v>
      </c>
      <c r="D1136" s="44">
        <v>2.8</v>
      </c>
      <c r="E1136" s="44"/>
      <c r="F1136" s="44"/>
      <c r="G1136" s="44">
        <f t="shared" si="62"/>
        <v>9.1</v>
      </c>
    </row>
    <row r="1137" spans="1:7" x14ac:dyDescent="0.25">
      <c r="A1137" s="43" t="s">
        <v>4274</v>
      </c>
      <c r="B1137" s="43"/>
      <c r="C1137" s="44">
        <v>1.75</v>
      </c>
      <c r="D1137" s="44">
        <v>2.8</v>
      </c>
      <c r="E1137" s="44"/>
      <c r="F1137" s="44"/>
      <c r="G1137" s="44">
        <f t="shared" si="62"/>
        <v>4.8999999999999995</v>
      </c>
    </row>
    <row r="1138" spans="1:7" x14ac:dyDescent="0.25">
      <c r="A1138" s="43" t="s">
        <v>4275</v>
      </c>
      <c r="B1138" s="43"/>
      <c r="C1138" s="44">
        <v>4.3499999999999996</v>
      </c>
      <c r="D1138" s="44">
        <v>2.8</v>
      </c>
      <c r="E1138" s="44"/>
      <c r="F1138" s="44"/>
      <c r="G1138" s="44">
        <f t="shared" si="62"/>
        <v>12.179999999999998</v>
      </c>
    </row>
    <row r="1139" spans="1:7" x14ac:dyDescent="0.25">
      <c r="A1139" s="43" t="s">
        <v>4275</v>
      </c>
      <c r="B1139" s="43"/>
      <c r="C1139" s="44">
        <v>1.2</v>
      </c>
      <c r="D1139" s="44">
        <v>2.8</v>
      </c>
      <c r="E1139" s="44"/>
      <c r="F1139" s="44"/>
      <c r="G1139" s="44">
        <f t="shared" si="62"/>
        <v>3.36</v>
      </c>
    </row>
    <row r="1140" spans="1:7" x14ac:dyDescent="0.25">
      <c r="A1140" s="43" t="s">
        <v>4276</v>
      </c>
      <c r="B1140" s="43"/>
      <c r="C1140" s="44">
        <v>2.2000000000000002</v>
      </c>
      <c r="D1140" s="44">
        <v>2.8</v>
      </c>
      <c r="E1140" s="44"/>
      <c r="F1140" s="44"/>
      <c r="G1140" s="44">
        <f t="shared" si="62"/>
        <v>6.16</v>
      </c>
    </row>
    <row r="1141" spans="1:7" x14ac:dyDescent="0.25">
      <c r="A1141" s="43" t="s">
        <v>4277</v>
      </c>
      <c r="B1141" s="43"/>
      <c r="C1141" s="44">
        <v>3.3</v>
      </c>
      <c r="D1141" s="44">
        <v>2.8</v>
      </c>
      <c r="E1141" s="44"/>
      <c r="F1141" s="44"/>
      <c r="G1141" s="44">
        <f t="shared" si="62"/>
        <v>9.2399999999999984</v>
      </c>
    </row>
    <row r="1142" spans="1:7" x14ac:dyDescent="0.25">
      <c r="A1142" s="43" t="s">
        <v>4278</v>
      </c>
      <c r="B1142" s="43"/>
      <c r="C1142" s="44">
        <v>0.85</v>
      </c>
      <c r="D1142" s="44">
        <v>2.8</v>
      </c>
      <c r="E1142" s="44"/>
      <c r="F1142" s="44"/>
      <c r="G1142" s="44">
        <f t="shared" si="62"/>
        <v>2.38</v>
      </c>
    </row>
    <row r="1143" spans="1:7" x14ac:dyDescent="0.25">
      <c r="A1143" s="43" t="s">
        <v>4279</v>
      </c>
      <c r="B1143" s="43"/>
      <c r="C1143" s="44">
        <v>0.55000000000000004</v>
      </c>
      <c r="D1143" s="44">
        <v>2.8</v>
      </c>
      <c r="E1143" s="44"/>
      <c r="F1143" s="44"/>
      <c r="G1143" s="44">
        <f t="shared" si="62"/>
        <v>1.54</v>
      </c>
    </row>
    <row r="1144" spans="1:7" x14ac:dyDescent="0.25">
      <c r="A1144" s="43" t="s">
        <v>4236</v>
      </c>
      <c r="B1144" s="43"/>
      <c r="C1144" s="44"/>
      <c r="D1144" s="44"/>
      <c r="E1144" s="44"/>
      <c r="F1144" s="44"/>
      <c r="G1144" s="44">
        <f t="shared" si="62"/>
        <v>0</v>
      </c>
    </row>
    <row r="1145" spans="1:7" x14ac:dyDescent="0.25">
      <c r="A1145" s="43" t="s">
        <v>4271</v>
      </c>
      <c r="B1145" s="43"/>
      <c r="C1145" s="44">
        <v>6.05</v>
      </c>
      <c r="D1145" s="44">
        <v>2.75</v>
      </c>
      <c r="E1145" s="44"/>
      <c r="F1145" s="44"/>
      <c r="G1145" s="44">
        <f t="shared" si="62"/>
        <v>16.637499999999999</v>
      </c>
    </row>
    <row r="1146" spans="1:7" x14ac:dyDescent="0.25">
      <c r="A1146" s="43" t="s">
        <v>4280</v>
      </c>
      <c r="B1146" s="43"/>
      <c r="C1146" s="44">
        <v>2</v>
      </c>
      <c r="D1146" s="44">
        <v>2.75</v>
      </c>
      <c r="E1146" s="44"/>
      <c r="F1146" s="44"/>
      <c r="G1146" s="44">
        <f t="shared" si="62"/>
        <v>5.5</v>
      </c>
    </row>
    <row r="1147" spans="1:7" x14ac:dyDescent="0.25">
      <c r="A1147" s="43" t="s">
        <v>4281</v>
      </c>
      <c r="B1147" s="43"/>
      <c r="C1147" s="44">
        <v>1.3</v>
      </c>
      <c r="D1147" s="44">
        <v>2.75</v>
      </c>
      <c r="E1147" s="44"/>
      <c r="F1147" s="44"/>
      <c r="G1147" s="44">
        <f t="shared" si="62"/>
        <v>3.5750000000000002</v>
      </c>
    </row>
    <row r="1148" spans="1:7" x14ac:dyDescent="0.25">
      <c r="A1148" s="43" t="s">
        <v>4281</v>
      </c>
      <c r="B1148" s="43"/>
      <c r="C1148" s="44">
        <v>0.8</v>
      </c>
      <c r="D1148" s="44">
        <v>2.75</v>
      </c>
      <c r="E1148" s="44"/>
      <c r="F1148" s="44"/>
      <c r="G1148" s="44">
        <f t="shared" si="62"/>
        <v>2.2000000000000002</v>
      </c>
    </row>
    <row r="1149" spans="1:7" x14ac:dyDescent="0.25">
      <c r="A1149" s="43" t="s">
        <v>4282</v>
      </c>
      <c r="B1149" s="43"/>
      <c r="C1149" s="44">
        <v>0.4</v>
      </c>
      <c r="D1149" s="44">
        <v>2.75</v>
      </c>
      <c r="E1149" s="44">
        <v>6</v>
      </c>
      <c r="F1149" s="44"/>
      <c r="G1149" s="44">
        <f t="shared" si="62"/>
        <v>6.6000000000000005</v>
      </c>
    </row>
    <row r="1150" spans="1:7" x14ac:dyDescent="0.25">
      <c r="A1150" s="43" t="s">
        <v>4283</v>
      </c>
      <c r="B1150" s="43"/>
      <c r="C1150" s="44">
        <v>5.0999999999999996</v>
      </c>
      <c r="D1150" s="44">
        <v>2.75</v>
      </c>
      <c r="E1150" s="44"/>
      <c r="F1150" s="44"/>
      <c r="G1150" s="44">
        <f t="shared" si="62"/>
        <v>14.024999999999999</v>
      </c>
    </row>
    <row r="1151" spans="1:7" x14ac:dyDescent="0.25">
      <c r="A1151" s="43" t="s">
        <v>4246</v>
      </c>
      <c r="B1151" s="43"/>
      <c r="C1151" s="44"/>
      <c r="D1151" s="44"/>
      <c r="E1151" s="44"/>
      <c r="F1151" s="44"/>
      <c r="G1151" s="44">
        <f t="shared" si="62"/>
        <v>0</v>
      </c>
    </row>
    <row r="1152" spans="1:7" x14ac:dyDescent="0.25">
      <c r="A1152" s="43" t="s">
        <v>4271</v>
      </c>
      <c r="B1152" s="43"/>
      <c r="C1152" s="44">
        <v>6.05</v>
      </c>
      <c r="D1152" s="44">
        <v>2.75</v>
      </c>
      <c r="E1152" s="44"/>
      <c r="F1152" s="44"/>
      <c r="G1152" s="44">
        <f t="shared" si="62"/>
        <v>16.637499999999999</v>
      </c>
    </row>
    <row r="1153" spans="1:7" x14ac:dyDescent="0.25">
      <c r="A1153" s="43" t="s">
        <v>4280</v>
      </c>
      <c r="B1153" s="43"/>
      <c r="C1153" s="44">
        <v>2</v>
      </c>
      <c r="D1153" s="44">
        <v>2.75</v>
      </c>
      <c r="E1153" s="44"/>
      <c r="F1153" s="44"/>
      <c r="G1153" s="44">
        <f t="shared" si="62"/>
        <v>5.5</v>
      </c>
    </row>
    <row r="1154" spans="1:7" x14ac:dyDescent="0.25">
      <c r="A1154" s="43" t="s">
        <v>4281</v>
      </c>
      <c r="B1154" s="43"/>
      <c r="C1154" s="44">
        <v>1.3</v>
      </c>
      <c r="D1154" s="44">
        <v>2.75</v>
      </c>
      <c r="E1154" s="44"/>
      <c r="F1154" s="44"/>
      <c r="G1154" s="44">
        <f t="shared" si="62"/>
        <v>3.5750000000000002</v>
      </c>
    </row>
    <row r="1155" spans="1:7" x14ac:dyDescent="0.25">
      <c r="A1155" s="43" t="s">
        <v>4281</v>
      </c>
      <c r="B1155" s="43"/>
      <c r="C1155" s="44">
        <v>0.8</v>
      </c>
      <c r="D1155" s="44">
        <v>2.75</v>
      </c>
      <c r="E1155" s="44"/>
      <c r="F1155" s="44"/>
      <c r="G1155" s="44">
        <f t="shared" si="62"/>
        <v>2.2000000000000002</v>
      </c>
    </row>
    <row r="1156" spans="1:7" x14ac:dyDescent="0.25">
      <c r="A1156" s="43" t="s">
        <v>4282</v>
      </c>
      <c r="B1156" s="43"/>
      <c r="C1156" s="44">
        <v>0.4</v>
      </c>
      <c r="D1156" s="44">
        <v>2.75</v>
      </c>
      <c r="E1156" s="44">
        <v>6</v>
      </c>
      <c r="F1156" s="44"/>
      <c r="G1156" s="44">
        <f t="shared" si="62"/>
        <v>6.6000000000000005</v>
      </c>
    </row>
    <row r="1157" spans="1:7" x14ac:dyDescent="0.25">
      <c r="A1157" s="43" t="s">
        <v>4283</v>
      </c>
      <c r="B1157" s="43"/>
      <c r="C1157" s="44">
        <v>5.0999999999999996</v>
      </c>
      <c r="D1157" s="44">
        <v>2.75</v>
      </c>
      <c r="E1157" s="44"/>
      <c r="F1157" s="44"/>
      <c r="G1157" s="44">
        <f t="shared" si="62"/>
        <v>14.024999999999999</v>
      </c>
    </row>
    <row r="1158" spans="1:7" x14ac:dyDescent="0.25">
      <c r="A1158" s="43" t="s">
        <v>4284</v>
      </c>
      <c r="B1158" s="43"/>
      <c r="C1158" s="44"/>
      <c r="D1158" s="44"/>
      <c r="E1158" s="44"/>
      <c r="F1158" s="44"/>
      <c r="G1158" s="44">
        <f t="shared" si="62"/>
        <v>0</v>
      </c>
    </row>
    <row r="1159" spans="1:7" x14ac:dyDescent="0.25">
      <c r="A1159" s="43" t="s">
        <v>4143</v>
      </c>
      <c r="B1159" s="43"/>
      <c r="C1159" s="44">
        <v>4.45</v>
      </c>
      <c r="D1159" s="44">
        <v>2.76</v>
      </c>
      <c r="E1159" s="44"/>
      <c r="F1159" s="44"/>
      <c r="G1159" s="44">
        <f t="shared" si="62"/>
        <v>12.282</v>
      </c>
    </row>
    <row r="1160" spans="1:7" x14ac:dyDescent="0.25">
      <c r="A1160" s="43" t="s">
        <v>4146</v>
      </c>
      <c r="B1160" s="43"/>
      <c r="C1160" s="44">
        <v>8.5500000000000007</v>
      </c>
      <c r="D1160" s="44">
        <v>2.76</v>
      </c>
      <c r="E1160" s="44"/>
      <c r="F1160" s="44"/>
      <c r="G1160" s="44">
        <f t="shared" si="62"/>
        <v>23.597999999999999</v>
      </c>
    </row>
    <row r="1161" spans="1:7" x14ac:dyDescent="0.25">
      <c r="A1161" s="43" t="s">
        <v>4147</v>
      </c>
      <c r="B1161" s="43"/>
      <c r="C1161" s="44">
        <v>5.95</v>
      </c>
      <c r="D1161" s="44">
        <v>2.76</v>
      </c>
      <c r="E1161" s="44"/>
      <c r="F1161" s="44"/>
      <c r="G1161" s="44">
        <f t="shared" ref="G1161:G1192" si="63">PRODUCT(C1161:F1161)</f>
        <v>16.422000000000001</v>
      </c>
    </row>
    <row r="1162" spans="1:7" x14ac:dyDescent="0.25">
      <c r="A1162" s="43" t="s">
        <v>4149</v>
      </c>
      <c r="B1162" s="43"/>
      <c r="C1162" s="44">
        <v>7.35</v>
      </c>
      <c r="D1162" s="44">
        <v>2.76</v>
      </c>
      <c r="E1162" s="44"/>
      <c r="F1162" s="44"/>
      <c r="G1162" s="44">
        <f t="shared" si="63"/>
        <v>20.285999999999998</v>
      </c>
    </row>
    <row r="1163" spans="1:7" x14ac:dyDescent="0.25">
      <c r="A1163" s="43" t="s">
        <v>4285</v>
      </c>
      <c r="B1163" s="43"/>
      <c r="C1163" s="44">
        <v>1.1000000000000001</v>
      </c>
      <c r="D1163" s="44">
        <v>2.76</v>
      </c>
      <c r="E1163" s="44">
        <v>2</v>
      </c>
      <c r="F1163" s="44"/>
      <c r="G1163" s="44">
        <f t="shared" si="63"/>
        <v>6.0720000000000001</v>
      </c>
    </row>
    <row r="1164" spans="1:7" x14ac:dyDescent="0.25">
      <c r="A1164" s="43" t="s">
        <v>4286</v>
      </c>
      <c r="B1164" s="43"/>
      <c r="C1164" s="44">
        <v>2.15</v>
      </c>
      <c r="D1164" s="44">
        <v>2.76</v>
      </c>
      <c r="E1164" s="44">
        <v>2</v>
      </c>
      <c r="F1164" s="44"/>
      <c r="G1164" s="44">
        <f t="shared" si="63"/>
        <v>11.867999999999999</v>
      </c>
    </row>
    <row r="1165" spans="1:7" x14ac:dyDescent="0.25">
      <c r="A1165" s="43" t="s">
        <v>4287</v>
      </c>
      <c r="B1165" s="43"/>
      <c r="C1165" s="44">
        <v>1.5</v>
      </c>
      <c r="D1165" s="44">
        <v>2.76</v>
      </c>
      <c r="E1165" s="44"/>
      <c r="F1165" s="44"/>
      <c r="G1165" s="44">
        <f t="shared" si="63"/>
        <v>4.1399999999999997</v>
      </c>
    </row>
    <row r="1166" spans="1:7" x14ac:dyDescent="0.25">
      <c r="A1166" s="43" t="s">
        <v>4288</v>
      </c>
      <c r="B1166" s="43"/>
      <c r="C1166" s="44">
        <v>5.75</v>
      </c>
      <c r="D1166" s="44">
        <v>2.76</v>
      </c>
      <c r="E1166" s="44">
        <v>2</v>
      </c>
      <c r="F1166" s="44"/>
      <c r="G1166" s="44">
        <f t="shared" si="63"/>
        <v>31.74</v>
      </c>
    </row>
    <row r="1167" spans="1:7" x14ac:dyDescent="0.25">
      <c r="A1167" s="43" t="s">
        <v>3922</v>
      </c>
      <c r="B1167" s="43"/>
      <c r="C1167" s="44">
        <v>1.1000000000000001</v>
      </c>
      <c r="D1167" s="44">
        <v>2.76</v>
      </c>
      <c r="E1167" s="44"/>
      <c r="F1167" s="44"/>
      <c r="G1167" s="44">
        <f t="shared" si="63"/>
        <v>3.036</v>
      </c>
    </row>
    <row r="1168" spans="1:7" x14ac:dyDescent="0.25">
      <c r="A1168" s="43" t="s">
        <v>4289</v>
      </c>
      <c r="B1168" s="43"/>
      <c r="C1168" s="44">
        <v>0.85</v>
      </c>
      <c r="D1168" s="44">
        <v>2.76</v>
      </c>
      <c r="E1168" s="44"/>
      <c r="F1168" s="44"/>
      <c r="G1168" s="44">
        <f t="shared" si="63"/>
        <v>2.3459999999999996</v>
      </c>
    </row>
    <row r="1169" spans="1:7" x14ac:dyDescent="0.25">
      <c r="A1169" s="43" t="s">
        <v>4290</v>
      </c>
      <c r="B1169" s="43"/>
      <c r="C1169" s="44">
        <v>2.15</v>
      </c>
      <c r="D1169" s="44">
        <v>2.76</v>
      </c>
      <c r="E1169" s="44"/>
      <c r="F1169" s="44"/>
      <c r="G1169" s="44">
        <f t="shared" si="63"/>
        <v>5.9339999999999993</v>
      </c>
    </row>
    <row r="1170" spans="1:7" x14ac:dyDescent="0.25">
      <c r="A1170" s="43" t="s">
        <v>3924</v>
      </c>
      <c r="B1170" s="43"/>
      <c r="C1170" s="44">
        <v>1.85</v>
      </c>
      <c r="D1170" s="44">
        <v>2.76</v>
      </c>
      <c r="E1170" s="44"/>
      <c r="F1170" s="44"/>
      <c r="G1170" s="44">
        <f t="shared" si="63"/>
        <v>5.1059999999999999</v>
      </c>
    </row>
    <row r="1171" spans="1:7" x14ac:dyDescent="0.25">
      <c r="A1171" s="43" t="s">
        <v>4291</v>
      </c>
      <c r="B1171" s="43"/>
      <c r="C1171" s="44"/>
      <c r="D1171" s="44"/>
      <c r="E1171" s="44"/>
      <c r="F1171" s="44"/>
      <c r="G1171" s="44">
        <f t="shared" si="63"/>
        <v>0</v>
      </c>
    </row>
    <row r="1172" spans="1:7" x14ac:dyDescent="0.25">
      <c r="A1172" s="43" t="s">
        <v>4143</v>
      </c>
      <c r="B1172" s="43"/>
      <c r="C1172" s="44">
        <v>4.45</v>
      </c>
      <c r="D1172" s="44">
        <v>2.76</v>
      </c>
      <c r="E1172" s="44"/>
      <c r="F1172" s="44"/>
      <c r="G1172" s="44">
        <f t="shared" si="63"/>
        <v>12.282</v>
      </c>
    </row>
    <row r="1173" spans="1:7" x14ac:dyDescent="0.25">
      <c r="A1173" s="43" t="s">
        <v>4146</v>
      </c>
      <c r="B1173" s="43"/>
      <c r="C1173" s="44">
        <v>8.5500000000000007</v>
      </c>
      <c r="D1173" s="44">
        <v>2.76</v>
      </c>
      <c r="E1173" s="44"/>
      <c r="F1173" s="44"/>
      <c r="G1173" s="44">
        <f t="shared" si="63"/>
        <v>23.597999999999999</v>
      </c>
    </row>
    <row r="1174" spans="1:7" x14ac:dyDescent="0.25">
      <c r="A1174" s="43" t="s">
        <v>4147</v>
      </c>
      <c r="B1174" s="43"/>
      <c r="C1174" s="44">
        <v>5.95</v>
      </c>
      <c r="D1174" s="44">
        <v>2.76</v>
      </c>
      <c r="E1174" s="44"/>
      <c r="F1174" s="44"/>
      <c r="G1174" s="44">
        <f t="shared" si="63"/>
        <v>16.422000000000001</v>
      </c>
    </row>
    <row r="1175" spans="1:7" x14ac:dyDescent="0.25">
      <c r="A1175" s="43" t="s">
        <v>4149</v>
      </c>
      <c r="B1175" s="43"/>
      <c r="C1175" s="44">
        <v>7.35</v>
      </c>
      <c r="D1175" s="44">
        <v>2.76</v>
      </c>
      <c r="E1175" s="44"/>
      <c r="F1175" s="44"/>
      <c r="G1175" s="44">
        <f t="shared" si="63"/>
        <v>20.285999999999998</v>
      </c>
    </row>
    <row r="1176" spans="1:7" x14ac:dyDescent="0.25">
      <c r="A1176" s="43" t="s">
        <v>4285</v>
      </c>
      <c r="B1176" s="43"/>
      <c r="C1176" s="44">
        <v>1.1000000000000001</v>
      </c>
      <c r="D1176" s="44">
        <v>2.76</v>
      </c>
      <c r="E1176" s="44">
        <v>2</v>
      </c>
      <c r="F1176" s="44"/>
      <c r="G1176" s="44">
        <f t="shared" si="63"/>
        <v>6.0720000000000001</v>
      </c>
    </row>
    <row r="1177" spans="1:7" x14ac:dyDescent="0.25">
      <c r="A1177" s="43" t="s">
        <v>4286</v>
      </c>
      <c r="B1177" s="43"/>
      <c r="C1177" s="44">
        <v>2.15</v>
      </c>
      <c r="D1177" s="44">
        <v>2.76</v>
      </c>
      <c r="E1177" s="44">
        <v>2</v>
      </c>
      <c r="F1177" s="44"/>
      <c r="G1177" s="44">
        <f t="shared" si="63"/>
        <v>11.867999999999999</v>
      </c>
    </row>
    <row r="1178" spans="1:7" x14ac:dyDescent="0.25">
      <c r="A1178" s="43" t="s">
        <v>4287</v>
      </c>
      <c r="B1178" s="43"/>
      <c r="C1178" s="44">
        <v>1.5</v>
      </c>
      <c r="D1178" s="44">
        <v>2.76</v>
      </c>
      <c r="E1178" s="44"/>
      <c r="F1178" s="44"/>
      <c r="G1178" s="44">
        <f t="shared" si="63"/>
        <v>4.1399999999999997</v>
      </c>
    </row>
    <row r="1179" spans="1:7" x14ac:dyDescent="0.25">
      <c r="A1179" s="43" t="s">
        <v>4288</v>
      </c>
      <c r="B1179" s="43"/>
      <c r="C1179" s="44">
        <v>5.75</v>
      </c>
      <c r="D1179" s="44">
        <v>2.76</v>
      </c>
      <c r="E1179" s="44">
        <v>2</v>
      </c>
      <c r="F1179" s="44"/>
      <c r="G1179" s="44">
        <f t="shared" si="63"/>
        <v>31.74</v>
      </c>
    </row>
    <row r="1180" spans="1:7" x14ac:dyDescent="0.25">
      <c r="A1180" s="43" t="s">
        <v>3922</v>
      </c>
      <c r="B1180" s="43"/>
      <c r="C1180" s="44">
        <v>1.1000000000000001</v>
      </c>
      <c r="D1180" s="44">
        <v>2.76</v>
      </c>
      <c r="E1180" s="44"/>
      <c r="F1180" s="44"/>
      <c r="G1180" s="44">
        <f t="shared" si="63"/>
        <v>3.036</v>
      </c>
    </row>
    <row r="1181" spans="1:7" x14ac:dyDescent="0.25">
      <c r="A1181" s="43" t="s">
        <v>4289</v>
      </c>
      <c r="B1181" s="43"/>
      <c r="C1181" s="44">
        <v>0.85</v>
      </c>
      <c r="D1181" s="44">
        <v>2.76</v>
      </c>
      <c r="E1181" s="44"/>
      <c r="F1181" s="44"/>
      <c r="G1181" s="44">
        <f t="shared" si="63"/>
        <v>2.3459999999999996</v>
      </c>
    </row>
    <row r="1182" spans="1:7" x14ac:dyDescent="0.25">
      <c r="A1182" s="43" t="s">
        <v>4290</v>
      </c>
      <c r="B1182" s="43"/>
      <c r="C1182" s="44">
        <v>2.15</v>
      </c>
      <c r="D1182" s="44">
        <v>2.76</v>
      </c>
      <c r="E1182" s="44"/>
      <c r="F1182" s="44"/>
      <c r="G1182" s="44">
        <f t="shared" si="63"/>
        <v>5.9339999999999993</v>
      </c>
    </row>
    <row r="1183" spans="1:7" x14ac:dyDescent="0.25">
      <c r="A1183" s="43" t="s">
        <v>3924</v>
      </c>
      <c r="B1183" s="43"/>
      <c r="C1183" s="44">
        <v>1.85</v>
      </c>
      <c r="D1183" s="44">
        <v>2.76</v>
      </c>
      <c r="E1183" s="44"/>
      <c r="F1183" s="44"/>
      <c r="G1183" s="44">
        <f t="shared" si="63"/>
        <v>5.1059999999999999</v>
      </c>
    </row>
    <row r="1184" spans="1:7" x14ac:dyDescent="0.25">
      <c r="A1184" s="43" t="s">
        <v>4292</v>
      </c>
      <c r="B1184" s="43"/>
      <c r="C1184" s="44">
        <v>0.9</v>
      </c>
      <c r="D1184" s="44">
        <v>2.76</v>
      </c>
      <c r="E1184" s="44"/>
      <c r="F1184" s="44"/>
      <c r="G1184" s="44">
        <f t="shared" si="63"/>
        <v>2.484</v>
      </c>
    </row>
    <row r="1185" spans="1:7" x14ac:dyDescent="0.25">
      <c r="A1185" s="43" t="s">
        <v>4293</v>
      </c>
      <c r="B1185" s="43"/>
      <c r="C1185" s="44">
        <v>4.7</v>
      </c>
      <c r="D1185" s="44">
        <v>2.76</v>
      </c>
      <c r="E1185" s="44">
        <v>2</v>
      </c>
      <c r="F1185" s="44"/>
      <c r="G1185" s="44">
        <f t="shared" si="63"/>
        <v>25.943999999999999</v>
      </c>
    </row>
    <row r="1186" spans="1:7" x14ac:dyDescent="0.25">
      <c r="A1186" s="43" t="s">
        <v>4294</v>
      </c>
      <c r="B1186" s="43"/>
      <c r="C1186" s="44">
        <v>2.6</v>
      </c>
      <c r="D1186" s="44">
        <v>2.76</v>
      </c>
      <c r="E1186" s="44">
        <v>2</v>
      </c>
      <c r="F1186" s="44"/>
      <c r="G1186" s="44">
        <f t="shared" si="63"/>
        <v>14.351999999999999</v>
      </c>
    </row>
    <row r="1187" spans="1:7" x14ac:dyDescent="0.25">
      <c r="A1187" s="43" t="s">
        <v>4295</v>
      </c>
      <c r="B1187" s="43"/>
      <c r="C1187" s="44">
        <v>1.45</v>
      </c>
      <c r="D1187" s="44">
        <v>2.76</v>
      </c>
      <c r="E1187" s="44"/>
      <c r="F1187" s="44"/>
      <c r="G1187" s="44">
        <f t="shared" si="63"/>
        <v>4.0019999999999998</v>
      </c>
    </row>
    <row r="1188" spans="1:7" x14ac:dyDescent="0.25">
      <c r="A1188" s="43" t="s">
        <v>4296</v>
      </c>
      <c r="B1188" s="43"/>
      <c r="C1188" s="44">
        <v>19</v>
      </c>
      <c r="D1188" s="44">
        <v>0.44</v>
      </c>
      <c r="E1188" s="44"/>
      <c r="F1188" s="44"/>
      <c r="G1188" s="44">
        <f t="shared" si="63"/>
        <v>8.36</v>
      </c>
    </row>
    <row r="1190" spans="1:7" x14ac:dyDescent="0.25">
      <c r="B1190" t="s">
        <v>3924</v>
      </c>
      <c r="C1190" s="38" t="s">
        <v>7</v>
      </c>
      <c r="D1190" s="39" t="s">
        <v>8</v>
      </c>
      <c r="E1190" s="38" t="s">
        <v>9</v>
      </c>
    </row>
    <row r="1191" spans="1:7" x14ac:dyDescent="0.25">
      <c r="B1191" t="s">
        <v>3924</v>
      </c>
      <c r="C1191" s="38" t="s">
        <v>10</v>
      </c>
      <c r="D1191" s="39" t="s">
        <v>205</v>
      </c>
      <c r="E1191" s="38" t="s">
        <v>206</v>
      </c>
    </row>
    <row r="1192" spans="1:7" x14ac:dyDescent="0.25">
      <c r="B1192" t="s">
        <v>3924</v>
      </c>
      <c r="C1192" s="38" t="s">
        <v>207</v>
      </c>
      <c r="D1192" s="39" t="s">
        <v>208</v>
      </c>
      <c r="E1192" s="38" t="s">
        <v>209</v>
      </c>
    </row>
    <row r="1193" spans="1:7" x14ac:dyDescent="0.25">
      <c r="B1193" t="s">
        <v>3924</v>
      </c>
      <c r="C1193" s="38" t="s">
        <v>210</v>
      </c>
      <c r="D1193" s="39" t="s">
        <v>241</v>
      </c>
      <c r="E1193" s="38" t="s">
        <v>242</v>
      </c>
    </row>
    <row r="1195" spans="1:7" ht="45" customHeight="1" x14ac:dyDescent="0.25">
      <c r="A1195" s="40" t="s">
        <v>4297</v>
      </c>
      <c r="B1195" s="40" t="s">
        <v>3922</v>
      </c>
      <c r="C1195" s="40" t="s">
        <v>220</v>
      </c>
      <c r="D1195" s="41" t="s">
        <v>14</v>
      </c>
      <c r="E1195" s="1" t="s">
        <v>221</v>
      </c>
      <c r="F1195" s="1" t="s">
        <v>221</v>
      </c>
      <c r="G1195" s="42">
        <f>SUM(G1196:G1197)</f>
        <v>6.0749999999999993</v>
      </c>
    </row>
    <row r="1196" spans="1:7" x14ac:dyDescent="0.25">
      <c r="A1196" s="43" t="s">
        <v>4222</v>
      </c>
      <c r="B1196" s="43"/>
      <c r="C1196" s="44"/>
      <c r="D1196" s="44"/>
      <c r="E1196" s="44"/>
      <c r="F1196" s="44"/>
      <c r="G1196" s="44">
        <f>PRODUCT(C1196:F1196)</f>
        <v>0</v>
      </c>
    </row>
    <row r="1197" spans="1:7" x14ac:dyDescent="0.25">
      <c r="A1197" s="43" t="s">
        <v>4298</v>
      </c>
      <c r="B1197" s="43"/>
      <c r="C1197" s="44">
        <v>1.5</v>
      </c>
      <c r="D1197" s="44">
        <v>4.05</v>
      </c>
      <c r="E1197" s="44"/>
      <c r="F1197" s="44"/>
      <c r="G1197" s="44">
        <f>PRODUCT(C1197:F1197)</f>
        <v>6.0749999999999993</v>
      </c>
    </row>
    <row r="1199" spans="1:7" ht="45" customHeight="1" x14ac:dyDescent="0.25">
      <c r="A1199" s="40" t="s">
        <v>4299</v>
      </c>
      <c r="B1199" s="40" t="s">
        <v>3922</v>
      </c>
      <c r="C1199" s="40" t="s">
        <v>216</v>
      </c>
      <c r="D1199" s="41" t="s">
        <v>14</v>
      </c>
      <c r="E1199" s="1" t="s">
        <v>217</v>
      </c>
      <c r="F1199" s="1" t="s">
        <v>217</v>
      </c>
      <c r="G1199" s="42">
        <f>SUM(G1200:G1201)</f>
        <v>6.0749999999999993</v>
      </c>
    </row>
    <row r="1200" spans="1:7" x14ac:dyDescent="0.25">
      <c r="A1200" s="43" t="s">
        <v>4222</v>
      </c>
      <c r="B1200" s="43"/>
      <c r="C1200" s="44"/>
      <c r="D1200" s="44"/>
      <c r="E1200" s="44"/>
      <c r="F1200" s="44"/>
      <c r="G1200" s="44">
        <f>PRODUCT(C1200:F1200)</f>
        <v>0</v>
      </c>
    </row>
    <row r="1201" spans="1:7" x14ac:dyDescent="0.25">
      <c r="A1201" s="43" t="s">
        <v>4298</v>
      </c>
      <c r="B1201" s="43"/>
      <c r="C1201" s="44">
        <v>1.5</v>
      </c>
      <c r="D1201" s="44">
        <v>4.05</v>
      </c>
      <c r="E1201" s="44"/>
      <c r="F1201" s="44"/>
      <c r="G1201" s="44">
        <f>PRODUCT(C1201:F1201)</f>
        <v>6.0749999999999993</v>
      </c>
    </row>
    <row r="1203" spans="1:7" ht="45" customHeight="1" x14ac:dyDescent="0.25">
      <c r="A1203" s="40" t="s">
        <v>4300</v>
      </c>
      <c r="B1203" s="40" t="s">
        <v>3922</v>
      </c>
      <c r="C1203" s="40" t="s">
        <v>244</v>
      </c>
      <c r="D1203" s="41" t="s">
        <v>14</v>
      </c>
      <c r="E1203" s="1" t="s">
        <v>245</v>
      </c>
      <c r="F1203" s="1" t="s">
        <v>245</v>
      </c>
      <c r="G1203" s="42">
        <f>SUM(G1204:G1205)</f>
        <v>5.9250000000000007</v>
      </c>
    </row>
    <row r="1204" spans="1:7" x14ac:dyDescent="0.25">
      <c r="A1204" s="43" t="s">
        <v>4222</v>
      </c>
      <c r="B1204" s="43"/>
      <c r="C1204" s="44"/>
      <c r="D1204" s="44"/>
      <c r="E1204" s="44"/>
      <c r="F1204" s="44"/>
      <c r="G1204" s="44">
        <f>PRODUCT(C1204:F1204)</f>
        <v>0</v>
      </c>
    </row>
    <row r="1205" spans="1:7" x14ac:dyDescent="0.25">
      <c r="A1205" s="43" t="s">
        <v>4298</v>
      </c>
      <c r="B1205" s="43"/>
      <c r="C1205" s="44">
        <v>1.5</v>
      </c>
      <c r="D1205" s="44">
        <v>3.95</v>
      </c>
      <c r="E1205" s="44"/>
      <c r="F1205" s="44"/>
      <c r="G1205" s="44">
        <f>PRODUCT(C1205:F1205)</f>
        <v>5.9250000000000007</v>
      </c>
    </row>
    <row r="1207" spans="1:7" ht="45" customHeight="1" x14ac:dyDescent="0.25">
      <c r="A1207" s="40" t="s">
        <v>4301</v>
      </c>
      <c r="B1207" s="40" t="s">
        <v>3922</v>
      </c>
      <c r="C1207" s="40" t="s">
        <v>246</v>
      </c>
      <c r="D1207" s="41" t="s">
        <v>14</v>
      </c>
      <c r="E1207" s="1" t="s">
        <v>247</v>
      </c>
      <c r="F1207" s="1" t="s">
        <v>247</v>
      </c>
      <c r="G1207" s="42">
        <f>SUM(G1208:G1209)</f>
        <v>5.9250000000000007</v>
      </c>
    </row>
    <row r="1208" spans="1:7" x14ac:dyDescent="0.25">
      <c r="A1208" s="43" t="s">
        <v>4222</v>
      </c>
      <c r="B1208" s="43"/>
      <c r="C1208" s="44"/>
      <c r="D1208" s="44"/>
      <c r="E1208" s="44"/>
      <c r="F1208" s="44"/>
      <c r="G1208" s="44">
        <f>PRODUCT(C1208:F1208)</f>
        <v>0</v>
      </c>
    </row>
    <row r="1209" spans="1:7" x14ac:dyDescent="0.25">
      <c r="A1209" s="43" t="s">
        <v>4298</v>
      </c>
      <c r="B1209" s="43"/>
      <c r="C1209" s="44">
        <v>1.5</v>
      </c>
      <c r="D1209" s="44">
        <v>3.95</v>
      </c>
      <c r="E1209" s="44"/>
      <c r="F1209" s="44"/>
      <c r="G1209" s="44">
        <f>PRODUCT(C1209:F1209)</f>
        <v>5.9250000000000007</v>
      </c>
    </row>
    <row r="1211" spans="1:7" ht="45" customHeight="1" x14ac:dyDescent="0.25">
      <c r="A1211" s="40" t="s">
        <v>4302</v>
      </c>
      <c r="B1211" s="40" t="s">
        <v>3922</v>
      </c>
      <c r="C1211" s="40" t="s">
        <v>233</v>
      </c>
      <c r="D1211" s="41" t="s">
        <v>14</v>
      </c>
      <c r="E1211" s="1" t="s">
        <v>234</v>
      </c>
      <c r="F1211" s="1" t="s">
        <v>234</v>
      </c>
      <c r="G1211" s="42">
        <f>SUM(G1212:G1213)</f>
        <v>5.9250000000000007</v>
      </c>
    </row>
    <row r="1212" spans="1:7" x14ac:dyDescent="0.25">
      <c r="A1212" s="43" t="s">
        <v>4222</v>
      </c>
      <c r="B1212" s="43"/>
      <c r="C1212" s="44"/>
      <c r="D1212" s="44"/>
      <c r="E1212" s="44"/>
      <c r="F1212" s="44"/>
      <c r="G1212" s="44">
        <f>PRODUCT(C1212:F1212)</f>
        <v>0</v>
      </c>
    </row>
    <row r="1213" spans="1:7" x14ac:dyDescent="0.25">
      <c r="A1213" s="43" t="s">
        <v>4298</v>
      </c>
      <c r="B1213" s="43"/>
      <c r="C1213" s="44">
        <v>1.5</v>
      </c>
      <c r="D1213" s="44">
        <v>3.95</v>
      </c>
      <c r="E1213" s="44"/>
      <c r="F1213" s="44"/>
      <c r="G1213" s="44">
        <f>PRODUCT(C1213:F1213)</f>
        <v>5.9250000000000007</v>
      </c>
    </row>
    <row r="1215" spans="1:7" x14ac:dyDescent="0.25">
      <c r="B1215" t="s">
        <v>3924</v>
      </c>
      <c r="C1215" s="38" t="s">
        <v>7</v>
      </c>
      <c r="D1215" s="39" t="s">
        <v>8</v>
      </c>
      <c r="E1215" s="38" t="s">
        <v>9</v>
      </c>
    </row>
    <row r="1216" spans="1:7" x14ac:dyDescent="0.25">
      <c r="B1216" t="s">
        <v>3924</v>
      </c>
      <c r="C1216" s="38" t="s">
        <v>10</v>
      </c>
      <c r="D1216" s="39" t="s">
        <v>205</v>
      </c>
      <c r="E1216" s="38" t="s">
        <v>206</v>
      </c>
    </row>
    <row r="1217" spans="1:7" x14ac:dyDescent="0.25">
      <c r="B1217" t="s">
        <v>3924</v>
      </c>
      <c r="C1217" s="38" t="s">
        <v>207</v>
      </c>
      <c r="D1217" s="39" t="s">
        <v>208</v>
      </c>
      <c r="E1217" s="38" t="s">
        <v>209</v>
      </c>
    </row>
    <row r="1218" spans="1:7" x14ac:dyDescent="0.25">
      <c r="B1218" t="s">
        <v>3924</v>
      </c>
      <c r="C1218" s="38" t="s">
        <v>210</v>
      </c>
      <c r="D1218" s="39" t="s">
        <v>248</v>
      </c>
      <c r="E1218" s="38" t="s">
        <v>249</v>
      </c>
    </row>
    <row r="1220" spans="1:7" ht="45" customHeight="1" x14ac:dyDescent="0.25">
      <c r="A1220" s="40" t="s">
        <v>4303</v>
      </c>
      <c r="B1220" s="40" t="s">
        <v>3922</v>
      </c>
      <c r="C1220" s="40" t="s">
        <v>251</v>
      </c>
      <c r="D1220" s="41" t="s">
        <v>14</v>
      </c>
      <c r="E1220" s="1" t="s">
        <v>252</v>
      </c>
      <c r="F1220" s="1" t="s">
        <v>252</v>
      </c>
      <c r="G1220" s="42">
        <f>SUM(G1221:G1223)</f>
        <v>27.945</v>
      </c>
    </row>
    <row r="1221" spans="1:7" x14ac:dyDescent="0.25">
      <c r="A1221" s="43" t="s">
        <v>4222</v>
      </c>
      <c r="B1221" s="43"/>
      <c r="C1221" s="44"/>
      <c r="D1221" s="44"/>
      <c r="E1221" s="44"/>
      <c r="F1221" s="44"/>
      <c r="G1221" s="44"/>
    </row>
    <row r="1222" spans="1:7" x14ac:dyDescent="0.25">
      <c r="A1222" s="43" t="s">
        <v>4304</v>
      </c>
      <c r="B1222" s="43"/>
      <c r="C1222" s="44">
        <v>5</v>
      </c>
      <c r="D1222" s="44">
        <v>4.05</v>
      </c>
      <c r="E1222" s="44"/>
      <c r="F1222" s="44"/>
      <c r="G1222" s="44">
        <f>PRODUCT(C1222:F1222)</f>
        <v>20.25</v>
      </c>
    </row>
    <row r="1223" spans="1:7" x14ac:dyDescent="0.25">
      <c r="A1223" s="43" t="s">
        <v>4305</v>
      </c>
      <c r="B1223" s="43"/>
      <c r="C1223" s="44">
        <v>1.9</v>
      </c>
      <c r="D1223" s="44">
        <v>4.05</v>
      </c>
      <c r="E1223" s="44"/>
      <c r="F1223" s="44"/>
      <c r="G1223" s="44">
        <f>PRODUCT(C1223:F1223)</f>
        <v>7.6949999999999994</v>
      </c>
    </row>
    <row r="1225" spans="1:7" ht="45" customHeight="1" x14ac:dyDescent="0.25">
      <c r="A1225" s="40" t="s">
        <v>4306</v>
      </c>
      <c r="B1225" s="40" t="s">
        <v>3922</v>
      </c>
      <c r="C1225" s="40" t="s">
        <v>220</v>
      </c>
      <c r="D1225" s="41" t="s">
        <v>14</v>
      </c>
      <c r="E1225" s="1" t="s">
        <v>221</v>
      </c>
      <c r="F1225" s="1" t="s">
        <v>221</v>
      </c>
      <c r="G1225" s="42">
        <f>SUM(G1226:G1228)</f>
        <v>27.945</v>
      </c>
    </row>
    <row r="1226" spans="1:7" x14ac:dyDescent="0.25">
      <c r="A1226" s="43" t="s">
        <v>4222</v>
      </c>
      <c r="B1226" s="43"/>
      <c r="C1226" s="44"/>
      <c r="D1226" s="44"/>
      <c r="E1226" s="44"/>
      <c r="F1226" s="44"/>
      <c r="G1226" s="44">
        <f>PRODUCT(C1226:F1226)</f>
        <v>0</v>
      </c>
    </row>
    <row r="1227" spans="1:7" x14ac:dyDescent="0.25">
      <c r="A1227" s="43" t="s">
        <v>4304</v>
      </c>
      <c r="B1227" s="43"/>
      <c r="C1227" s="44">
        <v>5</v>
      </c>
      <c r="D1227" s="44">
        <v>4.05</v>
      </c>
      <c r="E1227" s="44"/>
      <c r="F1227" s="44"/>
      <c r="G1227" s="44">
        <f>PRODUCT(C1227:F1227)</f>
        <v>20.25</v>
      </c>
    </row>
    <row r="1228" spans="1:7" x14ac:dyDescent="0.25">
      <c r="A1228" s="43" t="s">
        <v>4305</v>
      </c>
      <c r="B1228" s="43"/>
      <c r="C1228" s="44">
        <v>1.9</v>
      </c>
      <c r="D1228" s="44">
        <v>4.05</v>
      </c>
      <c r="E1228" s="44"/>
      <c r="F1228" s="44"/>
      <c r="G1228" s="44">
        <f>PRODUCT(C1228:F1228)</f>
        <v>7.6949999999999994</v>
      </c>
    </row>
    <row r="1230" spans="1:7" ht="45" customHeight="1" x14ac:dyDescent="0.25">
      <c r="A1230" s="40" t="s">
        <v>4307</v>
      </c>
      <c r="B1230" s="40" t="s">
        <v>3922</v>
      </c>
      <c r="C1230" s="40" t="s">
        <v>216</v>
      </c>
      <c r="D1230" s="41" t="s">
        <v>14</v>
      </c>
      <c r="E1230" s="1" t="s">
        <v>217</v>
      </c>
      <c r="F1230" s="1" t="s">
        <v>217</v>
      </c>
      <c r="G1230" s="42">
        <f>SUM(G1231:G1233)</f>
        <v>27.945</v>
      </c>
    </row>
    <row r="1231" spans="1:7" x14ac:dyDescent="0.25">
      <c r="A1231" s="43" t="s">
        <v>4222</v>
      </c>
      <c r="B1231" s="43"/>
      <c r="C1231" s="44"/>
      <c r="D1231" s="44"/>
      <c r="E1231" s="44"/>
      <c r="F1231" s="44"/>
      <c r="G1231" s="44">
        <f>PRODUCT(C1231:F1231)</f>
        <v>0</v>
      </c>
    </row>
    <row r="1232" spans="1:7" x14ac:dyDescent="0.25">
      <c r="A1232" s="43" t="s">
        <v>4304</v>
      </c>
      <c r="B1232" s="43"/>
      <c r="C1232" s="44">
        <v>5</v>
      </c>
      <c r="D1232" s="44">
        <v>4.05</v>
      </c>
      <c r="E1232" s="44"/>
      <c r="F1232" s="44"/>
      <c r="G1232" s="44">
        <f>PRODUCT(C1232:F1232)</f>
        <v>20.25</v>
      </c>
    </row>
    <row r="1233" spans="1:7" x14ac:dyDescent="0.25">
      <c r="A1233" s="43" t="s">
        <v>4305</v>
      </c>
      <c r="B1233" s="43"/>
      <c r="C1233" s="44">
        <v>1.9</v>
      </c>
      <c r="D1233" s="44">
        <v>4.05</v>
      </c>
      <c r="E1233" s="44"/>
      <c r="F1233" s="44"/>
      <c r="G1233" s="44">
        <f>PRODUCT(C1233:F1233)</f>
        <v>7.6949999999999994</v>
      </c>
    </row>
    <row r="1235" spans="1:7" ht="45" customHeight="1" x14ac:dyDescent="0.25">
      <c r="A1235" s="40" t="s">
        <v>4308</v>
      </c>
      <c r="B1235" s="40" t="s">
        <v>3922</v>
      </c>
      <c r="C1235" s="40" t="s">
        <v>246</v>
      </c>
      <c r="D1235" s="41" t="s">
        <v>14</v>
      </c>
      <c r="E1235" s="1" t="s">
        <v>247</v>
      </c>
      <c r="F1235" s="1" t="s">
        <v>247</v>
      </c>
      <c r="G1235" s="42">
        <f>SUM(G1236:G1238)</f>
        <v>27.254999999999999</v>
      </c>
    </row>
    <row r="1236" spans="1:7" x14ac:dyDescent="0.25">
      <c r="A1236" s="43" t="s">
        <v>4222</v>
      </c>
      <c r="B1236" s="43"/>
      <c r="C1236" s="44"/>
      <c r="D1236" s="44"/>
      <c r="E1236" s="44"/>
      <c r="F1236" s="44"/>
      <c r="G1236" s="44">
        <f>PRODUCT(C1236:F1236)</f>
        <v>0</v>
      </c>
    </row>
    <row r="1237" spans="1:7" x14ac:dyDescent="0.25">
      <c r="A1237" s="43" t="s">
        <v>4304</v>
      </c>
      <c r="B1237" s="43"/>
      <c r="C1237" s="44">
        <v>5</v>
      </c>
      <c r="D1237" s="44">
        <v>3.95</v>
      </c>
      <c r="E1237" s="44"/>
      <c r="F1237" s="44"/>
      <c r="G1237" s="44">
        <f>PRODUCT(C1237:F1237)</f>
        <v>19.75</v>
      </c>
    </row>
    <row r="1238" spans="1:7" x14ac:dyDescent="0.25">
      <c r="A1238" s="43" t="s">
        <v>4305</v>
      </c>
      <c r="B1238" s="43"/>
      <c r="C1238" s="44">
        <v>1.9</v>
      </c>
      <c r="D1238" s="44">
        <v>3.95</v>
      </c>
      <c r="E1238" s="44"/>
      <c r="F1238" s="44"/>
      <c r="G1238" s="44">
        <f>PRODUCT(C1238:F1238)</f>
        <v>7.5049999999999999</v>
      </c>
    </row>
    <row r="1240" spans="1:7" ht="45" customHeight="1" x14ac:dyDescent="0.25">
      <c r="A1240" s="40" t="s">
        <v>4309</v>
      </c>
      <c r="B1240" s="40" t="s">
        <v>3922</v>
      </c>
      <c r="C1240" s="40" t="s">
        <v>233</v>
      </c>
      <c r="D1240" s="41" t="s">
        <v>14</v>
      </c>
      <c r="E1240" s="1" t="s">
        <v>234</v>
      </c>
      <c r="F1240" s="1" t="s">
        <v>234</v>
      </c>
      <c r="G1240" s="42">
        <f>SUM(G1241:G1243)</f>
        <v>27.254999999999999</v>
      </c>
    </row>
    <row r="1241" spans="1:7" x14ac:dyDescent="0.25">
      <c r="A1241" s="43" t="s">
        <v>4222</v>
      </c>
      <c r="B1241" s="43"/>
      <c r="C1241" s="44"/>
      <c r="D1241" s="44"/>
      <c r="E1241" s="44"/>
      <c r="F1241" s="44"/>
      <c r="G1241" s="44">
        <f>PRODUCT(C1241:F1241)</f>
        <v>0</v>
      </c>
    </row>
    <row r="1242" spans="1:7" x14ac:dyDescent="0.25">
      <c r="A1242" s="43" t="s">
        <v>4304</v>
      </c>
      <c r="B1242" s="43"/>
      <c r="C1242" s="44">
        <v>5</v>
      </c>
      <c r="D1242" s="44">
        <v>3.95</v>
      </c>
      <c r="E1242" s="44"/>
      <c r="F1242" s="44"/>
      <c r="G1242" s="44">
        <f>PRODUCT(C1242:F1242)</f>
        <v>19.75</v>
      </c>
    </row>
    <row r="1243" spans="1:7" x14ac:dyDescent="0.25">
      <c r="A1243" s="43" t="s">
        <v>4305</v>
      </c>
      <c r="B1243" s="43"/>
      <c r="C1243" s="44">
        <v>1.9</v>
      </c>
      <c r="D1243" s="44">
        <v>3.95</v>
      </c>
      <c r="E1243" s="44"/>
      <c r="F1243" s="44"/>
      <c r="G1243" s="44">
        <f>PRODUCT(C1243:F1243)</f>
        <v>7.5049999999999999</v>
      </c>
    </row>
    <row r="1245" spans="1:7" x14ac:dyDescent="0.25">
      <c r="B1245" t="s">
        <v>3924</v>
      </c>
      <c r="C1245" s="38" t="s">
        <v>7</v>
      </c>
      <c r="D1245" s="39" t="s">
        <v>8</v>
      </c>
      <c r="E1245" s="38" t="s">
        <v>9</v>
      </c>
    </row>
    <row r="1246" spans="1:7" x14ac:dyDescent="0.25">
      <c r="B1246" t="s">
        <v>3924</v>
      </c>
      <c r="C1246" s="38" t="s">
        <v>10</v>
      </c>
      <c r="D1246" s="39" t="s">
        <v>205</v>
      </c>
      <c r="E1246" s="38" t="s">
        <v>206</v>
      </c>
    </row>
    <row r="1247" spans="1:7" x14ac:dyDescent="0.25">
      <c r="B1247" t="s">
        <v>3924</v>
      </c>
      <c r="C1247" s="38" t="s">
        <v>207</v>
      </c>
      <c r="D1247" s="39" t="s">
        <v>253</v>
      </c>
      <c r="E1247" s="38" t="s">
        <v>254</v>
      </c>
    </row>
    <row r="1249" spans="1:7" ht="45" customHeight="1" x14ac:dyDescent="0.25">
      <c r="A1249" s="40" t="s">
        <v>4310</v>
      </c>
      <c r="B1249" s="40" t="s">
        <v>3922</v>
      </c>
      <c r="C1249" s="40" t="s">
        <v>256</v>
      </c>
      <c r="D1249" s="41" t="s">
        <v>14</v>
      </c>
      <c r="E1249" s="1" t="s">
        <v>257</v>
      </c>
      <c r="F1249" s="1" t="s">
        <v>257</v>
      </c>
      <c r="G1249" s="42">
        <f>SUM(G1250:G1291)</f>
        <v>311.50855000000007</v>
      </c>
    </row>
    <row r="1250" spans="1:7" x14ac:dyDescent="0.25">
      <c r="A1250" s="43" t="s">
        <v>4311</v>
      </c>
      <c r="B1250" s="43"/>
      <c r="C1250" s="44">
        <v>7.6</v>
      </c>
      <c r="D1250" s="44">
        <v>0.2</v>
      </c>
      <c r="E1250" s="44">
        <v>1.05</v>
      </c>
      <c r="F1250" s="44"/>
      <c r="G1250" s="44">
        <f t="shared" ref="G1250:G1274" si="64">PRODUCT(C1250:F1250)</f>
        <v>1.5960000000000001</v>
      </c>
    </row>
    <row r="1251" spans="1:7" x14ac:dyDescent="0.25">
      <c r="A1251" s="43"/>
      <c r="B1251" s="43"/>
      <c r="C1251" s="44">
        <v>1.44</v>
      </c>
      <c r="D1251" s="44">
        <v>0.2</v>
      </c>
      <c r="E1251" s="44">
        <v>1.05</v>
      </c>
      <c r="F1251" s="44"/>
      <c r="G1251" s="44">
        <f t="shared" si="64"/>
        <v>0.3024</v>
      </c>
    </row>
    <row r="1252" spans="1:7" x14ac:dyDescent="0.25">
      <c r="A1252" s="43"/>
      <c r="B1252" s="43"/>
      <c r="C1252" s="44">
        <v>10.65</v>
      </c>
      <c r="D1252" s="44">
        <v>0.4</v>
      </c>
      <c r="E1252" s="44">
        <v>1.05</v>
      </c>
      <c r="F1252" s="44"/>
      <c r="G1252" s="44">
        <f t="shared" si="64"/>
        <v>4.4730000000000008</v>
      </c>
    </row>
    <row r="1253" spans="1:7" x14ac:dyDescent="0.25">
      <c r="A1253" s="43"/>
      <c r="B1253" s="43"/>
      <c r="C1253" s="44">
        <v>5.65</v>
      </c>
      <c r="D1253" s="44">
        <v>0.2</v>
      </c>
      <c r="E1253" s="44">
        <v>1.05</v>
      </c>
      <c r="F1253" s="44"/>
      <c r="G1253" s="44">
        <f t="shared" si="64"/>
        <v>1.1865000000000001</v>
      </c>
    </row>
    <row r="1254" spans="1:7" x14ac:dyDescent="0.25">
      <c r="A1254" s="43" t="s">
        <v>4312</v>
      </c>
      <c r="B1254" s="43"/>
      <c r="C1254" s="44">
        <v>9</v>
      </c>
      <c r="D1254" s="44">
        <v>0.2</v>
      </c>
      <c r="E1254" s="44">
        <v>1.05</v>
      </c>
      <c r="F1254" s="44"/>
      <c r="G1254" s="44">
        <f t="shared" si="64"/>
        <v>1.8900000000000001</v>
      </c>
    </row>
    <row r="1255" spans="1:7" x14ac:dyDescent="0.25">
      <c r="A1255" s="43" t="s">
        <v>4313</v>
      </c>
      <c r="B1255" s="43"/>
      <c r="C1255" s="44">
        <v>23.5</v>
      </c>
      <c r="D1255" s="44">
        <v>0.2</v>
      </c>
      <c r="E1255" s="44">
        <v>1.05</v>
      </c>
      <c r="F1255" s="44"/>
      <c r="G1255" s="44">
        <f t="shared" si="64"/>
        <v>4.9350000000000005</v>
      </c>
    </row>
    <row r="1256" spans="1:7" x14ac:dyDescent="0.25">
      <c r="A1256" s="43" t="s">
        <v>4314</v>
      </c>
      <c r="B1256" s="43"/>
      <c r="C1256" s="44">
        <v>10.78</v>
      </c>
      <c r="D1256" s="44">
        <v>0.2</v>
      </c>
      <c r="E1256" s="44">
        <v>1.05</v>
      </c>
      <c r="F1256" s="44"/>
      <c r="G1256" s="44">
        <f t="shared" si="64"/>
        <v>2.2638000000000003</v>
      </c>
    </row>
    <row r="1257" spans="1:7" x14ac:dyDescent="0.25">
      <c r="A1257" s="43" t="s">
        <v>4090</v>
      </c>
      <c r="B1257" s="43"/>
      <c r="C1257" s="44">
        <v>5.65</v>
      </c>
      <c r="D1257" s="44">
        <v>2</v>
      </c>
      <c r="E1257" s="44">
        <v>1.05</v>
      </c>
      <c r="F1257" s="44"/>
      <c r="G1257" s="44">
        <f t="shared" si="64"/>
        <v>11.865000000000002</v>
      </c>
    </row>
    <row r="1258" spans="1:7" x14ac:dyDescent="0.25">
      <c r="A1258" s="43" t="s">
        <v>4090</v>
      </c>
      <c r="B1258" s="43"/>
      <c r="C1258" s="44">
        <v>2.4500000000000002</v>
      </c>
      <c r="D1258" s="44">
        <v>1.2</v>
      </c>
      <c r="E1258" s="44">
        <v>1.05</v>
      </c>
      <c r="F1258" s="44"/>
      <c r="G1258" s="44">
        <f t="shared" si="64"/>
        <v>3.0870000000000002</v>
      </c>
    </row>
    <row r="1259" spans="1:7" x14ac:dyDescent="0.25">
      <c r="A1259" s="43" t="s">
        <v>4090</v>
      </c>
      <c r="B1259" s="43"/>
      <c r="C1259" s="44">
        <v>2.4500000000000002</v>
      </c>
      <c r="D1259" s="44">
        <v>0.4</v>
      </c>
      <c r="E1259" s="44">
        <v>1.05</v>
      </c>
      <c r="F1259" s="44"/>
      <c r="G1259" s="44">
        <f t="shared" si="64"/>
        <v>1.0290000000000001</v>
      </c>
    </row>
    <row r="1260" spans="1:7" x14ac:dyDescent="0.25">
      <c r="A1260" s="43" t="s">
        <v>4315</v>
      </c>
      <c r="B1260" s="43"/>
      <c r="C1260" s="44">
        <v>2.0499999999999998</v>
      </c>
      <c r="D1260" s="44">
        <v>0.55000000000000004</v>
      </c>
      <c r="E1260" s="44">
        <v>2</v>
      </c>
      <c r="F1260" s="44">
        <v>1.05</v>
      </c>
      <c r="G1260" s="44">
        <f t="shared" si="64"/>
        <v>2.36775</v>
      </c>
    </row>
    <row r="1261" spans="1:7" x14ac:dyDescent="0.25">
      <c r="A1261" s="43" t="s">
        <v>4315</v>
      </c>
      <c r="B1261" s="43"/>
      <c r="C1261" s="44">
        <v>2.1</v>
      </c>
      <c r="D1261" s="44">
        <v>0.55000000000000004</v>
      </c>
      <c r="E1261" s="44">
        <v>2</v>
      </c>
      <c r="F1261" s="44">
        <v>1.05</v>
      </c>
      <c r="G1261" s="44">
        <f t="shared" si="64"/>
        <v>2.4255000000000004</v>
      </c>
    </row>
    <row r="1262" spans="1:7" x14ac:dyDescent="0.25">
      <c r="A1262" s="43" t="s">
        <v>4291</v>
      </c>
      <c r="B1262" s="43"/>
      <c r="C1262" s="44"/>
      <c r="D1262" s="44"/>
      <c r="E1262" s="44"/>
      <c r="F1262" s="44"/>
      <c r="G1262" s="44">
        <f t="shared" si="64"/>
        <v>0</v>
      </c>
    </row>
    <row r="1263" spans="1:7" x14ac:dyDescent="0.25">
      <c r="A1263" s="43" t="s">
        <v>4316</v>
      </c>
      <c r="B1263" s="43"/>
      <c r="C1263" s="44">
        <v>6.25</v>
      </c>
      <c r="D1263" s="44">
        <v>1.76</v>
      </c>
      <c r="E1263" s="44"/>
      <c r="F1263" s="44"/>
      <c r="G1263" s="44">
        <f t="shared" si="64"/>
        <v>11</v>
      </c>
    </row>
    <row r="1264" spans="1:7" x14ac:dyDescent="0.25">
      <c r="A1264" s="43" t="s">
        <v>4317</v>
      </c>
      <c r="B1264" s="43"/>
      <c r="C1264" s="44">
        <v>13.05</v>
      </c>
      <c r="D1264" s="44">
        <v>1.76</v>
      </c>
      <c r="E1264" s="44">
        <v>2</v>
      </c>
      <c r="F1264" s="44"/>
      <c r="G1264" s="44">
        <f t="shared" si="64"/>
        <v>45.936</v>
      </c>
    </row>
    <row r="1265" spans="1:7" x14ac:dyDescent="0.25">
      <c r="A1265" s="43"/>
      <c r="B1265" s="43"/>
      <c r="C1265" s="44">
        <v>2.42</v>
      </c>
      <c r="D1265" s="44">
        <v>1.76</v>
      </c>
      <c r="E1265" s="44">
        <v>2</v>
      </c>
      <c r="F1265" s="44"/>
      <c r="G1265" s="44">
        <f t="shared" si="64"/>
        <v>8.5183999999999997</v>
      </c>
    </row>
    <row r="1266" spans="1:7" x14ac:dyDescent="0.25">
      <c r="A1266" s="43"/>
      <c r="B1266" s="43"/>
      <c r="C1266" s="44">
        <v>4.26</v>
      </c>
      <c r="D1266" s="44">
        <v>2.75</v>
      </c>
      <c r="E1266" s="44">
        <v>2</v>
      </c>
      <c r="F1266" s="44"/>
      <c r="G1266" s="44">
        <f t="shared" si="64"/>
        <v>23.43</v>
      </c>
    </row>
    <row r="1267" spans="1:7" x14ac:dyDescent="0.25">
      <c r="A1267" s="43" t="s">
        <v>4318</v>
      </c>
      <c r="B1267" s="43"/>
      <c r="C1267" s="44">
        <v>4.7</v>
      </c>
      <c r="D1267" s="44">
        <v>2.7</v>
      </c>
      <c r="E1267" s="44">
        <v>1</v>
      </c>
      <c r="F1267" s="44"/>
      <c r="G1267" s="44">
        <f t="shared" si="64"/>
        <v>12.690000000000001</v>
      </c>
    </row>
    <row r="1268" spans="1:7" x14ac:dyDescent="0.25">
      <c r="A1268" s="43" t="s">
        <v>4319</v>
      </c>
      <c r="B1268" s="43"/>
      <c r="C1268" s="44">
        <v>10.7</v>
      </c>
      <c r="D1268" s="44">
        <v>1.2</v>
      </c>
      <c r="E1268" s="44"/>
      <c r="F1268" s="44"/>
      <c r="G1268" s="44">
        <f t="shared" si="64"/>
        <v>12.839999999999998</v>
      </c>
    </row>
    <row r="1269" spans="1:7" x14ac:dyDescent="0.25">
      <c r="A1269" s="43"/>
      <c r="B1269" s="43"/>
      <c r="C1269" s="44">
        <v>1.8</v>
      </c>
      <c r="D1269" s="44">
        <v>1.2</v>
      </c>
      <c r="E1269" s="44"/>
      <c r="F1269" s="44"/>
      <c r="G1269" s="44">
        <f t="shared" si="64"/>
        <v>2.16</v>
      </c>
    </row>
    <row r="1270" spans="1:7" x14ac:dyDescent="0.25">
      <c r="A1270" s="43" t="s">
        <v>4320</v>
      </c>
      <c r="B1270" s="43"/>
      <c r="C1270" s="44">
        <v>11</v>
      </c>
      <c r="D1270" s="44">
        <v>0.65</v>
      </c>
      <c r="E1270" s="44">
        <v>5</v>
      </c>
      <c r="F1270" s="44"/>
      <c r="G1270" s="44">
        <f t="shared" si="64"/>
        <v>35.75</v>
      </c>
    </row>
    <row r="1271" spans="1:7" x14ac:dyDescent="0.25">
      <c r="A1271" s="43" t="s">
        <v>4321</v>
      </c>
      <c r="B1271" s="43"/>
      <c r="C1271" s="44">
        <v>18</v>
      </c>
      <c r="D1271" s="44">
        <v>1.1000000000000001</v>
      </c>
      <c r="E1271" s="44">
        <v>1</v>
      </c>
      <c r="F1271" s="44"/>
      <c r="G1271" s="44">
        <f t="shared" si="64"/>
        <v>19.8</v>
      </c>
    </row>
    <row r="1272" spans="1:7" x14ac:dyDescent="0.25">
      <c r="A1272" s="43" t="s">
        <v>4322</v>
      </c>
      <c r="B1272" s="43"/>
      <c r="C1272" s="44">
        <v>22.04</v>
      </c>
      <c r="D1272" s="44">
        <v>1</v>
      </c>
      <c r="E1272" s="44"/>
      <c r="F1272" s="44"/>
      <c r="G1272" s="44">
        <f t="shared" si="64"/>
        <v>22.04</v>
      </c>
    </row>
    <row r="1273" spans="1:7" x14ac:dyDescent="0.25">
      <c r="A1273" s="43"/>
      <c r="B1273" s="43"/>
      <c r="C1273" s="44">
        <v>6.83</v>
      </c>
      <c r="D1273" s="44">
        <v>1</v>
      </c>
      <c r="E1273" s="44"/>
      <c r="F1273" s="44"/>
      <c r="G1273" s="44">
        <f t="shared" si="64"/>
        <v>6.83</v>
      </c>
    </row>
    <row r="1274" spans="1:7" x14ac:dyDescent="0.25">
      <c r="A1274" s="43"/>
      <c r="B1274" s="43"/>
      <c r="C1274" s="44">
        <v>37.83</v>
      </c>
      <c r="D1274" s="44">
        <v>1</v>
      </c>
      <c r="E1274" s="44"/>
      <c r="F1274" s="44"/>
      <c r="G1274" s="44">
        <f t="shared" si="64"/>
        <v>37.83</v>
      </c>
    </row>
    <row r="1275" spans="1:7" x14ac:dyDescent="0.25">
      <c r="A1275" s="43" t="s">
        <v>4323</v>
      </c>
      <c r="B1275" s="43"/>
      <c r="C1275" s="44"/>
      <c r="D1275" s="44"/>
      <c r="E1275" s="44"/>
      <c r="F1275" s="44"/>
      <c r="G1275" s="44"/>
    </row>
    <row r="1276" spans="1:7" x14ac:dyDescent="0.25">
      <c r="A1276" s="43" t="s">
        <v>4324</v>
      </c>
      <c r="B1276" s="43"/>
      <c r="C1276" s="44">
        <v>2.8</v>
      </c>
      <c r="D1276" s="44">
        <v>0.4</v>
      </c>
      <c r="E1276" s="44">
        <v>1.05</v>
      </c>
      <c r="F1276" s="44"/>
      <c r="G1276" s="44">
        <f t="shared" ref="G1276:G1288" si="65">PRODUCT(C1276:F1276)</f>
        <v>1.1759999999999999</v>
      </c>
    </row>
    <row r="1277" spans="1:7" x14ac:dyDescent="0.25">
      <c r="A1277" s="43" t="s">
        <v>4324</v>
      </c>
      <c r="B1277" s="43"/>
      <c r="C1277" s="44">
        <v>3.3</v>
      </c>
      <c r="D1277" s="44">
        <v>0.4</v>
      </c>
      <c r="E1277" s="44">
        <v>1.05</v>
      </c>
      <c r="F1277" s="44"/>
      <c r="G1277" s="44">
        <f t="shared" si="65"/>
        <v>1.3860000000000001</v>
      </c>
    </row>
    <row r="1278" spans="1:7" x14ac:dyDescent="0.25">
      <c r="A1278" s="43" t="s">
        <v>4325</v>
      </c>
      <c r="B1278" s="43"/>
      <c r="C1278" s="44">
        <v>1.2</v>
      </c>
      <c r="D1278" s="44">
        <v>0.2</v>
      </c>
      <c r="E1278" s="44">
        <v>1.05</v>
      </c>
      <c r="F1278" s="44"/>
      <c r="G1278" s="44">
        <f t="shared" si="65"/>
        <v>0.252</v>
      </c>
    </row>
    <row r="1279" spans="1:7" x14ac:dyDescent="0.25">
      <c r="A1279" s="43" t="s">
        <v>4325</v>
      </c>
      <c r="B1279" s="43"/>
      <c r="C1279" s="44">
        <v>1.5</v>
      </c>
      <c r="D1279" s="44">
        <v>0.2</v>
      </c>
      <c r="E1279" s="44">
        <v>1.05</v>
      </c>
      <c r="F1279" s="44"/>
      <c r="G1279" s="44">
        <f t="shared" si="65"/>
        <v>0.31500000000000006</v>
      </c>
    </row>
    <row r="1280" spans="1:7" x14ac:dyDescent="0.25">
      <c r="A1280" s="43" t="s">
        <v>4325</v>
      </c>
      <c r="B1280" s="43"/>
      <c r="C1280" s="44">
        <v>1</v>
      </c>
      <c r="D1280" s="44">
        <v>0.2</v>
      </c>
      <c r="E1280" s="44">
        <v>1.05</v>
      </c>
      <c r="F1280" s="44"/>
      <c r="G1280" s="44">
        <f t="shared" si="65"/>
        <v>0.21000000000000002</v>
      </c>
    </row>
    <row r="1281" spans="1:7" x14ac:dyDescent="0.25">
      <c r="A1281" s="43" t="s">
        <v>4325</v>
      </c>
      <c r="B1281" s="43"/>
      <c r="C1281" s="44">
        <v>1.5</v>
      </c>
      <c r="D1281" s="44">
        <v>0.2</v>
      </c>
      <c r="E1281" s="44">
        <v>1.05</v>
      </c>
      <c r="F1281" s="44"/>
      <c r="G1281" s="44">
        <f t="shared" si="65"/>
        <v>0.31500000000000006</v>
      </c>
    </row>
    <row r="1282" spans="1:7" x14ac:dyDescent="0.25">
      <c r="A1282" s="43" t="s">
        <v>4325</v>
      </c>
      <c r="B1282" s="43"/>
      <c r="C1282" s="44">
        <v>1.5</v>
      </c>
      <c r="D1282" s="44">
        <v>0.2</v>
      </c>
      <c r="E1282" s="44">
        <v>1.05</v>
      </c>
      <c r="F1282" s="44"/>
      <c r="G1282" s="44">
        <f t="shared" si="65"/>
        <v>0.31500000000000006</v>
      </c>
    </row>
    <row r="1283" spans="1:7" x14ac:dyDescent="0.25">
      <c r="A1283" s="43" t="s">
        <v>4325</v>
      </c>
      <c r="B1283" s="43"/>
      <c r="C1283" s="44">
        <v>1.3</v>
      </c>
      <c r="D1283" s="44">
        <v>0.2</v>
      </c>
      <c r="E1283" s="44">
        <v>1.05</v>
      </c>
      <c r="F1283" s="44"/>
      <c r="G1283" s="44">
        <f t="shared" si="65"/>
        <v>0.27300000000000002</v>
      </c>
    </row>
    <row r="1284" spans="1:7" x14ac:dyDescent="0.25">
      <c r="A1284" s="43" t="s">
        <v>4325</v>
      </c>
      <c r="B1284" s="43"/>
      <c r="C1284" s="44">
        <v>1.1000000000000001</v>
      </c>
      <c r="D1284" s="44">
        <v>0.2</v>
      </c>
      <c r="E1284" s="44">
        <v>1.05</v>
      </c>
      <c r="F1284" s="44"/>
      <c r="G1284" s="44">
        <f t="shared" si="65"/>
        <v>0.23100000000000004</v>
      </c>
    </row>
    <row r="1285" spans="1:7" x14ac:dyDescent="0.25">
      <c r="A1285" s="43" t="s">
        <v>4326</v>
      </c>
      <c r="B1285" s="43"/>
      <c r="C1285" s="44">
        <v>2.4</v>
      </c>
      <c r="D1285" s="44">
        <v>0.2</v>
      </c>
      <c r="E1285" s="44">
        <v>1.05</v>
      </c>
      <c r="F1285" s="44"/>
      <c r="G1285" s="44">
        <f t="shared" si="65"/>
        <v>0.504</v>
      </c>
    </row>
    <row r="1286" spans="1:7" x14ac:dyDescent="0.25">
      <c r="A1286" s="43" t="s">
        <v>4326</v>
      </c>
      <c r="B1286" s="43"/>
      <c r="C1286" s="44">
        <v>2</v>
      </c>
      <c r="D1286" s="44">
        <v>0.2</v>
      </c>
      <c r="E1286" s="44">
        <v>1.05</v>
      </c>
      <c r="F1286" s="44"/>
      <c r="G1286" s="44">
        <f t="shared" si="65"/>
        <v>0.42000000000000004</v>
      </c>
    </row>
    <row r="1287" spans="1:7" x14ac:dyDescent="0.25">
      <c r="A1287" s="43" t="s">
        <v>4327</v>
      </c>
      <c r="B1287" s="43"/>
      <c r="C1287" s="44">
        <v>1.8</v>
      </c>
      <c r="D1287" s="44">
        <v>0.5</v>
      </c>
      <c r="E1287" s="44">
        <v>1.05</v>
      </c>
      <c r="F1287" s="44"/>
      <c r="G1287" s="44">
        <f t="shared" si="65"/>
        <v>0.94500000000000006</v>
      </c>
    </row>
    <row r="1288" spans="1:7" x14ac:dyDescent="0.25">
      <c r="A1288" s="43" t="s">
        <v>4328</v>
      </c>
      <c r="B1288" s="43"/>
      <c r="C1288" s="44">
        <v>5.4</v>
      </c>
      <c r="D1288" s="44">
        <v>0.76</v>
      </c>
      <c r="E1288" s="44">
        <v>1.05</v>
      </c>
      <c r="F1288" s="44"/>
      <c r="G1288" s="44">
        <f t="shared" si="65"/>
        <v>4.3092000000000006</v>
      </c>
    </row>
    <row r="1289" spans="1:7" x14ac:dyDescent="0.25">
      <c r="A1289" s="43" t="s">
        <v>4329</v>
      </c>
      <c r="B1289" s="43"/>
      <c r="C1289" s="44"/>
      <c r="D1289" s="44"/>
      <c r="E1289" s="44"/>
      <c r="F1289" s="44"/>
      <c r="G1289" s="44"/>
    </row>
    <row r="1290" spans="1:7" x14ac:dyDescent="0.25">
      <c r="A1290" s="43" t="s">
        <v>4330</v>
      </c>
      <c r="B1290" s="43"/>
      <c r="C1290" s="44">
        <v>14.5</v>
      </c>
      <c r="D1290" s="44">
        <v>0.8</v>
      </c>
      <c r="E1290" s="44">
        <v>1.05</v>
      </c>
      <c r="F1290" s="44"/>
      <c r="G1290" s="44">
        <f>PRODUCT(C1290:F1290)</f>
        <v>12.180000000000001</v>
      </c>
    </row>
    <row r="1291" spans="1:7" x14ac:dyDescent="0.25">
      <c r="A1291" s="43"/>
      <c r="B1291" s="43"/>
      <c r="C1291" s="44">
        <v>14.8</v>
      </c>
      <c r="D1291" s="44">
        <v>0.8</v>
      </c>
      <c r="E1291" s="44">
        <v>1.05</v>
      </c>
      <c r="F1291" s="44"/>
      <c r="G1291" s="44">
        <f>PRODUCT(C1291:F1291)</f>
        <v>12.432000000000002</v>
      </c>
    </row>
    <row r="1293" spans="1:7" ht="45" customHeight="1" x14ac:dyDescent="0.25">
      <c r="A1293" s="40" t="s">
        <v>4331</v>
      </c>
      <c r="B1293" s="40" t="s">
        <v>3922</v>
      </c>
      <c r="C1293" s="40" t="s">
        <v>258</v>
      </c>
      <c r="D1293" s="41" t="s">
        <v>14</v>
      </c>
      <c r="E1293" s="1" t="s">
        <v>259</v>
      </c>
      <c r="F1293" s="1" t="s">
        <v>259</v>
      </c>
      <c r="G1293" s="42">
        <f>SUM(G1294:G1317)</f>
        <v>56.833125000000024</v>
      </c>
    </row>
    <row r="1294" spans="1:7" x14ac:dyDescent="0.25">
      <c r="A1294" s="43" t="s">
        <v>4311</v>
      </c>
      <c r="B1294" s="43"/>
      <c r="C1294" s="44">
        <v>7.6</v>
      </c>
      <c r="D1294" s="44">
        <v>0.5</v>
      </c>
      <c r="E1294" s="44">
        <v>1.05</v>
      </c>
      <c r="F1294" s="44"/>
      <c r="G1294" s="44">
        <f t="shared" ref="G1294:G1301" si="66">PRODUCT(C1294:F1294)</f>
        <v>3.9899999999999998</v>
      </c>
    </row>
    <row r="1295" spans="1:7" x14ac:dyDescent="0.25">
      <c r="A1295" s="43"/>
      <c r="B1295" s="43"/>
      <c r="C1295" s="44">
        <v>1.44</v>
      </c>
      <c r="D1295" s="44">
        <v>0.5</v>
      </c>
      <c r="E1295" s="44">
        <v>1.05</v>
      </c>
      <c r="F1295" s="44"/>
      <c r="G1295" s="44">
        <f t="shared" si="66"/>
        <v>0.75600000000000001</v>
      </c>
    </row>
    <row r="1296" spans="1:7" x14ac:dyDescent="0.25">
      <c r="A1296" s="43"/>
      <c r="B1296" s="43"/>
      <c r="C1296" s="44">
        <v>10.65</v>
      </c>
      <c r="D1296" s="44">
        <v>0.75</v>
      </c>
      <c r="E1296" s="44">
        <v>1.05</v>
      </c>
      <c r="F1296" s="44"/>
      <c r="G1296" s="44">
        <f t="shared" si="66"/>
        <v>8.3868750000000016</v>
      </c>
    </row>
    <row r="1297" spans="1:7" x14ac:dyDescent="0.25">
      <c r="A1297" s="43"/>
      <c r="B1297" s="43"/>
      <c r="C1297" s="44">
        <v>5.65</v>
      </c>
      <c r="D1297" s="44">
        <v>0.5</v>
      </c>
      <c r="E1297" s="44">
        <v>1.05</v>
      </c>
      <c r="F1297" s="44"/>
      <c r="G1297" s="44">
        <f t="shared" si="66"/>
        <v>2.9662500000000005</v>
      </c>
    </row>
    <row r="1298" spans="1:7" x14ac:dyDescent="0.25">
      <c r="A1298" s="43" t="s">
        <v>4312</v>
      </c>
      <c r="B1298" s="43"/>
      <c r="C1298" s="44">
        <v>9</v>
      </c>
      <c r="D1298" s="44">
        <v>0.5</v>
      </c>
      <c r="E1298" s="44">
        <v>1.05</v>
      </c>
      <c r="F1298" s="44"/>
      <c r="G1298" s="44">
        <f t="shared" si="66"/>
        <v>4.7250000000000005</v>
      </c>
    </row>
    <row r="1299" spans="1:7" x14ac:dyDescent="0.25">
      <c r="A1299" s="43" t="s">
        <v>4313</v>
      </c>
      <c r="B1299" s="43"/>
      <c r="C1299" s="44">
        <v>23.5</v>
      </c>
      <c r="D1299" s="44">
        <v>0.5</v>
      </c>
      <c r="E1299" s="44">
        <v>1.05</v>
      </c>
      <c r="F1299" s="44"/>
      <c r="G1299" s="44">
        <f t="shared" si="66"/>
        <v>12.3375</v>
      </c>
    </row>
    <row r="1300" spans="1:7" x14ac:dyDescent="0.25">
      <c r="A1300" s="43" t="s">
        <v>4314</v>
      </c>
      <c r="B1300" s="43"/>
      <c r="C1300" s="44">
        <v>10.78</v>
      </c>
      <c r="D1300" s="44">
        <v>0.5</v>
      </c>
      <c r="E1300" s="44">
        <v>1.05</v>
      </c>
      <c r="F1300" s="44"/>
      <c r="G1300" s="44">
        <f t="shared" si="66"/>
        <v>5.6594999999999995</v>
      </c>
    </row>
    <row r="1301" spans="1:7" x14ac:dyDescent="0.25">
      <c r="A1301" s="43" t="s">
        <v>4208</v>
      </c>
      <c r="B1301" s="43"/>
      <c r="C1301" s="44">
        <v>2</v>
      </c>
      <c r="D1301" s="44">
        <v>2.67</v>
      </c>
      <c r="E1301" s="44">
        <v>1.1000000000000001</v>
      </c>
      <c r="F1301" s="44"/>
      <c r="G1301" s="44">
        <f t="shared" si="66"/>
        <v>5.8740000000000006</v>
      </c>
    </row>
    <row r="1302" spans="1:7" x14ac:dyDescent="0.25">
      <c r="A1302" s="43" t="s">
        <v>4323</v>
      </c>
      <c r="B1302" s="43"/>
      <c r="C1302" s="44"/>
      <c r="D1302" s="44"/>
      <c r="E1302" s="44"/>
      <c r="F1302" s="44"/>
      <c r="G1302" s="44"/>
    </row>
    <row r="1303" spans="1:7" x14ac:dyDescent="0.25">
      <c r="A1303" s="43" t="s">
        <v>4324</v>
      </c>
      <c r="B1303" s="43"/>
      <c r="C1303" s="44">
        <v>2.8</v>
      </c>
      <c r="D1303" s="44">
        <v>0.4</v>
      </c>
      <c r="E1303" s="44">
        <v>1.05</v>
      </c>
      <c r="F1303" s="44"/>
      <c r="G1303" s="44">
        <f t="shared" ref="G1303:G1317" si="67">PRODUCT(C1303:F1303)</f>
        <v>1.1759999999999999</v>
      </c>
    </row>
    <row r="1304" spans="1:7" x14ac:dyDescent="0.25">
      <c r="A1304" s="43" t="s">
        <v>4324</v>
      </c>
      <c r="B1304" s="43"/>
      <c r="C1304" s="44">
        <v>3.3</v>
      </c>
      <c r="D1304" s="44">
        <v>0.4</v>
      </c>
      <c r="E1304" s="44">
        <v>1.05</v>
      </c>
      <c r="F1304" s="44"/>
      <c r="G1304" s="44">
        <f t="shared" si="67"/>
        <v>1.3860000000000001</v>
      </c>
    </row>
    <row r="1305" spans="1:7" x14ac:dyDescent="0.25">
      <c r="A1305" s="43" t="s">
        <v>4325</v>
      </c>
      <c r="B1305" s="43"/>
      <c r="C1305" s="44">
        <v>1.2</v>
      </c>
      <c r="D1305" s="44">
        <v>0.4</v>
      </c>
      <c r="E1305" s="44">
        <v>1.05</v>
      </c>
      <c r="F1305" s="44"/>
      <c r="G1305" s="44">
        <f t="shared" si="67"/>
        <v>0.504</v>
      </c>
    </row>
    <row r="1306" spans="1:7" x14ac:dyDescent="0.25">
      <c r="A1306" s="43" t="s">
        <v>4325</v>
      </c>
      <c r="B1306" s="43"/>
      <c r="C1306" s="44">
        <v>1.5</v>
      </c>
      <c r="D1306" s="44">
        <v>0.4</v>
      </c>
      <c r="E1306" s="44">
        <v>1.05</v>
      </c>
      <c r="F1306" s="44"/>
      <c r="G1306" s="44">
        <f t="shared" si="67"/>
        <v>0.63000000000000012</v>
      </c>
    </row>
    <row r="1307" spans="1:7" x14ac:dyDescent="0.25">
      <c r="A1307" s="43" t="s">
        <v>4325</v>
      </c>
      <c r="B1307" s="43"/>
      <c r="C1307" s="44">
        <v>1</v>
      </c>
      <c r="D1307" s="44">
        <v>0.4</v>
      </c>
      <c r="E1307" s="44">
        <v>1.05</v>
      </c>
      <c r="F1307" s="44"/>
      <c r="G1307" s="44">
        <f t="shared" si="67"/>
        <v>0.42000000000000004</v>
      </c>
    </row>
    <row r="1308" spans="1:7" x14ac:dyDescent="0.25">
      <c r="A1308" s="43" t="s">
        <v>4325</v>
      </c>
      <c r="B1308" s="43"/>
      <c r="C1308" s="44">
        <v>1.5</v>
      </c>
      <c r="D1308" s="44">
        <v>0.4</v>
      </c>
      <c r="E1308" s="44">
        <v>1.05</v>
      </c>
      <c r="F1308" s="44"/>
      <c r="G1308" s="44">
        <f t="shared" si="67"/>
        <v>0.63000000000000012</v>
      </c>
    </row>
    <row r="1309" spans="1:7" x14ac:dyDescent="0.25">
      <c r="A1309" s="43" t="s">
        <v>4325</v>
      </c>
      <c r="B1309" s="43"/>
      <c r="C1309" s="44">
        <v>1.5</v>
      </c>
      <c r="D1309" s="44">
        <v>0.4</v>
      </c>
      <c r="E1309" s="44">
        <v>1.05</v>
      </c>
      <c r="F1309" s="44"/>
      <c r="G1309" s="44">
        <f t="shared" si="67"/>
        <v>0.63000000000000012</v>
      </c>
    </row>
    <row r="1310" spans="1:7" x14ac:dyDescent="0.25">
      <c r="A1310" s="43" t="s">
        <v>4325</v>
      </c>
      <c r="B1310" s="43"/>
      <c r="C1310" s="44">
        <v>1.3</v>
      </c>
      <c r="D1310" s="44">
        <v>0.4</v>
      </c>
      <c r="E1310" s="44">
        <v>1.05</v>
      </c>
      <c r="F1310" s="44"/>
      <c r="G1310" s="44">
        <f t="shared" si="67"/>
        <v>0.54600000000000004</v>
      </c>
    </row>
    <row r="1311" spans="1:7" x14ac:dyDescent="0.25">
      <c r="A1311" s="43" t="s">
        <v>4325</v>
      </c>
      <c r="B1311" s="43"/>
      <c r="C1311" s="44">
        <v>1.1000000000000001</v>
      </c>
      <c r="D1311" s="44">
        <v>0.4</v>
      </c>
      <c r="E1311" s="44">
        <v>1.05</v>
      </c>
      <c r="F1311" s="44"/>
      <c r="G1311" s="44">
        <f t="shared" si="67"/>
        <v>0.46200000000000008</v>
      </c>
    </row>
    <row r="1312" spans="1:7" x14ac:dyDescent="0.25">
      <c r="A1312" s="43" t="s">
        <v>4326</v>
      </c>
      <c r="B1312" s="43"/>
      <c r="C1312" s="44">
        <v>2.4</v>
      </c>
      <c r="D1312" s="44">
        <v>0.4</v>
      </c>
      <c r="E1312" s="44">
        <v>1.05</v>
      </c>
      <c r="F1312" s="44"/>
      <c r="G1312" s="44">
        <f t="shared" si="67"/>
        <v>1.008</v>
      </c>
    </row>
    <row r="1313" spans="1:7" x14ac:dyDescent="0.25">
      <c r="A1313" s="43" t="s">
        <v>4326</v>
      </c>
      <c r="B1313" s="43"/>
      <c r="C1313" s="44">
        <v>2</v>
      </c>
      <c r="D1313" s="44">
        <v>0.4</v>
      </c>
      <c r="E1313" s="44">
        <v>1.05</v>
      </c>
      <c r="F1313" s="44"/>
      <c r="G1313" s="44">
        <f t="shared" si="67"/>
        <v>0.84000000000000008</v>
      </c>
    </row>
    <row r="1314" spans="1:7" x14ac:dyDescent="0.25">
      <c r="A1314" s="43" t="s">
        <v>4332</v>
      </c>
      <c r="B1314" s="43"/>
      <c r="C1314" s="44">
        <v>1.8</v>
      </c>
      <c r="D1314" s="44">
        <v>0.4</v>
      </c>
      <c r="E1314" s="44">
        <v>1.05</v>
      </c>
      <c r="F1314" s="44"/>
      <c r="G1314" s="44">
        <f t="shared" si="67"/>
        <v>0.75600000000000012</v>
      </c>
    </row>
    <row r="1315" spans="1:7" x14ac:dyDescent="0.25">
      <c r="A1315" s="43" t="s">
        <v>4328</v>
      </c>
      <c r="B1315" s="43"/>
      <c r="C1315" s="44">
        <v>5.4</v>
      </c>
      <c r="D1315" s="44">
        <v>0.4</v>
      </c>
      <c r="E1315" s="44">
        <v>1.05</v>
      </c>
      <c r="F1315" s="44"/>
      <c r="G1315" s="44">
        <f t="shared" si="67"/>
        <v>2.2680000000000002</v>
      </c>
    </row>
    <row r="1316" spans="1:7" x14ac:dyDescent="0.25">
      <c r="A1316" s="43"/>
      <c r="B1316" s="43"/>
      <c r="C1316" s="44">
        <v>1.3</v>
      </c>
      <c r="D1316" s="44">
        <v>0.4</v>
      </c>
      <c r="E1316" s="44">
        <v>1.05</v>
      </c>
      <c r="F1316" s="44"/>
      <c r="G1316" s="44">
        <f t="shared" si="67"/>
        <v>0.54600000000000004</v>
      </c>
    </row>
    <row r="1317" spans="1:7" x14ac:dyDescent="0.25">
      <c r="A1317" s="43"/>
      <c r="B1317" s="43"/>
      <c r="C1317" s="44">
        <v>0.8</v>
      </c>
      <c r="D1317" s="44">
        <v>0.4</v>
      </c>
      <c r="E1317" s="44">
        <v>1.05</v>
      </c>
      <c r="F1317" s="44"/>
      <c r="G1317" s="44">
        <f t="shared" si="67"/>
        <v>0.33600000000000008</v>
      </c>
    </row>
    <row r="1319" spans="1:7" ht="45" customHeight="1" x14ac:dyDescent="0.25">
      <c r="A1319" s="40" t="s">
        <v>4333</v>
      </c>
      <c r="B1319" s="40" t="s">
        <v>3922</v>
      </c>
      <c r="C1319" s="40" t="s">
        <v>260</v>
      </c>
      <c r="D1319" s="41" t="s">
        <v>14</v>
      </c>
      <c r="E1319" s="1" t="s">
        <v>261</v>
      </c>
      <c r="F1319" s="1" t="s">
        <v>261</v>
      </c>
      <c r="G1319" s="42">
        <f>SUM(G1320:G1321)</f>
        <v>125.96000000000001</v>
      </c>
    </row>
    <row r="1320" spans="1:7" x14ac:dyDescent="0.25">
      <c r="A1320" s="43" t="s">
        <v>4334</v>
      </c>
      <c r="B1320" s="43"/>
      <c r="C1320" s="44"/>
      <c r="D1320" s="44"/>
      <c r="E1320" s="44"/>
      <c r="F1320" s="44"/>
      <c r="G1320" s="44">
        <f>PRODUCT(C1320:F1320)</f>
        <v>0</v>
      </c>
    </row>
    <row r="1321" spans="1:7" x14ac:dyDescent="0.25">
      <c r="A1321" s="43" t="s">
        <v>4335</v>
      </c>
      <c r="B1321" s="43"/>
      <c r="C1321" s="44">
        <v>23.5</v>
      </c>
      <c r="D1321" s="44">
        <v>2.68</v>
      </c>
      <c r="E1321" s="44">
        <v>2</v>
      </c>
      <c r="F1321" s="44"/>
      <c r="G1321" s="44">
        <f>PRODUCT(C1321:F1321)</f>
        <v>125.96000000000001</v>
      </c>
    </row>
    <row r="1323" spans="1:7" ht="45" customHeight="1" x14ac:dyDescent="0.25">
      <c r="A1323" s="40" t="s">
        <v>4336</v>
      </c>
      <c r="B1323" s="40" t="s">
        <v>3922</v>
      </c>
      <c r="C1323" s="40" t="s">
        <v>220</v>
      </c>
      <c r="D1323" s="41" t="s">
        <v>14</v>
      </c>
      <c r="E1323" s="1" t="s">
        <v>221</v>
      </c>
      <c r="F1323" s="1" t="s">
        <v>221</v>
      </c>
      <c r="G1323" s="42">
        <f>SUM(G1324:G1359)</f>
        <v>762.47030000000007</v>
      </c>
    </row>
    <row r="1324" spans="1:7" x14ac:dyDescent="0.25">
      <c r="A1324" s="43" t="s">
        <v>4337</v>
      </c>
      <c r="B1324" s="43"/>
      <c r="C1324" s="44"/>
      <c r="D1324" s="44"/>
      <c r="E1324" s="44"/>
      <c r="F1324" s="44"/>
      <c r="G1324" s="44">
        <f t="shared" ref="G1324:G1359" si="68">PRODUCT(C1324:F1324)</f>
        <v>0</v>
      </c>
    </row>
    <row r="1325" spans="1:7" x14ac:dyDescent="0.25">
      <c r="A1325" s="43" t="s">
        <v>4335</v>
      </c>
      <c r="B1325" s="43"/>
      <c r="C1325" s="44">
        <v>7.6</v>
      </c>
      <c r="D1325" s="44">
        <v>2.68</v>
      </c>
      <c r="E1325" s="44">
        <v>2</v>
      </c>
      <c r="F1325" s="44"/>
      <c r="G1325" s="44">
        <f t="shared" si="68"/>
        <v>40.735999999999997</v>
      </c>
    </row>
    <row r="1326" spans="1:7" x14ac:dyDescent="0.25">
      <c r="A1326" s="43"/>
      <c r="B1326" s="43"/>
      <c r="C1326" s="44">
        <v>1.44</v>
      </c>
      <c r="D1326" s="44">
        <v>2.68</v>
      </c>
      <c r="E1326" s="44">
        <v>2</v>
      </c>
      <c r="F1326" s="44"/>
      <c r="G1326" s="44">
        <f t="shared" si="68"/>
        <v>7.7183999999999999</v>
      </c>
    </row>
    <row r="1327" spans="1:7" x14ac:dyDescent="0.25">
      <c r="A1327" s="43"/>
      <c r="B1327" s="43"/>
      <c r="C1327" s="44">
        <v>10.65</v>
      </c>
      <c r="D1327" s="44">
        <v>2.68</v>
      </c>
      <c r="E1327" s="44">
        <v>2</v>
      </c>
      <c r="F1327" s="44"/>
      <c r="G1327" s="44">
        <f t="shared" si="68"/>
        <v>57.084000000000003</v>
      </c>
    </row>
    <row r="1328" spans="1:7" x14ac:dyDescent="0.25">
      <c r="A1328" s="43"/>
      <c r="B1328" s="43"/>
      <c r="C1328" s="44">
        <v>5.65</v>
      </c>
      <c r="D1328" s="44">
        <v>2.68</v>
      </c>
      <c r="E1328" s="44">
        <v>2</v>
      </c>
      <c r="F1328" s="44"/>
      <c r="G1328" s="44">
        <f t="shared" si="68"/>
        <v>30.284000000000002</v>
      </c>
    </row>
    <row r="1329" spans="1:7" x14ac:dyDescent="0.25">
      <c r="A1329" s="43" t="s">
        <v>4312</v>
      </c>
      <c r="B1329" s="43"/>
      <c r="C1329" s="44"/>
      <c r="D1329" s="44"/>
      <c r="E1329" s="44"/>
      <c r="F1329" s="44"/>
      <c r="G1329" s="44">
        <f t="shared" si="68"/>
        <v>0</v>
      </c>
    </row>
    <row r="1330" spans="1:7" x14ac:dyDescent="0.25">
      <c r="A1330" s="43" t="s">
        <v>4335</v>
      </c>
      <c r="B1330" s="43"/>
      <c r="C1330" s="44">
        <v>9</v>
      </c>
      <c r="D1330" s="44">
        <v>2.68</v>
      </c>
      <c r="E1330" s="44">
        <v>2</v>
      </c>
      <c r="F1330" s="44"/>
      <c r="G1330" s="44">
        <f t="shared" si="68"/>
        <v>48.24</v>
      </c>
    </row>
    <row r="1331" spans="1:7" x14ac:dyDescent="0.25">
      <c r="A1331" s="43" t="s">
        <v>4313</v>
      </c>
      <c r="B1331" s="43"/>
      <c r="C1331" s="44"/>
      <c r="D1331" s="44"/>
      <c r="E1331" s="44"/>
      <c r="F1331" s="44"/>
      <c r="G1331" s="44">
        <f t="shared" si="68"/>
        <v>0</v>
      </c>
    </row>
    <row r="1332" spans="1:7" x14ac:dyDescent="0.25">
      <c r="A1332" s="43" t="s">
        <v>4335</v>
      </c>
      <c r="B1332" s="43"/>
      <c r="C1332" s="44">
        <v>23.5</v>
      </c>
      <c r="D1332" s="44">
        <v>2.68</v>
      </c>
      <c r="E1332" s="44">
        <v>2</v>
      </c>
      <c r="F1332" s="44"/>
      <c r="G1332" s="44">
        <f t="shared" si="68"/>
        <v>125.96000000000001</v>
      </c>
    </row>
    <row r="1333" spans="1:7" x14ac:dyDescent="0.25">
      <c r="A1333" s="43" t="s">
        <v>4314</v>
      </c>
      <c r="B1333" s="43"/>
      <c r="C1333" s="44"/>
      <c r="D1333" s="44"/>
      <c r="E1333" s="44"/>
      <c r="F1333" s="44"/>
      <c r="G1333" s="44">
        <f t="shared" si="68"/>
        <v>0</v>
      </c>
    </row>
    <row r="1334" spans="1:7" x14ac:dyDescent="0.25">
      <c r="A1334" s="43" t="s">
        <v>4335</v>
      </c>
      <c r="B1334" s="43"/>
      <c r="C1334" s="44">
        <v>10.78</v>
      </c>
      <c r="D1334" s="44">
        <v>2.68</v>
      </c>
      <c r="E1334" s="44">
        <v>2</v>
      </c>
      <c r="F1334" s="44"/>
      <c r="G1334" s="44">
        <f t="shared" si="68"/>
        <v>57.780799999999999</v>
      </c>
    </row>
    <row r="1335" spans="1:7" x14ac:dyDescent="0.25">
      <c r="A1335" s="43" t="s">
        <v>4337</v>
      </c>
      <c r="B1335" s="43"/>
      <c r="C1335" s="44"/>
      <c r="D1335" s="44"/>
      <c r="E1335" s="44"/>
      <c r="F1335" s="44"/>
      <c r="G1335" s="44">
        <f t="shared" si="68"/>
        <v>0</v>
      </c>
    </row>
    <row r="1336" spans="1:7" x14ac:dyDescent="0.25">
      <c r="A1336" s="43" t="s">
        <v>4222</v>
      </c>
      <c r="B1336" s="43"/>
      <c r="C1336" s="44">
        <v>7.6</v>
      </c>
      <c r="D1336" s="44">
        <v>2.66</v>
      </c>
      <c r="E1336" s="44"/>
      <c r="F1336" s="44"/>
      <c r="G1336" s="44">
        <f t="shared" si="68"/>
        <v>20.216000000000001</v>
      </c>
    </row>
    <row r="1337" spans="1:7" x14ac:dyDescent="0.25">
      <c r="A1337" s="43"/>
      <c r="B1337" s="43"/>
      <c r="C1337" s="44">
        <v>1.44</v>
      </c>
      <c r="D1337" s="44">
        <v>2.66</v>
      </c>
      <c r="E1337" s="44"/>
      <c r="F1337" s="44"/>
      <c r="G1337" s="44">
        <f t="shared" si="68"/>
        <v>3.8304</v>
      </c>
    </row>
    <row r="1338" spans="1:7" x14ac:dyDescent="0.25">
      <c r="A1338" s="43"/>
      <c r="B1338" s="43"/>
      <c r="C1338" s="44">
        <v>10.65</v>
      </c>
      <c r="D1338" s="44">
        <v>2.66</v>
      </c>
      <c r="E1338" s="44"/>
      <c r="F1338" s="44"/>
      <c r="G1338" s="44">
        <f t="shared" si="68"/>
        <v>28.329000000000004</v>
      </c>
    </row>
    <row r="1339" spans="1:7" x14ac:dyDescent="0.25">
      <c r="A1339" s="43"/>
      <c r="B1339" s="43"/>
      <c r="C1339" s="44">
        <v>5.65</v>
      </c>
      <c r="D1339" s="44">
        <v>2.66</v>
      </c>
      <c r="E1339" s="44"/>
      <c r="F1339" s="44"/>
      <c r="G1339" s="44">
        <f t="shared" si="68"/>
        <v>15.029000000000002</v>
      </c>
    </row>
    <row r="1340" spans="1:7" x14ac:dyDescent="0.25">
      <c r="A1340" s="43" t="s">
        <v>4312</v>
      </c>
      <c r="B1340" s="43"/>
      <c r="C1340" s="44"/>
      <c r="D1340" s="44"/>
      <c r="E1340" s="44"/>
      <c r="F1340" s="44"/>
      <c r="G1340" s="44">
        <f t="shared" si="68"/>
        <v>0</v>
      </c>
    </row>
    <row r="1341" spans="1:7" x14ac:dyDescent="0.25">
      <c r="A1341" s="43" t="s">
        <v>4222</v>
      </c>
      <c r="B1341" s="43"/>
      <c r="C1341" s="44">
        <v>9</v>
      </c>
      <c r="D1341" s="44">
        <v>2.66</v>
      </c>
      <c r="E1341" s="44"/>
      <c r="F1341" s="44"/>
      <c r="G1341" s="44">
        <f t="shared" si="68"/>
        <v>23.94</v>
      </c>
    </row>
    <row r="1342" spans="1:7" x14ac:dyDescent="0.25">
      <c r="A1342" s="43" t="s">
        <v>4313</v>
      </c>
      <c r="B1342" s="43"/>
      <c r="C1342" s="44"/>
      <c r="D1342" s="44"/>
      <c r="E1342" s="44"/>
      <c r="F1342" s="44"/>
      <c r="G1342" s="44">
        <f t="shared" si="68"/>
        <v>0</v>
      </c>
    </row>
    <row r="1343" spans="1:7" x14ac:dyDescent="0.25">
      <c r="A1343" s="43" t="s">
        <v>4222</v>
      </c>
      <c r="B1343" s="43"/>
      <c r="C1343" s="44">
        <v>23.5</v>
      </c>
      <c r="D1343" s="44">
        <v>2.66</v>
      </c>
      <c r="E1343" s="44"/>
      <c r="F1343" s="44"/>
      <c r="G1343" s="44">
        <f t="shared" si="68"/>
        <v>62.510000000000005</v>
      </c>
    </row>
    <row r="1344" spans="1:7" x14ac:dyDescent="0.25">
      <c r="A1344" s="43" t="s">
        <v>4314</v>
      </c>
      <c r="B1344" s="43"/>
      <c r="C1344" s="44"/>
      <c r="D1344" s="44"/>
      <c r="E1344" s="44"/>
      <c r="F1344" s="44"/>
      <c r="G1344" s="44">
        <f t="shared" si="68"/>
        <v>0</v>
      </c>
    </row>
    <row r="1345" spans="1:7" x14ac:dyDescent="0.25">
      <c r="A1345" s="43" t="s">
        <v>4222</v>
      </c>
      <c r="B1345" s="43"/>
      <c r="C1345" s="44">
        <v>10.78</v>
      </c>
      <c r="D1345" s="44">
        <v>2.66</v>
      </c>
      <c r="E1345" s="44"/>
      <c r="F1345" s="44"/>
      <c r="G1345" s="44">
        <f t="shared" si="68"/>
        <v>28.674800000000001</v>
      </c>
    </row>
    <row r="1346" spans="1:7" x14ac:dyDescent="0.25">
      <c r="A1346" s="43" t="s">
        <v>4338</v>
      </c>
      <c r="B1346" s="43"/>
      <c r="C1346" s="44">
        <v>4.7</v>
      </c>
      <c r="D1346" s="44">
        <v>2.7</v>
      </c>
      <c r="E1346" s="44"/>
      <c r="F1346" s="44"/>
      <c r="G1346" s="44">
        <f t="shared" si="68"/>
        <v>12.690000000000001</v>
      </c>
    </row>
    <row r="1347" spans="1:7" x14ac:dyDescent="0.25">
      <c r="A1347" s="43" t="s">
        <v>4339</v>
      </c>
      <c r="B1347" s="43"/>
      <c r="C1347" s="44"/>
      <c r="D1347" s="44"/>
      <c r="E1347" s="44"/>
      <c r="F1347" s="44"/>
      <c r="G1347" s="44">
        <f t="shared" si="68"/>
        <v>0</v>
      </c>
    </row>
    <row r="1348" spans="1:7" x14ac:dyDescent="0.25">
      <c r="A1348" s="43" t="s">
        <v>4158</v>
      </c>
      <c r="B1348" s="43"/>
      <c r="C1348" s="44">
        <v>6.8</v>
      </c>
      <c r="D1348" s="44">
        <v>4.13</v>
      </c>
      <c r="E1348" s="44"/>
      <c r="F1348" s="44"/>
      <c r="G1348" s="44">
        <f t="shared" si="68"/>
        <v>28.084</v>
      </c>
    </row>
    <row r="1349" spans="1:7" x14ac:dyDescent="0.25">
      <c r="A1349" s="43" t="s">
        <v>4159</v>
      </c>
      <c r="B1349" s="43"/>
      <c r="C1349" s="44">
        <v>5.0999999999999996</v>
      </c>
      <c r="D1349" s="44">
        <v>4.13</v>
      </c>
      <c r="E1349" s="44"/>
      <c r="F1349" s="44"/>
      <c r="G1349" s="44">
        <f t="shared" si="68"/>
        <v>21.062999999999999</v>
      </c>
    </row>
    <row r="1350" spans="1:7" x14ac:dyDescent="0.25">
      <c r="A1350" s="43"/>
      <c r="B1350" s="43"/>
      <c r="C1350" s="44">
        <v>3.15</v>
      </c>
      <c r="D1350" s="44">
        <v>4.13</v>
      </c>
      <c r="E1350" s="44"/>
      <c r="F1350" s="44"/>
      <c r="G1350" s="44">
        <f t="shared" si="68"/>
        <v>13.009499999999999</v>
      </c>
    </row>
    <row r="1351" spans="1:7" x14ac:dyDescent="0.25">
      <c r="A1351" s="43" t="s">
        <v>4340</v>
      </c>
      <c r="B1351" s="43"/>
      <c r="C1351" s="44"/>
      <c r="D1351" s="44"/>
      <c r="E1351" s="44"/>
      <c r="F1351" s="44"/>
      <c r="G1351" s="44">
        <f t="shared" si="68"/>
        <v>0</v>
      </c>
    </row>
    <row r="1352" spans="1:7" x14ac:dyDescent="0.25">
      <c r="A1352" s="43" t="s">
        <v>4341</v>
      </c>
      <c r="B1352" s="43"/>
      <c r="C1352" s="44">
        <v>6.25</v>
      </c>
      <c r="D1352" s="44">
        <v>3.05</v>
      </c>
      <c r="E1352" s="44">
        <v>2</v>
      </c>
      <c r="F1352" s="44"/>
      <c r="G1352" s="44">
        <f t="shared" si="68"/>
        <v>38.125</v>
      </c>
    </row>
    <row r="1353" spans="1:7" x14ac:dyDescent="0.25">
      <c r="A1353" s="43" t="s">
        <v>4317</v>
      </c>
      <c r="B1353" s="43"/>
      <c r="C1353" s="44"/>
      <c r="D1353" s="44"/>
      <c r="E1353" s="44"/>
      <c r="F1353" s="44"/>
      <c r="G1353" s="44">
        <f t="shared" si="68"/>
        <v>0</v>
      </c>
    </row>
    <row r="1354" spans="1:7" x14ac:dyDescent="0.25">
      <c r="A1354" s="43" t="s">
        <v>4342</v>
      </c>
      <c r="B1354" s="43"/>
      <c r="C1354" s="44">
        <v>13.05</v>
      </c>
      <c r="D1354" s="44">
        <v>1.76</v>
      </c>
      <c r="E1354" s="44">
        <v>2</v>
      </c>
      <c r="F1354" s="44"/>
      <c r="G1354" s="44">
        <f t="shared" si="68"/>
        <v>45.936</v>
      </c>
    </row>
    <row r="1355" spans="1:7" x14ac:dyDescent="0.25">
      <c r="A1355" s="43"/>
      <c r="B1355" s="43"/>
      <c r="C1355" s="44">
        <v>2.42</v>
      </c>
      <c r="D1355" s="44">
        <v>1.76</v>
      </c>
      <c r="E1355" s="44">
        <v>2</v>
      </c>
      <c r="F1355" s="44"/>
      <c r="G1355" s="44">
        <f t="shared" si="68"/>
        <v>8.5183999999999997</v>
      </c>
    </row>
    <row r="1356" spans="1:7" x14ac:dyDescent="0.25">
      <c r="A1356" s="43"/>
      <c r="B1356" s="43"/>
      <c r="C1356" s="44">
        <v>4.26</v>
      </c>
      <c r="D1356" s="44">
        <v>2.75</v>
      </c>
      <c r="E1356" s="44">
        <v>2</v>
      </c>
      <c r="F1356" s="44"/>
      <c r="G1356" s="44">
        <f t="shared" si="68"/>
        <v>23.43</v>
      </c>
    </row>
    <row r="1357" spans="1:7" x14ac:dyDescent="0.25">
      <c r="A1357" s="43"/>
      <c r="B1357" s="43"/>
      <c r="C1357" s="44">
        <v>0.5</v>
      </c>
      <c r="D1357" s="44">
        <v>2.75</v>
      </c>
      <c r="E1357" s="44">
        <v>3</v>
      </c>
      <c r="F1357" s="44"/>
      <c r="G1357" s="44">
        <f t="shared" si="68"/>
        <v>4.125</v>
      </c>
    </row>
    <row r="1358" spans="1:7" x14ac:dyDescent="0.25">
      <c r="A1358" s="43" t="s">
        <v>4343</v>
      </c>
      <c r="B1358" s="43"/>
      <c r="C1358" s="44"/>
      <c r="D1358" s="44"/>
      <c r="E1358" s="44"/>
      <c r="F1358" s="44"/>
      <c r="G1358" s="44">
        <f t="shared" si="68"/>
        <v>0</v>
      </c>
    </row>
    <row r="1359" spans="1:7" x14ac:dyDescent="0.25">
      <c r="A1359" s="43" t="s">
        <v>4344</v>
      </c>
      <c r="B1359" s="43"/>
      <c r="C1359" s="44">
        <v>6.45</v>
      </c>
      <c r="D1359" s="44">
        <v>2.66</v>
      </c>
      <c r="E1359" s="44"/>
      <c r="F1359" s="44"/>
      <c r="G1359" s="44">
        <f t="shared" si="68"/>
        <v>17.157</v>
      </c>
    </row>
    <row r="1361" spans="1:7" ht="45" customHeight="1" x14ac:dyDescent="0.25">
      <c r="A1361" s="40" t="s">
        <v>4345</v>
      </c>
      <c r="B1361" s="40" t="s">
        <v>3922</v>
      </c>
      <c r="C1361" s="40" t="s">
        <v>77</v>
      </c>
      <c r="D1361" s="41" t="s">
        <v>32</v>
      </c>
      <c r="E1361" s="1" t="s">
        <v>78</v>
      </c>
      <c r="F1361" s="1" t="s">
        <v>78</v>
      </c>
      <c r="G1361" s="42">
        <f>SUM(G1362:G1395)</f>
        <v>316.89186000000007</v>
      </c>
    </row>
    <row r="1362" spans="1:7" x14ac:dyDescent="0.25">
      <c r="A1362" s="43" t="s">
        <v>4311</v>
      </c>
      <c r="B1362" s="43"/>
      <c r="C1362" s="44">
        <v>5</v>
      </c>
      <c r="D1362" s="44">
        <v>1.05</v>
      </c>
      <c r="E1362" s="44">
        <v>0.92</v>
      </c>
      <c r="F1362" s="44">
        <v>1.05</v>
      </c>
      <c r="G1362" s="44">
        <f t="shared" ref="G1362:G1394" si="69">PRODUCT(C1362:F1362)</f>
        <v>5.0715000000000003</v>
      </c>
    </row>
    <row r="1363" spans="1:7" x14ac:dyDescent="0.25">
      <c r="A1363" s="43"/>
      <c r="B1363" s="43"/>
      <c r="C1363" s="44">
        <v>2</v>
      </c>
      <c r="D1363" s="44">
        <v>1.05</v>
      </c>
      <c r="E1363" s="44">
        <v>0.92</v>
      </c>
      <c r="F1363" s="44">
        <v>1.05</v>
      </c>
      <c r="G1363" s="44">
        <f t="shared" si="69"/>
        <v>2.0286000000000004</v>
      </c>
    </row>
    <row r="1364" spans="1:7" x14ac:dyDescent="0.25">
      <c r="A1364" s="43"/>
      <c r="B1364" s="43"/>
      <c r="C1364" s="44">
        <v>6</v>
      </c>
      <c r="D1364" s="44">
        <v>1.5</v>
      </c>
      <c r="E1364" s="44">
        <v>0.92</v>
      </c>
      <c r="F1364" s="44">
        <v>1.05</v>
      </c>
      <c r="G1364" s="44">
        <f t="shared" si="69"/>
        <v>8.6940000000000008</v>
      </c>
    </row>
    <row r="1365" spans="1:7" x14ac:dyDescent="0.25">
      <c r="A1365" s="43"/>
      <c r="B1365" s="43"/>
      <c r="C1365" s="44">
        <v>4</v>
      </c>
      <c r="D1365" s="44">
        <v>1.05</v>
      </c>
      <c r="E1365" s="44">
        <v>0.92</v>
      </c>
      <c r="F1365" s="44">
        <v>1.05</v>
      </c>
      <c r="G1365" s="44">
        <f t="shared" si="69"/>
        <v>4.0572000000000008</v>
      </c>
    </row>
    <row r="1366" spans="1:7" x14ac:dyDescent="0.25">
      <c r="A1366" s="43" t="s">
        <v>4312</v>
      </c>
      <c r="B1366" s="43"/>
      <c r="C1366" s="44">
        <v>6</v>
      </c>
      <c r="D1366" s="44">
        <v>1.05</v>
      </c>
      <c r="E1366" s="44">
        <v>0.92</v>
      </c>
      <c r="F1366" s="44">
        <v>1.05</v>
      </c>
      <c r="G1366" s="44">
        <f t="shared" si="69"/>
        <v>6.0858000000000017</v>
      </c>
    </row>
    <row r="1367" spans="1:7" x14ac:dyDescent="0.25">
      <c r="A1367" s="43" t="s">
        <v>4313</v>
      </c>
      <c r="B1367" s="43"/>
      <c r="C1367" s="44">
        <v>13</v>
      </c>
      <c r="D1367" s="44">
        <v>1.05</v>
      </c>
      <c r="E1367" s="44">
        <v>0.92</v>
      </c>
      <c r="F1367" s="44">
        <v>1.05</v>
      </c>
      <c r="G1367" s="44">
        <f t="shared" si="69"/>
        <v>13.185900000000002</v>
      </c>
    </row>
    <row r="1368" spans="1:7" x14ac:dyDescent="0.25">
      <c r="A1368" s="43" t="s">
        <v>4314</v>
      </c>
      <c r="B1368" s="43"/>
      <c r="C1368" s="44">
        <v>7</v>
      </c>
      <c r="D1368" s="44">
        <v>1.05</v>
      </c>
      <c r="E1368" s="44">
        <v>0.92</v>
      </c>
      <c r="F1368" s="44">
        <v>1.05</v>
      </c>
      <c r="G1368" s="44">
        <f t="shared" si="69"/>
        <v>7.1001000000000012</v>
      </c>
    </row>
    <row r="1369" spans="1:7" x14ac:dyDescent="0.25">
      <c r="A1369" s="43" t="s">
        <v>4323</v>
      </c>
      <c r="B1369" s="43"/>
      <c r="C1369" s="44"/>
      <c r="D1369" s="44"/>
      <c r="E1369" s="44"/>
      <c r="F1369" s="44"/>
      <c r="G1369" s="44">
        <f t="shared" si="69"/>
        <v>0</v>
      </c>
    </row>
    <row r="1370" spans="1:7" x14ac:dyDescent="0.25">
      <c r="A1370" s="43" t="s">
        <v>4143</v>
      </c>
      <c r="B1370" s="43"/>
      <c r="C1370" s="44">
        <v>4</v>
      </c>
      <c r="D1370" s="44">
        <v>2.1</v>
      </c>
      <c r="E1370" s="44">
        <v>0.92</v>
      </c>
      <c r="F1370" s="44">
        <v>1.05</v>
      </c>
      <c r="G1370" s="44">
        <f t="shared" si="69"/>
        <v>8.1144000000000016</v>
      </c>
    </row>
    <row r="1371" spans="1:7" x14ac:dyDescent="0.25">
      <c r="A1371" s="43" t="s">
        <v>4146</v>
      </c>
      <c r="B1371" s="43"/>
      <c r="C1371" s="44">
        <v>4</v>
      </c>
      <c r="D1371" s="44">
        <v>2.1</v>
      </c>
      <c r="E1371" s="44">
        <v>0.92</v>
      </c>
      <c r="F1371" s="44">
        <v>1.05</v>
      </c>
      <c r="G1371" s="44">
        <f t="shared" si="69"/>
        <v>8.1144000000000016</v>
      </c>
    </row>
    <row r="1372" spans="1:7" x14ac:dyDescent="0.25">
      <c r="A1372" s="43" t="s">
        <v>4147</v>
      </c>
      <c r="B1372" s="43"/>
      <c r="C1372" s="44">
        <v>4</v>
      </c>
      <c r="D1372" s="44">
        <v>2.1</v>
      </c>
      <c r="E1372" s="44">
        <v>0.92</v>
      </c>
      <c r="F1372" s="44">
        <v>1.05</v>
      </c>
      <c r="G1372" s="44">
        <f t="shared" si="69"/>
        <v>8.1144000000000016</v>
      </c>
    </row>
    <row r="1373" spans="1:7" x14ac:dyDescent="0.25">
      <c r="A1373" s="43" t="s">
        <v>4149</v>
      </c>
      <c r="B1373" s="43"/>
      <c r="C1373" s="44">
        <v>4</v>
      </c>
      <c r="D1373" s="44">
        <v>2.1</v>
      </c>
      <c r="E1373" s="44">
        <v>0.92</v>
      </c>
      <c r="F1373" s="44">
        <v>1.05</v>
      </c>
      <c r="G1373" s="44">
        <f t="shared" si="69"/>
        <v>8.1144000000000016</v>
      </c>
    </row>
    <row r="1374" spans="1:7" x14ac:dyDescent="0.25">
      <c r="A1374" s="43" t="s">
        <v>4150</v>
      </c>
      <c r="B1374" s="43"/>
      <c r="C1374" s="44">
        <v>4</v>
      </c>
      <c r="D1374" s="44">
        <v>2.1</v>
      </c>
      <c r="E1374" s="44">
        <v>0.92</v>
      </c>
      <c r="F1374" s="44">
        <v>1.05</v>
      </c>
      <c r="G1374" s="44">
        <f t="shared" si="69"/>
        <v>8.1144000000000016</v>
      </c>
    </row>
    <row r="1375" spans="1:7" x14ac:dyDescent="0.25">
      <c r="A1375" s="43" t="s">
        <v>4152</v>
      </c>
      <c r="B1375" s="43"/>
      <c r="C1375" s="44">
        <v>3</v>
      </c>
      <c r="D1375" s="44">
        <v>2.1</v>
      </c>
      <c r="E1375" s="44">
        <v>0.92</v>
      </c>
      <c r="F1375" s="44">
        <v>1.05</v>
      </c>
      <c r="G1375" s="44">
        <f t="shared" si="69"/>
        <v>6.0858000000000017</v>
      </c>
    </row>
    <row r="1376" spans="1:7" x14ac:dyDescent="0.25">
      <c r="A1376" s="43" t="s">
        <v>4346</v>
      </c>
      <c r="B1376" s="43"/>
      <c r="C1376" s="44">
        <v>3</v>
      </c>
      <c r="D1376" s="44">
        <v>2.1</v>
      </c>
      <c r="E1376" s="44">
        <v>0.92</v>
      </c>
      <c r="F1376" s="44">
        <v>1.05</v>
      </c>
      <c r="G1376" s="44">
        <f t="shared" si="69"/>
        <v>6.0858000000000017</v>
      </c>
    </row>
    <row r="1377" spans="1:7" x14ac:dyDescent="0.25">
      <c r="A1377" s="43" t="s">
        <v>4347</v>
      </c>
      <c r="B1377" s="43"/>
      <c r="C1377" s="44">
        <v>4</v>
      </c>
      <c r="D1377" s="44">
        <v>2.1</v>
      </c>
      <c r="E1377" s="44">
        <v>0.92</v>
      </c>
      <c r="F1377" s="44">
        <v>1.05</v>
      </c>
      <c r="G1377" s="44">
        <f t="shared" si="69"/>
        <v>8.1144000000000016</v>
      </c>
    </row>
    <row r="1378" spans="1:7" x14ac:dyDescent="0.25">
      <c r="A1378" s="43" t="s">
        <v>4287</v>
      </c>
      <c r="B1378" s="43"/>
      <c r="C1378" s="44">
        <v>5</v>
      </c>
      <c r="D1378" s="44">
        <v>2.1</v>
      </c>
      <c r="E1378" s="44">
        <v>0.92</v>
      </c>
      <c r="F1378" s="44">
        <v>1.05</v>
      </c>
      <c r="G1378" s="44">
        <f t="shared" si="69"/>
        <v>10.143000000000001</v>
      </c>
    </row>
    <row r="1379" spans="1:7" x14ac:dyDescent="0.25">
      <c r="A1379" s="43" t="s">
        <v>4348</v>
      </c>
      <c r="B1379" s="43"/>
      <c r="C1379" s="44">
        <v>4</v>
      </c>
      <c r="D1379" s="44">
        <v>2.1</v>
      </c>
      <c r="E1379" s="44">
        <v>0.92</v>
      </c>
      <c r="F1379" s="44">
        <v>1.05</v>
      </c>
      <c r="G1379" s="44">
        <f t="shared" si="69"/>
        <v>8.1144000000000016</v>
      </c>
    </row>
    <row r="1380" spans="1:7" x14ac:dyDescent="0.25">
      <c r="A1380" s="43" t="s">
        <v>4349</v>
      </c>
      <c r="B1380" s="43"/>
      <c r="C1380" s="44">
        <v>3</v>
      </c>
      <c r="D1380" s="44">
        <v>2.1</v>
      </c>
      <c r="E1380" s="44">
        <v>0.92</v>
      </c>
      <c r="F1380" s="44">
        <v>1.05</v>
      </c>
      <c r="G1380" s="44">
        <f t="shared" si="69"/>
        <v>6.0858000000000017</v>
      </c>
    </row>
    <row r="1381" spans="1:7" x14ac:dyDescent="0.25">
      <c r="A1381" s="43" t="s">
        <v>3922</v>
      </c>
      <c r="B1381" s="43"/>
      <c r="C1381" s="44">
        <v>3</v>
      </c>
      <c r="D1381" s="44">
        <v>2.1</v>
      </c>
      <c r="E1381" s="44">
        <v>0.92</v>
      </c>
      <c r="F1381" s="44">
        <v>1.05</v>
      </c>
      <c r="G1381" s="44">
        <f t="shared" si="69"/>
        <v>6.0858000000000017</v>
      </c>
    </row>
    <row r="1382" spans="1:7" x14ac:dyDescent="0.25">
      <c r="A1382" s="43" t="s">
        <v>4317</v>
      </c>
      <c r="B1382" s="43"/>
      <c r="C1382" s="44"/>
      <c r="D1382" s="44"/>
      <c r="E1382" s="44"/>
      <c r="F1382" s="44"/>
      <c r="G1382" s="44">
        <f t="shared" si="69"/>
        <v>0</v>
      </c>
    </row>
    <row r="1383" spans="1:7" x14ac:dyDescent="0.25">
      <c r="A1383" s="43" t="s">
        <v>4350</v>
      </c>
      <c r="B1383" s="43"/>
      <c r="C1383" s="44">
        <v>8</v>
      </c>
      <c r="D1383" s="44">
        <v>2.11</v>
      </c>
      <c r="E1383" s="44">
        <v>0.92</v>
      </c>
      <c r="F1383" s="44">
        <v>1.05</v>
      </c>
      <c r="G1383" s="44">
        <f t="shared" si="69"/>
        <v>16.306080000000001</v>
      </c>
    </row>
    <row r="1384" spans="1:7" x14ac:dyDescent="0.25">
      <c r="A1384" s="43" t="s">
        <v>4351</v>
      </c>
      <c r="B1384" s="43"/>
      <c r="C1384" s="44">
        <v>3</v>
      </c>
      <c r="D1384" s="44">
        <v>2.11</v>
      </c>
      <c r="E1384" s="44">
        <v>0.92</v>
      </c>
      <c r="F1384" s="44">
        <v>1.05</v>
      </c>
      <c r="G1384" s="44">
        <f t="shared" si="69"/>
        <v>6.1147800000000005</v>
      </c>
    </row>
    <row r="1385" spans="1:7" x14ac:dyDescent="0.25">
      <c r="A1385" s="43" t="s">
        <v>4352</v>
      </c>
      <c r="B1385" s="43"/>
      <c r="C1385" s="44">
        <v>4</v>
      </c>
      <c r="D1385" s="44">
        <v>3.1</v>
      </c>
      <c r="E1385" s="44">
        <v>0.92</v>
      </c>
      <c r="F1385" s="44">
        <v>1.05</v>
      </c>
      <c r="G1385" s="44">
        <f t="shared" si="69"/>
        <v>11.978400000000002</v>
      </c>
    </row>
    <row r="1386" spans="1:7" x14ac:dyDescent="0.25">
      <c r="A1386" s="43" t="s">
        <v>4353</v>
      </c>
      <c r="B1386" s="43"/>
      <c r="C1386" s="44">
        <v>5</v>
      </c>
      <c r="D1386" s="44">
        <v>2.11</v>
      </c>
      <c r="E1386" s="44">
        <v>0.92</v>
      </c>
      <c r="F1386" s="44">
        <v>1.05</v>
      </c>
      <c r="G1386" s="44">
        <f t="shared" si="69"/>
        <v>10.1913</v>
      </c>
    </row>
    <row r="1387" spans="1:7" x14ac:dyDescent="0.25">
      <c r="A1387" s="43" t="s">
        <v>4354</v>
      </c>
      <c r="B1387" s="43"/>
      <c r="C1387" s="44">
        <v>4</v>
      </c>
      <c r="D1387" s="44">
        <v>3.05</v>
      </c>
      <c r="E1387" s="44">
        <v>0.92</v>
      </c>
      <c r="F1387" s="44">
        <v>1.05</v>
      </c>
      <c r="G1387" s="44">
        <f t="shared" si="69"/>
        <v>11.785200000000001</v>
      </c>
    </row>
    <row r="1388" spans="1:7" x14ac:dyDescent="0.25">
      <c r="A1388" s="43" t="s">
        <v>4319</v>
      </c>
      <c r="B1388" s="43"/>
      <c r="C1388" s="44">
        <v>7</v>
      </c>
      <c r="D1388" s="44">
        <v>1.55</v>
      </c>
      <c r="E1388" s="44">
        <v>0.92</v>
      </c>
      <c r="F1388" s="44"/>
      <c r="G1388" s="44">
        <f t="shared" si="69"/>
        <v>9.9819999999999993</v>
      </c>
    </row>
    <row r="1389" spans="1:7" x14ac:dyDescent="0.25">
      <c r="A1389" s="43"/>
      <c r="B1389" s="43"/>
      <c r="C1389" s="44">
        <v>2</v>
      </c>
      <c r="D1389" s="44">
        <v>1.55</v>
      </c>
      <c r="E1389" s="44">
        <v>0.92</v>
      </c>
      <c r="F1389" s="44"/>
      <c r="G1389" s="44">
        <f t="shared" si="69"/>
        <v>2.8520000000000003</v>
      </c>
    </row>
    <row r="1390" spans="1:7" x14ac:dyDescent="0.25">
      <c r="A1390" s="43" t="s">
        <v>4355</v>
      </c>
      <c r="B1390" s="43"/>
      <c r="C1390" s="44">
        <v>10</v>
      </c>
      <c r="D1390" s="44">
        <v>0.8</v>
      </c>
      <c r="E1390" s="44">
        <v>0.92</v>
      </c>
      <c r="F1390" s="44"/>
      <c r="G1390" s="44">
        <f t="shared" si="69"/>
        <v>7.36</v>
      </c>
    </row>
    <row r="1391" spans="1:7" x14ac:dyDescent="0.25">
      <c r="A1391" s="43" t="s">
        <v>4356</v>
      </c>
      <c r="B1391" s="43"/>
      <c r="C1391" s="44">
        <v>11</v>
      </c>
      <c r="D1391" s="44">
        <v>1.25</v>
      </c>
      <c r="E1391" s="44">
        <v>0.92</v>
      </c>
      <c r="F1391" s="44"/>
      <c r="G1391" s="44">
        <f t="shared" si="69"/>
        <v>12.65</v>
      </c>
    </row>
    <row r="1392" spans="1:7" x14ac:dyDescent="0.25">
      <c r="A1392" s="43" t="s">
        <v>4322</v>
      </c>
      <c r="B1392" s="43"/>
      <c r="C1392" s="44">
        <v>23</v>
      </c>
      <c r="D1392" s="44">
        <v>1.2</v>
      </c>
      <c r="E1392" s="44">
        <v>0.92</v>
      </c>
      <c r="F1392" s="44"/>
      <c r="G1392" s="44">
        <f t="shared" si="69"/>
        <v>25.391999999999999</v>
      </c>
    </row>
    <row r="1393" spans="1:7" x14ac:dyDescent="0.25">
      <c r="A1393" s="43"/>
      <c r="B1393" s="43"/>
      <c r="C1393" s="44">
        <v>7</v>
      </c>
      <c r="D1393" s="44">
        <v>1.2</v>
      </c>
      <c r="E1393" s="44">
        <v>0.92</v>
      </c>
      <c r="F1393" s="44"/>
      <c r="G1393" s="44">
        <f t="shared" si="69"/>
        <v>7.7280000000000006</v>
      </c>
    </row>
    <row r="1394" spans="1:7" x14ac:dyDescent="0.25">
      <c r="A1394" s="43"/>
      <c r="B1394" s="43"/>
      <c r="C1394" s="44">
        <v>38</v>
      </c>
      <c r="D1394" s="44">
        <v>1.2</v>
      </c>
      <c r="E1394" s="44">
        <v>0.92</v>
      </c>
      <c r="F1394" s="44"/>
      <c r="G1394" s="44">
        <f t="shared" si="69"/>
        <v>41.952000000000005</v>
      </c>
    </row>
    <row r="1395" spans="1:7" x14ac:dyDescent="0.25">
      <c r="A1395" s="43" t="s">
        <v>3941</v>
      </c>
      <c r="B1395" s="43"/>
      <c r="C1395" s="44">
        <v>5</v>
      </c>
      <c r="D1395" s="44">
        <v>301.8</v>
      </c>
      <c r="E1395" s="44"/>
      <c r="F1395" s="44"/>
      <c r="G1395" s="44">
        <f>C1395 * D1395/100</f>
        <v>15.09</v>
      </c>
    </row>
    <row r="1397" spans="1:7" ht="45" customHeight="1" x14ac:dyDescent="0.25">
      <c r="A1397" s="40" t="s">
        <v>4357</v>
      </c>
      <c r="B1397" s="40" t="s">
        <v>3922</v>
      </c>
      <c r="C1397" s="40" t="s">
        <v>262</v>
      </c>
      <c r="D1397" s="41" t="s">
        <v>14</v>
      </c>
      <c r="E1397" s="1" t="s">
        <v>263</v>
      </c>
      <c r="F1397" s="1" t="s">
        <v>263</v>
      </c>
      <c r="G1397" s="42">
        <f>SUM(G1398:G1413)</f>
        <v>239.5341</v>
      </c>
    </row>
    <row r="1398" spans="1:7" x14ac:dyDescent="0.25">
      <c r="A1398" s="43" t="s">
        <v>4313</v>
      </c>
      <c r="B1398" s="43"/>
      <c r="C1398" s="44"/>
      <c r="D1398" s="44"/>
      <c r="E1398" s="44"/>
      <c r="F1398" s="44"/>
      <c r="G1398" s="44">
        <f t="shared" ref="G1398:G1413" si="70">PRODUCT(C1398:F1398)</f>
        <v>0</v>
      </c>
    </row>
    <row r="1399" spans="1:7" x14ac:dyDescent="0.25">
      <c r="A1399" s="43"/>
      <c r="B1399" s="43"/>
      <c r="C1399" s="44">
        <v>23.1</v>
      </c>
      <c r="D1399" s="44">
        <v>0.88</v>
      </c>
      <c r="E1399" s="44"/>
      <c r="F1399" s="44"/>
      <c r="G1399" s="44">
        <f t="shared" si="70"/>
        <v>20.328000000000003</v>
      </c>
    </row>
    <row r="1400" spans="1:7" x14ac:dyDescent="0.25">
      <c r="A1400" s="43"/>
      <c r="B1400" s="43"/>
      <c r="C1400" s="44">
        <v>0.3</v>
      </c>
      <c r="D1400" s="44">
        <v>7.05</v>
      </c>
      <c r="E1400" s="44">
        <v>2</v>
      </c>
      <c r="F1400" s="44"/>
      <c r="G1400" s="44">
        <f t="shared" si="70"/>
        <v>4.2299999999999995</v>
      </c>
    </row>
    <row r="1401" spans="1:7" x14ac:dyDescent="0.25">
      <c r="A1401" s="43" t="s">
        <v>4337</v>
      </c>
      <c r="B1401" s="43"/>
      <c r="C1401" s="44"/>
      <c r="D1401" s="44"/>
      <c r="E1401" s="44"/>
      <c r="F1401" s="44"/>
      <c r="G1401" s="44">
        <f t="shared" si="70"/>
        <v>0</v>
      </c>
    </row>
    <row r="1402" spans="1:7" x14ac:dyDescent="0.25">
      <c r="A1402" s="43"/>
      <c r="B1402" s="43"/>
      <c r="C1402" s="44">
        <v>3.64</v>
      </c>
      <c r="D1402" s="44">
        <v>7.05</v>
      </c>
      <c r="E1402" s="44"/>
      <c r="F1402" s="44"/>
      <c r="G1402" s="44">
        <f t="shared" si="70"/>
        <v>25.661999999999999</v>
      </c>
    </row>
    <row r="1403" spans="1:7" x14ac:dyDescent="0.25">
      <c r="A1403" s="43"/>
      <c r="B1403" s="43"/>
      <c r="C1403" s="44">
        <v>1.36</v>
      </c>
      <c r="D1403" s="44">
        <v>7.05</v>
      </c>
      <c r="E1403" s="44"/>
      <c r="F1403" s="44"/>
      <c r="G1403" s="44">
        <f t="shared" si="70"/>
        <v>9.588000000000001</v>
      </c>
    </row>
    <row r="1404" spans="1:7" x14ac:dyDescent="0.25">
      <c r="A1404" s="43"/>
      <c r="B1404" s="43"/>
      <c r="C1404" s="44">
        <v>2.0499999999999998</v>
      </c>
      <c r="D1404" s="44">
        <v>5.63</v>
      </c>
      <c r="E1404" s="44"/>
      <c r="F1404" s="44"/>
      <c r="G1404" s="44">
        <f t="shared" si="70"/>
        <v>11.541499999999999</v>
      </c>
    </row>
    <row r="1405" spans="1:7" x14ac:dyDescent="0.25">
      <c r="A1405" s="43"/>
      <c r="B1405" s="43"/>
      <c r="C1405" s="44">
        <v>1.1499999999999999</v>
      </c>
      <c r="D1405" s="44">
        <v>5.63</v>
      </c>
      <c r="E1405" s="44"/>
      <c r="F1405" s="44"/>
      <c r="G1405" s="44">
        <f t="shared" si="70"/>
        <v>6.474499999999999</v>
      </c>
    </row>
    <row r="1406" spans="1:7" x14ac:dyDescent="0.25">
      <c r="A1406" s="43"/>
      <c r="B1406" s="43"/>
      <c r="C1406" s="44">
        <v>3.72</v>
      </c>
      <c r="D1406" s="44">
        <v>5.63</v>
      </c>
      <c r="E1406" s="44"/>
      <c r="F1406" s="44"/>
      <c r="G1406" s="44">
        <f t="shared" si="70"/>
        <v>20.9436</v>
      </c>
    </row>
    <row r="1407" spans="1:7" x14ac:dyDescent="0.25">
      <c r="A1407" s="43" t="s">
        <v>4312</v>
      </c>
      <c r="B1407" s="43"/>
      <c r="C1407" s="44">
        <v>4.8</v>
      </c>
      <c r="D1407" s="44">
        <v>7.05</v>
      </c>
      <c r="E1407" s="44"/>
      <c r="F1407" s="44"/>
      <c r="G1407" s="44">
        <f t="shared" si="70"/>
        <v>33.839999999999996</v>
      </c>
    </row>
    <row r="1408" spans="1:7" x14ac:dyDescent="0.25">
      <c r="A1408" s="43"/>
      <c r="B1408" s="43"/>
      <c r="C1408" s="44">
        <v>1.97</v>
      </c>
      <c r="D1408" s="44">
        <v>7.05</v>
      </c>
      <c r="E1408" s="44"/>
      <c r="F1408" s="44"/>
      <c r="G1408" s="44">
        <f t="shared" si="70"/>
        <v>13.888499999999999</v>
      </c>
    </row>
    <row r="1409" spans="1:7" x14ac:dyDescent="0.25">
      <c r="A1409" s="43"/>
      <c r="B1409" s="43"/>
      <c r="C1409" s="44">
        <v>1.95</v>
      </c>
      <c r="D1409" s="44">
        <v>7.05</v>
      </c>
      <c r="E1409" s="44"/>
      <c r="F1409" s="44"/>
      <c r="G1409" s="44">
        <f t="shared" si="70"/>
        <v>13.747499999999999</v>
      </c>
    </row>
    <row r="1410" spans="1:7" x14ac:dyDescent="0.25">
      <c r="A1410" s="43"/>
      <c r="B1410" s="43"/>
      <c r="C1410" s="44">
        <v>2</v>
      </c>
      <c r="D1410" s="44">
        <v>7.05</v>
      </c>
      <c r="E1410" s="44"/>
      <c r="F1410" s="44"/>
      <c r="G1410" s="44">
        <f t="shared" si="70"/>
        <v>14.1</v>
      </c>
    </row>
    <row r="1411" spans="1:7" x14ac:dyDescent="0.25">
      <c r="A1411" s="43" t="s">
        <v>4358</v>
      </c>
      <c r="B1411" s="43"/>
      <c r="C1411" s="44">
        <v>1.85</v>
      </c>
      <c r="D1411" s="44">
        <v>7</v>
      </c>
      <c r="E1411" s="44"/>
      <c r="F1411" s="44"/>
      <c r="G1411" s="44">
        <f t="shared" si="70"/>
        <v>12.950000000000001</v>
      </c>
    </row>
    <row r="1412" spans="1:7" x14ac:dyDescent="0.25">
      <c r="A1412" s="43"/>
      <c r="B1412" s="43"/>
      <c r="C1412" s="44">
        <v>2.41</v>
      </c>
      <c r="D1412" s="44">
        <v>7.05</v>
      </c>
      <c r="E1412" s="44"/>
      <c r="F1412" s="44"/>
      <c r="G1412" s="44">
        <f t="shared" si="70"/>
        <v>16.990500000000001</v>
      </c>
    </row>
    <row r="1413" spans="1:7" x14ac:dyDescent="0.25">
      <c r="A1413" s="43"/>
      <c r="B1413" s="43"/>
      <c r="C1413" s="44">
        <v>5</v>
      </c>
      <c r="D1413" s="44">
        <v>7.05</v>
      </c>
      <c r="E1413" s="44"/>
      <c r="F1413" s="44"/>
      <c r="G1413" s="44">
        <f t="shared" si="70"/>
        <v>35.25</v>
      </c>
    </row>
    <row r="1415" spans="1:7" ht="45" customHeight="1" x14ac:dyDescent="0.25">
      <c r="A1415" s="40" t="s">
        <v>4359</v>
      </c>
      <c r="B1415" s="40" t="s">
        <v>3922</v>
      </c>
      <c r="C1415" s="40" t="s">
        <v>264</v>
      </c>
      <c r="D1415" s="41" t="s">
        <v>14</v>
      </c>
      <c r="E1415" s="1" t="s">
        <v>265</v>
      </c>
      <c r="F1415" s="1" t="s">
        <v>265</v>
      </c>
      <c r="G1415" s="42">
        <f>SUM(G1416:G1419)</f>
        <v>57.539000000000009</v>
      </c>
    </row>
    <row r="1416" spans="1:7" x14ac:dyDescent="0.25">
      <c r="A1416" s="43" t="s">
        <v>4313</v>
      </c>
      <c r="B1416" s="43"/>
      <c r="C1416" s="44">
        <v>13.57</v>
      </c>
      <c r="D1416" s="44">
        <v>3.1</v>
      </c>
      <c r="E1416" s="44"/>
      <c r="F1416" s="44"/>
      <c r="G1416" s="44">
        <f>PRODUCT(C1416:F1416)</f>
        <v>42.067</v>
      </c>
    </row>
    <row r="1417" spans="1:7" x14ac:dyDescent="0.25">
      <c r="A1417" s="43" t="s">
        <v>4360</v>
      </c>
      <c r="B1417" s="43"/>
      <c r="C1417" s="44">
        <v>10.45</v>
      </c>
      <c r="D1417" s="44">
        <v>1.22</v>
      </c>
      <c r="E1417" s="44">
        <v>-1</v>
      </c>
      <c r="F1417" s="44"/>
      <c r="G1417" s="44">
        <f>PRODUCT(C1417:F1417)</f>
        <v>-12.748999999999999</v>
      </c>
    </row>
    <row r="1418" spans="1:7" x14ac:dyDescent="0.25">
      <c r="A1418" s="43" t="s">
        <v>4361</v>
      </c>
      <c r="B1418" s="43"/>
      <c r="C1418" s="44">
        <v>11.15</v>
      </c>
      <c r="D1418" s="44">
        <v>3.1</v>
      </c>
      <c r="E1418" s="44"/>
      <c r="F1418" s="44"/>
      <c r="G1418" s="44">
        <f>PRODUCT(C1418:F1418)</f>
        <v>34.565000000000005</v>
      </c>
    </row>
    <row r="1419" spans="1:7" x14ac:dyDescent="0.25">
      <c r="A1419" s="43" t="s">
        <v>4360</v>
      </c>
      <c r="B1419" s="43"/>
      <c r="C1419" s="44">
        <v>5.2</v>
      </c>
      <c r="D1419" s="44">
        <v>1.22</v>
      </c>
      <c r="E1419" s="44">
        <v>-1</v>
      </c>
      <c r="F1419" s="44"/>
      <c r="G1419" s="44">
        <f>PRODUCT(C1419:F1419)</f>
        <v>-6.3440000000000003</v>
      </c>
    </row>
    <row r="1421" spans="1:7" ht="45" customHeight="1" x14ac:dyDescent="0.25">
      <c r="A1421" s="40" t="s">
        <v>4362</v>
      </c>
      <c r="B1421" s="40" t="s">
        <v>3922</v>
      </c>
      <c r="C1421" s="40" t="s">
        <v>268</v>
      </c>
      <c r="D1421" s="41" t="s">
        <v>14</v>
      </c>
      <c r="E1421" s="1" t="s">
        <v>269</v>
      </c>
      <c r="F1421" s="1" t="s">
        <v>269</v>
      </c>
      <c r="G1421" s="42">
        <f>SUM(G1422:G1448)</f>
        <v>625.1789</v>
      </c>
    </row>
    <row r="1422" spans="1:7" x14ac:dyDescent="0.25">
      <c r="A1422" s="43" t="s">
        <v>4337</v>
      </c>
      <c r="B1422" s="43"/>
      <c r="C1422" s="44"/>
      <c r="D1422" s="44"/>
      <c r="E1422" s="44"/>
      <c r="F1422" s="44"/>
      <c r="G1422" s="44">
        <f t="shared" ref="G1422:G1448" si="71">PRODUCT(C1422:F1422)</f>
        <v>0</v>
      </c>
    </row>
    <row r="1423" spans="1:7" x14ac:dyDescent="0.25">
      <c r="A1423" s="43" t="s">
        <v>4335</v>
      </c>
      <c r="B1423" s="43"/>
      <c r="C1423" s="44">
        <v>7.6</v>
      </c>
      <c r="D1423" s="44">
        <v>2.68</v>
      </c>
      <c r="E1423" s="44">
        <v>2</v>
      </c>
      <c r="F1423" s="44"/>
      <c r="G1423" s="44">
        <f t="shared" si="71"/>
        <v>40.735999999999997</v>
      </c>
    </row>
    <row r="1424" spans="1:7" x14ac:dyDescent="0.25">
      <c r="A1424" s="43"/>
      <c r="B1424" s="43"/>
      <c r="C1424" s="44">
        <v>1.44</v>
      </c>
      <c r="D1424" s="44">
        <v>2.68</v>
      </c>
      <c r="E1424" s="44">
        <v>2</v>
      </c>
      <c r="F1424" s="44"/>
      <c r="G1424" s="44">
        <f t="shared" si="71"/>
        <v>7.7183999999999999</v>
      </c>
    </row>
    <row r="1425" spans="1:7" x14ac:dyDescent="0.25">
      <c r="A1425" s="43"/>
      <c r="B1425" s="43"/>
      <c r="C1425" s="44">
        <v>10.65</v>
      </c>
      <c r="D1425" s="44">
        <v>2.68</v>
      </c>
      <c r="E1425" s="44">
        <v>2</v>
      </c>
      <c r="F1425" s="44"/>
      <c r="G1425" s="44">
        <f t="shared" si="71"/>
        <v>57.084000000000003</v>
      </c>
    </row>
    <row r="1426" spans="1:7" x14ac:dyDescent="0.25">
      <c r="A1426" s="43"/>
      <c r="B1426" s="43"/>
      <c r="C1426" s="44">
        <v>5.65</v>
      </c>
      <c r="D1426" s="44">
        <v>2.68</v>
      </c>
      <c r="E1426" s="44">
        <v>2</v>
      </c>
      <c r="F1426" s="44"/>
      <c r="G1426" s="44">
        <f t="shared" si="71"/>
        <v>30.284000000000002</v>
      </c>
    </row>
    <row r="1427" spans="1:7" x14ac:dyDescent="0.25">
      <c r="A1427" s="43" t="s">
        <v>4312</v>
      </c>
      <c r="B1427" s="43"/>
      <c r="C1427" s="44"/>
      <c r="D1427" s="44"/>
      <c r="E1427" s="44"/>
      <c r="F1427" s="44"/>
      <c r="G1427" s="44">
        <f t="shared" si="71"/>
        <v>0</v>
      </c>
    </row>
    <row r="1428" spans="1:7" x14ac:dyDescent="0.25">
      <c r="A1428" s="43" t="s">
        <v>4335</v>
      </c>
      <c r="B1428" s="43"/>
      <c r="C1428" s="44">
        <v>9</v>
      </c>
      <c r="D1428" s="44">
        <v>2.68</v>
      </c>
      <c r="E1428" s="44">
        <v>2</v>
      </c>
      <c r="F1428" s="44"/>
      <c r="G1428" s="44">
        <f t="shared" si="71"/>
        <v>48.24</v>
      </c>
    </row>
    <row r="1429" spans="1:7" x14ac:dyDescent="0.25">
      <c r="A1429" s="43" t="s">
        <v>4313</v>
      </c>
      <c r="B1429" s="43"/>
      <c r="C1429" s="44"/>
      <c r="D1429" s="44"/>
      <c r="E1429" s="44"/>
      <c r="F1429" s="44"/>
      <c r="G1429" s="44">
        <f t="shared" si="71"/>
        <v>0</v>
      </c>
    </row>
    <row r="1430" spans="1:7" x14ac:dyDescent="0.25">
      <c r="A1430" s="43" t="s">
        <v>4335</v>
      </c>
      <c r="B1430" s="43"/>
      <c r="C1430" s="44">
        <v>23.5</v>
      </c>
      <c r="D1430" s="44">
        <v>2.68</v>
      </c>
      <c r="E1430" s="44">
        <v>2</v>
      </c>
      <c r="F1430" s="44"/>
      <c r="G1430" s="44">
        <f t="shared" si="71"/>
        <v>125.96000000000001</v>
      </c>
    </row>
    <row r="1431" spans="1:7" x14ac:dyDescent="0.25">
      <c r="A1431" s="43" t="s">
        <v>4314</v>
      </c>
      <c r="B1431" s="43"/>
      <c r="C1431" s="44"/>
      <c r="D1431" s="44"/>
      <c r="E1431" s="44"/>
      <c r="F1431" s="44"/>
      <c r="G1431" s="44">
        <f t="shared" si="71"/>
        <v>0</v>
      </c>
    </row>
    <row r="1432" spans="1:7" x14ac:dyDescent="0.25">
      <c r="A1432" s="43" t="s">
        <v>4335</v>
      </c>
      <c r="B1432" s="43"/>
      <c r="C1432" s="44">
        <v>10.78</v>
      </c>
      <c r="D1432" s="44">
        <v>2.68</v>
      </c>
      <c r="E1432" s="44">
        <v>2</v>
      </c>
      <c r="F1432" s="44"/>
      <c r="G1432" s="44">
        <f t="shared" si="71"/>
        <v>57.780799999999999</v>
      </c>
    </row>
    <row r="1433" spans="1:7" x14ac:dyDescent="0.25">
      <c r="A1433" s="43" t="s">
        <v>4337</v>
      </c>
      <c r="B1433" s="43"/>
      <c r="C1433" s="44"/>
      <c r="D1433" s="44"/>
      <c r="E1433" s="44"/>
      <c r="F1433" s="44"/>
      <c r="G1433" s="44">
        <f t="shared" si="71"/>
        <v>0</v>
      </c>
    </row>
    <row r="1434" spans="1:7" x14ac:dyDescent="0.25">
      <c r="A1434" s="43" t="s">
        <v>4222</v>
      </c>
      <c r="B1434" s="43"/>
      <c r="C1434" s="44">
        <v>7.6</v>
      </c>
      <c r="D1434" s="44">
        <v>2.66</v>
      </c>
      <c r="E1434" s="44"/>
      <c r="F1434" s="44"/>
      <c r="G1434" s="44">
        <f t="shared" si="71"/>
        <v>20.216000000000001</v>
      </c>
    </row>
    <row r="1435" spans="1:7" x14ac:dyDescent="0.25">
      <c r="A1435" s="43"/>
      <c r="B1435" s="43"/>
      <c r="C1435" s="44">
        <v>1.44</v>
      </c>
      <c r="D1435" s="44">
        <v>2.66</v>
      </c>
      <c r="E1435" s="44"/>
      <c r="F1435" s="44"/>
      <c r="G1435" s="44">
        <f t="shared" si="71"/>
        <v>3.8304</v>
      </c>
    </row>
    <row r="1436" spans="1:7" x14ac:dyDescent="0.25">
      <c r="A1436" s="43"/>
      <c r="B1436" s="43"/>
      <c r="C1436" s="44">
        <v>10.65</v>
      </c>
      <c r="D1436" s="44">
        <v>2.66</v>
      </c>
      <c r="E1436" s="44"/>
      <c r="F1436" s="44"/>
      <c r="G1436" s="44">
        <f t="shared" si="71"/>
        <v>28.329000000000004</v>
      </c>
    </row>
    <row r="1437" spans="1:7" x14ac:dyDescent="0.25">
      <c r="A1437" s="43"/>
      <c r="B1437" s="43"/>
      <c r="C1437" s="44">
        <v>5.65</v>
      </c>
      <c r="D1437" s="44">
        <v>2.66</v>
      </c>
      <c r="E1437" s="44"/>
      <c r="F1437" s="44"/>
      <c r="G1437" s="44">
        <f t="shared" si="71"/>
        <v>15.029000000000002</v>
      </c>
    </row>
    <row r="1438" spans="1:7" x14ac:dyDescent="0.25">
      <c r="A1438" s="43" t="s">
        <v>4312</v>
      </c>
      <c r="B1438" s="43"/>
      <c r="C1438" s="44"/>
      <c r="D1438" s="44"/>
      <c r="E1438" s="44"/>
      <c r="F1438" s="44"/>
      <c r="G1438" s="44">
        <f t="shared" si="71"/>
        <v>0</v>
      </c>
    </row>
    <row r="1439" spans="1:7" x14ac:dyDescent="0.25">
      <c r="A1439" s="43" t="s">
        <v>4222</v>
      </c>
      <c r="B1439" s="43"/>
      <c r="C1439" s="44">
        <v>9</v>
      </c>
      <c r="D1439" s="44">
        <v>2.66</v>
      </c>
      <c r="E1439" s="44"/>
      <c r="F1439" s="44"/>
      <c r="G1439" s="44">
        <f t="shared" si="71"/>
        <v>23.94</v>
      </c>
    </row>
    <row r="1440" spans="1:7" x14ac:dyDescent="0.25">
      <c r="A1440" s="43" t="s">
        <v>4313</v>
      </c>
      <c r="B1440" s="43"/>
      <c r="C1440" s="44"/>
      <c r="D1440" s="44"/>
      <c r="E1440" s="44"/>
      <c r="F1440" s="44"/>
      <c r="G1440" s="44">
        <f t="shared" si="71"/>
        <v>0</v>
      </c>
    </row>
    <row r="1441" spans="1:7" x14ac:dyDescent="0.25">
      <c r="A1441" s="43" t="s">
        <v>4222</v>
      </c>
      <c r="B1441" s="43"/>
      <c r="C1441" s="44">
        <v>23.5</v>
      </c>
      <c r="D1441" s="44">
        <v>2.66</v>
      </c>
      <c r="E1441" s="44"/>
      <c r="F1441" s="44"/>
      <c r="G1441" s="44">
        <f t="shared" si="71"/>
        <v>62.510000000000005</v>
      </c>
    </row>
    <row r="1442" spans="1:7" x14ac:dyDescent="0.25">
      <c r="A1442" s="43" t="s">
        <v>4314</v>
      </c>
      <c r="B1442" s="43"/>
      <c r="C1442" s="44"/>
      <c r="D1442" s="44"/>
      <c r="E1442" s="44"/>
      <c r="F1442" s="44"/>
      <c r="G1442" s="44">
        <f t="shared" si="71"/>
        <v>0</v>
      </c>
    </row>
    <row r="1443" spans="1:7" x14ac:dyDescent="0.25">
      <c r="A1443" s="43" t="s">
        <v>4222</v>
      </c>
      <c r="B1443" s="43"/>
      <c r="C1443" s="44">
        <v>10.78</v>
      </c>
      <c r="D1443" s="44">
        <v>2.66</v>
      </c>
      <c r="E1443" s="44"/>
      <c r="F1443" s="44"/>
      <c r="G1443" s="44">
        <f t="shared" si="71"/>
        <v>28.674800000000001</v>
      </c>
    </row>
    <row r="1444" spans="1:7" x14ac:dyDescent="0.25">
      <c r="A1444" s="43" t="s">
        <v>4338</v>
      </c>
      <c r="B1444" s="43"/>
      <c r="C1444" s="44">
        <v>4.7</v>
      </c>
      <c r="D1444" s="44">
        <v>2.7</v>
      </c>
      <c r="E1444" s="44"/>
      <c r="F1444" s="44"/>
      <c r="G1444" s="44">
        <f t="shared" si="71"/>
        <v>12.690000000000001</v>
      </c>
    </row>
    <row r="1445" spans="1:7" x14ac:dyDescent="0.25">
      <c r="A1445" s="43" t="s">
        <v>4339</v>
      </c>
      <c r="B1445" s="43"/>
      <c r="C1445" s="44"/>
      <c r="D1445" s="44"/>
      <c r="E1445" s="44"/>
      <c r="F1445" s="44"/>
      <c r="G1445" s="44">
        <f t="shared" si="71"/>
        <v>0</v>
      </c>
    </row>
    <row r="1446" spans="1:7" x14ac:dyDescent="0.25">
      <c r="A1446" s="43" t="s">
        <v>4158</v>
      </c>
      <c r="B1446" s="43"/>
      <c r="C1446" s="44">
        <v>6.8</v>
      </c>
      <c r="D1446" s="44">
        <v>4.13</v>
      </c>
      <c r="E1446" s="44"/>
      <c r="F1446" s="44"/>
      <c r="G1446" s="44">
        <f t="shared" si="71"/>
        <v>28.084</v>
      </c>
    </row>
    <row r="1447" spans="1:7" x14ac:dyDescent="0.25">
      <c r="A1447" s="43" t="s">
        <v>4159</v>
      </c>
      <c r="B1447" s="43"/>
      <c r="C1447" s="44">
        <v>5.0999999999999996</v>
      </c>
      <c r="D1447" s="44">
        <v>4.13</v>
      </c>
      <c r="E1447" s="44"/>
      <c r="F1447" s="44"/>
      <c r="G1447" s="44">
        <f t="shared" si="71"/>
        <v>21.062999999999999</v>
      </c>
    </row>
    <row r="1448" spans="1:7" x14ac:dyDescent="0.25">
      <c r="A1448" s="43"/>
      <c r="B1448" s="43"/>
      <c r="C1448" s="44">
        <v>3.15</v>
      </c>
      <c r="D1448" s="44">
        <v>4.13</v>
      </c>
      <c r="E1448" s="44"/>
      <c r="F1448" s="44"/>
      <c r="G1448" s="44">
        <f t="shared" si="71"/>
        <v>13.009499999999999</v>
      </c>
    </row>
    <row r="1450" spans="1:7" ht="45" customHeight="1" x14ac:dyDescent="0.25">
      <c r="A1450" s="40" t="s">
        <v>4363</v>
      </c>
      <c r="B1450" s="40" t="s">
        <v>3922</v>
      </c>
      <c r="C1450" s="40" t="s">
        <v>270</v>
      </c>
      <c r="D1450" s="41" t="s">
        <v>14</v>
      </c>
      <c r="E1450" s="1" t="s">
        <v>271</v>
      </c>
      <c r="F1450" s="1" t="s">
        <v>271</v>
      </c>
      <c r="G1450" s="42">
        <f>SUM(G1451:G1453)</f>
        <v>14.999999999999998</v>
      </c>
    </row>
    <row r="1451" spans="1:7" x14ac:dyDescent="0.25">
      <c r="A1451" s="43" t="s">
        <v>4364</v>
      </c>
      <c r="B1451" s="43"/>
      <c r="C1451" s="44"/>
      <c r="D1451" s="44"/>
      <c r="E1451" s="44"/>
      <c r="F1451" s="44"/>
      <c r="G1451" s="44">
        <f>PRODUCT(C1451:F1451)</f>
        <v>0</v>
      </c>
    </row>
    <row r="1452" spans="1:7" x14ac:dyDescent="0.25">
      <c r="A1452" s="43" t="s">
        <v>4319</v>
      </c>
      <c r="B1452" s="43"/>
      <c r="C1452" s="44">
        <v>10.7</v>
      </c>
      <c r="D1452" s="44">
        <v>1.2</v>
      </c>
      <c r="E1452" s="44"/>
      <c r="F1452" s="44"/>
      <c r="G1452" s="44">
        <f>PRODUCT(C1452:F1452)</f>
        <v>12.839999999999998</v>
      </c>
    </row>
    <row r="1453" spans="1:7" x14ac:dyDescent="0.25">
      <c r="A1453" s="43"/>
      <c r="B1453" s="43"/>
      <c r="C1453" s="44">
        <v>1.8</v>
      </c>
      <c r="D1453" s="44">
        <v>1.2</v>
      </c>
      <c r="E1453" s="44"/>
      <c r="F1453" s="44"/>
      <c r="G1453" s="44">
        <f>PRODUCT(C1453:F1453)</f>
        <v>2.16</v>
      </c>
    </row>
    <row r="1455" spans="1:7" ht="45" customHeight="1" x14ac:dyDescent="0.25">
      <c r="A1455" s="40" t="s">
        <v>4365</v>
      </c>
      <c r="B1455" s="40" t="s">
        <v>3922</v>
      </c>
      <c r="C1455" s="40" t="s">
        <v>272</v>
      </c>
      <c r="D1455" s="41" t="s">
        <v>14</v>
      </c>
      <c r="E1455" s="1" t="s">
        <v>273</v>
      </c>
      <c r="F1455" s="1" t="s">
        <v>273</v>
      </c>
      <c r="G1455" s="42">
        <f>SUM(G1456:G1457)</f>
        <v>6.55</v>
      </c>
    </row>
    <row r="1456" spans="1:7" x14ac:dyDescent="0.25">
      <c r="A1456" s="43" t="s">
        <v>4366</v>
      </c>
      <c r="B1456" s="43"/>
      <c r="C1456" s="44"/>
      <c r="D1456" s="44"/>
      <c r="E1456" s="44"/>
      <c r="F1456" s="44"/>
      <c r="G1456" s="44"/>
    </row>
    <row r="1457" spans="1:7" x14ac:dyDescent="0.25">
      <c r="A1457" s="43" t="s">
        <v>4367</v>
      </c>
      <c r="B1457" s="43"/>
      <c r="C1457" s="44">
        <v>1</v>
      </c>
      <c r="D1457" s="44">
        <v>6.55</v>
      </c>
      <c r="E1457" s="44"/>
      <c r="F1457" s="44"/>
      <c r="G1457" s="44">
        <f>PRODUCT(C1457:F1457)</f>
        <v>6.55</v>
      </c>
    </row>
    <row r="1459" spans="1:7" ht="45" customHeight="1" x14ac:dyDescent="0.25">
      <c r="A1459" s="40" t="s">
        <v>4368</v>
      </c>
      <c r="B1459" s="40" t="s">
        <v>3922</v>
      </c>
      <c r="C1459" s="40" t="s">
        <v>274</v>
      </c>
      <c r="D1459" s="41" t="s">
        <v>32</v>
      </c>
      <c r="E1459" s="1" t="s">
        <v>275</v>
      </c>
      <c r="F1459" s="1" t="s">
        <v>275</v>
      </c>
      <c r="G1459" s="42">
        <f>SUM(G1460:G1460)</f>
        <v>20</v>
      </c>
    </row>
    <row r="1460" spans="1:7" x14ac:dyDescent="0.25">
      <c r="A1460" s="43" t="s">
        <v>4369</v>
      </c>
      <c r="B1460" s="43"/>
      <c r="C1460" s="44">
        <v>20</v>
      </c>
      <c r="D1460" s="44"/>
      <c r="E1460" s="44"/>
      <c r="F1460" s="44"/>
      <c r="G1460" s="44">
        <f>PRODUCT(C1460:F1460)</f>
        <v>20</v>
      </c>
    </row>
    <row r="1462" spans="1:7" ht="45" customHeight="1" x14ac:dyDescent="0.25">
      <c r="A1462" s="40" t="s">
        <v>4370</v>
      </c>
      <c r="B1462" s="40" t="s">
        <v>3922</v>
      </c>
      <c r="C1462" s="40" t="s">
        <v>276</v>
      </c>
      <c r="D1462" s="41" t="s">
        <v>20</v>
      </c>
      <c r="E1462" s="1" t="s">
        <v>277</v>
      </c>
      <c r="F1462" s="1" t="s">
        <v>277</v>
      </c>
      <c r="G1462" s="42">
        <f>SUM(G1463:G1463)</f>
        <v>0.8</v>
      </c>
    </row>
    <row r="1463" spans="1:7" x14ac:dyDescent="0.25">
      <c r="A1463" s="43" t="s">
        <v>4371</v>
      </c>
      <c r="B1463" s="43"/>
      <c r="C1463" s="44">
        <v>0.8</v>
      </c>
      <c r="D1463" s="44"/>
      <c r="E1463" s="44"/>
      <c r="F1463" s="44"/>
      <c r="G1463" s="44">
        <f>PRODUCT(C1463:F1463)</f>
        <v>0.8</v>
      </c>
    </row>
    <row r="1465" spans="1:7" x14ac:dyDescent="0.25">
      <c r="B1465" t="s">
        <v>3924</v>
      </c>
      <c r="C1465" s="38" t="s">
        <v>7</v>
      </c>
      <c r="D1465" s="39" t="s">
        <v>8</v>
      </c>
      <c r="E1465" s="38" t="s">
        <v>9</v>
      </c>
    </row>
    <row r="1466" spans="1:7" x14ac:dyDescent="0.25">
      <c r="B1466" t="s">
        <v>3924</v>
      </c>
      <c r="C1466" s="38" t="s">
        <v>10</v>
      </c>
      <c r="D1466" s="39" t="s">
        <v>205</v>
      </c>
      <c r="E1466" s="38" t="s">
        <v>206</v>
      </c>
    </row>
    <row r="1467" spans="1:7" x14ac:dyDescent="0.25">
      <c r="B1467" t="s">
        <v>3924</v>
      </c>
      <c r="C1467" s="38" t="s">
        <v>207</v>
      </c>
      <c r="D1467" s="39" t="s">
        <v>278</v>
      </c>
      <c r="E1467" s="38" t="s">
        <v>279</v>
      </c>
    </row>
    <row r="1468" spans="1:7" x14ac:dyDescent="0.25">
      <c r="B1468" t="s">
        <v>3924</v>
      </c>
      <c r="C1468" s="38" t="s">
        <v>210</v>
      </c>
      <c r="D1468" s="39" t="s">
        <v>211</v>
      </c>
      <c r="E1468" s="38" t="s">
        <v>280</v>
      </c>
    </row>
    <row r="1470" spans="1:7" ht="45" customHeight="1" x14ac:dyDescent="0.25">
      <c r="A1470" s="40" t="s">
        <v>4372</v>
      </c>
      <c r="B1470" s="40" t="s">
        <v>3922</v>
      </c>
      <c r="C1470" s="40" t="s">
        <v>282</v>
      </c>
      <c r="D1470" s="41" t="s">
        <v>14</v>
      </c>
      <c r="E1470" s="1" t="s">
        <v>283</v>
      </c>
      <c r="F1470" s="1" t="s">
        <v>283</v>
      </c>
      <c r="G1470" s="42">
        <f>SUM(G1471:G1495)</f>
        <v>197.67100000000002</v>
      </c>
    </row>
    <row r="1471" spans="1:7" x14ac:dyDescent="0.25">
      <c r="A1471" s="43" t="s">
        <v>4222</v>
      </c>
      <c r="B1471" s="43"/>
      <c r="C1471" s="44"/>
      <c r="D1471" s="44"/>
      <c r="E1471" s="44"/>
      <c r="F1471" s="44"/>
      <c r="G1471" s="44">
        <f t="shared" ref="G1471:G1495" si="72">PRODUCT(C1471:F1471)</f>
        <v>0</v>
      </c>
    </row>
    <row r="1472" spans="1:7" x14ac:dyDescent="0.25">
      <c r="A1472" s="43" t="s">
        <v>4373</v>
      </c>
      <c r="B1472" s="43"/>
      <c r="C1472" s="44">
        <v>3.05</v>
      </c>
      <c r="D1472" s="44">
        <v>2.66</v>
      </c>
      <c r="E1472" s="44"/>
      <c r="F1472" s="44"/>
      <c r="G1472" s="44">
        <f t="shared" si="72"/>
        <v>8.1129999999999995</v>
      </c>
    </row>
    <row r="1473" spans="1:7" x14ac:dyDescent="0.25">
      <c r="A1473" s="43" t="s">
        <v>4374</v>
      </c>
      <c r="B1473" s="43"/>
      <c r="C1473" s="44">
        <v>3.6</v>
      </c>
      <c r="D1473" s="44">
        <v>2.66</v>
      </c>
      <c r="E1473" s="44"/>
      <c r="F1473" s="44"/>
      <c r="G1473" s="44">
        <f t="shared" si="72"/>
        <v>9.5760000000000005</v>
      </c>
    </row>
    <row r="1474" spans="1:7" x14ac:dyDescent="0.25">
      <c r="A1474" s="43" t="s">
        <v>4375</v>
      </c>
      <c r="B1474" s="43"/>
      <c r="C1474" s="44">
        <v>3.8</v>
      </c>
      <c r="D1474" s="44">
        <v>2.66</v>
      </c>
      <c r="E1474" s="44"/>
      <c r="F1474" s="44"/>
      <c r="G1474" s="44">
        <f t="shared" si="72"/>
        <v>10.108000000000001</v>
      </c>
    </row>
    <row r="1475" spans="1:7" x14ac:dyDescent="0.25">
      <c r="A1475" s="43" t="s">
        <v>4376</v>
      </c>
      <c r="B1475" s="43"/>
      <c r="C1475" s="44">
        <v>1.9</v>
      </c>
      <c r="D1475" s="44">
        <v>2.66</v>
      </c>
      <c r="E1475" s="44"/>
      <c r="F1475" s="44"/>
      <c r="G1475" s="44">
        <f t="shared" si="72"/>
        <v>5.0540000000000003</v>
      </c>
    </row>
    <row r="1476" spans="1:7" x14ac:dyDescent="0.25">
      <c r="A1476" s="43" t="s">
        <v>4236</v>
      </c>
      <c r="B1476" s="43"/>
      <c r="C1476" s="44"/>
      <c r="D1476" s="44"/>
      <c r="E1476" s="44"/>
      <c r="F1476" s="44"/>
      <c r="G1476" s="44">
        <f t="shared" si="72"/>
        <v>0</v>
      </c>
    </row>
    <row r="1477" spans="1:7" x14ac:dyDescent="0.25">
      <c r="A1477" s="43" t="s">
        <v>4377</v>
      </c>
      <c r="B1477" s="43"/>
      <c r="C1477" s="44">
        <v>5.45</v>
      </c>
      <c r="D1477" s="44">
        <v>2.68</v>
      </c>
      <c r="E1477" s="44"/>
      <c r="F1477" s="44"/>
      <c r="G1477" s="44">
        <f t="shared" si="72"/>
        <v>14.606000000000002</v>
      </c>
    </row>
    <row r="1478" spans="1:7" x14ac:dyDescent="0.25">
      <c r="A1478" s="43" t="s">
        <v>4378</v>
      </c>
      <c r="B1478" s="43"/>
      <c r="C1478" s="44">
        <v>1.25</v>
      </c>
      <c r="D1478" s="44">
        <v>2.68</v>
      </c>
      <c r="E1478" s="44"/>
      <c r="F1478" s="44"/>
      <c r="G1478" s="44">
        <f t="shared" si="72"/>
        <v>3.35</v>
      </c>
    </row>
    <row r="1479" spans="1:7" x14ac:dyDescent="0.25">
      <c r="A1479" s="43" t="s">
        <v>4379</v>
      </c>
      <c r="B1479" s="43"/>
      <c r="C1479" s="44">
        <v>5.2</v>
      </c>
      <c r="D1479" s="44">
        <v>2.68</v>
      </c>
      <c r="E1479" s="44"/>
      <c r="F1479" s="44"/>
      <c r="G1479" s="44">
        <f t="shared" si="72"/>
        <v>13.936000000000002</v>
      </c>
    </row>
    <row r="1480" spans="1:7" x14ac:dyDescent="0.25">
      <c r="A1480" s="43" t="s">
        <v>4380</v>
      </c>
      <c r="B1480" s="43"/>
      <c r="C1480" s="44">
        <v>1.35</v>
      </c>
      <c r="D1480" s="44">
        <v>2.68</v>
      </c>
      <c r="E1480" s="44"/>
      <c r="F1480" s="44"/>
      <c r="G1480" s="44">
        <f t="shared" si="72"/>
        <v>3.6180000000000003</v>
      </c>
    </row>
    <row r="1481" spans="1:7" x14ac:dyDescent="0.25">
      <c r="A1481" s="43" t="s">
        <v>4381</v>
      </c>
      <c r="B1481" s="43"/>
      <c r="C1481" s="44">
        <v>3.65</v>
      </c>
      <c r="D1481" s="44">
        <v>2.68</v>
      </c>
      <c r="E1481" s="44"/>
      <c r="F1481" s="44"/>
      <c r="G1481" s="44">
        <f t="shared" si="72"/>
        <v>9.782</v>
      </c>
    </row>
    <row r="1482" spans="1:7" x14ac:dyDescent="0.25">
      <c r="A1482" s="43" t="s">
        <v>4382</v>
      </c>
      <c r="B1482" s="43"/>
      <c r="C1482" s="44">
        <v>3.35</v>
      </c>
      <c r="D1482" s="44">
        <v>2.68</v>
      </c>
      <c r="E1482" s="44"/>
      <c r="F1482" s="44"/>
      <c r="G1482" s="44">
        <f t="shared" si="72"/>
        <v>8.9780000000000015</v>
      </c>
    </row>
    <row r="1483" spans="1:7" x14ac:dyDescent="0.25">
      <c r="A1483" s="43" t="s">
        <v>4383</v>
      </c>
      <c r="B1483" s="43"/>
      <c r="C1483" s="44">
        <v>3.7</v>
      </c>
      <c r="D1483" s="44">
        <v>2.68</v>
      </c>
      <c r="E1483" s="44"/>
      <c r="F1483" s="44"/>
      <c r="G1483" s="44">
        <f t="shared" si="72"/>
        <v>9.9160000000000004</v>
      </c>
    </row>
    <row r="1484" spans="1:7" x14ac:dyDescent="0.25">
      <c r="A1484" s="43" t="s">
        <v>4384</v>
      </c>
      <c r="B1484" s="43"/>
      <c r="C1484" s="44">
        <v>3.7</v>
      </c>
      <c r="D1484" s="44">
        <v>2.68</v>
      </c>
      <c r="E1484" s="44"/>
      <c r="F1484" s="44"/>
      <c r="G1484" s="44">
        <f t="shared" si="72"/>
        <v>9.9160000000000004</v>
      </c>
    </row>
    <row r="1485" spans="1:7" x14ac:dyDescent="0.25">
      <c r="A1485" s="43" t="s">
        <v>4385</v>
      </c>
      <c r="B1485" s="43"/>
      <c r="C1485" s="44">
        <v>3.1</v>
      </c>
      <c r="D1485" s="44">
        <v>2.68</v>
      </c>
      <c r="E1485" s="44"/>
      <c r="F1485" s="44"/>
      <c r="G1485" s="44">
        <f t="shared" si="72"/>
        <v>8.3080000000000016</v>
      </c>
    </row>
    <row r="1486" spans="1:7" x14ac:dyDescent="0.25">
      <c r="A1486" s="43" t="s">
        <v>4246</v>
      </c>
      <c r="B1486" s="43"/>
      <c r="C1486" s="44"/>
      <c r="D1486" s="44"/>
      <c r="E1486" s="44"/>
      <c r="F1486" s="44"/>
      <c r="G1486" s="44">
        <f t="shared" si="72"/>
        <v>0</v>
      </c>
    </row>
    <row r="1487" spans="1:7" x14ac:dyDescent="0.25">
      <c r="A1487" s="43" t="s">
        <v>4377</v>
      </c>
      <c r="B1487" s="43"/>
      <c r="C1487" s="44">
        <v>5.45</v>
      </c>
      <c r="D1487" s="44">
        <v>2.68</v>
      </c>
      <c r="E1487" s="44"/>
      <c r="F1487" s="44"/>
      <c r="G1487" s="44">
        <f t="shared" si="72"/>
        <v>14.606000000000002</v>
      </c>
    </row>
    <row r="1488" spans="1:7" x14ac:dyDescent="0.25">
      <c r="A1488" s="43" t="s">
        <v>4378</v>
      </c>
      <c r="B1488" s="43"/>
      <c r="C1488" s="44">
        <v>1.25</v>
      </c>
      <c r="D1488" s="44">
        <v>2.68</v>
      </c>
      <c r="E1488" s="44"/>
      <c r="F1488" s="44"/>
      <c r="G1488" s="44">
        <f t="shared" si="72"/>
        <v>3.35</v>
      </c>
    </row>
    <row r="1489" spans="1:7" x14ac:dyDescent="0.25">
      <c r="A1489" s="43" t="s">
        <v>4379</v>
      </c>
      <c r="B1489" s="43"/>
      <c r="C1489" s="44">
        <v>5.2</v>
      </c>
      <c r="D1489" s="44">
        <v>2.68</v>
      </c>
      <c r="E1489" s="44"/>
      <c r="F1489" s="44"/>
      <c r="G1489" s="44">
        <f t="shared" si="72"/>
        <v>13.936000000000002</v>
      </c>
    </row>
    <row r="1490" spans="1:7" x14ac:dyDescent="0.25">
      <c r="A1490" s="43" t="s">
        <v>4380</v>
      </c>
      <c r="B1490" s="43"/>
      <c r="C1490" s="44">
        <v>1.35</v>
      </c>
      <c r="D1490" s="44">
        <v>2.68</v>
      </c>
      <c r="E1490" s="44"/>
      <c r="F1490" s="44"/>
      <c r="G1490" s="44">
        <f t="shared" si="72"/>
        <v>3.6180000000000003</v>
      </c>
    </row>
    <row r="1491" spans="1:7" x14ac:dyDescent="0.25">
      <c r="A1491" s="43" t="s">
        <v>4381</v>
      </c>
      <c r="B1491" s="43"/>
      <c r="C1491" s="44">
        <v>3.65</v>
      </c>
      <c r="D1491" s="44">
        <v>2.68</v>
      </c>
      <c r="E1491" s="44"/>
      <c r="F1491" s="44"/>
      <c r="G1491" s="44">
        <f t="shared" si="72"/>
        <v>9.782</v>
      </c>
    </row>
    <row r="1492" spans="1:7" x14ac:dyDescent="0.25">
      <c r="A1492" s="43" t="s">
        <v>4382</v>
      </c>
      <c r="B1492" s="43"/>
      <c r="C1492" s="44">
        <v>3.35</v>
      </c>
      <c r="D1492" s="44">
        <v>2.68</v>
      </c>
      <c r="E1492" s="44"/>
      <c r="F1492" s="44"/>
      <c r="G1492" s="44">
        <f t="shared" si="72"/>
        <v>8.9780000000000015</v>
      </c>
    </row>
    <row r="1493" spans="1:7" x14ac:dyDescent="0.25">
      <c r="A1493" s="43" t="s">
        <v>4383</v>
      </c>
      <c r="B1493" s="43"/>
      <c r="C1493" s="44">
        <v>3.7</v>
      </c>
      <c r="D1493" s="44">
        <v>2.68</v>
      </c>
      <c r="E1493" s="44"/>
      <c r="F1493" s="44"/>
      <c r="G1493" s="44">
        <f t="shared" si="72"/>
        <v>9.9160000000000004</v>
      </c>
    </row>
    <row r="1494" spans="1:7" x14ac:dyDescent="0.25">
      <c r="A1494" s="43" t="s">
        <v>4384</v>
      </c>
      <c r="B1494" s="43"/>
      <c r="C1494" s="44">
        <v>3.7</v>
      </c>
      <c r="D1494" s="44">
        <v>2.68</v>
      </c>
      <c r="E1494" s="44"/>
      <c r="F1494" s="44"/>
      <c r="G1494" s="44">
        <f t="shared" si="72"/>
        <v>9.9160000000000004</v>
      </c>
    </row>
    <row r="1495" spans="1:7" x14ac:dyDescent="0.25">
      <c r="A1495" s="43" t="s">
        <v>4385</v>
      </c>
      <c r="B1495" s="43"/>
      <c r="C1495" s="44">
        <v>3.1</v>
      </c>
      <c r="D1495" s="44">
        <v>2.68</v>
      </c>
      <c r="E1495" s="44"/>
      <c r="F1495" s="44"/>
      <c r="G1495" s="44">
        <f t="shared" si="72"/>
        <v>8.3080000000000016</v>
      </c>
    </row>
    <row r="1497" spans="1:7" ht="45" customHeight="1" x14ac:dyDescent="0.25">
      <c r="A1497" s="40" t="s">
        <v>4386</v>
      </c>
      <c r="B1497" s="40" t="s">
        <v>3922</v>
      </c>
      <c r="C1497" s="40" t="s">
        <v>218</v>
      </c>
      <c r="D1497" s="41" t="s">
        <v>14</v>
      </c>
      <c r="E1497" s="1" t="s">
        <v>219</v>
      </c>
      <c r="F1497" s="1" t="s">
        <v>219</v>
      </c>
      <c r="G1497" s="42">
        <f>SUM(G1498:G1522)</f>
        <v>197.67100000000002</v>
      </c>
    </row>
    <row r="1498" spans="1:7" x14ac:dyDescent="0.25">
      <c r="A1498" s="43" t="s">
        <v>4222</v>
      </c>
      <c r="B1498" s="43"/>
      <c r="C1498" s="44"/>
      <c r="D1498" s="44"/>
      <c r="E1498" s="44"/>
      <c r="F1498" s="44"/>
      <c r="G1498" s="44">
        <f t="shared" ref="G1498:G1522" si="73">PRODUCT(C1498:F1498)</f>
        <v>0</v>
      </c>
    </row>
    <row r="1499" spans="1:7" x14ac:dyDescent="0.25">
      <c r="A1499" s="43" t="s">
        <v>4373</v>
      </c>
      <c r="B1499" s="43"/>
      <c r="C1499" s="44">
        <v>3.05</v>
      </c>
      <c r="D1499" s="44">
        <v>2.66</v>
      </c>
      <c r="E1499" s="44"/>
      <c r="F1499" s="44"/>
      <c r="G1499" s="44">
        <f t="shared" si="73"/>
        <v>8.1129999999999995</v>
      </c>
    </row>
    <row r="1500" spans="1:7" x14ac:dyDescent="0.25">
      <c r="A1500" s="43" t="s">
        <v>4374</v>
      </c>
      <c r="B1500" s="43"/>
      <c r="C1500" s="44">
        <v>3.6</v>
      </c>
      <c r="D1500" s="44">
        <v>2.66</v>
      </c>
      <c r="E1500" s="44"/>
      <c r="F1500" s="44"/>
      <c r="G1500" s="44">
        <f t="shared" si="73"/>
        <v>9.5760000000000005</v>
      </c>
    </row>
    <row r="1501" spans="1:7" x14ac:dyDescent="0.25">
      <c r="A1501" s="43" t="s">
        <v>4375</v>
      </c>
      <c r="B1501" s="43"/>
      <c r="C1501" s="44">
        <v>3.8</v>
      </c>
      <c r="D1501" s="44">
        <v>2.66</v>
      </c>
      <c r="E1501" s="44"/>
      <c r="F1501" s="44"/>
      <c r="G1501" s="44">
        <f t="shared" si="73"/>
        <v>10.108000000000001</v>
      </c>
    </row>
    <row r="1502" spans="1:7" x14ac:dyDescent="0.25">
      <c r="A1502" s="43" t="s">
        <v>4376</v>
      </c>
      <c r="B1502" s="43"/>
      <c r="C1502" s="44">
        <v>1.9</v>
      </c>
      <c r="D1502" s="44">
        <v>2.66</v>
      </c>
      <c r="E1502" s="44"/>
      <c r="F1502" s="44"/>
      <c r="G1502" s="44">
        <f t="shared" si="73"/>
        <v>5.0540000000000003</v>
      </c>
    </row>
    <row r="1503" spans="1:7" x14ac:dyDescent="0.25">
      <c r="A1503" s="43" t="s">
        <v>4236</v>
      </c>
      <c r="B1503" s="43"/>
      <c r="C1503" s="44"/>
      <c r="D1503" s="44"/>
      <c r="E1503" s="44"/>
      <c r="F1503" s="44"/>
      <c r="G1503" s="44">
        <f t="shared" si="73"/>
        <v>0</v>
      </c>
    </row>
    <row r="1504" spans="1:7" x14ac:dyDescent="0.25">
      <c r="A1504" s="43" t="s">
        <v>4377</v>
      </c>
      <c r="B1504" s="43"/>
      <c r="C1504" s="44">
        <v>5.45</v>
      </c>
      <c r="D1504" s="44">
        <v>2.68</v>
      </c>
      <c r="E1504" s="44"/>
      <c r="F1504" s="44"/>
      <c r="G1504" s="44">
        <f t="shared" si="73"/>
        <v>14.606000000000002</v>
      </c>
    </row>
    <row r="1505" spans="1:7" x14ac:dyDescent="0.25">
      <c r="A1505" s="43" t="s">
        <v>4378</v>
      </c>
      <c r="B1505" s="43"/>
      <c r="C1505" s="44">
        <v>1.25</v>
      </c>
      <c r="D1505" s="44">
        <v>2.68</v>
      </c>
      <c r="E1505" s="44"/>
      <c r="F1505" s="44"/>
      <c r="G1505" s="44">
        <f t="shared" si="73"/>
        <v>3.35</v>
      </c>
    </row>
    <row r="1506" spans="1:7" x14ac:dyDescent="0.25">
      <c r="A1506" s="43" t="s">
        <v>4379</v>
      </c>
      <c r="B1506" s="43"/>
      <c r="C1506" s="44">
        <v>5.2</v>
      </c>
      <c r="D1506" s="44">
        <v>2.68</v>
      </c>
      <c r="E1506" s="44"/>
      <c r="F1506" s="44"/>
      <c r="G1506" s="44">
        <f t="shared" si="73"/>
        <v>13.936000000000002</v>
      </c>
    </row>
    <row r="1507" spans="1:7" x14ac:dyDescent="0.25">
      <c r="A1507" s="43" t="s">
        <v>4380</v>
      </c>
      <c r="B1507" s="43"/>
      <c r="C1507" s="44">
        <v>1.35</v>
      </c>
      <c r="D1507" s="44">
        <v>2.68</v>
      </c>
      <c r="E1507" s="44"/>
      <c r="F1507" s="44"/>
      <c r="G1507" s="44">
        <f t="shared" si="73"/>
        <v>3.6180000000000003</v>
      </c>
    </row>
    <row r="1508" spans="1:7" x14ac:dyDescent="0.25">
      <c r="A1508" s="43" t="s">
        <v>4381</v>
      </c>
      <c r="B1508" s="43"/>
      <c r="C1508" s="44">
        <v>3.65</v>
      </c>
      <c r="D1508" s="44">
        <v>2.68</v>
      </c>
      <c r="E1508" s="44"/>
      <c r="F1508" s="44"/>
      <c r="G1508" s="44">
        <f t="shared" si="73"/>
        <v>9.782</v>
      </c>
    </row>
    <row r="1509" spans="1:7" x14ac:dyDescent="0.25">
      <c r="A1509" s="43" t="s">
        <v>4382</v>
      </c>
      <c r="B1509" s="43"/>
      <c r="C1509" s="44">
        <v>3.35</v>
      </c>
      <c r="D1509" s="44">
        <v>2.68</v>
      </c>
      <c r="E1509" s="44"/>
      <c r="F1509" s="44"/>
      <c r="G1509" s="44">
        <f t="shared" si="73"/>
        <v>8.9780000000000015</v>
      </c>
    </row>
    <row r="1510" spans="1:7" x14ac:dyDescent="0.25">
      <c r="A1510" s="43" t="s">
        <v>4383</v>
      </c>
      <c r="B1510" s="43"/>
      <c r="C1510" s="44">
        <v>3.7</v>
      </c>
      <c r="D1510" s="44">
        <v>2.68</v>
      </c>
      <c r="E1510" s="44"/>
      <c r="F1510" s="44"/>
      <c r="G1510" s="44">
        <f t="shared" si="73"/>
        <v>9.9160000000000004</v>
      </c>
    </row>
    <row r="1511" spans="1:7" x14ac:dyDescent="0.25">
      <c r="A1511" s="43" t="s">
        <v>4384</v>
      </c>
      <c r="B1511" s="43"/>
      <c r="C1511" s="44">
        <v>3.7</v>
      </c>
      <c r="D1511" s="44">
        <v>2.68</v>
      </c>
      <c r="E1511" s="44"/>
      <c r="F1511" s="44"/>
      <c r="G1511" s="44">
        <f t="shared" si="73"/>
        <v>9.9160000000000004</v>
      </c>
    </row>
    <row r="1512" spans="1:7" x14ac:dyDescent="0.25">
      <c r="A1512" s="43" t="s">
        <v>4385</v>
      </c>
      <c r="B1512" s="43"/>
      <c r="C1512" s="44">
        <v>3.1</v>
      </c>
      <c r="D1512" s="44">
        <v>2.68</v>
      </c>
      <c r="E1512" s="44"/>
      <c r="F1512" s="44"/>
      <c r="G1512" s="44">
        <f t="shared" si="73"/>
        <v>8.3080000000000016</v>
      </c>
    </row>
    <row r="1513" spans="1:7" x14ac:dyDescent="0.25">
      <c r="A1513" s="43" t="s">
        <v>4246</v>
      </c>
      <c r="B1513" s="43"/>
      <c r="C1513" s="44"/>
      <c r="D1513" s="44"/>
      <c r="E1513" s="44"/>
      <c r="F1513" s="44"/>
      <c r="G1513" s="44">
        <f t="shared" si="73"/>
        <v>0</v>
      </c>
    </row>
    <row r="1514" spans="1:7" x14ac:dyDescent="0.25">
      <c r="A1514" s="43" t="s">
        <v>4377</v>
      </c>
      <c r="B1514" s="43"/>
      <c r="C1514" s="44">
        <v>5.45</v>
      </c>
      <c r="D1514" s="44">
        <v>2.68</v>
      </c>
      <c r="E1514" s="44"/>
      <c r="F1514" s="44"/>
      <c r="G1514" s="44">
        <f t="shared" si="73"/>
        <v>14.606000000000002</v>
      </c>
    </row>
    <row r="1515" spans="1:7" x14ac:dyDescent="0.25">
      <c r="A1515" s="43" t="s">
        <v>4378</v>
      </c>
      <c r="B1515" s="43"/>
      <c r="C1515" s="44">
        <v>1.25</v>
      </c>
      <c r="D1515" s="44">
        <v>2.68</v>
      </c>
      <c r="E1515" s="44"/>
      <c r="F1515" s="44"/>
      <c r="G1515" s="44">
        <f t="shared" si="73"/>
        <v>3.35</v>
      </c>
    </row>
    <row r="1516" spans="1:7" x14ac:dyDescent="0.25">
      <c r="A1516" s="43" t="s">
        <v>4379</v>
      </c>
      <c r="B1516" s="43"/>
      <c r="C1516" s="44">
        <v>5.2</v>
      </c>
      <c r="D1516" s="44">
        <v>2.68</v>
      </c>
      <c r="E1516" s="44"/>
      <c r="F1516" s="44"/>
      <c r="G1516" s="44">
        <f t="shared" si="73"/>
        <v>13.936000000000002</v>
      </c>
    </row>
    <row r="1517" spans="1:7" x14ac:dyDescent="0.25">
      <c r="A1517" s="43" t="s">
        <v>4380</v>
      </c>
      <c r="B1517" s="43"/>
      <c r="C1517" s="44">
        <v>1.35</v>
      </c>
      <c r="D1517" s="44">
        <v>2.68</v>
      </c>
      <c r="E1517" s="44"/>
      <c r="F1517" s="44"/>
      <c r="G1517" s="44">
        <f t="shared" si="73"/>
        <v>3.6180000000000003</v>
      </c>
    </row>
    <row r="1518" spans="1:7" x14ac:dyDescent="0.25">
      <c r="A1518" s="43" t="s">
        <v>4381</v>
      </c>
      <c r="B1518" s="43"/>
      <c r="C1518" s="44">
        <v>3.65</v>
      </c>
      <c r="D1518" s="44">
        <v>2.68</v>
      </c>
      <c r="E1518" s="44"/>
      <c r="F1518" s="44"/>
      <c r="G1518" s="44">
        <f t="shared" si="73"/>
        <v>9.782</v>
      </c>
    </row>
    <row r="1519" spans="1:7" x14ac:dyDescent="0.25">
      <c r="A1519" s="43" t="s">
        <v>4382</v>
      </c>
      <c r="B1519" s="43"/>
      <c r="C1519" s="44">
        <v>3.35</v>
      </c>
      <c r="D1519" s="44">
        <v>2.68</v>
      </c>
      <c r="E1519" s="44"/>
      <c r="F1519" s="44"/>
      <c r="G1519" s="44">
        <f t="shared" si="73"/>
        <v>8.9780000000000015</v>
      </c>
    </row>
    <row r="1520" spans="1:7" x14ac:dyDescent="0.25">
      <c r="A1520" s="43" t="s">
        <v>4383</v>
      </c>
      <c r="B1520" s="43"/>
      <c r="C1520" s="44">
        <v>3.7</v>
      </c>
      <c r="D1520" s="44">
        <v>2.68</v>
      </c>
      <c r="E1520" s="44"/>
      <c r="F1520" s="44"/>
      <c r="G1520" s="44">
        <f t="shared" si="73"/>
        <v>9.9160000000000004</v>
      </c>
    </row>
    <row r="1521" spans="1:7" x14ac:dyDescent="0.25">
      <c r="A1521" s="43" t="s">
        <v>4384</v>
      </c>
      <c r="B1521" s="43"/>
      <c r="C1521" s="44">
        <v>3.7</v>
      </c>
      <c r="D1521" s="44">
        <v>2.68</v>
      </c>
      <c r="E1521" s="44"/>
      <c r="F1521" s="44"/>
      <c r="G1521" s="44">
        <f t="shared" si="73"/>
        <v>9.9160000000000004</v>
      </c>
    </row>
    <row r="1522" spans="1:7" x14ac:dyDescent="0.25">
      <c r="A1522" s="43" t="s">
        <v>4385</v>
      </c>
      <c r="B1522" s="43"/>
      <c r="C1522" s="44">
        <v>3.1</v>
      </c>
      <c r="D1522" s="44">
        <v>2.68</v>
      </c>
      <c r="E1522" s="44"/>
      <c r="F1522" s="44"/>
      <c r="G1522" s="44">
        <f t="shared" si="73"/>
        <v>8.3080000000000016</v>
      </c>
    </row>
    <row r="1524" spans="1:7" x14ac:dyDescent="0.25">
      <c r="B1524" t="s">
        <v>3924</v>
      </c>
      <c r="C1524" s="38" t="s">
        <v>7</v>
      </c>
      <c r="D1524" s="39" t="s">
        <v>8</v>
      </c>
      <c r="E1524" s="38" t="s">
        <v>9</v>
      </c>
    </row>
    <row r="1525" spans="1:7" x14ac:dyDescent="0.25">
      <c r="B1525" t="s">
        <v>3924</v>
      </c>
      <c r="C1525" s="38" t="s">
        <v>10</v>
      </c>
      <c r="D1525" s="39" t="s">
        <v>205</v>
      </c>
      <c r="E1525" s="38" t="s">
        <v>206</v>
      </c>
    </row>
    <row r="1526" spans="1:7" x14ac:dyDescent="0.25">
      <c r="B1526" t="s">
        <v>3924</v>
      </c>
      <c r="C1526" s="38" t="s">
        <v>207</v>
      </c>
      <c r="D1526" s="39" t="s">
        <v>278</v>
      </c>
      <c r="E1526" s="38" t="s">
        <v>279</v>
      </c>
    </row>
    <row r="1527" spans="1:7" x14ac:dyDescent="0.25">
      <c r="B1527" t="s">
        <v>3924</v>
      </c>
      <c r="C1527" s="38" t="s">
        <v>210</v>
      </c>
      <c r="D1527" s="39" t="s">
        <v>284</v>
      </c>
      <c r="E1527" s="38" t="s">
        <v>285</v>
      </c>
    </row>
    <row r="1529" spans="1:7" ht="45" customHeight="1" x14ac:dyDescent="0.25">
      <c r="A1529" s="40" t="s">
        <v>4387</v>
      </c>
      <c r="B1529" s="40" t="s">
        <v>3922</v>
      </c>
      <c r="C1529" s="40" t="s">
        <v>287</v>
      </c>
      <c r="D1529" s="41" t="s">
        <v>14</v>
      </c>
      <c r="E1529" s="1" t="s">
        <v>288</v>
      </c>
      <c r="F1529" s="1" t="s">
        <v>288</v>
      </c>
      <c r="G1529" s="42">
        <f>SUM(G1530:G1559)</f>
        <v>191.39100000000002</v>
      </c>
    </row>
    <row r="1530" spans="1:7" x14ac:dyDescent="0.25">
      <c r="A1530" s="43" t="s">
        <v>4222</v>
      </c>
      <c r="B1530" s="43"/>
      <c r="C1530" s="44"/>
      <c r="D1530" s="44"/>
      <c r="E1530" s="44"/>
      <c r="F1530" s="44"/>
      <c r="G1530" s="44">
        <f t="shared" ref="G1530:G1559" si="74">PRODUCT(C1530:F1530)</f>
        <v>0</v>
      </c>
    </row>
    <row r="1531" spans="1:7" x14ac:dyDescent="0.25">
      <c r="A1531" s="43" t="s">
        <v>4388</v>
      </c>
      <c r="B1531" s="43"/>
      <c r="C1531" s="44">
        <v>1.2</v>
      </c>
      <c r="D1531" s="44">
        <v>2.66</v>
      </c>
      <c r="E1531" s="44"/>
      <c r="F1531" s="44"/>
      <c r="G1531" s="44">
        <f t="shared" si="74"/>
        <v>3.1920000000000002</v>
      </c>
    </row>
    <row r="1532" spans="1:7" x14ac:dyDescent="0.25">
      <c r="A1532" s="43" t="s">
        <v>4388</v>
      </c>
      <c r="B1532" s="43"/>
      <c r="C1532" s="44">
        <v>1.5</v>
      </c>
      <c r="D1532" s="44">
        <v>2.66</v>
      </c>
      <c r="E1532" s="44"/>
      <c r="F1532" s="44"/>
      <c r="G1532" s="44">
        <f t="shared" si="74"/>
        <v>3.99</v>
      </c>
    </row>
    <row r="1533" spans="1:7" x14ac:dyDescent="0.25">
      <c r="A1533" s="43" t="s">
        <v>4389</v>
      </c>
      <c r="B1533" s="43"/>
      <c r="C1533" s="44">
        <v>3.05</v>
      </c>
      <c r="D1533" s="44">
        <v>2.66</v>
      </c>
      <c r="E1533" s="44"/>
      <c r="F1533" s="44"/>
      <c r="G1533" s="44">
        <f t="shared" si="74"/>
        <v>8.1129999999999995</v>
      </c>
    </row>
    <row r="1534" spans="1:7" x14ac:dyDescent="0.25">
      <c r="A1534" s="43" t="s">
        <v>4390</v>
      </c>
      <c r="B1534" s="43"/>
      <c r="C1534" s="44">
        <v>2</v>
      </c>
      <c r="D1534" s="44">
        <v>2.66</v>
      </c>
      <c r="E1534" s="44"/>
      <c r="F1534" s="44"/>
      <c r="G1534" s="44">
        <f t="shared" si="74"/>
        <v>5.32</v>
      </c>
    </row>
    <row r="1535" spans="1:7" x14ac:dyDescent="0.25">
      <c r="A1535" s="43" t="s">
        <v>4391</v>
      </c>
      <c r="B1535" s="43"/>
      <c r="C1535" s="44">
        <v>2</v>
      </c>
      <c r="D1535" s="44">
        <v>2.66</v>
      </c>
      <c r="E1535" s="44"/>
      <c r="F1535" s="44"/>
      <c r="G1535" s="44">
        <f t="shared" si="74"/>
        <v>5.32</v>
      </c>
    </row>
    <row r="1536" spans="1:7" x14ac:dyDescent="0.25">
      <c r="A1536" s="43" t="s">
        <v>4391</v>
      </c>
      <c r="B1536" s="43"/>
      <c r="C1536" s="44">
        <v>0.7</v>
      </c>
      <c r="D1536" s="44">
        <v>2.66</v>
      </c>
      <c r="E1536" s="44"/>
      <c r="F1536" s="44"/>
      <c r="G1536" s="44">
        <f t="shared" si="74"/>
        <v>1.8619999999999999</v>
      </c>
    </row>
    <row r="1537" spans="1:7" x14ac:dyDescent="0.25">
      <c r="A1537" s="43" t="s">
        <v>4392</v>
      </c>
      <c r="B1537" s="43"/>
      <c r="C1537" s="44">
        <v>2</v>
      </c>
      <c r="D1537" s="44">
        <v>2.66</v>
      </c>
      <c r="E1537" s="44"/>
      <c r="F1537" s="44"/>
      <c r="G1537" s="44">
        <f t="shared" si="74"/>
        <v>5.32</v>
      </c>
    </row>
    <row r="1538" spans="1:7" x14ac:dyDescent="0.25">
      <c r="A1538" s="43" t="s">
        <v>4391</v>
      </c>
      <c r="B1538" s="43"/>
      <c r="C1538" s="44">
        <v>0.7</v>
      </c>
      <c r="D1538" s="44">
        <v>2.66</v>
      </c>
      <c r="E1538" s="44"/>
      <c r="F1538" s="44"/>
      <c r="G1538" s="44">
        <f t="shared" si="74"/>
        <v>1.8619999999999999</v>
      </c>
    </row>
    <row r="1539" spans="1:7" x14ac:dyDescent="0.25">
      <c r="A1539" s="43" t="s">
        <v>4393</v>
      </c>
      <c r="B1539" s="43"/>
      <c r="C1539" s="44">
        <v>2.25</v>
      </c>
      <c r="D1539" s="44">
        <v>2.66</v>
      </c>
      <c r="E1539" s="44"/>
      <c r="F1539" s="44"/>
      <c r="G1539" s="44">
        <f t="shared" si="74"/>
        <v>5.9850000000000003</v>
      </c>
    </row>
    <row r="1540" spans="1:7" x14ac:dyDescent="0.25">
      <c r="A1540" s="43" t="s">
        <v>4394</v>
      </c>
      <c r="B1540" s="43"/>
      <c r="C1540" s="44">
        <v>1.35</v>
      </c>
      <c r="D1540" s="44">
        <v>2.66</v>
      </c>
      <c r="E1540" s="44"/>
      <c r="F1540" s="44"/>
      <c r="G1540" s="44">
        <f t="shared" si="74"/>
        <v>3.5910000000000006</v>
      </c>
    </row>
    <row r="1541" spans="1:7" x14ac:dyDescent="0.25">
      <c r="A1541" s="43" t="s">
        <v>4394</v>
      </c>
      <c r="B1541" s="43"/>
      <c r="C1541" s="44">
        <v>1.4</v>
      </c>
      <c r="D1541" s="44">
        <v>2.66</v>
      </c>
      <c r="E1541" s="44"/>
      <c r="F1541" s="44"/>
      <c r="G1541" s="44">
        <f t="shared" si="74"/>
        <v>3.7239999999999998</v>
      </c>
    </row>
    <row r="1542" spans="1:7" x14ac:dyDescent="0.25">
      <c r="A1542" s="43" t="s">
        <v>4395</v>
      </c>
      <c r="B1542" s="43"/>
      <c r="C1542" s="44"/>
      <c r="D1542" s="44"/>
      <c r="E1542" s="44"/>
      <c r="F1542" s="44"/>
      <c r="G1542" s="44">
        <f t="shared" si="74"/>
        <v>0</v>
      </c>
    </row>
    <row r="1543" spans="1:7" x14ac:dyDescent="0.25">
      <c r="A1543" s="43" t="s">
        <v>4396</v>
      </c>
      <c r="B1543" s="43"/>
      <c r="C1543" s="44">
        <v>1.3</v>
      </c>
      <c r="D1543" s="44">
        <v>2.68</v>
      </c>
      <c r="E1543" s="44">
        <v>2</v>
      </c>
      <c r="F1543" s="44"/>
      <c r="G1543" s="44">
        <f t="shared" si="74"/>
        <v>6.9680000000000009</v>
      </c>
    </row>
    <row r="1544" spans="1:7" x14ac:dyDescent="0.25">
      <c r="A1544" s="43" t="s">
        <v>4396</v>
      </c>
      <c r="B1544" s="43"/>
      <c r="C1544" s="44">
        <v>1.55</v>
      </c>
      <c r="D1544" s="44">
        <v>2.68</v>
      </c>
      <c r="E1544" s="44">
        <v>2</v>
      </c>
      <c r="F1544" s="44"/>
      <c r="G1544" s="44">
        <f t="shared" si="74"/>
        <v>8.3080000000000016</v>
      </c>
    </row>
    <row r="1545" spans="1:7" x14ac:dyDescent="0.25">
      <c r="A1545" s="43" t="s">
        <v>4390</v>
      </c>
      <c r="B1545" s="43"/>
      <c r="C1545" s="44">
        <v>2</v>
      </c>
      <c r="D1545" s="44">
        <v>2.68</v>
      </c>
      <c r="E1545" s="44">
        <v>2</v>
      </c>
      <c r="F1545" s="44"/>
      <c r="G1545" s="44">
        <f t="shared" si="74"/>
        <v>10.72</v>
      </c>
    </row>
    <row r="1546" spans="1:7" x14ac:dyDescent="0.25">
      <c r="A1546" s="43" t="s">
        <v>4391</v>
      </c>
      <c r="B1546" s="43"/>
      <c r="C1546" s="44">
        <v>2</v>
      </c>
      <c r="D1546" s="44">
        <v>2.68</v>
      </c>
      <c r="E1546" s="44">
        <v>2</v>
      </c>
      <c r="F1546" s="44"/>
      <c r="G1546" s="44">
        <f t="shared" si="74"/>
        <v>10.72</v>
      </c>
    </row>
    <row r="1547" spans="1:7" x14ac:dyDescent="0.25">
      <c r="A1547" s="43" t="s">
        <v>4391</v>
      </c>
      <c r="B1547" s="43"/>
      <c r="C1547" s="44">
        <v>0.7</v>
      </c>
      <c r="D1547" s="44">
        <v>2.68</v>
      </c>
      <c r="E1547" s="44">
        <v>2</v>
      </c>
      <c r="F1547" s="44"/>
      <c r="G1547" s="44">
        <f t="shared" si="74"/>
        <v>3.7519999999999998</v>
      </c>
    </row>
    <row r="1548" spans="1:7" x14ac:dyDescent="0.25">
      <c r="A1548" s="43" t="s">
        <v>4397</v>
      </c>
      <c r="B1548" s="43"/>
      <c r="C1548" s="44">
        <v>3.1</v>
      </c>
      <c r="D1548" s="44">
        <v>2.68</v>
      </c>
      <c r="E1548" s="44">
        <v>2</v>
      </c>
      <c r="F1548" s="44"/>
      <c r="G1548" s="44">
        <f t="shared" si="74"/>
        <v>16.616000000000003</v>
      </c>
    </row>
    <row r="1549" spans="1:7" x14ac:dyDescent="0.25">
      <c r="A1549" s="43" t="s">
        <v>4395</v>
      </c>
      <c r="B1549" s="43"/>
      <c r="C1549" s="44"/>
      <c r="D1549" s="44"/>
      <c r="E1549" s="44"/>
      <c r="F1549" s="44"/>
      <c r="G1549" s="44">
        <f t="shared" si="74"/>
        <v>0</v>
      </c>
    </row>
    <row r="1550" spans="1:7" x14ac:dyDescent="0.25">
      <c r="A1550" s="43" t="s">
        <v>4398</v>
      </c>
      <c r="B1550" s="43"/>
      <c r="C1550" s="44">
        <v>2</v>
      </c>
      <c r="D1550" s="44">
        <v>2.68</v>
      </c>
      <c r="E1550" s="44">
        <v>2</v>
      </c>
      <c r="F1550" s="44"/>
      <c r="G1550" s="44">
        <f t="shared" si="74"/>
        <v>10.72</v>
      </c>
    </row>
    <row r="1551" spans="1:7" x14ac:dyDescent="0.25">
      <c r="A1551" s="43" t="s">
        <v>4391</v>
      </c>
      <c r="B1551" s="43"/>
      <c r="C1551" s="44">
        <v>0.7</v>
      </c>
      <c r="D1551" s="44">
        <v>2.68</v>
      </c>
      <c r="E1551" s="44">
        <v>2</v>
      </c>
      <c r="F1551" s="44"/>
      <c r="G1551" s="44">
        <f t="shared" si="74"/>
        <v>3.7519999999999998</v>
      </c>
    </row>
    <row r="1552" spans="1:7" x14ac:dyDescent="0.25">
      <c r="A1552" s="43" t="s">
        <v>4395</v>
      </c>
      <c r="B1552" s="43"/>
      <c r="C1552" s="44"/>
      <c r="D1552" s="44"/>
      <c r="E1552" s="44"/>
      <c r="F1552" s="44"/>
      <c r="G1552" s="44">
        <f t="shared" si="74"/>
        <v>0</v>
      </c>
    </row>
    <row r="1553" spans="1:7" x14ac:dyDescent="0.25">
      <c r="A1553" s="43" t="s">
        <v>4399</v>
      </c>
      <c r="B1553" s="43"/>
      <c r="C1553" s="44">
        <v>0.9</v>
      </c>
      <c r="D1553" s="44">
        <v>2.68</v>
      </c>
      <c r="E1553" s="44">
        <v>4</v>
      </c>
      <c r="F1553" s="44"/>
      <c r="G1553" s="44">
        <f t="shared" si="74"/>
        <v>9.6480000000000015</v>
      </c>
    </row>
    <row r="1554" spans="1:7" x14ac:dyDescent="0.25">
      <c r="A1554" s="43" t="s">
        <v>4399</v>
      </c>
      <c r="B1554" s="43"/>
      <c r="C1554" s="44">
        <v>1.35</v>
      </c>
      <c r="D1554" s="44">
        <v>2.68</v>
      </c>
      <c r="E1554" s="44">
        <v>2</v>
      </c>
      <c r="F1554" s="44"/>
      <c r="G1554" s="44">
        <f t="shared" si="74"/>
        <v>7.2360000000000007</v>
      </c>
    </row>
    <row r="1555" spans="1:7" x14ac:dyDescent="0.25">
      <c r="A1555" s="43" t="s">
        <v>4400</v>
      </c>
      <c r="B1555" s="43"/>
      <c r="C1555" s="44">
        <v>1.6</v>
      </c>
      <c r="D1555" s="44">
        <v>2.68</v>
      </c>
      <c r="E1555" s="44">
        <v>2</v>
      </c>
      <c r="F1555" s="44"/>
      <c r="G1555" s="44">
        <f t="shared" si="74"/>
        <v>8.5760000000000005</v>
      </c>
    </row>
    <row r="1556" spans="1:7" x14ac:dyDescent="0.25">
      <c r="A1556" s="43" t="s">
        <v>4391</v>
      </c>
      <c r="B1556" s="43"/>
      <c r="C1556" s="44">
        <v>2</v>
      </c>
      <c r="D1556" s="44">
        <v>2.68</v>
      </c>
      <c r="E1556" s="44">
        <v>2</v>
      </c>
      <c r="F1556" s="44"/>
      <c r="G1556" s="44">
        <f t="shared" si="74"/>
        <v>10.72</v>
      </c>
    </row>
    <row r="1557" spans="1:7" x14ac:dyDescent="0.25">
      <c r="A1557" s="43" t="s">
        <v>4391</v>
      </c>
      <c r="B1557" s="43"/>
      <c r="C1557" s="44">
        <v>0.7</v>
      </c>
      <c r="D1557" s="44">
        <v>2.68</v>
      </c>
      <c r="E1557" s="44">
        <v>2</v>
      </c>
      <c r="F1557" s="44"/>
      <c r="G1557" s="44">
        <f t="shared" si="74"/>
        <v>3.7519999999999998</v>
      </c>
    </row>
    <row r="1558" spans="1:7" x14ac:dyDescent="0.25">
      <c r="A1558" s="43" t="s">
        <v>4401</v>
      </c>
      <c r="B1558" s="43"/>
      <c r="C1558" s="44">
        <v>2.95</v>
      </c>
      <c r="D1558" s="44">
        <v>2.68</v>
      </c>
      <c r="E1558" s="44">
        <v>2</v>
      </c>
      <c r="F1558" s="44"/>
      <c r="G1558" s="44">
        <f t="shared" si="74"/>
        <v>15.812000000000001</v>
      </c>
    </row>
    <row r="1559" spans="1:7" x14ac:dyDescent="0.25">
      <c r="A1559" s="43" t="s">
        <v>4402</v>
      </c>
      <c r="B1559" s="43"/>
      <c r="C1559" s="44">
        <v>2.95</v>
      </c>
      <c r="D1559" s="44">
        <v>2.68</v>
      </c>
      <c r="E1559" s="44">
        <v>2</v>
      </c>
      <c r="F1559" s="44"/>
      <c r="G1559" s="44">
        <f t="shared" si="74"/>
        <v>15.812000000000001</v>
      </c>
    </row>
    <row r="1561" spans="1:7" ht="45" customHeight="1" x14ac:dyDescent="0.25">
      <c r="A1561" s="40" t="s">
        <v>4403</v>
      </c>
      <c r="B1561" s="40" t="s">
        <v>3922</v>
      </c>
      <c r="C1561" s="40" t="s">
        <v>218</v>
      </c>
      <c r="D1561" s="41" t="s">
        <v>14</v>
      </c>
      <c r="E1561" s="1" t="s">
        <v>219</v>
      </c>
      <c r="F1561" s="1" t="s">
        <v>219</v>
      </c>
      <c r="G1561" s="42">
        <f>SUM(G1562:G1590)</f>
        <v>183.27800000000002</v>
      </c>
    </row>
    <row r="1562" spans="1:7" x14ac:dyDescent="0.25">
      <c r="A1562" s="43" t="s">
        <v>4222</v>
      </c>
      <c r="B1562" s="43"/>
      <c r="C1562" s="44"/>
      <c r="D1562" s="44"/>
      <c r="E1562" s="44"/>
      <c r="F1562" s="44"/>
      <c r="G1562" s="44">
        <f t="shared" ref="G1562:G1590" si="75">PRODUCT(C1562:F1562)</f>
        <v>0</v>
      </c>
    </row>
    <row r="1563" spans="1:7" x14ac:dyDescent="0.25">
      <c r="A1563" s="43" t="s">
        <v>4388</v>
      </c>
      <c r="B1563" s="43"/>
      <c r="C1563" s="44">
        <v>1.2</v>
      </c>
      <c r="D1563" s="44">
        <v>2.66</v>
      </c>
      <c r="E1563" s="44"/>
      <c r="F1563" s="44"/>
      <c r="G1563" s="44">
        <f t="shared" si="75"/>
        <v>3.1920000000000002</v>
      </c>
    </row>
    <row r="1564" spans="1:7" x14ac:dyDescent="0.25">
      <c r="A1564" s="43" t="s">
        <v>4388</v>
      </c>
      <c r="B1564" s="43"/>
      <c r="C1564" s="44">
        <v>1.5</v>
      </c>
      <c r="D1564" s="44">
        <v>2.66</v>
      </c>
      <c r="E1564" s="44"/>
      <c r="F1564" s="44"/>
      <c r="G1564" s="44">
        <f t="shared" si="75"/>
        <v>3.99</v>
      </c>
    </row>
    <row r="1565" spans="1:7" x14ac:dyDescent="0.25">
      <c r="A1565" s="43" t="s">
        <v>4390</v>
      </c>
      <c r="B1565" s="43"/>
      <c r="C1565" s="44">
        <v>2</v>
      </c>
      <c r="D1565" s="44">
        <v>2.66</v>
      </c>
      <c r="E1565" s="44"/>
      <c r="F1565" s="44"/>
      <c r="G1565" s="44">
        <f t="shared" si="75"/>
        <v>5.32</v>
      </c>
    </row>
    <row r="1566" spans="1:7" x14ac:dyDescent="0.25">
      <c r="A1566" s="43" t="s">
        <v>4391</v>
      </c>
      <c r="B1566" s="43"/>
      <c r="C1566" s="44">
        <v>2</v>
      </c>
      <c r="D1566" s="44">
        <v>2.66</v>
      </c>
      <c r="E1566" s="44"/>
      <c r="F1566" s="44"/>
      <c r="G1566" s="44">
        <f t="shared" si="75"/>
        <v>5.32</v>
      </c>
    </row>
    <row r="1567" spans="1:7" x14ac:dyDescent="0.25">
      <c r="A1567" s="43" t="s">
        <v>4391</v>
      </c>
      <c r="B1567" s="43"/>
      <c r="C1567" s="44">
        <v>0.7</v>
      </c>
      <c r="D1567" s="44">
        <v>2.66</v>
      </c>
      <c r="E1567" s="44"/>
      <c r="F1567" s="44"/>
      <c r="G1567" s="44">
        <f t="shared" si="75"/>
        <v>1.8619999999999999</v>
      </c>
    </row>
    <row r="1568" spans="1:7" x14ac:dyDescent="0.25">
      <c r="A1568" s="43" t="s">
        <v>4392</v>
      </c>
      <c r="B1568" s="43"/>
      <c r="C1568" s="44">
        <v>2</v>
      </c>
      <c r="D1568" s="44">
        <v>2.66</v>
      </c>
      <c r="E1568" s="44"/>
      <c r="F1568" s="44"/>
      <c r="G1568" s="44">
        <f t="shared" si="75"/>
        <v>5.32</v>
      </c>
    </row>
    <row r="1569" spans="1:7" x14ac:dyDescent="0.25">
      <c r="A1569" s="43" t="s">
        <v>4391</v>
      </c>
      <c r="B1569" s="43"/>
      <c r="C1569" s="44">
        <v>0.7</v>
      </c>
      <c r="D1569" s="44">
        <v>2.66</v>
      </c>
      <c r="E1569" s="44"/>
      <c r="F1569" s="44"/>
      <c r="G1569" s="44">
        <f t="shared" si="75"/>
        <v>1.8619999999999999</v>
      </c>
    </row>
    <row r="1570" spans="1:7" x14ac:dyDescent="0.25">
      <c r="A1570" s="43" t="s">
        <v>4393</v>
      </c>
      <c r="B1570" s="43"/>
      <c r="C1570" s="44">
        <v>2.25</v>
      </c>
      <c r="D1570" s="44">
        <v>2.66</v>
      </c>
      <c r="E1570" s="44"/>
      <c r="F1570" s="44"/>
      <c r="G1570" s="44">
        <f t="shared" si="75"/>
        <v>5.9850000000000003</v>
      </c>
    </row>
    <row r="1571" spans="1:7" x14ac:dyDescent="0.25">
      <c r="A1571" s="43" t="s">
        <v>4394</v>
      </c>
      <c r="B1571" s="43"/>
      <c r="C1571" s="44">
        <v>1.35</v>
      </c>
      <c r="D1571" s="44">
        <v>2.66</v>
      </c>
      <c r="E1571" s="44"/>
      <c r="F1571" s="44"/>
      <c r="G1571" s="44">
        <f t="shared" si="75"/>
        <v>3.5910000000000006</v>
      </c>
    </row>
    <row r="1572" spans="1:7" x14ac:dyDescent="0.25">
      <c r="A1572" s="43" t="s">
        <v>4394</v>
      </c>
      <c r="B1572" s="43"/>
      <c r="C1572" s="44">
        <v>1.4</v>
      </c>
      <c r="D1572" s="44">
        <v>2.66</v>
      </c>
      <c r="E1572" s="44"/>
      <c r="F1572" s="44"/>
      <c r="G1572" s="44">
        <f t="shared" si="75"/>
        <v>3.7239999999999998</v>
      </c>
    </row>
    <row r="1573" spans="1:7" x14ac:dyDescent="0.25">
      <c r="A1573" s="43" t="s">
        <v>4395</v>
      </c>
      <c r="B1573" s="43"/>
      <c r="C1573" s="44"/>
      <c r="D1573" s="44"/>
      <c r="E1573" s="44"/>
      <c r="F1573" s="44"/>
      <c r="G1573" s="44">
        <f t="shared" si="75"/>
        <v>0</v>
      </c>
    </row>
    <row r="1574" spans="1:7" x14ac:dyDescent="0.25">
      <c r="A1574" s="43" t="s">
        <v>4396</v>
      </c>
      <c r="B1574" s="43"/>
      <c r="C1574" s="44">
        <v>1.3</v>
      </c>
      <c r="D1574" s="44">
        <v>2.68</v>
      </c>
      <c r="E1574" s="44">
        <v>2</v>
      </c>
      <c r="F1574" s="44"/>
      <c r="G1574" s="44">
        <f t="shared" si="75"/>
        <v>6.9680000000000009</v>
      </c>
    </row>
    <row r="1575" spans="1:7" x14ac:dyDescent="0.25">
      <c r="A1575" s="43" t="s">
        <v>4396</v>
      </c>
      <c r="B1575" s="43"/>
      <c r="C1575" s="44">
        <v>1.55</v>
      </c>
      <c r="D1575" s="44">
        <v>2.68</v>
      </c>
      <c r="E1575" s="44">
        <v>2</v>
      </c>
      <c r="F1575" s="44"/>
      <c r="G1575" s="44">
        <f t="shared" si="75"/>
        <v>8.3080000000000016</v>
      </c>
    </row>
    <row r="1576" spans="1:7" x14ac:dyDescent="0.25">
      <c r="A1576" s="43" t="s">
        <v>4390</v>
      </c>
      <c r="B1576" s="43"/>
      <c r="C1576" s="44">
        <v>2</v>
      </c>
      <c r="D1576" s="44">
        <v>2.68</v>
      </c>
      <c r="E1576" s="44">
        <v>2</v>
      </c>
      <c r="F1576" s="44"/>
      <c r="G1576" s="44">
        <f t="shared" si="75"/>
        <v>10.72</v>
      </c>
    </row>
    <row r="1577" spans="1:7" x14ac:dyDescent="0.25">
      <c r="A1577" s="43" t="s">
        <v>4391</v>
      </c>
      <c r="B1577" s="43"/>
      <c r="C1577" s="44">
        <v>2</v>
      </c>
      <c r="D1577" s="44">
        <v>2.68</v>
      </c>
      <c r="E1577" s="44">
        <v>2</v>
      </c>
      <c r="F1577" s="44"/>
      <c r="G1577" s="44">
        <f t="shared" si="75"/>
        <v>10.72</v>
      </c>
    </row>
    <row r="1578" spans="1:7" x14ac:dyDescent="0.25">
      <c r="A1578" s="43" t="s">
        <v>4391</v>
      </c>
      <c r="B1578" s="43"/>
      <c r="C1578" s="44">
        <v>0.7</v>
      </c>
      <c r="D1578" s="44">
        <v>2.68</v>
      </c>
      <c r="E1578" s="44">
        <v>2</v>
      </c>
      <c r="F1578" s="44"/>
      <c r="G1578" s="44">
        <f t="shared" si="75"/>
        <v>3.7519999999999998</v>
      </c>
    </row>
    <row r="1579" spans="1:7" x14ac:dyDescent="0.25">
      <c r="A1579" s="43" t="s">
        <v>4397</v>
      </c>
      <c r="B1579" s="43"/>
      <c r="C1579" s="44">
        <v>3.1</v>
      </c>
      <c r="D1579" s="44">
        <v>2.68</v>
      </c>
      <c r="E1579" s="44">
        <v>2</v>
      </c>
      <c r="F1579" s="44"/>
      <c r="G1579" s="44">
        <f t="shared" si="75"/>
        <v>16.616000000000003</v>
      </c>
    </row>
    <row r="1580" spans="1:7" x14ac:dyDescent="0.25">
      <c r="A1580" s="43" t="s">
        <v>4395</v>
      </c>
      <c r="B1580" s="43"/>
      <c r="C1580" s="44"/>
      <c r="D1580" s="44"/>
      <c r="E1580" s="44"/>
      <c r="F1580" s="44"/>
      <c r="G1580" s="44">
        <f t="shared" si="75"/>
        <v>0</v>
      </c>
    </row>
    <row r="1581" spans="1:7" x14ac:dyDescent="0.25">
      <c r="A1581" s="43" t="s">
        <v>4398</v>
      </c>
      <c r="B1581" s="43"/>
      <c r="C1581" s="44">
        <v>2</v>
      </c>
      <c r="D1581" s="44">
        <v>2.68</v>
      </c>
      <c r="E1581" s="44">
        <v>2</v>
      </c>
      <c r="F1581" s="44"/>
      <c r="G1581" s="44">
        <f t="shared" si="75"/>
        <v>10.72</v>
      </c>
    </row>
    <row r="1582" spans="1:7" x14ac:dyDescent="0.25">
      <c r="A1582" s="43" t="s">
        <v>4391</v>
      </c>
      <c r="B1582" s="43"/>
      <c r="C1582" s="44">
        <v>0.7</v>
      </c>
      <c r="D1582" s="44">
        <v>2.68</v>
      </c>
      <c r="E1582" s="44">
        <v>2</v>
      </c>
      <c r="F1582" s="44"/>
      <c r="G1582" s="44">
        <f t="shared" si="75"/>
        <v>3.7519999999999998</v>
      </c>
    </row>
    <row r="1583" spans="1:7" x14ac:dyDescent="0.25">
      <c r="A1583" s="43" t="s">
        <v>4395</v>
      </c>
      <c r="B1583" s="43"/>
      <c r="C1583" s="44"/>
      <c r="D1583" s="44"/>
      <c r="E1583" s="44"/>
      <c r="F1583" s="44"/>
      <c r="G1583" s="44">
        <f t="shared" si="75"/>
        <v>0</v>
      </c>
    </row>
    <row r="1584" spans="1:7" x14ac:dyDescent="0.25">
      <c r="A1584" s="43" t="s">
        <v>4399</v>
      </c>
      <c r="B1584" s="43"/>
      <c r="C1584" s="44">
        <v>0.9</v>
      </c>
      <c r="D1584" s="44">
        <v>2.68</v>
      </c>
      <c r="E1584" s="44">
        <v>4</v>
      </c>
      <c r="F1584" s="44"/>
      <c r="G1584" s="44">
        <f t="shared" si="75"/>
        <v>9.6480000000000015</v>
      </c>
    </row>
    <row r="1585" spans="1:7" x14ac:dyDescent="0.25">
      <c r="A1585" s="43" t="s">
        <v>4399</v>
      </c>
      <c r="B1585" s="43"/>
      <c r="C1585" s="44">
        <v>1.35</v>
      </c>
      <c r="D1585" s="44">
        <v>2.68</v>
      </c>
      <c r="E1585" s="44">
        <v>2</v>
      </c>
      <c r="F1585" s="44"/>
      <c r="G1585" s="44">
        <f t="shared" si="75"/>
        <v>7.2360000000000007</v>
      </c>
    </row>
    <row r="1586" spans="1:7" x14ac:dyDescent="0.25">
      <c r="A1586" s="43" t="s">
        <v>4400</v>
      </c>
      <c r="B1586" s="43"/>
      <c r="C1586" s="44">
        <v>1.6</v>
      </c>
      <c r="D1586" s="44">
        <v>2.68</v>
      </c>
      <c r="E1586" s="44">
        <v>2</v>
      </c>
      <c r="F1586" s="44"/>
      <c r="G1586" s="44">
        <f t="shared" si="75"/>
        <v>8.5760000000000005</v>
      </c>
    </row>
    <row r="1587" spans="1:7" x14ac:dyDescent="0.25">
      <c r="A1587" s="43" t="s">
        <v>4391</v>
      </c>
      <c r="B1587" s="43"/>
      <c r="C1587" s="44">
        <v>2</v>
      </c>
      <c r="D1587" s="44">
        <v>2.68</v>
      </c>
      <c r="E1587" s="44">
        <v>2</v>
      </c>
      <c r="F1587" s="44"/>
      <c r="G1587" s="44">
        <f t="shared" si="75"/>
        <v>10.72</v>
      </c>
    </row>
    <row r="1588" spans="1:7" x14ac:dyDescent="0.25">
      <c r="A1588" s="43" t="s">
        <v>4391</v>
      </c>
      <c r="B1588" s="43"/>
      <c r="C1588" s="44">
        <v>0.7</v>
      </c>
      <c r="D1588" s="44">
        <v>2.68</v>
      </c>
      <c r="E1588" s="44">
        <v>2</v>
      </c>
      <c r="F1588" s="44"/>
      <c r="G1588" s="44">
        <f t="shared" si="75"/>
        <v>3.7519999999999998</v>
      </c>
    </row>
    <row r="1589" spans="1:7" x14ac:dyDescent="0.25">
      <c r="A1589" s="43" t="s">
        <v>4401</v>
      </c>
      <c r="B1589" s="43"/>
      <c r="C1589" s="44">
        <v>2.95</v>
      </c>
      <c r="D1589" s="44">
        <v>2.68</v>
      </c>
      <c r="E1589" s="44">
        <v>2</v>
      </c>
      <c r="F1589" s="44"/>
      <c r="G1589" s="44">
        <f t="shared" si="75"/>
        <v>15.812000000000001</v>
      </c>
    </row>
    <row r="1590" spans="1:7" x14ac:dyDescent="0.25">
      <c r="A1590" s="43" t="s">
        <v>4402</v>
      </c>
      <c r="B1590" s="43"/>
      <c r="C1590" s="44">
        <v>2.95</v>
      </c>
      <c r="D1590" s="44">
        <v>2.68</v>
      </c>
      <c r="E1590" s="44">
        <v>2</v>
      </c>
      <c r="F1590" s="44"/>
      <c r="G1590" s="44">
        <f t="shared" si="75"/>
        <v>15.812000000000001</v>
      </c>
    </row>
    <row r="1592" spans="1:7" x14ac:dyDescent="0.25">
      <c r="B1592" t="s">
        <v>3924</v>
      </c>
      <c r="C1592" s="38" t="s">
        <v>7</v>
      </c>
      <c r="D1592" s="39" t="s">
        <v>8</v>
      </c>
      <c r="E1592" s="38" t="s">
        <v>9</v>
      </c>
    </row>
    <row r="1593" spans="1:7" x14ac:dyDescent="0.25">
      <c r="B1593" t="s">
        <v>3924</v>
      </c>
      <c r="C1593" s="38" t="s">
        <v>10</v>
      </c>
      <c r="D1593" s="39" t="s">
        <v>205</v>
      </c>
      <c r="E1593" s="38" t="s">
        <v>206</v>
      </c>
    </row>
    <row r="1594" spans="1:7" x14ac:dyDescent="0.25">
      <c r="B1594" t="s">
        <v>3924</v>
      </c>
      <c r="C1594" s="38" t="s">
        <v>207</v>
      </c>
      <c r="D1594" s="39" t="s">
        <v>278</v>
      </c>
      <c r="E1594" s="38" t="s">
        <v>279</v>
      </c>
    </row>
    <row r="1595" spans="1:7" x14ac:dyDescent="0.25">
      <c r="B1595" t="s">
        <v>3924</v>
      </c>
      <c r="C1595" s="38" t="s">
        <v>210</v>
      </c>
      <c r="D1595" s="39" t="s">
        <v>222</v>
      </c>
      <c r="E1595" s="38" t="s">
        <v>289</v>
      </c>
    </row>
    <row r="1597" spans="1:7" ht="45" customHeight="1" x14ac:dyDescent="0.25">
      <c r="A1597" s="40" t="s">
        <v>4404</v>
      </c>
      <c r="B1597" s="40" t="s">
        <v>3922</v>
      </c>
      <c r="C1597" s="40" t="s">
        <v>291</v>
      </c>
      <c r="D1597" s="41" t="s">
        <v>14</v>
      </c>
      <c r="E1597" s="1" t="s">
        <v>292</v>
      </c>
      <c r="F1597" s="1" t="s">
        <v>292</v>
      </c>
      <c r="G1597" s="42">
        <f>SUM(G1598:G1604)</f>
        <v>41.238</v>
      </c>
    </row>
    <row r="1598" spans="1:7" x14ac:dyDescent="0.25">
      <c r="A1598" s="43" t="s">
        <v>4222</v>
      </c>
      <c r="B1598" s="43"/>
      <c r="C1598" s="44"/>
      <c r="D1598" s="44"/>
      <c r="E1598" s="44"/>
      <c r="F1598" s="44"/>
      <c r="G1598" s="44">
        <f t="shared" ref="G1598:G1604" si="76">PRODUCT(C1598:F1598)</f>
        <v>0</v>
      </c>
    </row>
    <row r="1599" spans="1:7" x14ac:dyDescent="0.25">
      <c r="A1599" s="43" t="s">
        <v>4257</v>
      </c>
      <c r="B1599" s="43"/>
      <c r="C1599" s="44">
        <v>1.7</v>
      </c>
      <c r="D1599" s="44">
        <v>2.66</v>
      </c>
      <c r="E1599" s="44"/>
      <c r="F1599" s="44"/>
      <c r="G1599" s="44">
        <f t="shared" si="76"/>
        <v>4.5220000000000002</v>
      </c>
    </row>
    <row r="1600" spans="1:7" x14ac:dyDescent="0.25">
      <c r="A1600" s="43" t="s">
        <v>4335</v>
      </c>
      <c r="B1600" s="43"/>
      <c r="C1600" s="44"/>
      <c r="D1600" s="44"/>
      <c r="E1600" s="44"/>
      <c r="F1600" s="44"/>
      <c r="G1600" s="44">
        <f t="shared" si="76"/>
        <v>0</v>
      </c>
    </row>
    <row r="1601" spans="1:7" x14ac:dyDescent="0.25">
      <c r="A1601" s="43" t="s">
        <v>4405</v>
      </c>
      <c r="B1601" s="43"/>
      <c r="C1601" s="44">
        <v>1.85</v>
      </c>
      <c r="D1601" s="44">
        <v>2.68</v>
      </c>
      <c r="E1601" s="44">
        <v>2</v>
      </c>
      <c r="F1601" s="44"/>
      <c r="G1601" s="44">
        <f t="shared" si="76"/>
        <v>9.9160000000000004</v>
      </c>
    </row>
    <row r="1602" spans="1:7" x14ac:dyDescent="0.25">
      <c r="A1602" s="43" t="s">
        <v>4406</v>
      </c>
      <c r="B1602" s="43"/>
      <c r="C1602" s="44">
        <v>2.4</v>
      </c>
      <c r="D1602" s="44">
        <v>2.68</v>
      </c>
      <c r="E1602" s="44">
        <v>2</v>
      </c>
      <c r="F1602" s="44"/>
      <c r="G1602" s="44">
        <f t="shared" si="76"/>
        <v>12.864000000000001</v>
      </c>
    </row>
    <row r="1603" spans="1:7" x14ac:dyDescent="0.25">
      <c r="A1603" s="43" t="s">
        <v>4407</v>
      </c>
      <c r="B1603" s="43"/>
      <c r="C1603" s="44">
        <v>1</v>
      </c>
      <c r="D1603" s="44">
        <v>2.68</v>
      </c>
      <c r="E1603" s="44">
        <v>2</v>
      </c>
      <c r="F1603" s="44"/>
      <c r="G1603" s="44">
        <f t="shared" si="76"/>
        <v>5.36</v>
      </c>
    </row>
    <row r="1604" spans="1:7" x14ac:dyDescent="0.25">
      <c r="A1604" s="43" t="s">
        <v>4408</v>
      </c>
      <c r="B1604" s="43"/>
      <c r="C1604" s="44">
        <v>1.6</v>
      </c>
      <c r="D1604" s="44">
        <v>2.68</v>
      </c>
      <c r="E1604" s="44">
        <v>2</v>
      </c>
      <c r="F1604" s="44"/>
      <c r="G1604" s="44">
        <f t="shared" si="76"/>
        <v>8.5760000000000005</v>
      </c>
    </row>
    <row r="1606" spans="1:7" ht="45" customHeight="1" x14ac:dyDescent="0.25">
      <c r="A1606" s="40" t="s">
        <v>4409</v>
      </c>
      <c r="B1606" s="40" t="s">
        <v>3922</v>
      </c>
      <c r="C1606" s="40" t="s">
        <v>218</v>
      </c>
      <c r="D1606" s="41" t="s">
        <v>14</v>
      </c>
      <c r="E1606" s="1" t="s">
        <v>219</v>
      </c>
      <c r="F1606" s="1" t="s">
        <v>219</v>
      </c>
      <c r="G1606" s="42">
        <f>SUM(G1607:G1613)</f>
        <v>41.238</v>
      </c>
    </row>
    <row r="1607" spans="1:7" x14ac:dyDescent="0.25">
      <c r="A1607" s="43" t="s">
        <v>4222</v>
      </c>
      <c r="B1607" s="43"/>
      <c r="C1607" s="44"/>
      <c r="D1607" s="44"/>
      <c r="E1607" s="44"/>
      <c r="F1607" s="44"/>
      <c r="G1607" s="44">
        <f t="shared" ref="G1607:G1613" si="77">PRODUCT(C1607:F1607)</f>
        <v>0</v>
      </c>
    </row>
    <row r="1608" spans="1:7" x14ac:dyDescent="0.25">
      <c r="A1608" s="43" t="s">
        <v>4257</v>
      </c>
      <c r="B1608" s="43"/>
      <c r="C1608" s="44">
        <v>1.7</v>
      </c>
      <c r="D1608" s="44">
        <v>2.66</v>
      </c>
      <c r="E1608" s="44"/>
      <c r="F1608" s="44"/>
      <c r="G1608" s="44">
        <f t="shared" si="77"/>
        <v>4.5220000000000002</v>
      </c>
    </row>
    <row r="1609" spans="1:7" x14ac:dyDescent="0.25">
      <c r="A1609" s="43" t="s">
        <v>4335</v>
      </c>
      <c r="B1609" s="43"/>
      <c r="C1609" s="44"/>
      <c r="D1609" s="44"/>
      <c r="E1609" s="44"/>
      <c r="F1609" s="44"/>
      <c r="G1609" s="44">
        <f t="shared" si="77"/>
        <v>0</v>
      </c>
    </row>
    <row r="1610" spans="1:7" x14ac:dyDescent="0.25">
      <c r="A1610" s="43" t="s">
        <v>4405</v>
      </c>
      <c r="B1610" s="43"/>
      <c r="C1610" s="44">
        <v>1.85</v>
      </c>
      <c r="D1610" s="44">
        <v>2.68</v>
      </c>
      <c r="E1610" s="44">
        <v>2</v>
      </c>
      <c r="F1610" s="44"/>
      <c r="G1610" s="44">
        <f t="shared" si="77"/>
        <v>9.9160000000000004</v>
      </c>
    </row>
    <row r="1611" spans="1:7" x14ac:dyDescent="0.25">
      <c r="A1611" s="43" t="s">
        <v>4406</v>
      </c>
      <c r="B1611" s="43"/>
      <c r="C1611" s="44">
        <v>2.4</v>
      </c>
      <c r="D1611" s="44">
        <v>2.68</v>
      </c>
      <c r="E1611" s="44">
        <v>2</v>
      </c>
      <c r="F1611" s="44"/>
      <c r="G1611" s="44">
        <f t="shared" si="77"/>
        <v>12.864000000000001</v>
      </c>
    </row>
    <row r="1612" spans="1:7" x14ac:dyDescent="0.25">
      <c r="A1612" s="43" t="s">
        <v>4407</v>
      </c>
      <c r="B1612" s="43"/>
      <c r="C1612" s="44">
        <v>1</v>
      </c>
      <c r="D1612" s="44">
        <v>2.68</v>
      </c>
      <c r="E1612" s="44">
        <v>2</v>
      </c>
      <c r="F1612" s="44"/>
      <c r="G1612" s="44">
        <f t="shared" si="77"/>
        <v>5.36</v>
      </c>
    </row>
    <row r="1613" spans="1:7" x14ac:dyDescent="0.25">
      <c r="A1613" s="43" t="s">
        <v>4408</v>
      </c>
      <c r="B1613" s="43"/>
      <c r="C1613" s="44">
        <v>1.6</v>
      </c>
      <c r="D1613" s="44">
        <v>2.68</v>
      </c>
      <c r="E1613" s="44">
        <v>2</v>
      </c>
      <c r="F1613" s="44"/>
      <c r="G1613" s="44">
        <f t="shared" si="77"/>
        <v>8.5760000000000005</v>
      </c>
    </row>
    <row r="1615" spans="1:7" x14ac:dyDescent="0.25">
      <c r="B1615" t="s">
        <v>3924</v>
      </c>
      <c r="C1615" s="38" t="s">
        <v>7</v>
      </c>
      <c r="D1615" s="39" t="s">
        <v>8</v>
      </c>
      <c r="E1615" s="38" t="s">
        <v>9</v>
      </c>
    </row>
    <row r="1616" spans="1:7" x14ac:dyDescent="0.25">
      <c r="B1616" t="s">
        <v>3924</v>
      </c>
      <c r="C1616" s="38" t="s">
        <v>10</v>
      </c>
      <c r="D1616" s="39" t="s">
        <v>205</v>
      </c>
      <c r="E1616" s="38" t="s">
        <v>206</v>
      </c>
    </row>
    <row r="1617" spans="1:7" x14ac:dyDescent="0.25">
      <c r="B1617" t="s">
        <v>3924</v>
      </c>
      <c r="C1617" s="38" t="s">
        <v>207</v>
      </c>
      <c r="D1617" s="39" t="s">
        <v>278</v>
      </c>
      <c r="E1617" s="38" t="s">
        <v>279</v>
      </c>
    </row>
    <row r="1618" spans="1:7" x14ac:dyDescent="0.25">
      <c r="B1618" t="s">
        <v>3924</v>
      </c>
      <c r="C1618" s="38" t="s">
        <v>210</v>
      </c>
      <c r="D1618" s="39" t="s">
        <v>293</v>
      </c>
      <c r="E1618" s="38" t="s">
        <v>294</v>
      </c>
    </row>
    <row r="1620" spans="1:7" ht="45" customHeight="1" x14ac:dyDescent="0.25">
      <c r="A1620" s="40" t="s">
        <v>4410</v>
      </c>
      <c r="B1620" s="40" t="s">
        <v>3922</v>
      </c>
      <c r="C1620" s="40" t="s">
        <v>296</v>
      </c>
      <c r="D1620" s="41" t="s">
        <v>14</v>
      </c>
      <c r="E1620" s="1" t="s">
        <v>297</v>
      </c>
      <c r="F1620" s="1" t="s">
        <v>297</v>
      </c>
      <c r="G1620" s="42">
        <f>SUM(G1621:G1624)</f>
        <v>34.486000000000004</v>
      </c>
    </row>
    <row r="1621" spans="1:7" x14ac:dyDescent="0.25">
      <c r="A1621" s="43" t="s">
        <v>4234</v>
      </c>
      <c r="B1621" s="43"/>
      <c r="C1621" s="44"/>
      <c r="D1621" s="44"/>
      <c r="E1621" s="44"/>
      <c r="F1621" s="44"/>
      <c r="G1621" s="44">
        <f>PRODUCT(C1621:F1621)</f>
        <v>0</v>
      </c>
    </row>
    <row r="1622" spans="1:7" x14ac:dyDescent="0.25">
      <c r="A1622" s="43" t="s">
        <v>4411</v>
      </c>
      <c r="B1622" s="43"/>
      <c r="C1622" s="44">
        <v>4.3</v>
      </c>
      <c r="D1622" s="44">
        <v>2.66</v>
      </c>
      <c r="E1622" s="44"/>
      <c r="F1622" s="44"/>
      <c r="G1622" s="44">
        <f>PRODUCT(C1622:F1622)</f>
        <v>11.438000000000001</v>
      </c>
    </row>
    <row r="1623" spans="1:7" x14ac:dyDescent="0.25">
      <c r="A1623" s="43" t="s">
        <v>4412</v>
      </c>
      <c r="B1623" s="43"/>
      <c r="C1623" s="44"/>
      <c r="D1623" s="44"/>
      <c r="E1623" s="44"/>
      <c r="F1623" s="44"/>
      <c r="G1623" s="44">
        <f>PRODUCT(C1623:F1623)</f>
        <v>0</v>
      </c>
    </row>
    <row r="1624" spans="1:7" x14ac:dyDescent="0.25">
      <c r="A1624" s="43" t="s">
        <v>4411</v>
      </c>
      <c r="B1624" s="43"/>
      <c r="C1624" s="44">
        <v>4.3</v>
      </c>
      <c r="D1624" s="44">
        <v>2.68</v>
      </c>
      <c r="E1624" s="44">
        <v>2</v>
      </c>
      <c r="F1624" s="44"/>
      <c r="G1624" s="44">
        <f>PRODUCT(C1624:F1624)</f>
        <v>23.048000000000002</v>
      </c>
    </row>
    <row r="1626" spans="1:7" ht="45" customHeight="1" x14ac:dyDescent="0.25">
      <c r="A1626" s="40" t="s">
        <v>4413</v>
      </c>
      <c r="B1626" s="40" t="s">
        <v>3922</v>
      </c>
      <c r="C1626" s="40" t="s">
        <v>246</v>
      </c>
      <c r="D1626" s="41" t="s">
        <v>14</v>
      </c>
      <c r="E1626" s="1" t="s">
        <v>247</v>
      </c>
      <c r="F1626" s="1" t="s">
        <v>247</v>
      </c>
      <c r="G1626" s="42">
        <f>SUM(G1627:G1630)</f>
        <v>34.486000000000004</v>
      </c>
    </row>
    <row r="1627" spans="1:7" x14ac:dyDescent="0.25">
      <c r="A1627" s="43" t="s">
        <v>4234</v>
      </c>
      <c r="B1627" s="43"/>
      <c r="C1627" s="44"/>
      <c r="D1627" s="44"/>
      <c r="E1627" s="44"/>
      <c r="F1627" s="44"/>
      <c r="G1627" s="44">
        <f>PRODUCT(C1627:F1627)</f>
        <v>0</v>
      </c>
    </row>
    <row r="1628" spans="1:7" x14ac:dyDescent="0.25">
      <c r="A1628" s="43" t="s">
        <v>4411</v>
      </c>
      <c r="B1628" s="43"/>
      <c r="C1628" s="44">
        <v>4.3</v>
      </c>
      <c r="D1628" s="44">
        <v>2.66</v>
      </c>
      <c r="E1628" s="44"/>
      <c r="F1628" s="44"/>
      <c r="G1628" s="44">
        <f>PRODUCT(C1628:F1628)</f>
        <v>11.438000000000001</v>
      </c>
    </row>
    <row r="1629" spans="1:7" x14ac:dyDescent="0.25">
      <c r="A1629" s="43" t="s">
        <v>4412</v>
      </c>
      <c r="B1629" s="43"/>
      <c r="C1629" s="44"/>
      <c r="D1629" s="44"/>
      <c r="E1629" s="44"/>
      <c r="F1629" s="44"/>
      <c r="G1629" s="44">
        <f>PRODUCT(C1629:F1629)</f>
        <v>0</v>
      </c>
    </row>
    <row r="1630" spans="1:7" x14ac:dyDescent="0.25">
      <c r="A1630" s="43" t="s">
        <v>4411</v>
      </c>
      <c r="B1630" s="43"/>
      <c r="C1630" s="44">
        <v>4.3</v>
      </c>
      <c r="D1630" s="44">
        <v>2.68</v>
      </c>
      <c r="E1630" s="44">
        <v>2</v>
      </c>
      <c r="F1630" s="44"/>
      <c r="G1630" s="44">
        <f>PRODUCT(C1630:F1630)</f>
        <v>23.048000000000002</v>
      </c>
    </row>
    <row r="1632" spans="1:7" x14ac:dyDescent="0.25">
      <c r="B1632" t="s">
        <v>3924</v>
      </c>
      <c r="C1632" s="38" t="s">
        <v>7</v>
      </c>
      <c r="D1632" s="39" t="s">
        <v>8</v>
      </c>
      <c r="E1632" s="38" t="s">
        <v>9</v>
      </c>
    </row>
    <row r="1633" spans="1:7" x14ac:dyDescent="0.25">
      <c r="B1633" t="s">
        <v>3924</v>
      </c>
      <c r="C1633" s="38" t="s">
        <v>10</v>
      </c>
      <c r="D1633" s="39" t="s">
        <v>205</v>
      </c>
      <c r="E1633" s="38" t="s">
        <v>206</v>
      </c>
    </row>
    <row r="1634" spans="1:7" x14ac:dyDescent="0.25">
      <c r="B1634" t="s">
        <v>3924</v>
      </c>
      <c r="C1634" s="38" t="s">
        <v>207</v>
      </c>
      <c r="D1634" s="39" t="s">
        <v>278</v>
      </c>
      <c r="E1634" s="38" t="s">
        <v>279</v>
      </c>
    </row>
    <row r="1635" spans="1:7" x14ac:dyDescent="0.25">
      <c r="B1635" t="s">
        <v>3924</v>
      </c>
      <c r="C1635" s="38" t="s">
        <v>210</v>
      </c>
      <c r="D1635" s="39" t="s">
        <v>227</v>
      </c>
      <c r="E1635" s="38" t="s">
        <v>298</v>
      </c>
    </row>
    <row r="1637" spans="1:7" ht="45" customHeight="1" x14ac:dyDescent="0.25">
      <c r="A1637" s="40" t="s">
        <v>4414</v>
      </c>
      <c r="B1637" s="40" t="s">
        <v>3922</v>
      </c>
      <c r="C1637" s="40" t="s">
        <v>300</v>
      </c>
      <c r="D1637" s="41" t="s">
        <v>14</v>
      </c>
      <c r="E1637" s="1" t="s">
        <v>301</v>
      </c>
      <c r="F1637" s="1" t="s">
        <v>301</v>
      </c>
      <c r="G1637" s="42">
        <f>SUM(G1638:G1648)</f>
        <v>90.136000000000024</v>
      </c>
    </row>
    <row r="1638" spans="1:7" x14ac:dyDescent="0.25">
      <c r="A1638" s="43" t="s">
        <v>4222</v>
      </c>
      <c r="B1638" s="43"/>
      <c r="C1638" s="44"/>
      <c r="D1638" s="44"/>
      <c r="E1638" s="44"/>
      <c r="F1638" s="44"/>
      <c r="G1638" s="44">
        <f t="shared" ref="G1638:G1648" si="78">PRODUCT(C1638:F1638)</f>
        <v>0</v>
      </c>
    </row>
    <row r="1639" spans="1:7" x14ac:dyDescent="0.25">
      <c r="A1639" s="43" t="s">
        <v>4406</v>
      </c>
      <c r="B1639" s="43"/>
      <c r="C1639" s="44">
        <v>2.35</v>
      </c>
      <c r="D1639" s="44">
        <v>2.66</v>
      </c>
      <c r="E1639" s="44"/>
      <c r="F1639" s="44"/>
      <c r="G1639" s="44">
        <f t="shared" si="78"/>
        <v>6.2510000000000003</v>
      </c>
    </row>
    <row r="1640" spans="1:7" x14ac:dyDescent="0.25">
      <c r="A1640" s="43" t="s">
        <v>4415</v>
      </c>
      <c r="B1640" s="43"/>
      <c r="C1640" s="44">
        <v>3.05</v>
      </c>
      <c r="D1640" s="44">
        <v>2.66</v>
      </c>
      <c r="E1640" s="44"/>
      <c r="F1640" s="44"/>
      <c r="G1640" s="44">
        <f t="shared" si="78"/>
        <v>8.1129999999999995</v>
      </c>
    </row>
    <row r="1641" spans="1:7" x14ac:dyDescent="0.25">
      <c r="A1641" s="43" t="s">
        <v>4406</v>
      </c>
      <c r="B1641" s="43"/>
      <c r="C1641" s="44">
        <v>1.6</v>
      </c>
      <c r="D1641" s="44">
        <v>2.66</v>
      </c>
      <c r="E1641" s="44"/>
      <c r="F1641" s="44"/>
      <c r="G1641" s="44">
        <f t="shared" si="78"/>
        <v>4.2560000000000002</v>
      </c>
    </row>
    <row r="1642" spans="1:7" x14ac:dyDescent="0.25">
      <c r="A1642" s="43" t="s">
        <v>4416</v>
      </c>
      <c r="B1642" s="43"/>
      <c r="C1642" s="44">
        <v>2</v>
      </c>
      <c r="D1642" s="44">
        <v>2.66</v>
      </c>
      <c r="E1642" s="44"/>
      <c r="F1642" s="44"/>
      <c r="G1642" s="44">
        <f t="shared" si="78"/>
        <v>5.32</v>
      </c>
    </row>
    <row r="1643" spans="1:7" x14ac:dyDescent="0.25">
      <c r="A1643" s="43" t="s">
        <v>4335</v>
      </c>
      <c r="B1643" s="43"/>
      <c r="C1643" s="44"/>
      <c r="D1643" s="44"/>
      <c r="E1643" s="44"/>
      <c r="F1643" s="44"/>
      <c r="G1643" s="44">
        <f t="shared" si="78"/>
        <v>0</v>
      </c>
    </row>
    <row r="1644" spans="1:7" x14ac:dyDescent="0.25">
      <c r="A1644" s="43" t="s">
        <v>4417</v>
      </c>
      <c r="B1644" s="43"/>
      <c r="C1644" s="44">
        <v>3.7</v>
      </c>
      <c r="D1644" s="44">
        <v>2.68</v>
      </c>
      <c r="E1644" s="44">
        <v>2</v>
      </c>
      <c r="F1644" s="44"/>
      <c r="G1644" s="44">
        <f t="shared" si="78"/>
        <v>19.832000000000001</v>
      </c>
    </row>
    <row r="1645" spans="1:7" x14ac:dyDescent="0.25">
      <c r="A1645" s="43" t="s">
        <v>4417</v>
      </c>
      <c r="B1645" s="43"/>
      <c r="C1645" s="44">
        <v>1.6</v>
      </c>
      <c r="D1645" s="44">
        <v>2.68</v>
      </c>
      <c r="E1645" s="44">
        <v>2</v>
      </c>
      <c r="F1645" s="44"/>
      <c r="G1645" s="44">
        <f t="shared" si="78"/>
        <v>8.5760000000000005</v>
      </c>
    </row>
    <row r="1646" spans="1:7" x14ac:dyDescent="0.25">
      <c r="A1646" s="43" t="s">
        <v>4418</v>
      </c>
      <c r="B1646" s="43"/>
      <c r="C1646" s="44">
        <v>3.1</v>
      </c>
      <c r="D1646" s="44">
        <v>2.68</v>
      </c>
      <c r="E1646" s="44">
        <v>2</v>
      </c>
      <c r="F1646" s="44"/>
      <c r="G1646" s="44">
        <f t="shared" si="78"/>
        <v>16.616000000000003</v>
      </c>
    </row>
    <row r="1647" spans="1:7" x14ac:dyDescent="0.25">
      <c r="A1647" s="43" t="s">
        <v>4406</v>
      </c>
      <c r="B1647" s="43"/>
      <c r="C1647" s="44">
        <v>1.6</v>
      </c>
      <c r="D1647" s="44">
        <v>2.68</v>
      </c>
      <c r="E1647" s="44">
        <v>2</v>
      </c>
      <c r="F1647" s="44"/>
      <c r="G1647" s="44">
        <f t="shared" si="78"/>
        <v>8.5760000000000005</v>
      </c>
    </row>
    <row r="1648" spans="1:7" x14ac:dyDescent="0.25">
      <c r="A1648" s="43" t="s">
        <v>4416</v>
      </c>
      <c r="B1648" s="43"/>
      <c r="C1648" s="44">
        <v>2.35</v>
      </c>
      <c r="D1648" s="44">
        <v>2.68</v>
      </c>
      <c r="E1648" s="44">
        <v>2</v>
      </c>
      <c r="F1648" s="44"/>
      <c r="G1648" s="44">
        <f t="shared" si="78"/>
        <v>12.596000000000002</v>
      </c>
    </row>
    <row r="1650" spans="1:7" ht="45" customHeight="1" x14ac:dyDescent="0.25">
      <c r="A1650" s="40" t="s">
        <v>4419</v>
      </c>
      <c r="B1650" s="40" t="s">
        <v>3922</v>
      </c>
      <c r="C1650" s="40" t="s">
        <v>246</v>
      </c>
      <c r="D1650" s="41" t="s">
        <v>14</v>
      </c>
      <c r="E1650" s="1" t="s">
        <v>247</v>
      </c>
      <c r="F1650" s="1" t="s">
        <v>247</v>
      </c>
      <c r="G1650" s="42">
        <f>SUM(G1651:G1654)</f>
        <v>34.486000000000004</v>
      </c>
    </row>
    <row r="1651" spans="1:7" x14ac:dyDescent="0.25">
      <c r="A1651" s="43" t="s">
        <v>4234</v>
      </c>
      <c r="B1651" s="43"/>
      <c r="C1651" s="44"/>
      <c r="D1651" s="44"/>
      <c r="E1651" s="44"/>
      <c r="F1651" s="44"/>
      <c r="G1651" s="44">
        <f>PRODUCT(C1651:F1651)</f>
        <v>0</v>
      </c>
    </row>
    <row r="1652" spans="1:7" x14ac:dyDescent="0.25">
      <c r="A1652" s="43" t="s">
        <v>4411</v>
      </c>
      <c r="B1652" s="43"/>
      <c r="C1652" s="44">
        <v>4.3</v>
      </c>
      <c r="D1652" s="44">
        <v>2.66</v>
      </c>
      <c r="E1652" s="44"/>
      <c r="F1652" s="44"/>
      <c r="G1652" s="44">
        <f>PRODUCT(C1652:F1652)</f>
        <v>11.438000000000001</v>
      </c>
    </row>
    <row r="1653" spans="1:7" x14ac:dyDescent="0.25">
      <c r="A1653" s="43" t="s">
        <v>4412</v>
      </c>
      <c r="B1653" s="43"/>
      <c r="C1653" s="44"/>
      <c r="D1653" s="44"/>
      <c r="E1653" s="44"/>
      <c r="F1653" s="44"/>
      <c r="G1653" s="44">
        <f>PRODUCT(C1653:F1653)</f>
        <v>0</v>
      </c>
    </row>
    <row r="1654" spans="1:7" x14ac:dyDescent="0.25">
      <c r="A1654" s="43" t="s">
        <v>4411</v>
      </c>
      <c r="B1654" s="43"/>
      <c r="C1654" s="44">
        <v>4.3</v>
      </c>
      <c r="D1654" s="44">
        <v>2.68</v>
      </c>
      <c r="E1654" s="44">
        <v>2</v>
      </c>
      <c r="F1654" s="44"/>
      <c r="G1654" s="44">
        <f>PRODUCT(C1654:F1654)</f>
        <v>23.048000000000002</v>
      </c>
    </row>
    <row r="1656" spans="1:7" x14ac:dyDescent="0.25">
      <c r="B1656" t="s">
        <v>3924</v>
      </c>
      <c r="C1656" s="38" t="s">
        <v>7</v>
      </c>
      <c r="D1656" s="39" t="s">
        <v>8</v>
      </c>
      <c r="E1656" s="38" t="s">
        <v>9</v>
      </c>
    </row>
    <row r="1657" spans="1:7" x14ac:dyDescent="0.25">
      <c r="B1657" t="s">
        <v>3924</v>
      </c>
      <c r="C1657" s="38" t="s">
        <v>10</v>
      </c>
      <c r="D1657" s="39" t="s">
        <v>205</v>
      </c>
      <c r="E1657" s="38" t="s">
        <v>206</v>
      </c>
    </row>
    <row r="1658" spans="1:7" x14ac:dyDescent="0.25">
      <c r="B1658" t="s">
        <v>3924</v>
      </c>
      <c r="C1658" s="38" t="s">
        <v>207</v>
      </c>
      <c r="D1658" s="39" t="s">
        <v>278</v>
      </c>
      <c r="E1658" s="38" t="s">
        <v>279</v>
      </c>
    </row>
    <row r="1659" spans="1:7" x14ac:dyDescent="0.25">
      <c r="B1659" t="s">
        <v>3924</v>
      </c>
      <c r="C1659" s="38" t="s">
        <v>210</v>
      </c>
      <c r="D1659" s="39" t="s">
        <v>235</v>
      </c>
      <c r="E1659" s="38" t="s">
        <v>302</v>
      </c>
    </row>
    <row r="1661" spans="1:7" ht="45" customHeight="1" x14ac:dyDescent="0.25">
      <c r="A1661" s="40" t="s">
        <v>4420</v>
      </c>
      <c r="B1661" s="40" t="s">
        <v>3922</v>
      </c>
      <c r="C1661" s="40" t="s">
        <v>304</v>
      </c>
      <c r="D1661" s="41" t="s">
        <v>14</v>
      </c>
      <c r="E1661" s="1" t="s">
        <v>305</v>
      </c>
      <c r="F1661" s="1" t="s">
        <v>305</v>
      </c>
      <c r="G1661" s="42">
        <f>SUM(G1662:G1664)</f>
        <v>13.825000000000001</v>
      </c>
    </row>
    <row r="1662" spans="1:7" x14ac:dyDescent="0.25">
      <c r="A1662" s="43" t="s">
        <v>4222</v>
      </c>
      <c r="B1662" s="43"/>
      <c r="C1662" s="44"/>
      <c r="D1662" s="44"/>
      <c r="E1662" s="44"/>
      <c r="F1662" s="44"/>
      <c r="G1662" s="44">
        <f>PRODUCT(C1662:F1662)</f>
        <v>0</v>
      </c>
    </row>
    <row r="1663" spans="1:7" x14ac:dyDescent="0.25">
      <c r="A1663" s="43" t="s">
        <v>4421</v>
      </c>
      <c r="B1663" s="43"/>
      <c r="C1663" s="44">
        <v>1.5</v>
      </c>
      <c r="D1663" s="44">
        <v>3.95</v>
      </c>
      <c r="E1663" s="44"/>
      <c r="F1663" s="44"/>
      <c r="G1663" s="44">
        <f>PRODUCT(C1663:F1663)</f>
        <v>5.9250000000000007</v>
      </c>
    </row>
    <row r="1664" spans="1:7" x14ac:dyDescent="0.25">
      <c r="A1664" s="43" t="s">
        <v>4421</v>
      </c>
      <c r="B1664" s="43"/>
      <c r="C1664" s="44">
        <v>2</v>
      </c>
      <c r="D1664" s="44">
        <v>3.95</v>
      </c>
      <c r="E1664" s="44"/>
      <c r="F1664" s="44"/>
      <c r="G1664" s="44">
        <f>PRODUCT(C1664:F1664)</f>
        <v>7.9</v>
      </c>
    </row>
    <row r="1666" spans="1:7" ht="45" customHeight="1" x14ac:dyDescent="0.25">
      <c r="A1666" s="40" t="s">
        <v>4422</v>
      </c>
      <c r="B1666" s="40" t="s">
        <v>3922</v>
      </c>
      <c r="C1666" s="40" t="s">
        <v>246</v>
      </c>
      <c r="D1666" s="41" t="s">
        <v>14</v>
      </c>
      <c r="E1666" s="1" t="s">
        <v>247</v>
      </c>
      <c r="F1666" s="1" t="s">
        <v>247</v>
      </c>
      <c r="G1666" s="42">
        <f>SUM(G1667:G1669)</f>
        <v>13.825000000000001</v>
      </c>
    </row>
    <row r="1667" spans="1:7" x14ac:dyDescent="0.25">
      <c r="A1667" s="43" t="s">
        <v>4222</v>
      </c>
      <c r="B1667" s="43"/>
      <c r="C1667" s="44"/>
      <c r="D1667" s="44"/>
      <c r="E1667" s="44"/>
      <c r="F1667" s="44"/>
      <c r="G1667" s="44">
        <f>PRODUCT(C1667:F1667)</f>
        <v>0</v>
      </c>
    </row>
    <row r="1668" spans="1:7" x14ac:dyDescent="0.25">
      <c r="A1668" s="43" t="s">
        <v>4421</v>
      </c>
      <c r="B1668" s="43"/>
      <c r="C1668" s="44">
        <v>1.5</v>
      </c>
      <c r="D1668" s="44">
        <v>3.95</v>
      </c>
      <c r="E1668" s="44"/>
      <c r="F1668" s="44"/>
      <c r="G1668" s="44">
        <f>PRODUCT(C1668:F1668)</f>
        <v>5.9250000000000007</v>
      </c>
    </row>
    <row r="1669" spans="1:7" x14ac:dyDescent="0.25">
      <c r="A1669" s="43" t="s">
        <v>4421</v>
      </c>
      <c r="B1669" s="43"/>
      <c r="C1669" s="44">
        <v>2</v>
      </c>
      <c r="D1669" s="44">
        <v>3.95</v>
      </c>
      <c r="E1669" s="44"/>
      <c r="F1669" s="44"/>
      <c r="G1669" s="44">
        <f>PRODUCT(C1669:F1669)</f>
        <v>7.9</v>
      </c>
    </row>
    <row r="1671" spans="1:7" x14ac:dyDescent="0.25">
      <c r="B1671" t="s">
        <v>3924</v>
      </c>
      <c r="C1671" s="38" t="s">
        <v>7</v>
      </c>
      <c r="D1671" s="39" t="s">
        <v>8</v>
      </c>
      <c r="E1671" s="38" t="s">
        <v>9</v>
      </c>
    </row>
    <row r="1672" spans="1:7" x14ac:dyDescent="0.25">
      <c r="B1672" t="s">
        <v>3924</v>
      </c>
      <c r="C1672" s="38" t="s">
        <v>10</v>
      </c>
      <c r="D1672" s="39" t="s">
        <v>205</v>
      </c>
      <c r="E1672" s="38" t="s">
        <v>206</v>
      </c>
    </row>
    <row r="1673" spans="1:7" x14ac:dyDescent="0.25">
      <c r="B1673" t="s">
        <v>3924</v>
      </c>
      <c r="C1673" s="38" t="s">
        <v>207</v>
      </c>
      <c r="D1673" s="39" t="s">
        <v>278</v>
      </c>
      <c r="E1673" s="38" t="s">
        <v>279</v>
      </c>
    </row>
    <row r="1674" spans="1:7" x14ac:dyDescent="0.25">
      <c r="B1674" t="s">
        <v>3924</v>
      </c>
      <c r="C1674" s="38" t="s">
        <v>210</v>
      </c>
      <c r="D1674" s="39" t="s">
        <v>238</v>
      </c>
      <c r="E1674" s="38" t="s">
        <v>306</v>
      </c>
    </row>
    <row r="1676" spans="1:7" ht="45" customHeight="1" x14ac:dyDescent="0.25">
      <c r="A1676" s="40" t="s">
        <v>4423</v>
      </c>
      <c r="B1676" s="40" t="s">
        <v>3922</v>
      </c>
      <c r="C1676" s="40" t="s">
        <v>308</v>
      </c>
      <c r="D1676" s="41" t="s">
        <v>14</v>
      </c>
      <c r="E1676" s="1" t="s">
        <v>309</v>
      </c>
      <c r="F1676" s="1" t="s">
        <v>309</v>
      </c>
      <c r="G1676" s="42">
        <f>SUM(G1677:G1692)</f>
        <v>43.904000000000011</v>
      </c>
    </row>
    <row r="1677" spans="1:7" x14ac:dyDescent="0.25">
      <c r="A1677" s="43" t="s">
        <v>4222</v>
      </c>
      <c r="B1677" s="43"/>
      <c r="C1677" s="44"/>
      <c r="D1677" s="44"/>
      <c r="E1677" s="44"/>
      <c r="F1677" s="44"/>
      <c r="G1677" s="44">
        <f t="shared" ref="G1677:G1692" si="79">PRODUCT(C1677:F1677)</f>
        <v>0</v>
      </c>
    </row>
    <row r="1678" spans="1:7" x14ac:dyDescent="0.25">
      <c r="A1678" s="43" t="s">
        <v>4424</v>
      </c>
      <c r="B1678" s="43"/>
      <c r="C1678" s="44">
        <v>1.2</v>
      </c>
      <c r="D1678" s="44">
        <v>2.66</v>
      </c>
      <c r="E1678" s="44"/>
      <c r="F1678" s="44"/>
      <c r="G1678" s="44">
        <f t="shared" si="79"/>
        <v>3.1920000000000002</v>
      </c>
    </row>
    <row r="1679" spans="1:7" x14ac:dyDescent="0.25">
      <c r="A1679" s="43" t="s">
        <v>4244</v>
      </c>
      <c r="B1679" s="43"/>
      <c r="C1679" s="44">
        <v>1.2</v>
      </c>
      <c r="D1679" s="44">
        <v>2.66</v>
      </c>
      <c r="E1679" s="44"/>
      <c r="F1679" s="44"/>
      <c r="G1679" s="44">
        <f t="shared" si="79"/>
        <v>3.1920000000000002</v>
      </c>
    </row>
    <row r="1680" spans="1:7" x14ac:dyDescent="0.25">
      <c r="A1680" s="43" t="s">
        <v>4335</v>
      </c>
      <c r="B1680" s="43"/>
      <c r="C1680" s="44"/>
      <c r="D1680" s="44"/>
      <c r="E1680" s="44"/>
      <c r="F1680" s="44"/>
      <c r="G1680" s="44">
        <f t="shared" si="79"/>
        <v>0</v>
      </c>
    </row>
    <row r="1681" spans="1:7" x14ac:dyDescent="0.25">
      <c r="A1681" s="43" t="s">
        <v>4425</v>
      </c>
      <c r="B1681" s="43"/>
      <c r="C1681" s="44">
        <v>1.2</v>
      </c>
      <c r="D1681" s="44">
        <v>2.68</v>
      </c>
      <c r="E1681" s="44">
        <v>2</v>
      </c>
      <c r="F1681" s="44"/>
      <c r="G1681" s="44">
        <f t="shared" si="79"/>
        <v>6.4320000000000004</v>
      </c>
    </row>
    <row r="1682" spans="1:7" x14ac:dyDescent="0.25">
      <c r="A1682" s="43" t="s">
        <v>4426</v>
      </c>
      <c r="B1682" s="43"/>
      <c r="C1682" s="44">
        <v>1.2</v>
      </c>
      <c r="D1682" s="44">
        <v>2.68</v>
      </c>
      <c r="E1682" s="44">
        <v>2</v>
      </c>
      <c r="F1682" s="44"/>
      <c r="G1682" s="44">
        <f t="shared" si="79"/>
        <v>6.4320000000000004</v>
      </c>
    </row>
    <row r="1683" spans="1:7" x14ac:dyDescent="0.25">
      <c r="A1683" s="43" t="s">
        <v>4390</v>
      </c>
      <c r="B1683" s="43"/>
      <c r="C1683" s="44">
        <v>0.5</v>
      </c>
      <c r="D1683" s="44">
        <v>2.68</v>
      </c>
      <c r="E1683" s="44">
        <v>2</v>
      </c>
      <c r="F1683" s="44"/>
      <c r="G1683" s="44">
        <f t="shared" si="79"/>
        <v>2.68</v>
      </c>
    </row>
    <row r="1684" spans="1:7" x14ac:dyDescent="0.25">
      <c r="A1684" s="43" t="s">
        <v>4427</v>
      </c>
      <c r="B1684" s="43"/>
      <c r="C1684" s="44"/>
      <c r="D1684" s="44"/>
      <c r="E1684" s="44"/>
      <c r="F1684" s="44"/>
      <c r="G1684" s="44">
        <f t="shared" si="79"/>
        <v>0</v>
      </c>
    </row>
    <row r="1685" spans="1:7" x14ac:dyDescent="0.25">
      <c r="A1685" s="43" t="s">
        <v>4222</v>
      </c>
      <c r="B1685" s="43"/>
      <c r="C1685" s="44"/>
      <c r="D1685" s="44"/>
      <c r="E1685" s="44"/>
      <c r="F1685" s="44"/>
      <c r="G1685" s="44">
        <f t="shared" si="79"/>
        <v>0</v>
      </c>
    </row>
    <row r="1686" spans="1:7" x14ac:dyDescent="0.25">
      <c r="A1686" s="43" t="s">
        <v>4428</v>
      </c>
      <c r="B1686" s="43"/>
      <c r="C1686" s="44"/>
      <c r="D1686" s="44"/>
      <c r="E1686" s="44"/>
      <c r="F1686" s="44"/>
      <c r="G1686" s="44">
        <f t="shared" si="79"/>
        <v>0</v>
      </c>
    </row>
    <row r="1687" spans="1:7" x14ac:dyDescent="0.25">
      <c r="A1687" s="43" t="s">
        <v>4429</v>
      </c>
      <c r="B1687" s="43"/>
      <c r="C1687" s="44">
        <v>0.7</v>
      </c>
      <c r="D1687" s="44">
        <v>2.68</v>
      </c>
      <c r="E1687" s="44"/>
      <c r="F1687" s="44"/>
      <c r="G1687" s="44">
        <f t="shared" si="79"/>
        <v>1.8759999999999999</v>
      </c>
    </row>
    <row r="1688" spans="1:7" x14ac:dyDescent="0.25">
      <c r="A1688" s="43" t="s">
        <v>4335</v>
      </c>
      <c r="B1688" s="43"/>
      <c r="C1688" s="44"/>
      <c r="D1688" s="44"/>
      <c r="E1688" s="44"/>
      <c r="F1688" s="44"/>
      <c r="G1688" s="44">
        <f t="shared" si="79"/>
        <v>0</v>
      </c>
    </row>
    <row r="1689" spans="1:7" x14ac:dyDescent="0.25">
      <c r="A1689" s="43" t="s">
        <v>4430</v>
      </c>
      <c r="B1689" s="43"/>
      <c r="C1689" s="44">
        <v>0.7</v>
      </c>
      <c r="D1689" s="44">
        <v>2.68</v>
      </c>
      <c r="E1689" s="44">
        <v>3</v>
      </c>
      <c r="F1689" s="44"/>
      <c r="G1689" s="44">
        <f t="shared" si="79"/>
        <v>5.6280000000000001</v>
      </c>
    </row>
    <row r="1690" spans="1:7" x14ac:dyDescent="0.25">
      <c r="A1690" s="43" t="s">
        <v>4431</v>
      </c>
      <c r="B1690" s="43"/>
      <c r="C1690" s="44"/>
      <c r="D1690" s="44"/>
      <c r="E1690" s="44"/>
      <c r="F1690" s="44"/>
      <c r="G1690" s="44">
        <f t="shared" si="79"/>
        <v>0</v>
      </c>
    </row>
    <row r="1691" spans="1:7" x14ac:dyDescent="0.25">
      <c r="A1691" s="43" t="s">
        <v>4432</v>
      </c>
      <c r="B1691" s="43"/>
      <c r="C1691" s="44">
        <v>1.35</v>
      </c>
      <c r="D1691" s="44">
        <v>2.68</v>
      </c>
      <c r="E1691" s="44">
        <v>2</v>
      </c>
      <c r="F1691" s="44"/>
      <c r="G1691" s="44">
        <f t="shared" si="79"/>
        <v>7.2360000000000007</v>
      </c>
    </row>
    <row r="1692" spans="1:7" x14ac:dyDescent="0.25">
      <c r="A1692" s="43" t="s">
        <v>4433</v>
      </c>
      <c r="B1692" s="43"/>
      <c r="C1692" s="44">
        <v>1.35</v>
      </c>
      <c r="D1692" s="44">
        <v>2.68</v>
      </c>
      <c r="E1692" s="44">
        <v>2</v>
      </c>
      <c r="F1692" s="44"/>
      <c r="G1692" s="44">
        <f t="shared" si="79"/>
        <v>7.2360000000000007</v>
      </c>
    </row>
    <row r="1694" spans="1:7" ht="45" customHeight="1" x14ac:dyDescent="0.25">
      <c r="A1694" s="40" t="s">
        <v>4434</v>
      </c>
      <c r="B1694" s="40" t="s">
        <v>3922</v>
      </c>
      <c r="C1694" s="40" t="s">
        <v>218</v>
      </c>
      <c r="D1694" s="41" t="s">
        <v>14</v>
      </c>
      <c r="E1694" s="1" t="s">
        <v>219</v>
      </c>
      <c r="F1694" s="1" t="s">
        <v>219</v>
      </c>
      <c r="G1694" s="42">
        <f>SUM(G1695:G1701)</f>
        <v>24.710400000000003</v>
      </c>
    </row>
    <row r="1695" spans="1:7" x14ac:dyDescent="0.25">
      <c r="A1695" s="43" t="s">
        <v>4222</v>
      </c>
      <c r="B1695" s="43"/>
      <c r="C1695" s="44"/>
      <c r="D1695" s="44"/>
      <c r="E1695" s="44"/>
      <c r="F1695" s="44"/>
      <c r="G1695" s="44">
        <f t="shared" ref="G1695:G1701" si="80">PRODUCT(C1695:F1695)</f>
        <v>0</v>
      </c>
    </row>
    <row r="1696" spans="1:7" x14ac:dyDescent="0.25">
      <c r="A1696" s="43" t="s">
        <v>4424</v>
      </c>
      <c r="B1696" s="43"/>
      <c r="C1696" s="44">
        <v>1.2</v>
      </c>
      <c r="D1696" s="44">
        <v>2.66</v>
      </c>
      <c r="E1696" s="44">
        <v>1.1000000000000001</v>
      </c>
      <c r="F1696" s="44"/>
      <c r="G1696" s="44">
        <f t="shared" si="80"/>
        <v>3.5112000000000005</v>
      </c>
    </row>
    <row r="1697" spans="1:7" x14ac:dyDescent="0.25">
      <c r="A1697" s="43" t="s">
        <v>4244</v>
      </c>
      <c r="B1697" s="43"/>
      <c r="C1697" s="44">
        <v>1.2</v>
      </c>
      <c r="D1697" s="44">
        <v>2.66</v>
      </c>
      <c r="E1697" s="44">
        <v>1.1000000000000001</v>
      </c>
      <c r="F1697" s="44"/>
      <c r="G1697" s="44">
        <f t="shared" si="80"/>
        <v>3.5112000000000005</v>
      </c>
    </row>
    <row r="1698" spans="1:7" x14ac:dyDescent="0.25">
      <c r="A1698" s="43" t="s">
        <v>4335</v>
      </c>
      <c r="B1698" s="43"/>
      <c r="C1698" s="44"/>
      <c r="D1698" s="44"/>
      <c r="E1698" s="44"/>
      <c r="F1698" s="44"/>
      <c r="G1698" s="44">
        <f t="shared" si="80"/>
        <v>0</v>
      </c>
    </row>
    <row r="1699" spans="1:7" x14ac:dyDescent="0.25">
      <c r="A1699" s="43" t="s">
        <v>4425</v>
      </c>
      <c r="B1699" s="43"/>
      <c r="C1699" s="44">
        <v>1.2</v>
      </c>
      <c r="D1699" s="44">
        <v>2.68</v>
      </c>
      <c r="E1699" s="44">
        <v>2</v>
      </c>
      <c r="F1699" s="44">
        <v>1.1000000000000001</v>
      </c>
      <c r="G1699" s="44">
        <f t="shared" si="80"/>
        <v>7.0752000000000006</v>
      </c>
    </row>
    <row r="1700" spans="1:7" x14ac:dyDescent="0.25">
      <c r="A1700" s="43" t="s">
        <v>4426</v>
      </c>
      <c r="B1700" s="43"/>
      <c r="C1700" s="44">
        <v>1.2</v>
      </c>
      <c r="D1700" s="44">
        <v>2.68</v>
      </c>
      <c r="E1700" s="44">
        <v>2</v>
      </c>
      <c r="F1700" s="44">
        <v>1.1000000000000001</v>
      </c>
      <c r="G1700" s="44">
        <f t="shared" si="80"/>
        <v>7.0752000000000006</v>
      </c>
    </row>
    <row r="1701" spans="1:7" x14ac:dyDescent="0.25">
      <c r="A1701" s="43" t="s">
        <v>4390</v>
      </c>
      <c r="B1701" s="43"/>
      <c r="C1701" s="44">
        <v>0.6</v>
      </c>
      <c r="D1701" s="44">
        <v>2.68</v>
      </c>
      <c r="E1701" s="44">
        <v>2</v>
      </c>
      <c r="F1701" s="44">
        <v>1.1000000000000001</v>
      </c>
      <c r="G1701" s="44">
        <f t="shared" si="80"/>
        <v>3.5376000000000003</v>
      </c>
    </row>
    <row r="1703" spans="1:7" x14ac:dyDescent="0.25">
      <c r="B1703" t="s">
        <v>3924</v>
      </c>
      <c r="C1703" s="38" t="s">
        <v>7</v>
      </c>
      <c r="D1703" s="39" t="s">
        <v>8</v>
      </c>
      <c r="E1703" s="38" t="s">
        <v>9</v>
      </c>
    </row>
    <row r="1704" spans="1:7" x14ac:dyDescent="0.25">
      <c r="B1704" t="s">
        <v>3924</v>
      </c>
      <c r="C1704" s="38" t="s">
        <v>10</v>
      </c>
      <c r="D1704" s="39" t="s">
        <v>205</v>
      </c>
      <c r="E1704" s="38" t="s">
        <v>206</v>
      </c>
    </row>
    <row r="1705" spans="1:7" x14ac:dyDescent="0.25">
      <c r="B1705" t="s">
        <v>3924</v>
      </c>
      <c r="C1705" s="38" t="s">
        <v>207</v>
      </c>
      <c r="D1705" s="39" t="s">
        <v>278</v>
      </c>
      <c r="E1705" s="38" t="s">
        <v>279</v>
      </c>
    </row>
    <row r="1706" spans="1:7" x14ac:dyDescent="0.25">
      <c r="B1706" t="s">
        <v>3924</v>
      </c>
      <c r="C1706" s="38" t="s">
        <v>210</v>
      </c>
      <c r="D1706" s="39" t="s">
        <v>310</v>
      </c>
      <c r="E1706" s="38" t="s">
        <v>311</v>
      </c>
    </row>
    <row r="1708" spans="1:7" ht="45" customHeight="1" x14ac:dyDescent="0.25">
      <c r="A1708" s="40" t="s">
        <v>4435</v>
      </c>
      <c r="B1708" s="40" t="s">
        <v>3922</v>
      </c>
      <c r="C1708" s="40" t="s">
        <v>313</v>
      </c>
      <c r="D1708" s="41" t="s">
        <v>14</v>
      </c>
      <c r="E1708" s="1" t="s">
        <v>314</v>
      </c>
      <c r="F1708" s="1" t="s">
        <v>314</v>
      </c>
      <c r="G1708" s="42">
        <f>SUM(G1709:G1725)</f>
        <v>68.888000000000005</v>
      </c>
    </row>
    <row r="1709" spans="1:7" x14ac:dyDescent="0.25">
      <c r="A1709" s="43" t="s">
        <v>4222</v>
      </c>
      <c r="B1709" s="43"/>
      <c r="C1709" s="44"/>
      <c r="D1709" s="44"/>
      <c r="E1709" s="44"/>
      <c r="F1709" s="44"/>
      <c r="G1709" s="44">
        <f t="shared" ref="G1709:G1725" si="81">PRODUCT(C1709:F1709)</f>
        <v>0</v>
      </c>
    </row>
    <row r="1710" spans="1:7" x14ac:dyDescent="0.25">
      <c r="A1710" s="43" t="s">
        <v>4436</v>
      </c>
      <c r="B1710" s="43"/>
      <c r="C1710" s="44"/>
      <c r="D1710" s="44"/>
      <c r="E1710" s="44"/>
      <c r="F1710" s="44"/>
      <c r="G1710" s="44">
        <f t="shared" si="81"/>
        <v>0</v>
      </c>
    </row>
    <row r="1711" spans="1:7" x14ac:dyDescent="0.25">
      <c r="A1711" s="43" t="s">
        <v>4393</v>
      </c>
      <c r="B1711" s="43"/>
      <c r="C1711" s="44">
        <v>1.6</v>
      </c>
      <c r="D1711" s="44">
        <v>2.66</v>
      </c>
      <c r="E1711" s="44"/>
      <c r="F1711" s="44"/>
      <c r="G1711" s="44">
        <f t="shared" si="81"/>
        <v>4.2560000000000002</v>
      </c>
    </row>
    <row r="1712" spans="1:7" x14ac:dyDescent="0.25">
      <c r="A1712" s="43" t="s">
        <v>4393</v>
      </c>
      <c r="B1712" s="43"/>
      <c r="C1712" s="44">
        <v>1.6</v>
      </c>
      <c r="D1712" s="44">
        <v>2.66</v>
      </c>
      <c r="E1712" s="44"/>
      <c r="F1712" s="44"/>
      <c r="G1712" s="44">
        <f t="shared" si="81"/>
        <v>4.2560000000000002</v>
      </c>
    </row>
    <row r="1713" spans="1:7" x14ac:dyDescent="0.25">
      <c r="A1713" s="43" t="s">
        <v>4244</v>
      </c>
      <c r="B1713" s="43"/>
      <c r="C1713" s="44"/>
      <c r="D1713" s="44"/>
      <c r="E1713" s="44"/>
      <c r="F1713" s="44"/>
      <c r="G1713" s="44">
        <f t="shared" si="81"/>
        <v>0</v>
      </c>
    </row>
    <row r="1714" spans="1:7" x14ac:dyDescent="0.25">
      <c r="A1714" s="43" t="s">
        <v>4390</v>
      </c>
      <c r="B1714" s="43"/>
      <c r="C1714" s="44">
        <v>1.6</v>
      </c>
      <c r="D1714" s="44">
        <v>2.68</v>
      </c>
      <c r="E1714" s="44"/>
      <c r="F1714" s="44"/>
      <c r="G1714" s="44">
        <f t="shared" si="81"/>
        <v>4.2880000000000003</v>
      </c>
    </row>
    <row r="1715" spans="1:7" x14ac:dyDescent="0.25">
      <c r="A1715" s="43" t="s">
        <v>4437</v>
      </c>
      <c r="B1715" s="43"/>
      <c r="C1715" s="44">
        <v>1.6</v>
      </c>
      <c r="D1715" s="44">
        <v>2.68</v>
      </c>
      <c r="E1715" s="44"/>
      <c r="F1715" s="44"/>
      <c r="G1715" s="44">
        <f t="shared" si="81"/>
        <v>4.2880000000000003</v>
      </c>
    </row>
    <row r="1716" spans="1:7" x14ac:dyDescent="0.25">
      <c r="A1716" s="43" t="s">
        <v>4335</v>
      </c>
      <c r="B1716" s="43"/>
      <c r="C1716" s="44"/>
      <c r="D1716" s="44"/>
      <c r="E1716" s="44"/>
      <c r="F1716" s="44"/>
      <c r="G1716" s="44">
        <f t="shared" si="81"/>
        <v>0</v>
      </c>
    </row>
    <row r="1717" spans="1:7" x14ac:dyDescent="0.25">
      <c r="A1717" s="43" t="s">
        <v>4245</v>
      </c>
      <c r="B1717" s="43"/>
      <c r="C1717" s="44"/>
      <c r="D1717" s="44"/>
      <c r="E1717" s="44"/>
      <c r="F1717" s="44"/>
      <c r="G1717" s="44">
        <f t="shared" si="81"/>
        <v>0</v>
      </c>
    </row>
    <row r="1718" spans="1:7" x14ac:dyDescent="0.25">
      <c r="A1718" s="43" t="s">
        <v>4393</v>
      </c>
      <c r="B1718" s="43"/>
      <c r="C1718" s="44">
        <v>1.6</v>
      </c>
      <c r="D1718" s="44">
        <v>2.66</v>
      </c>
      <c r="E1718" s="44">
        <v>2</v>
      </c>
      <c r="F1718" s="44"/>
      <c r="G1718" s="44">
        <f t="shared" si="81"/>
        <v>8.5120000000000005</v>
      </c>
    </row>
    <row r="1719" spans="1:7" x14ac:dyDescent="0.25">
      <c r="A1719" s="43" t="s">
        <v>4393</v>
      </c>
      <c r="B1719" s="43"/>
      <c r="C1719" s="44">
        <v>1.6</v>
      </c>
      <c r="D1719" s="44">
        <v>2.66</v>
      </c>
      <c r="E1719" s="44">
        <v>2</v>
      </c>
      <c r="F1719" s="44"/>
      <c r="G1719" s="44">
        <f t="shared" si="81"/>
        <v>8.5120000000000005</v>
      </c>
    </row>
    <row r="1720" spans="1:7" x14ac:dyDescent="0.25">
      <c r="A1720" s="43" t="s">
        <v>4394</v>
      </c>
      <c r="B1720" s="43"/>
      <c r="C1720" s="44">
        <v>1.6</v>
      </c>
      <c r="D1720" s="44">
        <v>2.66</v>
      </c>
      <c r="E1720" s="44">
        <v>2</v>
      </c>
      <c r="F1720" s="44"/>
      <c r="G1720" s="44">
        <f t="shared" si="81"/>
        <v>8.5120000000000005</v>
      </c>
    </row>
    <row r="1721" spans="1:7" x14ac:dyDescent="0.25">
      <c r="A1721" s="43" t="s">
        <v>4244</v>
      </c>
      <c r="B1721" s="43"/>
      <c r="C1721" s="44"/>
      <c r="D1721" s="44"/>
      <c r="E1721" s="44"/>
      <c r="F1721" s="44"/>
      <c r="G1721" s="44">
        <f t="shared" si="81"/>
        <v>0</v>
      </c>
    </row>
    <row r="1722" spans="1:7" x14ac:dyDescent="0.25">
      <c r="A1722" s="43" t="s">
        <v>4390</v>
      </c>
      <c r="B1722" s="43"/>
      <c r="C1722" s="44">
        <v>1.6</v>
      </c>
      <c r="D1722" s="44">
        <v>2.68</v>
      </c>
      <c r="E1722" s="44">
        <v>2</v>
      </c>
      <c r="F1722" s="44"/>
      <c r="G1722" s="44">
        <f t="shared" si="81"/>
        <v>8.5760000000000005</v>
      </c>
    </row>
    <row r="1723" spans="1:7" x14ac:dyDescent="0.25">
      <c r="A1723" s="43" t="s">
        <v>4437</v>
      </c>
      <c r="B1723" s="43"/>
      <c r="C1723" s="44">
        <v>2.1</v>
      </c>
      <c r="D1723" s="44">
        <v>2.68</v>
      </c>
      <c r="E1723" s="44">
        <v>2</v>
      </c>
      <c r="F1723" s="44"/>
      <c r="G1723" s="44">
        <f t="shared" si="81"/>
        <v>11.256000000000002</v>
      </c>
    </row>
    <row r="1724" spans="1:7" x14ac:dyDescent="0.25">
      <c r="A1724" s="43" t="s">
        <v>4436</v>
      </c>
      <c r="B1724" s="43"/>
      <c r="C1724" s="44"/>
      <c r="D1724" s="44"/>
      <c r="E1724" s="44"/>
      <c r="F1724" s="44"/>
      <c r="G1724" s="44">
        <f t="shared" si="81"/>
        <v>0</v>
      </c>
    </row>
    <row r="1725" spans="1:7" x14ac:dyDescent="0.25">
      <c r="A1725" s="43" t="s">
        <v>4438</v>
      </c>
      <c r="B1725" s="43"/>
      <c r="C1725" s="44">
        <v>1.2</v>
      </c>
      <c r="D1725" s="44">
        <v>2.68</v>
      </c>
      <c r="E1725" s="44">
        <v>2</v>
      </c>
      <c r="F1725" s="44"/>
      <c r="G1725" s="44">
        <f t="shared" si="81"/>
        <v>6.4320000000000004</v>
      </c>
    </row>
    <row r="1727" spans="1:7" ht="45" customHeight="1" x14ac:dyDescent="0.25">
      <c r="A1727" s="40" t="s">
        <v>4439</v>
      </c>
      <c r="B1727" s="40" t="s">
        <v>3922</v>
      </c>
      <c r="C1727" s="40" t="s">
        <v>218</v>
      </c>
      <c r="D1727" s="41" t="s">
        <v>14</v>
      </c>
      <c r="E1727" s="1" t="s">
        <v>219</v>
      </c>
      <c r="F1727" s="1" t="s">
        <v>219</v>
      </c>
      <c r="G1727" s="42">
        <f>SUM(G1728:G1744)</f>
        <v>68.888000000000005</v>
      </c>
    </row>
    <row r="1728" spans="1:7" x14ac:dyDescent="0.25">
      <c r="A1728" s="43" t="s">
        <v>4222</v>
      </c>
      <c r="B1728" s="43"/>
      <c r="C1728" s="44"/>
      <c r="D1728" s="44"/>
      <c r="E1728" s="44"/>
      <c r="F1728" s="44"/>
      <c r="G1728" s="44">
        <f t="shared" ref="G1728:G1744" si="82">PRODUCT(C1728:F1728)</f>
        <v>0</v>
      </c>
    </row>
    <row r="1729" spans="1:7" x14ac:dyDescent="0.25">
      <c r="A1729" s="43" t="s">
        <v>4436</v>
      </c>
      <c r="B1729" s="43"/>
      <c r="C1729" s="44"/>
      <c r="D1729" s="44"/>
      <c r="E1729" s="44"/>
      <c r="F1729" s="44"/>
      <c r="G1729" s="44">
        <f t="shared" si="82"/>
        <v>0</v>
      </c>
    </row>
    <row r="1730" spans="1:7" x14ac:dyDescent="0.25">
      <c r="A1730" s="43" t="s">
        <v>4393</v>
      </c>
      <c r="B1730" s="43"/>
      <c r="C1730" s="44">
        <v>1.6</v>
      </c>
      <c r="D1730" s="44">
        <v>2.66</v>
      </c>
      <c r="E1730" s="44"/>
      <c r="F1730" s="44"/>
      <c r="G1730" s="44">
        <f t="shared" si="82"/>
        <v>4.2560000000000002</v>
      </c>
    </row>
    <row r="1731" spans="1:7" x14ac:dyDescent="0.25">
      <c r="A1731" s="43" t="s">
        <v>4393</v>
      </c>
      <c r="B1731" s="43"/>
      <c r="C1731" s="44">
        <v>1.6</v>
      </c>
      <c r="D1731" s="44">
        <v>2.66</v>
      </c>
      <c r="E1731" s="44"/>
      <c r="F1731" s="44"/>
      <c r="G1731" s="44">
        <f t="shared" si="82"/>
        <v>4.2560000000000002</v>
      </c>
    </row>
    <row r="1732" spans="1:7" x14ac:dyDescent="0.25">
      <c r="A1732" s="43" t="s">
        <v>4244</v>
      </c>
      <c r="B1732" s="43"/>
      <c r="C1732" s="44"/>
      <c r="D1732" s="44"/>
      <c r="E1732" s="44"/>
      <c r="F1732" s="44"/>
      <c r="G1732" s="44">
        <f t="shared" si="82"/>
        <v>0</v>
      </c>
    </row>
    <row r="1733" spans="1:7" x14ac:dyDescent="0.25">
      <c r="A1733" s="43" t="s">
        <v>4390</v>
      </c>
      <c r="B1733" s="43"/>
      <c r="C1733" s="44">
        <v>1.6</v>
      </c>
      <c r="D1733" s="44">
        <v>2.68</v>
      </c>
      <c r="E1733" s="44"/>
      <c r="F1733" s="44"/>
      <c r="G1733" s="44">
        <f t="shared" si="82"/>
        <v>4.2880000000000003</v>
      </c>
    </row>
    <row r="1734" spans="1:7" x14ac:dyDescent="0.25">
      <c r="A1734" s="43" t="s">
        <v>4437</v>
      </c>
      <c r="B1734" s="43"/>
      <c r="C1734" s="44">
        <v>1.6</v>
      </c>
      <c r="D1734" s="44">
        <v>2.68</v>
      </c>
      <c r="E1734" s="44"/>
      <c r="F1734" s="44"/>
      <c r="G1734" s="44">
        <f t="shared" si="82"/>
        <v>4.2880000000000003</v>
      </c>
    </row>
    <row r="1735" spans="1:7" x14ac:dyDescent="0.25">
      <c r="A1735" s="43" t="s">
        <v>4335</v>
      </c>
      <c r="B1735" s="43"/>
      <c r="C1735" s="44"/>
      <c r="D1735" s="44"/>
      <c r="E1735" s="44"/>
      <c r="F1735" s="44"/>
      <c r="G1735" s="44">
        <f t="shared" si="82"/>
        <v>0</v>
      </c>
    </row>
    <row r="1736" spans="1:7" x14ac:dyDescent="0.25">
      <c r="A1736" s="43" t="s">
        <v>4245</v>
      </c>
      <c r="B1736" s="43"/>
      <c r="C1736" s="44"/>
      <c r="D1736" s="44"/>
      <c r="E1736" s="44"/>
      <c r="F1736" s="44"/>
      <c r="G1736" s="44">
        <f t="shared" si="82"/>
        <v>0</v>
      </c>
    </row>
    <row r="1737" spans="1:7" x14ac:dyDescent="0.25">
      <c r="A1737" s="43" t="s">
        <v>4393</v>
      </c>
      <c r="B1737" s="43"/>
      <c r="C1737" s="44">
        <v>1.6</v>
      </c>
      <c r="D1737" s="44">
        <v>2.66</v>
      </c>
      <c r="E1737" s="44">
        <v>2</v>
      </c>
      <c r="F1737" s="44"/>
      <c r="G1737" s="44">
        <f t="shared" si="82"/>
        <v>8.5120000000000005</v>
      </c>
    </row>
    <row r="1738" spans="1:7" x14ac:dyDescent="0.25">
      <c r="A1738" s="43" t="s">
        <v>4393</v>
      </c>
      <c r="B1738" s="43"/>
      <c r="C1738" s="44">
        <v>1.6</v>
      </c>
      <c r="D1738" s="44">
        <v>2.66</v>
      </c>
      <c r="E1738" s="44">
        <v>2</v>
      </c>
      <c r="F1738" s="44"/>
      <c r="G1738" s="44">
        <f t="shared" si="82"/>
        <v>8.5120000000000005</v>
      </c>
    </row>
    <row r="1739" spans="1:7" x14ac:dyDescent="0.25">
      <c r="A1739" s="43" t="s">
        <v>4394</v>
      </c>
      <c r="B1739" s="43"/>
      <c r="C1739" s="44">
        <v>1.6</v>
      </c>
      <c r="D1739" s="44">
        <v>2.66</v>
      </c>
      <c r="E1739" s="44">
        <v>2</v>
      </c>
      <c r="F1739" s="44"/>
      <c r="G1739" s="44">
        <f t="shared" si="82"/>
        <v>8.5120000000000005</v>
      </c>
    </row>
    <row r="1740" spans="1:7" x14ac:dyDescent="0.25">
      <c r="A1740" s="43" t="s">
        <v>4244</v>
      </c>
      <c r="B1740" s="43"/>
      <c r="C1740" s="44"/>
      <c r="D1740" s="44"/>
      <c r="E1740" s="44"/>
      <c r="F1740" s="44"/>
      <c r="G1740" s="44">
        <f t="shared" si="82"/>
        <v>0</v>
      </c>
    </row>
    <row r="1741" spans="1:7" x14ac:dyDescent="0.25">
      <c r="A1741" s="43" t="s">
        <v>4390</v>
      </c>
      <c r="B1741" s="43"/>
      <c r="C1741" s="44">
        <v>1.6</v>
      </c>
      <c r="D1741" s="44">
        <v>2.68</v>
      </c>
      <c r="E1741" s="44">
        <v>2</v>
      </c>
      <c r="F1741" s="44"/>
      <c r="G1741" s="44">
        <f t="shared" si="82"/>
        <v>8.5760000000000005</v>
      </c>
    </row>
    <row r="1742" spans="1:7" x14ac:dyDescent="0.25">
      <c r="A1742" s="43" t="s">
        <v>4437</v>
      </c>
      <c r="B1742" s="43"/>
      <c r="C1742" s="44">
        <v>2.1</v>
      </c>
      <c r="D1742" s="44">
        <v>2.68</v>
      </c>
      <c r="E1742" s="44">
        <v>2</v>
      </c>
      <c r="F1742" s="44"/>
      <c r="G1742" s="44">
        <f t="shared" si="82"/>
        <v>11.256000000000002</v>
      </c>
    </row>
    <row r="1743" spans="1:7" x14ac:dyDescent="0.25">
      <c r="A1743" s="43" t="s">
        <v>4436</v>
      </c>
      <c r="B1743" s="43"/>
      <c r="C1743" s="44"/>
      <c r="D1743" s="44"/>
      <c r="E1743" s="44"/>
      <c r="F1743" s="44"/>
      <c r="G1743" s="44">
        <f t="shared" si="82"/>
        <v>0</v>
      </c>
    </row>
    <row r="1744" spans="1:7" x14ac:dyDescent="0.25">
      <c r="A1744" s="43" t="s">
        <v>4438</v>
      </c>
      <c r="B1744" s="43"/>
      <c r="C1744" s="44">
        <v>1.2</v>
      </c>
      <c r="D1744" s="44">
        <v>2.68</v>
      </c>
      <c r="E1744" s="44">
        <v>2</v>
      </c>
      <c r="F1744" s="44"/>
      <c r="G1744" s="44">
        <f t="shared" si="82"/>
        <v>6.4320000000000004</v>
      </c>
    </row>
    <row r="1746" spans="1:7" x14ac:dyDescent="0.25">
      <c r="B1746" t="s">
        <v>3924</v>
      </c>
      <c r="C1746" s="38" t="s">
        <v>7</v>
      </c>
      <c r="D1746" s="39" t="s">
        <v>8</v>
      </c>
      <c r="E1746" s="38" t="s">
        <v>9</v>
      </c>
    </row>
    <row r="1747" spans="1:7" x14ac:dyDescent="0.25">
      <c r="B1747" t="s">
        <v>3924</v>
      </c>
      <c r="C1747" s="38" t="s">
        <v>10</v>
      </c>
      <c r="D1747" s="39" t="s">
        <v>205</v>
      </c>
      <c r="E1747" s="38" t="s">
        <v>206</v>
      </c>
    </row>
    <row r="1748" spans="1:7" x14ac:dyDescent="0.25">
      <c r="B1748" t="s">
        <v>3924</v>
      </c>
      <c r="C1748" s="38" t="s">
        <v>207</v>
      </c>
      <c r="D1748" s="39" t="s">
        <v>278</v>
      </c>
      <c r="E1748" s="38" t="s">
        <v>279</v>
      </c>
    </row>
    <row r="1749" spans="1:7" x14ac:dyDescent="0.25">
      <c r="B1749" t="s">
        <v>3924</v>
      </c>
      <c r="C1749" s="38" t="s">
        <v>210</v>
      </c>
      <c r="D1749" s="39" t="s">
        <v>315</v>
      </c>
      <c r="E1749" s="38" t="s">
        <v>316</v>
      </c>
    </row>
    <row r="1751" spans="1:7" ht="45" customHeight="1" x14ac:dyDescent="0.25">
      <c r="A1751" s="40" t="s">
        <v>4440</v>
      </c>
      <c r="B1751" s="40" t="s">
        <v>3922</v>
      </c>
      <c r="C1751" s="40" t="s">
        <v>318</v>
      </c>
      <c r="D1751" s="41" t="s">
        <v>14</v>
      </c>
      <c r="E1751" s="1" t="s">
        <v>319</v>
      </c>
      <c r="F1751" s="1" t="s">
        <v>319</v>
      </c>
      <c r="G1751" s="42">
        <f>SUM(G1752:G1753)</f>
        <v>8.2949999999999999</v>
      </c>
    </row>
    <row r="1752" spans="1:7" x14ac:dyDescent="0.25">
      <c r="A1752" s="43" t="s">
        <v>4441</v>
      </c>
      <c r="B1752" s="43"/>
      <c r="C1752" s="44"/>
      <c r="D1752" s="44"/>
      <c r="E1752" s="44"/>
      <c r="F1752" s="44"/>
      <c r="G1752" s="44">
        <f>PRODUCT(C1752:F1752)</f>
        <v>0</v>
      </c>
    </row>
    <row r="1753" spans="1:7" x14ac:dyDescent="0.25">
      <c r="A1753" s="43" t="s">
        <v>4442</v>
      </c>
      <c r="B1753" s="43"/>
      <c r="C1753" s="44">
        <v>0.7</v>
      </c>
      <c r="D1753" s="44">
        <v>3.95</v>
      </c>
      <c r="E1753" s="44">
        <v>3</v>
      </c>
      <c r="F1753" s="44"/>
      <c r="G1753" s="44">
        <f>PRODUCT(C1753:F1753)</f>
        <v>8.2949999999999999</v>
      </c>
    </row>
    <row r="1755" spans="1:7" ht="45" customHeight="1" x14ac:dyDescent="0.25">
      <c r="A1755" s="40" t="s">
        <v>4443</v>
      </c>
      <c r="B1755" s="40" t="s">
        <v>3922</v>
      </c>
      <c r="C1755" s="40" t="s">
        <v>246</v>
      </c>
      <c r="D1755" s="41" t="s">
        <v>14</v>
      </c>
      <c r="E1755" s="1" t="s">
        <v>247</v>
      </c>
      <c r="F1755" s="1" t="s">
        <v>247</v>
      </c>
      <c r="G1755" s="42">
        <f>SUM(G1756:G1757)</f>
        <v>9.1245000000000012</v>
      </c>
    </row>
    <row r="1756" spans="1:7" x14ac:dyDescent="0.25">
      <c r="A1756" s="43" t="s">
        <v>4441</v>
      </c>
      <c r="B1756" s="43"/>
      <c r="C1756" s="44"/>
      <c r="D1756" s="44"/>
      <c r="E1756" s="44"/>
      <c r="F1756" s="44"/>
      <c r="G1756" s="44">
        <f>PRODUCT(C1756:F1756)</f>
        <v>0</v>
      </c>
    </row>
    <row r="1757" spans="1:7" x14ac:dyDescent="0.25">
      <c r="A1757" s="43" t="s">
        <v>4442</v>
      </c>
      <c r="B1757" s="43"/>
      <c r="C1757" s="44">
        <v>0.7</v>
      </c>
      <c r="D1757" s="44">
        <v>3.95</v>
      </c>
      <c r="E1757" s="44">
        <v>3</v>
      </c>
      <c r="F1757" s="44">
        <v>1.1000000000000001</v>
      </c>
      <c r="G1757" s="44">
        <f>PRODUCT(C1757:F1757)</f>
        <v>9.1245000000000012</v>
      </c>
    </row>
    <row r="1759" spans="1:7" x14ac:dyDescent="0.25">
      <c r="B1759" t="s">
        <v>3924</v>
      </c>
      <c r="C1759" s="38" t="s">
        <v>7</v>
      </c>
      <c r="D1759" s="39" t="s">
        <v>8</v>
      </c>
      <c r="E1759" s="38" t="s">
        <v>9</v>
      </c>
    </row>
    <row r="1760" spans="1:7" x14ac:dyDescent="0.25">
      <c r="B1760" t="s">
        <v>3924</v>
      </c>
      <c r="C1760" s="38" t="s">
        <v>10</v>
      </c>
      <c r="D1760" s="39" t="s">
        <v>205</v>
      </c>
      <c r="E1760" s="38" t="s">
        <v>206</v>
      </c>
    </row>
    <row r="1761" spans="1:7" x14ac:dyDescent="0.25">
      <c r="B1761" t="s">
        <v>3924</v>
      </c>
      <c r="C1761" s="38" t="s">
        <v>207</v>
      </c>
      <c r="D1761" s="39" t="s">
        <v>278</v>
      </c>
      <c r="E1761" s="38" t="s">
        <v>279</v>
      </c>
    </row>
    <row r="1762" spans="1:7" x14ac:dyDescent="0.25">
      <c r="B1762" t="s">
        <v>3924</v>
      </c>
      <c r="C1762" s="38" t="s">
        <v>210</v>
      </c>
      <c r="D1762" s="39" t="s">
        <v>320</v>
      </c>
      <c r="E1762" s="38" t="s">
        <v>321</v>
      </c>
    </row>
    <row r="1764" spans="1:7" ht="45" customHeight="1" x14ac:dyDescent="0.25">
      <c r="A1764" s="40" t="s">
        <v>4444</v>
      </c>
      <c r="B1764" s="40" t="s">
        <v>3922</v>
      </c>
      <c r="C1764" s="40" t="s">
        <v>323</v>
      </c>
      <c r="D1764" s="41" t="s">
        <v>14</v>
      </c>
      <c r="E1764" s="1" t="s">
        <v>324</v>
      </c>
      <c r="F1764" s="1" t="s">
        <v>324</v>
      </c>
      <c r="G1764" s="42">
        <f>SUM(G1765:G1768)</f>
        <v>23.700000000000003</v>
      </c>
    </row>
    <row r="1765" spans="1:7" x14ac:dyDescent="0.25">
      <c r="A1765" s="43" t="s">
        <v>4445</v>
      </c>
      <c r="B1765" s="43"/>
      <c r="C1765" s="44"/>
      <c r="D1765" s="44"/>
      <c r="E1765" s="44"/>
      <c r="F1765" s="44"/>
      <c r="G1765" s="44">
        <f>PRODUCT(C1765:F1765)</f>
        <v>0</v>
      </c>
    </row>
    <row r="1766" spans="1:7" x14ac:dyDescent="0.25">
      <c r="A1766" s="43" t="s">
        <v>4393</v>
      </c>
      <c r="B1766" s="43"/>
      <c r="C1766" s="44">
        <v>1.2</v>
      </c>
      <c r="D1766" s="44">
        <v>3.95</v>
      </c>
      <c r="E1766" s="44"/>
      <c r="F1766" s="44"/>
      <c r="G1766" s="44">
        <f>PRODUCT(C1766:F1766)</f>
        <v>4.74</v>
      </c>
    </row>
    <row r="1767" spans="1:7" x14ac:dyDescent="0.25">
      <c r="A1767" s="43" t="s">
        <v>4446</v>
      </c>
      <c r="B1767" s="43"/>
      <c r="C1767" s="44">
        <v>2.7</v>
      </c>
      <c r="D1767" s="44">
        <v>3.95</v>
      </c>
      <c r="E1767" s="44"/>
      <c r="F1767" s="44"/>
      <c r="G1767" s="44">
        <f>PRODUCT(C1767:F1767)</f>
        <v>10.665000000000001</v>
      </c>
    </row>
    <row r="1768" spans="1:7" x14ac:dyDescent="0.25">
      <c r="A1768" s="43" t="s">
        <v>315</v>
      </c>
      <c r="B1768" s="43"/>
      <c r="C1768" s="44">
        <v>0.7</v>
      </c>
      <c r="D1768" s="44">
        <v>3.95</v>
      </c>
      <c r="E1768" s="44">
        <v>3</v>
      </c>
      <c r="F1768" s="44"/>
      <c r="G1768" s="44">
        <f>PRODUCT(C1768:F1768)</f>
        <v>8.2949999999999999</v>
      </c>
    </row>
    <row r="1770" spans="1:7" ht="45" customHeight="1" x14ac:dyDescent="0.25">
      <c r="A1770" s="40" t="s">
        <v>4447</v>
      </c>
      <c r="B1770" s="40" t="s">
        <v>3922</v>
      </c>
      <c r="C1770" s="40" t="s">
        <v>246</v>
      </c>
      <c r="D1770" s="41" t="s">
        <v>14</v>
      </c>
      <c r="E1770" s="1" t="s">
        <v>247</v>
      </c>
      <c r="F1770" s="1" t="s">
        <v>247</v>
      </c>
      <c r="G1770" s="42">
        <f>SUM(G1771:G1774)</f>
        <v>23.700000000000003</v>
      </c>
    </row>
    <row r="1771" spans="1:7" x14ac:dyDescent="0.25">
      <c r="A1771" s="43" t="s">
        <v>4445</v>
      </c>
      <c r="B1771" s="43"/>
      <c r="C1771" s="44"/>
      <c r="D1771" s="44"/>
      <c r="E1771" s="44"/>
      <c r="F1771" s="44"/>
      <c r="G1771" s="44">
        <f>PRODUCT(C1771:F1771)</f>
        <v>0</v>
      </c>
    </row>
    <row r="1772" spans="1:7" x14ac:dyDescent="0.25">
      <c r="A1772" s="43" t="s">
        <v>4393</v>
      </c>
      <c r="B1772" s="43"/>
      <c r="C1772" s="44">
        <v>1.2</v>
      </c>
      <c r="D1772" s="44">
        <v>3.95</v>
      </c>
      <c r="E1772" s="44"/>
      <c r="F1772" s="44"/>
      <c r="G1772" s="44">
        <f>PRODUCT(C1772:F1772)</f>
        <v>4.74</v>
      </c>
    </row>
    <row r="1773" spans="1:7" x14ac:dyDescent="0.25">
      <c r="A1773" s="43" t="s">
        <v>4446</v>
      </c>
      <c r="B1773" s="43"/>
      <c r="C1773" s="44">
        <v>2.7</v>
      </c>
      <c r="D1773" s="44">
        <v>3.95</v>
      </c>
      <c r="E1773" s="44"/>
      <c r="F1773" s="44"/>
      <c r="G1773" s="44">
        <f>PRODUCT(C1773:F1773)</f>
        <v>10.665000000000001</v>
      </c>
    </row>
    <row r="1774" spans="1:7" x14ac:dyDescent="0.25">
      <c r="A1774" s="43" t="s">
        <v>315</v>
      </c>
      <c r="B1774" s="43"/>
      <c r="C1774" s="44">
        <v>0.7</v>
      </c>
      <c r="D1774" s="44">
        <v>3.95</v>
      </c>
      <c r="E1774" s="44">
        <v>3</v>
      </c>
      <c r="F1774" s="44"/>
      <c r="G1774" s="44">
        <f>PRODUCT(C1774:F1774)</f>
        <v>8.2949999999999999</v>
      </c>
    </row>
    <row r="1776" spans="1:7" x14ac:dyDescent="0.25">
      <c r="B1776" t="s">
        <v>3924</v>
      </c>
      <c r="C1776" s="38" t="s">
        <v>7</v>
      </c>
      <c r="D1776" s="39" t="s">
        <v>8</v>
      </c>
      <c r="E1776" s="38" t="s">
        <v>9</v>
      </c>
    </row>
    <row r="1777" spans="1:7" x14ac:dyDescent="0.25">
      <c r="B1777" t="s">
        <v>3924</v>
      </c>
      <c r="C1777" s="38" t="s">
        <v>10</v>
      </c>
      <c r="D1777" s="39" t="s">
        <v>205</v>
      </c>
      <c r="E1777" s="38" t="s">
        <v>206</v>
      </c>
    </row>
    <row r="1778" spans="1:7" x14ac:dyDescent="0.25">
      <c r="B1778" t="s">
        <v>3924</v>
      </c>
      <c r="C1778" s="38" t="s">
        <v>207</v>
      </c>
      <c r="D1778" s="39" t="s">
        <v>278</v>
      </c>
      <c r="E1778" s="38" t="s">
        <v>279</v>
      </c>
    </row>
    <row r="1779" spans="1:7" x14ac:dyDescent="0.25">
      <c r="B1779" t="s">
        <v>3924</v>
      </c>
      <c r="C1779" s="38" t="s">
        <v>210</v>
      </c>
      <c r="D1779" s="39" t="s">
        <v>325</v>
      </c>
      <c r="E1779" s="38" t="s">
        <v>326</v>
      </c>
    </row>
    <row r="1781" spans="1:7" ht="45" customHeight="1" x14ac:dyDescent="0.25">
      <c r="A1781" s="40" t="s">
        <v>4448</v>
      </c>
      <c r="B1781" s="40" t="s">
        <v>3922</v>
      </c>
      <c r="C1781" s="40" t="s">
        <v>328</v>
      </c>
      <c r="D1781" s="41" t="s">
        <v>14</v>
      </c>
      <c r="E1781" s="1" t="s">
        <v>329</v>
      </c>
      <c r="F1781" s="1" t="s">
        <v>329</v>
      </c>
      <c r="G1781" s="42">
        <f>SUM(G1782:G1785)</f>
        <v>22.520159999999997</v>
      </c>
    </row>
    <row r="1782" spans="1:7" x14ac:dyDescent="0.25">
      <c r="A1782" s="43" t="s">
        <v>4222</v>
      </c>
      <c r="B1782" s="43"/>
      <c r="C1782" s="44"/>
      <c r="D1782" s="44"/>
      <c r="E1782" s="44"/>
      <c r="F1782" s="44"/>
      <c r="G1782" s="44">
        <f>PRODUCT(C1782:F1782)</f>
        <v>0</v>
      </c>
    </row>
    <row r="1783" spans="1:7" x14ac:dyDescent="0.25">
      <c r="A1783" s="43" t="s">
        <v>4449</v>
      </c>
      <c r="B1783" s="43"/>
      <c r="C1783" s="44">
        <v>0.78</v>
      </c>
      <c r="D1783" s="44">
        <v>1.2</v>
      </c>
      <c r="E1783" s="44">
        <v>2.66</v>
      </c>
      <c r="F1783" s="44">
        <v>2</v>
      </c>
      <c r="G1783" s="44">
        <f>PRODUCT(C1783:F1783)</f>
        <v>4.9795199999999999</v>
      </c>
    </row>
    <row r="1784" spans="1:7" x14ac:dyDescent="0.25">
      <c r="A1784" s="43" t="s">
        <v>4450</v>
      </c>
      <c r="B1784" s="43"/>
      <c r="C1784" s="44">
        <v>0.78</v>
      </c>
      <c r="D1784" s="44">
        <v>1.2</v>
      </c>
      <c r="E1784" s="44">
        <v>2.66</v>
      </c>
      <c r="F1784" s="44">
        <v>1</v>
      </c>
      <c r="G1784" s="44">
        <f>PRODUCT(C1784:F1784)</f>
        <v>2.48976</v>
      </c>
    </row>
    <row r="1785" spans="1:7" x14ac:dyDescent="0.25">
      <c r="A1785" s="43" t="s">
        <v>4335</v>
      </c>
      <c r="B1785" s="43"/>
      <c r="C1785" s="44">
        <v>0.78</v>
      </c>
      <c r="D1785" s="44">
        <v>1.2</v>
      </c>
      <c r="E1785" s="44">
        <v>2.68</v>
      </c>
      <c r="F1785" s="44">
        <v>6</v>
      </c>
      <c r="G1785" s="44">
        <f>PRODUCT(C1785:F1785)</f>
        <v>15.050879999999999</v>
      </c>
    </row>
    <row r="1787" spans="1:7" x14ac:dyDescent="0.25">
      <c r="B1787" t="s">
        <v>3924</v>
      </c>
      <c r="C1787" s="38" t="s">
        <v>7</v>
      </c>
      <c r="D1787" s="39" t="s">
        <v>8</v>
      </c>
      <c r="E1787" s="38" t="s">
        <v>9</v>
      </c>
    </row>
    <row r="1788" spans="1:7" x14ac:dyDescent="0.25">
      <c r="B1788" t="s">
        <v>3924</v>
      </c>
      <c r="C1788" s="38" t="s">
        <v>10</v>
      </c>
      <c r="D1788" s="39" t="s">
        <v>205</v>
      </c>
      <c r="E1788" s="38" t="s">
        <v>206</v>
      </c>
    </row>
    <row r="1789" spans="1:7" x14ac:dyDescent="0.25">
      <c r="B1789" t="s">
        <v>3924</v>
      </c>
      <c r="C1789" s="38" t="s">
        <v>207</v>
      </c>
      <c r="D1789" s="39" t="s">
        <v>330</v>
      </c>
      <c r="E1789" s="38" t="s">
        <v>331</v>
      </c>
    </row>
    <row r="1790" spans="1:7" x14ac:dyDescent="0.25">
      <c r="B1790" t="s">
        <v>3924</v>
      </c>
      <c r="C1790" s="38" t="s">
        <v>210</v>
      </c>
      <c r="D1790" s="39" t="s">
        <v>310</v>
      </c>
      <c r="E1790" s="38" t="s">
        <v>332</v>
      </c>
    </row>
    <row r="1792" spans="1:7" ht="45" customHeight="1" x14ac:dyDescent="0.25">
      <c r="A1792" s="40" t="s">
        <v>4451</v>
      </c>
      <c r="B1792" s="40" t="s">
        <v>3922</v>
      </c>
      <c r="C1792" s="40" t="s">
        <v>225</v>
      </c>
      <c r="D1792" s="41" t="s">
        <v>14</v>
      </c>
      <c r="E1792" s="1" t="s">
        <v>226</v>
      </c>
      <c r="F1792" s="1" t="s">
        <v>226</v>
      </c>
      <c r="G1792" s="42">
        <f>SUM(G1793:G1797)</f>
        <v>30.557000000000002</v>
      </c>
    </row>
    <row r="1793" spans="1:7" x14ac:dyDescent="0.25">
      <c r="A1793" s="43" t="s">
        <v>4222</v>
      </c>
      <c r="B1793" s="43"/>
      <c r="C1793" s="44"/>
      <c r="D1793" s="44"/>
      <c r="E1793" s="44"/>
      <c r="F1793" s="44"/>
      <c r="G1793" s="44">
        <f>PRODUCT(C1793:F1793)</f>
        <v>0</v>
      </c>
    </row>
    <row r="1794" spans="1:7" x14ac:dyDescent="0.25">
      <c r="A1794" s="43" t="s">
        <v>4452</v>
      </c>
      <c r="B1794" s="43"/>
      <c r="C1794" s="44"/>
      <c r="D1794" s="44"/>
      <c r="E1794" s="44"/>
      <c r="F1794" s="44"/>
      <c r="G1794" s="44">
        <f>PRODUCT(C1794:F1794)</f>
        <v>0</v>
      </c>
    </row>
    <row r="1795" spans="1:7" x14ac:dyDescent="0.25">
      <c r="A1795" s="43" t="s">
        <v>4453</v>
      </c>
      <c r="B1795" s="43"/>
      <c r="C1795" s="44">
        <v>6.45</v>
      </c>
      <c r="D1795" s="44">
        <v>2.66</v>
      </c>
      <c r="E1795" s="44"/>
      <c r="F1795" s="44"/>
      <c r="G1795" s="44">
        <f>PRODUCT(C1795:F1795)</f>
        <v>17.157</v>
      </c>
    </row>
    <row r="1796" spans="1:7" x14ac:dyDescent="0.25">
      <c r="A1796" s="43" t="s">
        <v>4335</v>
      </c>
      <c r="B1796" s="43"/>
      <c r="C1796" s="44"/>
      <c r="D1796" s="44"/>
      <c r="E1796" s="44"/>
      <c r="F1796" s="44"/>
      <c r="G1796" s="44">
        <f>PRODUCT(C1796:F1796)</f>
        <v>0</v>
      </c>
    </row>
    <row r="1797" spans="1:7" x14ac:dyDescent="0.25">
      <c r="A1797" s="43" t="s">
        <v>4454</v>
      </c>
      <c r="B1797" s="43"/>
      <c r="C1797" s="44">
        <v>2.5</v>
      </c>
      <c r="D1797" s="44">
        <v>2.68</v>
      </c>
      <c r="E1797" s="44">
        <v>2</v>
      </c>
      <c r="F1797" s="44"/>
      <c r="G1797" s="44">
        <f>PRODUCT(C1797:F1797)</f>
        <v>13.4</v>
      </c>
    </row>
    <row r="1799" spans="1:7" ht="45" customHeight="1" x14ac:dyDescent="0.25">
      <c r="A1799" s="40" t="s">
        <v>4455</v>
      </c>
      <c r="B1799" s="40" t="s">
        <v>3922</v>
      </c>
      <c r="C1799" s="40" t="s">
        <v>218</v>
      </c>
      <c r="D1799" s="41" t="s">
        <v>14</v>
      </c>
      <c r="E1799" s="1" t="s">
        <v>219</v>
      </c>
      <c r="F1799" s="1" t="s">
        <v>219</v>
      </c>
      <c r="G1799" s="42">
        <f>SUM(G1800:G1804)</f>
        <v>30.557000000000002</v>
      </c>
    </row>
    <row r="1800" spans="1:7" x14ac:dyDescent="0.25">
      <c r="A1800" s="43" t="s">
        <v>4222</v>
      </c>
      <c r="B1800" s="43"/>
      <c r="C1800" s="44"/>
      <c r="D1800" s="44"/>
      <c r="E1800" s="44"/>
      <c r="F1800" s="44"/>
      <c r="G1800" s="44">
        <f>PRODUCT(C1800:F1800)</f>
        <v>0</v>
      </c>
    </row>
    <row r="1801" spans="1:7" x14ac:dyDescent="0.25">
      <c r="A1801" s="43" t="s">
        <v>4452</v>
      </c>
      <c r="B1801" s="43"/>
      <c r="C1801" s="44"/>
      <c r="D1801" s="44"/>
      <c r="E1801" s="44"/>
      <c r="F1801" s="44"/>
      <c r="G1801" s="44">
        <f>PRODUCT(C1801:F1801)</f>
        <v>0</v>
      </c>
    </row>
    <row r="1802" spans="1:7" x14ac:dyDescent="0.25">
      <c r="A1802" s="43" t="s">
        <v>4453</v>
      </c>
      <c r="B1802" s="43"/>
      <c r="C1802" s="44">
        <v>6.45</v>
      </c>
      <c r="D1802" s="44">
        <v>2.66</v>
      </c>
      <c r="E1802" s="44"/>
      <c r="F1802" s="44"/>
      <c r="G1802" s="44">
        <f>PRODUCT(C1802:F1802)</f>
        <v>17.157</v>
      </c>
    </row>
    <row r="1803" spans="1:7" x14ac:dyDescent="0.25">
      <c r="A1803" s="43" t="s">
        <v>4335</v>
      </c>
      <c r="B1803" s="43"/>
      <c r="C1803" s="44"/>
      <c r="D1803" s="44"/>
      <c r="E1803" s="44"/>
      <c r="F1803" s="44"/>
      <c r="G1803" s="44">
        <f>PRODUCT(C1803:F1803)</f>
        <v>0</v>
      </c>
    </row>
    <row r="1804" spans="1:7" x14ac:dyDescent="0.25">
      <c r="A1804" s="43" t="s">
        <v>4454</v>
      </c>
      <c r="B1804" s="43"/>
      <c r="C1804" s="44">
        <v>2.5</v>
      </c>
      <c r="D1804" s="44">
        <v>2.68</v>
      </c>
      <c r="E1804" s="44">
        <v>2</v>
      </c>
      <c r="F1804" s="44"/>
      <c r="G1804" s="44">
        <f>PRODUCT(C1804:F1804)</f>
        <v>13.4</v>
      </c>
    </row>
    <row r="1806" spans="1:7" x14ac:dyDescent="0.25">
      <c r="B1806" t="s">
        <v>3924</v>
      </c>
      <c r="C1806" s="38" t="s">
        <v>7</v>
      </c>
      <c r="D1806" s="39" t="s">
        <v>8</v>
      </c>
      <c r="E1806" s="38" t="s">
        <v>9</v>
      </c>
    </row>
    <row r="1807" spans="1:7" x14ac:dyDescent="0.25">
      <c r="B1807" t="s">
        <v>3924</v>
      </c>
      <c r="C1807" s="38" t="s">
        <v>10</v>
      </c>
      <c r="D1807" s="39" t="s">
        <v>205</v>
      </c>
      <c r="E1807" s="38" t="s">
        <v>206</v>
      </c>
    </row>
    <row r="1808" spans="1:7" x14ac:dyDescent="0.25">
      <c r="B1808" t="s">
        <v>3924</v>
      </c>
      <c r="C1808" s="38" t="s">
        <v>207</v>
      </c>
      <c r="D1808" s="39" t="s">
        <v>330</v>
      </c>
      <c r="E1808" s="38" t="s">
        <v>331</v>
      </c>
    </row>
    <row r="1809" spans="1:7" x14ac:dyDescent="0.25">
      <c r="B1809" t="s">
        <v>3924</v>
      </c>
      <c r="C1809" s="38" t="s">
        <v>210</v>
      </c>
      <c r="D1809" s="39" t="s">
        <v>315</v>
      </c>
      <c r="E1809" s="38" t="s">
        <v>334</v>
      </c>
    </row>
    <row r="1811" spans="1:7" ht="45" customHeight="1" x14ac:dyDescent="0.25">
      <c r="A1811" s="40" t="s">
        <v>4456</v>
      </c>
      <c r="B1811" s="40" t="s">
        <v>3922</v>
      </c>
      <c r="C1811" s="40" t="s">
        <v>244</v>
      </c>
      <c r="D1811" s="41" t="s">
        <v>14</v>
      </c>
      <c r="E1811" s="1" t="s">
        <v>245</v>
      </c>
      <c r="F1811" s="1" t="s">
        <v>245</v>
      </c>
      <c r="G1811" s="42">
        <f>SUM(G1812:G1813)</f>
        <v>9.48</v>
      </c>
    </row>
    <row r="1812" spans="1:7" x14ac:dyDescent="0.25">
      <c r="A1812" s="43" t="s">
        <v>4222</v>
      </c>
      <c r="B1812" s="43"/>
      <c r="C1812" s="44"/>
      <c r="D1812" s="44"/>
      <c r="E1812" s="44"/>
      <c r="F1812" s="44"/>
      <c r="G1812" s="44">
        <f>PRODUCT(C1812:F1812)</f>
        <v>0</v>
      </c>
    </row>
    <row r="1813" spans="1:7" x14ac:dyDescent="0.25">
      <c r="A1813" s="43" t="s">
        <v>4457</v>
      </c>
      <c r="B1813" s="43"/>
      <c r="C1813" s="44">
        <v>2.4</v>
      </c>
      <c r="D1813" s="44">
        <v>3.95</v>
      </c>
      <c r="E1813" s="44"/>
      <c r="F1813" s="44"/>
      <c r="G1813" s="44">
        <f>PRODUCT(C1813:F1813)</f>
        <v>9.48</v>
      </c>
    </row>
    <row r="1815" spans="1:7" ht="45" customHeight="1" x14ac:dyDescent="0.25">
      <c r="A1815" s="40" t="s">
        <v>4458</v>
      </c>
      <c r="B1815" s="40" t="s">
        <v>3922</v>
      </c>
      <c r="C1815" s="40" t="s">
        <v>218</v>
      </c>
      <c r="D1815" s="41" t="s">
        <v>14</v>
      </c>
      <c r="E1815" s="1" t="s">
        <v>219</v>
      </c>
      <c r="F1815" s="1" t="s">
        <v>219</v>
      </c>
      <c r="G1815" s="42">
        <f>SUM(G1816:G1817)</f>
        <v>9.48</v>
      </c>
    </row>
    <row r="1816" spans="1:7" x14ac:dyDescent="0.25">
      <c r="A1816" s="43" t="s">
        <v>4222</v>
      </c>
      <c r="B1816" s="43"/>
      <c r="C1816" s="44"/>
      <c r="D1816" s="44"/>
      <c r="E1816" s="44"/>
      <c r="F1816" s="44"/>
      <c r="G1816" s="44">
        <f>PRODUCT(C1816:F1816)</f>
        <v>0</v>
      </c>
    </row>
    <row r="1817" spans="1:7" x14ac:dyDescent="0.25">
      <c r="A1817" s="43" t="s">
        <v>4457</v>
      </c>
      <c r="B1817" s="43"/>
      <c r="C1817" s="44">
        <v>2.4</v>
      </c>
      <c r="D1817" s="44">
        <v>3.95</v>
      </c>
      <c r="E1817" s="44"/>
      <c r="F1817" s="44"/>
      <c r="G1817" s="44">
        <f>PRODUCT(C1817:F1817)</f>
        <v>9.48</v>
      </c>
    </row>
    <row r="1819" spans="1:7" x14ac:dyDescent="0.25">
      <c r="B1819" t="s">
        <v>3924</v>
      </c>
      <c r="C1819" s="38" t="s">
        <v>7</v>
      </c>
      <c r="D1819" s="39" t="s">
        <v>8</v>
      </c>
      <c r="E1819" s="38" t="s">
        <v>9</v>
      </c>
    </row>
    <row r="1820" spans="1:7" x14ac:dyDescent="0.25">
      <c r="B1820" t="s">
        <v>3924</v>
      </c>
      <c r="C1820" s="38" t="s">
        <v>10</v>
      </c>
      <c r="D1820" s="39" t="s">
        <v>205</v>
      </c>
      <c r="E1820" s="38" t="s">
        <v>206</v>
      </c>
    </row>
    <row r="1821" spans="1:7" x14ac:dyDescent="0.25">
      <c r="B1821" t="s">
        <v>3924</v>
      </c>
      <c r="C1821" s="38" t="s">
        <v>207</v>
      </c>
      <c r="D1821" s="39" t="s">
        <v>330</v>
      </c>
      <c r="E1821" s="38" t="s">
        <v>331</v>
      </c>
    </row>
    <row r="1822" spans="1:7" x14ac:dyDescent="0.25">
      <c r="B1822" t="s">
        <v>3924</v>
      </c>
      <c r="C1822" s="38" t="s">
        <v>210</v>
      </c>
      <c r="D1822" s="39" t="s">
        <v>336</v>
      </c>
      <c r="E1822" s="38" t="s">
        <v>337</v>
      </c>
    </row>
    <row r="1824" spans="1:7" ht="45" customHeight="1" x14ac:dyDescent="0.25">
      <c r="A1824" s="40" t="s">
        <v>4459</v>
      </c>
      <c r="B1824" s="40" t="s">
        <v>3922</v>
      </c>
      <c r="C1824" s="40" t="s">
        <v>339</v>
      </c>
      <c r="D1824" s="41" t="s">
        <v>23</v>
      </c>
      <c r="E1824" s="1" t="s">
        <v>340</v>
      </c>
      <c r="F1824" s="1" t="s">
        <v>340</v>
      </c>
      <c r="G1824" s="42">
        <f>SUM(G1825:G1842)</f>
        <v>116</v>
      </c>
    </row>
    <row r="1825" spans="1:7" x14ac:dyDescent="0.25">
      <c r="A1825" s="43" t="s">
        <v>4222</v>
      </c>
      <c r="B1825" s="43"/>
      <c r="C1825" s="44"/>
      <c r="D1825" s="44"/>
      <c r="E1825" s="44"/>
      <c r="F1825" s="44"/>
      <c r="G1825" s="44">
        <f t="shared" ref="G1825:G1842" si="83">PRODUCT(C1825:F1825)</f>
        <v>0</v>
      </c>
    </row>
    <row r="1826" spans="1:7" x14ac:dyDescent="0.25">
      <c r="A1826" s="43" t="s">
        <v>4460</v>
      </c>
      <c r="B1826" s="43"/>
      <c r="C1826" s="44">
        <v>9</v>
      </c>
      <c r="D1826" s="44"/>
      <c r="E1826" s="44"/>
      <c r="F1826" s="44"/>
      <c r="G1826" s="44">
        <f t="shared" si="83"/>
        <v>9</v>
      </c>
    </row>
    <row r="1827" spans="1:7" x14ac:dyDescent="0.25">
      <c r="A1827" s="43" t="s">
        <v>4393</v>
      </c>
      <c r="B1827" s="43"/>
      <c r="C1827" s="44">
        <v>2</v>
      </c>
      <c r="D1827" s="44"/>
      <c r="E1827" s="44"/>
      <c r="F1827" s="44"/>
      <c r="G1827" s="44">
        <f t="shared" si="83"/>
        <v>2</v>
      </c>
    </row>
    <row r="1828" spans="1:7" x14ac:dyDescent="0.25">
      <c r="A1828" s="43" t="s">
        <v>4461</v>
      </c>
      <c r="B1828" s="43"/>
      <c r="C1828" s="44">
        <v>1</v>
      </c>
      <c r="D1828" s="44"/>
      <c r="E1828" s="44"/>
      <c r="F1828" s="44"/>
      <c r="G1828" s="44">
        <f t="shared" si="83"/>
        <v>1</v>
      </c>
    </row>
    <row r="1829" spans="1:7" x14ac:dyDescent="0.25">
      <c r="A1829" s="43" t="s">
        <v>4462</v>
      </c>
      <c r="B1829" s="43"/>
      <c r="C1829" s="44">
        <v>13</v>
      </c>
      <c r="D1829" s="44"/>
      <c r="E1829" s="44"/>
      <c r="F1829" s="44"/>
      <c r="G1829" s="44">
        <f t="shared" si="83"/>
        <v>13</v>
      </c>
    </row>
    <row r="1830" spans="1:7" x14ac:dyDescent="0.25">
      <c r="A1830" s="43" t="s">
        <v>4463</v>
      </c>
      <c r="B1830" s="43"/>
      <c r="C1830" s="44">
        <v>2</v>
      </c>
      <c r="D1830" s="44"/>
      <c r="E1830" s="44"/>
      <c r="F1830" s="44"/>
      <c r="G1830" s="44">
        <f t="shared" si="83"/>
        <v>2</v>
      </c>
    </row>
    <row r="1831" spans="1:7" x14ac:dyDescent="0.25">
      <c r="A1831" s="43" t="s">
        <v>4464</v>
      </c>
      <c r="B1831" s="43"/>
      <c r="C1831" s="44">
        <v>2</v>
      </c>
      <c r="D1831" s="44"/>
      <c r="E1831" s="44"/>
      <c r="F1831" s="44"/>
      <c r="G1831" s="44">
        <f t="shared" si="83"/>
        <v>2</v>
      </c>
    </row>
    <row r="1832" spans="1:7" x14ac:dyDescent="0.25">
      <c r="A1832" s="43" t="s">
        <v>4461</v>
      </c>
      <c r="B1832" s="43"/>
      <c r="C1832" s="44">
        <v>1</v>
      </c>
      <c r="D1832" s="44"/>
      <c r="E1832" s="44"/>
      <c r="F1832" s="44"/>
      <c r="G1832" s="44">
        <f t="shared" si="83"/>
        <v>1</v>
      </c>
    </row>
    <row r="1833" spans="1:7" x14ac:dyDescent="0.25">
      <c r="A1833" s="43" t="s">
        <v>4335</v>
      </c>
      <c r="B1833" s="43"/>
      <c r="C1833" s="44"/>
      <c r="D1833" s="44"/>
      <c r="E1833" s="44"/>
      <c r="F1833" s="44"/>
      <c r="G1833" s="44">
        <f t="shared" si="83"/>
        <v>0</v>
      </c>
    </row>
    <row r="1834" spans="1:7" x14ac:dyDescent="0.25">
      <c r="A1834" s="43" t="s">
        <v>4465</v>
      </c>
      <c r="B1834" s="43"/>
      <c r="C1834" s="44">
        <v>11</v>
      </c>
      <c r="D1834" s="44">
        <v>2</v>
      </c>
      <c r="E1834" s="44"/>
      <c r="F1834" s="44"/>
      <c r="G1834" s="44">
        <f t="shared" si="83"/>
        <v>22</v>
      </c>
    </row>
    <row r="1835" spans="1:7" x14ac:dyDescent="0.25">
      <c r="A1835" s="43" t="s">
        <v>4393</v>
      </c>
      <c r="B1835" s="43"/>
      <c r="C1835" s="44">
        <v>2</v>
      </c>
      <c r="D1835" s="44">
        <v>2</v>
      </c>
      <c r="E1835" s="44"/>
      <c r="F1835" s="44"/>
      <c r="G1835" s="44">
        <f t="shared" si="83"/>
        <v>4</v>
      </c>
    </row>
    <row r="1836" spans="1:7" x14ac:dyDescent="0.25">
      <c r="A1836" s="43" t="s">
        <v>4461</v>
      </c>
      <c r="B1836" s="43"/>
      <c r="C1836" s="44">
        <v>1</v>
      </c>
      <c r="D1836" s="44">
        <v>2</v>
      </c>
      <c r="E1836" s="44"/>
      <c r="F1836" s="44"/>
      <c r="G1836" s="44">
        <f t="shared" si="83"/>
        <v>2</v>
      </c>
    </row>
    <row r="1837" spans="1:7" x14ac:dyDescent="0.25">
      <c r="A1837" s="43" t="s">
        <v>4466</v>
      </c>
      <c r="B1837" s="43"/>
      <c r="C1837" s="44">
        <v>11</v>
      </c>
      <c r="D1837" s="44">
        <v>2</v>
      </c>
      <c r="E1837" s="44"/>
      <c r="F1837" s="44"/>
      <c r="G1837" s="44">
        <f t="shared" si="83"/>
        <v>22</v>
      </c>
    </row>
    <row r="1838" spans="1:7" x14ac:dyDescent="0.25">
      <c r="A1838" s="43" t="s">
        <v>4393</v>
      </c>
      <c r="B1838" s="43"/>
      <c r="C1838" s="44">
        <v>2</v>
      </c>
      <c r="D1838" s="44">
        <v>2</v>
      </c>
      <c r="E1838" s="44"/>
      <c r="F1838" s="44"/>
      <c r="G1838" s="44">
        <f t="shared" si="83"/>
        <v>4</v>
      </c>
    </row>
    <row r="1839" spans="1:7" x14ac:dyDescent="0.25">
      <c r="A1839" s="43" t="s">
        <v>4461</v>
      </c>
      <c r="B1839" s="43"/>
      <c r="C1839" s="44">
        <v>1</v>
      </c>
      <c r="D1839" s="44">
        <v>2</v>
      </c>
      <c r="E1839" s="44"/>
      <c r="F1839" s="44"/>
      <c r="G1839" s="44">
        <f t="shared" si="83"/>
        <v>2</v>
      </c>
    </row>
    <row r="1840" spans="1:7" x14ac:dyDescent="0.25">
      <c r="A1840" s="43" t="s">
        <v>4467</v>
      </c>
      <c r="B1840" s="43"/>
      <c r="C1840" s="44">
        <v>11</v>
      </c>
      <c r="D1840" s="44">
        <v>2</v>
      </c>
      <c r="E1840" s="44"/>
      <c r="F1840" s="44"/>
      <c r="G1840" s="44">
        <f t="shared" si="83"/>
        <v>22</v>
      </c>
    </row>
    <row r="1841" spans="1:7" x14ac:dyDescent="0.25">
      <c r="A1841" s="43" t="s">
        <v>4463</v>
      </c>
      <c r="B1841" s="43"/>
      <c r="C1841" s="44">
        <v>2</v>
      </c>
      <c r="D1841" s="44">
        <v>2</v>
      </c>
      <c r="E1841" s="44"/>
      <c r="F1841" s="44"/>
      <c r="G1841" s="44">
        <f t="shared" si="83"/>
        <v>4</v>
      </c>
    </row>
    <row r="1842" spans="1:7" x14ac:dyDescent="0.25">
      <c r="A1842" s="43" t="s">
        <v>4464</v>
      </c>
      <c r="B1842" s="43"/>
      <c r="C1842" s="44">
        <v>2</v>
      </c>
      <c r="D1842" s="44">
        <v>2</v>
      </c>
      <c r="E1842" s="44"/>
      <c r="F1842" s="44"/>
      <c r="G1842" s="44">
        <f t="shared" si="83"/>
        <v>4</v>
      </c>
    </row>
    <row r="1844" spans="1:7" ht="45" customHeight="1" x14ac:dyDescent="0.25">
      <c r="A1844" s="40" t="s">
        <v>4468</v>
      </c>
      <c r="B1844" s="40" t="s">
        <v>3922</v>
      </c>
      <c r="C1844" s="40" t="s">
        <v>341</v>
      </c>
      <c r="D1844" s="41" t="s">
        <v>17</v>
      </c>
      <c r="E1844" s="1" t="s">
        <v>342</v>
      </c>
      <c r="F1844" s="1" t="s">
        <v>342</v>
      </c>
      <c r="G1844" s="42" t="e">
        <f>SUM(G1845:G1863)</f>
        <v>#VALUE!</v>
      </c>
    </row>
    <row r="1845" spans="1:7" x14ac:dyDescent="0.25">
      <c r="A1845" s="43" t="s">
        <v>4222</v>
      </c>
      <c r="B1845" s="43"/>
      <c r="C1845" s="44"/>
      <c r="D1845" s="44"/>
      <c r="E1845" s="44"/>
      <c r="F1845" s="44"/>
      <c r="G1845" s="44">
        <f>PRODUCT(C1845:F1845)</f>
        <v>0</v>
      </c>
    </row>
    <row r="1846" spans="1:7" x14ac:dyDescent="0.25">
      <c r="A1846" s="43" t="s">
        <v>4441</v>
      </c>
      <c r="B1846" s="43"/>
      <c r="C1846" s="44">
        <v>1</v>
      </c>
      <c r="D1846" s="44">
        <v>3.95</v>
      </c>
      <c r="E1846" s="44">
        <v>2</v>
      </c>
      <c r="F1846" s="44">
        <v>1.85</v>
      </c>
      <c r="G1846" s="44">
        <f>C1846*((D1846*E1846)+F1846)</f>
        <v>9.75</v>
      </c>
    </row>
    <row r="1847" spans="1:7" x14ac:dyDescent="0.25">
      <c r="A1847" s="43" t="s">
        <v>4469</v>
      </c>
      <c r="B1847" s="43"/>
      <c r="C1847" s="44"/>
      <c r="D1847" s="44"/>
      <c r="E1847" s="44"/>
      <c r="F1847" s="44"/>
      <c r="G1847" s="44">
        <f>PRODUCT(C1847:F1847)</f>
        <v>0</v>
      </c>
    </row>
    <row r="1848" spans="1:7" x14ac:dyDescent="0.25">
      <c r="A1848" s="43" t="s">
        <v>4470</v>
      </c>
      <c r="B1848" s="43"/>
      <c r="C1848" s="44">
        <v>1</v>
      </c>
      <c r="D1848" s="44">
        <v>2.66</v>
      </c>
      <c r="E1848" s="44">
        <v>2</v>
      </c>
      <c r="F1848" s="44">
        <v>0.6</v>
      </c>
      <c r="G1848" s="44">
        <f>C1848*((D1848*E1848)+F1848)</f>
        <v>5.92</v>
      </c>
    </row>
    <row r="1849" spans="1:7" x14ac:dyDescent="0.25">
      <c r="A1849" s="43" t="s">
        <v>4471</v>
      </c>
      <c r="B1849" s="43"/>
      <c r="C1849" s="44">
        <v>1</v>
      </c>
      <c r="D1849" s="44">
        <v>2.66</v>
      </c>
      <c r="E1849" s="44">
        <v>2</v>
      </c>
      <c r="F1849" s="44">
        <v>0.6</v>
      </c>
      <c r="G1849" s="44">
        <f>C1849*((D1849*E1849)+F1849)</f>
        <v>5.92</v>
      </c>
    </row>
    <row r="1850" spans="1:7" x14ac:dyDescent="0.25">
      <c r="A1850" s="43" t="s">
        <v>4472</v>
      </c>
      <c r="B1850" s="43"/>
      <c r="C1850" s="44"/>
      <c r="D1850" s="44"/>
      <c r="E1850" s="44"/>
      <c r="F1850" s="44"/>
      <c r="G1850" s="44">
        <f>PRODUCT(C1850:F1850)</f>
        <v>0</v>
      </c>
    </row>
    <row r="1851" spans="1:7" x14ac:dyDescent="0.25">
      <c r="A1851" s="43" t="s">
        <v>4470</v>
      </c>
      <c r="B1851" s="43"/>
      <c r="C1851" s="44">
        <v>1</v>
      </c>
      <c r="D1851" s="44">
        <v>2.66</v>
      </c>
      <c r="E1851" s="44">
        <v>2</v>
      </c>
      <c r="F1851" s="44">
        <v>0.6</v>
      </c>
      <c r="G1851" s="44">
        <f>C1851*((D1851*E1851)+F1851)</f>
        <v>5.92</v>
      </c>
    </row>
    <row r="1852" spans="1:7" x14ac:dyDescent="0.25">
      <c r="A1852" s="43" t="s">
        <v>4473</v>
      </c>
      <c r="B1852" s="43"/>
      <c r="C1852" s="44">
        <v>2</v>
      </c>
      <c r="D1852" s="44">
        <v>2.66</v>
      </c>
      <c r="E1852" s="44">
        <v>2</v>
      </c>
      <c r="F1852" s="44">
        <v>0.6</v>
      </c>
      <c r="G1852" s="44">
        <f>C1852*((D1852*E1852)+F1852)</f>
        <v>11.84</v>
      </c>
    </row>
    <row r="1853" spans="1:7" x14ac:dyDescent="0.25">
      <c r="A1853" s="43" t="s">
        <v>4224</v>
      </c>
      <c r="B1853" s="43"/>
      <c r="C1853" s="44"/>
      <c r="D1853" s="44"/>
      <c r="E1853" s="44"/>
      <c r="F1853" s="44"/>
      <c r="G1853" s="44">
        <f>PRODUCT(C1853:F1853)</f>
        <v>0</v>
      </c>
    </row>
    <row r="1854" spans="1:7" x14ac:dyDescent="0.25">
      <c r="A1854" s="43" t="s">
        <v>4212</v>
      </c>
      <c r="B1854" s="43"/>
      <c r="C1854" s="44"/>
      <c r="D1854" s="44"/>
      <c r="E1854" s="44"/>
      <c r="F1854" s="44"/>
      <c r="G1854" s="44">
        <f>PRODUCT(C1854:F1854)</f>
        <v>0</v>
      </c>
    </row>
    <row r="1855" spans="1:7" x14ac:dyDescent="0.25">
      <c r="A1855" s="43"/>
      <c r="B1855" s="43"/>
      <c r="C1855" s="44"/>
      <c r="D1855" s="44"/>
      <c r="E1855" s="44"/>
      <c r="F1855" s="44"/>
      <c r="G1855" s="44" t="e">
        <f>$C$10*(($D$10*$E$10)+$F$10)</f>
        <v>#VALUE!</v>
      </c>
    </row>
    <row r="1856" spans="1:7" x14ac:dyDescent="0.25">
      <c r="A1856" s="43" t="s">
        <v>4474</v>
      </c>
      <c r="B1856" s="43"/>
      <c r="C1856" s="44">
        <v>2</v>
      </c>
      <c r="D1856" s="44">
        <v>2.68</v>
      </c>
      <c r="E1856" s="44">
        <v>2</v>
      </c>
      <c r="F1856" s="44">
        <v>0.6</v>
      </c>
      <c r="G1856" s="44">
        <f>C1856*((D1856*E1856)+F1856)</f>
        <v>11.92</v>
      </c>
    </row>
    <row r="1857" spans="1:7" x14ac:dyDescent="0.25">
      <c r="A1857" s="43" t="s">
        <v>4475</v>
      </c>
      <c r="B1857" s="43"/>
      <c r="C1857" s="44">
        <v>4</v>
      </c>
      <c r="D1857" s="44">
        <v>2.68</v>
      </c>
      <c r="E1857" s="44">
        <v>2</v>
      </c>
      <c r="F1857" s="44">
        <v>0.6</v>
      </c>
      <c r="G1857" s="44">
        <f>C1857*((D1857*E1857)+F1857)</f>
        <v>23.84</v>
      </c>
    </row>
    <row r="1858" spans="1:7" x14ac:dyDescent="0.25">
      <c r="A1858" s="43" t="s">
        <v>4213</v>
      </c>
      <c r="B1858" s="43"/>
      <c r="C1858" s="44"/>
      <c r="D1858" s="44"/>
      <c r="E1858" s="44"/>
      <c r="F1858" s="44"/>
      <c r="G1858" s="44">
        <f>PRODUCT(C1858:F1858)</f>
        <v>0</v>
      </c>
    </row>
    <row r="1859" spans="1:7" x14ac:dyDescent="0.25">
      <c r="A1859" s="43" t="s">
        <v>4470</v>
      </c>
      <c r="B1859" s="43"/>
      <c r="C1859" s="44">
        <v>2</v>
      </c>
      <c r="D1859" s="44">
        <v>2.68</v>
      </c>
      <c r="E1859" s="44">
        <v>2</v>
      </c>
      <c r="F1859" s="44">
        <v>0.6</v>
      </c>
      <c r="G1859" s="44">
        <f>C1859*((D1859*E1859)+F1859)</f>
        <v>11.92</v>
      </c>
    </row>
    <row r="1860" spans="1:7" x14ac:dyDescent="0.25">
      <c r="A1860" s="43" t="s">
        <v>4475</v>
      </c>
      <c r="B1860" s="43"/>
      <c r="C1860" s="44">
        <v>4</v>
      </c>
      <c r="D1860" s="44">
        <v>2.68</v>
      </c>
      <c r="E1860" s="44">
        <v>2</v>
      </c>
      <c r="F1860" s="44">
        <v>0.6</v>
      </c>
      <c r="G1860" s="44">
        <f>C1860*((D1860*E1860)+F1860)</f>
        <v>23.84</v>
      </c>
    </row>
    <row r="1861" spans="1:7" x14ac:dyDescent="0.25">
      <c r="A1861" s="43" t="s">
        <v>4214</v>
      </c>
      <c r="B1861" s="43"/>
      <c r="C1861" s="44"/>
      <c r="D1861" s="44"/>
      <c r="E1861" s="44"/>
      <c r="F1861" s="44"/>
      <c r="G1861" s="44">
        <f>PRODUCT(C1861:F1861)</f>
        <v>0</v>
      </c>
    </row>
    <row r="1862" spans="1:7" x14ac:dyDescent="0.25">
      <c r="A1862" s="43" t="s">
        <v>4470</v>
      </c>
      <c r="B1862" s="43"/>
      <c r="C1862" s="44">
        <v>2</v>
      </c>
      <c r="D1862" s="44">
        <v>2.68</v>
      </c>
      <c r="E1862" s="44">
        <v>2</v>
      </c>
      <c r="F1862" s="44">
        <v>0.6</v>
      </c>
      <c r="G1862" s="44">
        <f>C1862*((D1862*E1862)+F1862)</f>
        <v>11.92</v>
      </c>
    </row>
    <row r="1863" spans="1:7" x14ac:dyDescent="0.25">
      <c r="A1863" s="43" t="s">
        <v>4475</v>
      </c>
      <c r="B1863" s="43"/>
      <c r="C1863" s="44">
        <v>4</v>
      </c>
      <c r="D1863" s="44">
        <v>2.68</v>
      </c>
      <c r="E1863" s="44">
        <v>2</v>
      </c>
      <c r="F1863" s="44">
        <v>0.6</v>
      </c>
      <c r="G1863" s="44">
        <f>C1863*((D1863*E1863)+F1863)</f>
        <v>23.84</v>
      </c>
    </row>
    <row r="1865" spans="1:7" x14ac:dyDescent="0.25">
      <c r="B1865" t="s">
        <v>3924</v>
      </c>
      <c r="C1865" s="38" t="s">
        <v>7</v>
      </c>
      <c r="D1865" s="39" t="s">
        <v>8</v>
      </c>
      <c r="E1865" s="38" t="s">
        <v>9</v>
      </c>
    </row>
    <row r="1866" spans="1:7" x14ac:dyDescent="0.25">
      <c r="B1866" t="s">
        <v>3924</v>
      </c>
      <c r="C1866" s="38" t="s">
        <v>10</v>
      </c>
      <c r="D1866" s="39" t="s">
        <v>343</v>
      </c>
      <c r="E1866" s="38" t="s">
        <v>344</v>
      </c>
    </row>
    <row r="1868" spans="1:7" ht="45" customHeight="1" x14ac:dyDescent="0.25">
      <c r="A1868" s="40" t="s">
        <v>4476</v>
      </c>
      <c r="B1868" s="40" t="s">
        <v>3922</v>
      </c>
      <c r="C1868" s="40" t="s">
        <v>346</v>
      </c>
      <c r="D1868" s="41" t="s">
        <v>14</v>
      </c>
      <c r="E1868" s="1" t="s">
        <v>347</v>
      </c>
      <c r="F1868" s="1" t="s">
        <v>347</v>
      </c>
      <c r="G1868" s="42">
        <f>SUM(G1869:G1879)</f>
        <v>82.749999999999986</v>
      </c>
    </row>
    <row r="1869" spans="1:7" x14ac:dyDescent="0.25">
      <c r="A1869" s="43" t="s">
        <v>4477</v>
      </c>
      <c r="B1869" s="43"/>
      <c r="C1869" s="44">
        <v>3.3</v>
      </c>
      <c r="D1869" s="44"/>
      <c r="E1869" s="44"/>
      <c r="F1869" s="44"/>
      <c r="G1869" s="44">
        <f t="shared" ref="G1869:G1879" si="84">PRODUCT(C1869:F1869)</f>
        <v>3.3</v>
      </c>
    </row>
    <row r="1870" spans="1:7" x14ac:dyDescent="0.25">
      <c r="A1870" s="43" t="s">
        <v>4478</v>
      </c>
      <c r="B1870" s="43"/>
      <c r="C1870" s="44">
        <v>3.8</v>
      </c>
      <c r="D1870" s="44"/>
      <c r="E1870" s="44"/>
      <c r="F1870" s="44"/>
      <c r="G1870" s="44">
        <f t="shared" si="84"/>
        <v>3.8</v>
      </c>
    </row>
    <row r="1871" spans="1:7" x14ac:dyDescent="0.25">
      <c r="A1871" s="43" t="s">
        <v>4479</v>
      </c>
      <c r="B1871" s="43"/>
      <c r="C1871" s="44">
        <v>13.8</v>
      </c>
      <c r="D1871" s="44"/>
      <c r="E1871" s="44"/>
      <c r="F1871" s="44"/>
      <c r="G1871" s="44">
        <f t="shared" si="84"/>
        <v>13.8</v>
      </c>
    </row>
    <row r="1872" spans="1:7" x14ac:dyDescent="0.25">
      <c r="A1872" s="43" t="s">
        <v>4480</v>
      </c>
      <c r="B1872" s="43"/>
      <c r="C1872" s="44">
        <v>9.5500000000000007</v>
      </c>
      <c r="D1872" s="44"/>
      <c r="E1872" s="44"/>
      <c r="F1872" s="44"/>
      <c r="G1872" s="44">
        <f t="shared" si="84"/>
        <v>9.5500000000000007</v>
      </c>
    </row>
    <row r="1873" spans="1:7" x14ac:dyDescent="0.25">
      <c r="A1873" s="43" t="s">
        <v>4236</v>
      </c>
      <c r="B1873" s="43"/>
      <c r="C1873" s="44">
        <v>13.4</v>
      </c>
      <c r="D1873" s="44"/>
      <c r="E1873" s="44"/>
      <c r="F1873" s="44"/>
      <c r="G1873" s="44">
        <f t="shared" si="84"/>
        <v>13.4</v>
      </c>
    </row>
    <row r="1874" spans="1:7" x14ac:dyDescent="0.25">
      <c r="A1874" s="43" t="s">
        <v>4246</v>
      </c>
      <c r="B1874" s="43"/>
      <c r="C1874" s="44">
        <v>13.4</v>
      </c>
      <c r="D1874" s="44"/>
      <c r="E1874" s="44"/>
      <c r="F1874" s="44"/>
      <c r="G1874" s="44">
        <f t="shared" si="84"/>
        <v>13.4</v>
      </c>
    </row>
    <row r="1875" spans="1:7" x14ac:dyDescent="0.25">
      <c r="A1875" s="43" t="s">
        <v>4481</v>
      </c>
      <c r="B1875" s="43"/>
      <c r="C1875" s="44">
        <v>9.3000000000000007</v>
      </c>
      <c r="D1875" s="44"/>
      <c r="E1875" s="44"/>
      <c r="F1875" s="44"/>
      <c r="G1875" s="44">
        <f t="shared" si="84"/>
        <v>9.3000000000000007</v>
      </c>
    </row>
    <row r="1876" spans="1:7" x14ac:dyDescent="0.25">
      <c r="A1876" s="43" t="s">
        <v>4482</v>
      </c>
      <c r="B1876" s="43"/>
      <c r="C1876" s="44">
        <v>4.5</v>
      </c>
      <c r="D1876" s="44"/>
      <c r="E1876" s="44"/>
      <c r="F1876" s="44"/>
      <c r="G1876" s="44">
        <f t="shared" si="84"/>
        <v>4.5</v>
      </c>
    </row>
    <row r="1877" spans="1:7" x14ac:dyDescent="0.25">
      <c r="A1877" s="43" t="s">
        <v>4483</v>
      </c>
      <c r="B1877" s="43"/>
      <c r="C1877" s="44">
        <v>3.6</v>
      </c>
      <c r="D1877" s="44"/>
      <c r="E1877" s="44"/>
      <c r="F1877" s="44"/>
      <c r="G1877" s="44">
        <f t="shared" si="84"/>
        <v>3.6</v>
      </c>
    </row>
    <row r="1878" spans="1:7" x14ac:dyDescent="0.25">
      <c r="A1878" s="43" t="s">
        <v>4484</v>
      </c>
      <c r="B1878" s="43"/>
      <c r="C1878" s="44">
        <v>4.5</v>
      </c>
      <c r="D1878" s="44"/>
      <c r="E1878" s="44"/>
      <c r="F1878" s="44"/>
      <c r="G1878" s="44">
        <f t="shared" si="84"/>
        <v>4.5</v>
      </c>
    </row>
    <row r="1879" spans="1:7" x14ac:dyDescent="0.25">
      <c r="A1879" s="43" t="s">
        <v>4485</v>
      </c>
      <c r="B1879" s="43"/>
      <c r="C1879" s="44">
        <v>3.6</v>
      </c>
      <c r="D1879" s="44"/>
      <c r="E1879" s="44"/>
      <c r="F1879" s="44"/>
      <c r="G1879" s="44">
        <f t="shared" si="84"/>
        <v>3.6</v>
      </c>
    </row>
    <row r="1881" spans="1:7" ht="45" customHeight="1" x14ac:dyDescent="0.25">
      <c r="A1881" s="40" t="s">
        <v>4486</v>
      </c>
      <c r="B1881" s="40" t="s">
        <v>3922</v>
      </c>
      <c r="C1881" s="40" t="s">
        <v>348</v>
      </c>
      <c r="D1881" s="41" t="s">
        <v>14</v>
      </c>
      <c r="E1881" s="1" t="s">
        <v>349</v>
      </c>
      <c r="F1881" s="1" t="s">
        <v>349</v>
      </c>
      <c r="G1881" s="42">
        <f>SUM(G1882:G1882)</f>
        <v>53.33</v>
      </c>
    </row>
    <row r="1882" spans="1:7" x14ac:dyDescent="0.25">
      <c r="A1882" s="43" t="s">
        <v>4487</v>
      </c>
      <c r="B1882" s="43"/>
      <c r="C1882" s="44">
        <v>53.33</v>
      </c>
      <c r="D1882" s="44"/>
      <c r="E1882" s="44"/>
      <c r="F1882" s="44"/>
      <c r="G1882" s="44">
        <f>PRODUCT(C1882:F1882)</f>
        <v>53.33</v>
      </c>
    </row>
    <row r="1884" spans="1:7" ht="45" customHeight="1" x14ac:dyDescent="0.25">
      <c r="A1884" s="40" t="s">
        <v>4488</v>
      </c>
      <c r="B1884" s="40" t="s">
        <v>3922</v>
      </c>
      <c r="C1884" s="40" t="s">
        <v>350</v>
      </c>
      <c r="D1884" s="41" t="s">
        <v>14</v>
      </c>
      <c r="E1884" s="1" t="s">
        <v>351</v>
      </c>
      <c r="F1884" s="1" t="s">
        <v>351</v>
      </c>
      <c r="G1884" s="42">
        <f>SUM(G1885:G1917)</f>
        <v>127.39999999999999</v>
      </c>
    </row>
    <row r="1885" spans="1:7" x14ac:dyDescent="0.25">
      <c r="A1885" s="43" t="s">
        <v>4489</v>
      </c>
      <c r="B1885" s="43"/>
      <c r="C1885" s="44"/>
      <c r="D1885" s="44"/>
      <c r="E1885" s="44"/>
      <c r="F1885" s="44"/>
      <c r="G1885" s="44">
        <f t="shared" ref="G1885:G1917" si="85">PRODUCT(C1885:F1885)</f>
        <v>0</v>
      </c>
    </row>
    <row r="1886" spans="1:7" x14ac:dyDescent="0.25">
      <c r="A1886" s="43" t="s">
        <v>4211</v>
      </c>
      <c r="B1886" s="43"/>
      <c r="C1886" s="44">
        <v>4</v>
      </c>
      <c r="D1886" s="44"/>
      <c r="E1886" s="44"/>
      <c r="F1886" s="44"/>
      <c r="G1886" s="44">
        <f t="shared" si="85"/>
        <v>4</v>
      </c>
    </row>
    <row r="1887" spans="1:7" x14ac:dyDescent="0.25">
      <c r="A1887" s="43" t="s">
        <v>4472</v>
      </c>
      <c r="B1887" s="43"/>
      <c r="C1887" s="44">
        <v>5</v>
      </c>
      <c r="D1887" s="44"/>
      <c r="E1887" s="44"/>
      <c r="F1887" s="44"/>
      <c r="G1887" s="44">
        <f t="shared" si="85"/>
        <v>5</v>
      </c>
    </row>
    <row r="1888" spans="1:7" x14ac:dyDescent="0.25">
      <c r="A1888" s="43" t="s">
        <v>4490</v>
      </c>
      <c r="B1888" s="43"/>
      <c r="C1888" s="44">
        <v>3.8</v>
      </c>
      <c r="D1888" s="44"/>
      <c r="E1888" s="44"/>
      <c r="F1888" s="44"/>
      <c r="G1888" s="44">
        <f t="shared" si="85"/>
        <v>3.8</v>
      </c>
    </row>
    <row r="1889" spans="1:7" x14ac:dyDescent="0.25">
      <c r="A1889" s="43" t="s">
        <v>4491</v>
      </c>
      <c r="B1889" s="43"/>
      <c r="C1889" s="44">
        <v>4.0999999999999996</v>
      </c>
      <c r="D1889" s="44"/>
      <c r="E1889" s="44"/>
      <c r="F1889" s="44"/>
      <c r="G1889" s="44">
        <f t="shared" si="85"/>
        <v>4.0999999999999996</v>
      </c>
    </row>
    <row r="1890" spans="1:7" x14ac:dyDescent="0.25">
      <c r="A1890" s="43" t="s">
        <v>4492</v>
      </c>
      <c r="B1890" s="43"/>
      <c r="C1890" s="44">
        <v>4.0999999999999996</v>
      </c>
      <c r="D1890" s="44"/>
      <c r="E1890" s="44"/>
      <c r="F1890" s="44"/>
      <c r="G1890" s="44">
        <f t="shared" si="85"/>
        <v>4.0999999999999996</v>
      </c>
    </row>
    <row r="1891" spans="1:7" x14ac:dyDescent="0.25">
      <c r="A1891" s="43" t="s">
        <v>4493</v>
      </c>
      <c r="B1891" s="43"/>
      <c r="C1891" s="44">
        <v>3.8</v>
      </c>
      <c r="D1891" s="44"/>
      <c r="E1891" s="44"/>
      <c r="F1891" s="44"/>
      <c r="G1891" s="44">
        <f t="shared" si="85"/>
        <v>3.8</v>
      </c>
    </row>
    <row r="1892" spans="1:7" x14ac:dyDescent="0.25">
      <c r="A1892" s="43" t="s">
        <v>4494</v>
      </c>
      <c r="B1892" s="43"/>
      <c r="C1892" s="44">
        <v>4.0999999999999996</v>
      </c>
      <c r="D1892" s="44"/>
      <c r="E1892" s="44"/>
      <c r="F1892" s="44"/>
      <c r="G1892" s="44">
        <f t="shared" si="85"/>
        <v>4.0999999999999996</v>
      </c>
    </row>
    <row r="1893" spans="1:7" x14ac:dyDescent="0.25">
      <c r="A1893" s="43" t="s">
        <v>4495</v>
      </c>
      <c r="B1893" s="43"/>
      <c r="C1893" s="44">
        <v>4.0999999999999996</v>
      </c>
      <c r="D1893" s="44"/>
      <c r="E1893" s="44"/>
      <c r="F1893" s="44"/>
      <c r="G1893" s="44">
        <f t="shared" si="85"/>
        <v>4.0999999999999996</v>
      </c>
    </row>
    <row r="1894" spans="1:7" x14ac:dyDescent="0.25">
      <c r="A1894" s="43" t="s">
        <v>4496</v>
      </c>
      <c r="B1894" s="43"/>
      <c r="C1894" s="44"/>
      <c r="D1894" s="44"/>
      <c r="E1894" s="44"/>
      <c r="F1894" s="44"/>
      <c r="G1894" s="44">
        <f t="shared" si="85"/>
        <v>0</v>
      </c>
    </row>
    <row r="1895" spans="1:7" x14ac:dyDescent="0.25">
      <c r="A1895" s="43" t="s">
        <v>4497</v>
      </c>
      <c r="B1895" s="43"/>
      <c r="C1895" s="44">
        <v>3.5</v>
      </c>
      <c r="D1895" s="44"/>
      <c r="E1895" s="44"/>
      <c r="F1895" s="44"/>
      <c r="G1895" s="44">
        <f t="shared" si="85"/>
        <v>3.5</v>
      </c>
    </row>
    <row r="1896" spans="1:7" x14ac:dyDescent="0.25">
      <c r="A1896" s="43" t="s">
        <v>4498</v>
      </c>
      <c r="B1896" s="43"/>
      <c r="C1896" s="44">
        <v>1.9</v>
      </c>
      <c r="D1896" s="44"/>
      <c r="E1896" s="44"/>
      <c r="F1896" s="44"/>
      <c r="G1896" s="44">
        <f t="shared" si="85"/>
        <v>1.9</v>
      </c>
    </row>
    <row r="1897" spans="1:7" x14ac:dyDescent="0.25">
      <c r="A1897" s="43" t="s">
        <v>4499</v>
      </c>
      <c r="B1897" s="43"/>
      <c r="C1897" s="44">
        <v>4.5999999999999996</v>
      </c>
      <c r="D1897" s="44"/>
      <c r="E1897" s="44"/>
      <c r="F1897" s="44"/>
      <c r="G1897" s="44">
        <f t="shared" si="85"/>
        <v>4.5999999999999996</v>
      </c>
    </row>
    <row r="1898" spans="1:7" x14ac:dyDescent="0.25">
      <c r="A1898" s="43" t="s">
        <v>4500</v>
      </c>
      <c r="B1898" s="43"/>
      <c r="C1898" s="44">
        <v>1.7</v>
      </c>
      <c r="D1898" s="44"/>
      <c r="E1898" s="44"/>
      <c r="F1898" s="44"/>
      <c r="G1898" s="44">
        <f t="shared" si="85"/>
        <v>1.7</v>
      </c>
    </row>
    <row r="1899" spans="1:7" x14ac:dyDescent="0.25">
      <c r="A1899" s="43" t="s">
        <v>4501</v>
      </c>
      <c r="B1899" s="43"/>
      <c r="C1899" s="44">
        <v>1</v>
      </c>
      <c r="D1899" s="44"/>
      <c r="E1899" s="44"/>
      <c r="F1899" s="44"/>
      <c r="G1899" s="44">
        <f t="shared" si="85"/>
        <v>1</v>
      </c>
    </row>
    <row r="1900" spans="1:7" x14ac:dyDescent="0.25">
      <c r="A1900" s="43" t="s">
        <v>4502</v>
      </c>
      <c r="B1900" s="43"/>
      <c r="C1900" s="44">
        <v>1.5</v>
      </c>
      <c r="D1900" s="44"/>
      <c r="E1900" s="44"/>
      <c r="F1900" s="44"/>
      <c r="G1900" s="44">
        <f t="shared" si="85"/>
        <v>1.5</v>
      </c>
    </row>
    <row r="1901" spans="1:7" x14ac:dyDescent="0.25">
      <c r="A1901" s="43" t="s">
        <v>4503</v>
      </c>
      <c r="B1901" s="43"/>
      <c r="C1901" s="44">
        <v>1.7</v>
      </c>
      <c r="D1901" s="44"/>
      <c r="E1901" s="44"/>
      <c r="F1901" s="44"/>
      <c r="G1901" s="44">
        <f t="shared" si="85"/>
        <v>1.7</v>
      </c>
    </row>
    <row r="1902" spans="1:7" x14ac:dyDescent="0.25">
      <c r="A1902" s="43" t="s">
        <v>4504</v>
      </c>
      <c r="B1902" s="43"/>
      <c r="C1902" s="44">
        <v>4.45</v>
      </c>
      <c r="D1902" s="44"/>
      <c r="E1902" s="44"/>
      <c r="F1902" s="44"/>
      <c r="G1902" s="44">
        <f t="shared" si="85"/>
        <v>4.45</v>
      </c>
    </row>
    <row r="1903" spans="1:7" x14ac:dyDescent="0.25">
      <c r="A1903" s="43" t="s">
        <v>4505</v>
      </c>
      <c r="B1903" s="43"/>
      <c r="C1903" s="44">
        <v>1</v>
      </c>
      <c r="D1903" s="44"/>
      <c r="E1903" s="44"/>
      <c r="F1903" s="44"/>
      <c r="G1903" s="44">
        <f t="shared" si="85"/>
        <v>1</v>
      </c>
    </row>
    <row r="1904" spans="1:7" x14ac:dyDescent="0.25">
      <c r="A1904" s="43" t="s">
        <v>4506</v>
      </c>
      <c r="B1904" s="43"/>
      <c r="C1904" s="44">
        <v>1.5</v>
      </c>
      <c r="D1904" s="44"/>
      <c r="E1904" s="44"/>
      <c r="F1904" s="44"/>
      <c r="G1904" s="44">
        <f t="shared" si="85"/>
        <v>1.5</v>
      </c>
    </row>
    <row r="1905" spans="1:7" x14ac:dyDescent="0.25">
      <c r="A1905" s="43" t="s">
        <v>4507</v>
      </c>
      <c r="B1905" s="43"/>
      <c r="C1905" s="44">
        <v>1.7</v>
      </c>
      <c r="D1905" s="44"/>
      <c r="E1905" s="44"/>
      <c r="F1905" s="44"/>
      <c r="G1905" s="44">
        <f t="shared" si="85"/>
        <v>1.7</v>
      </c>
    </row>
    <row r="1906" spans="1:7" x14ac:dyDescent="0.25">
      <c r="A1906" s="43" t="s">
        <v>4508</v>
      </c>
      <c r="B1906" s="43"/>
      <c r="C1906" s="44">
        <v>4.45</v>
      </c>
      <c r="D1906" s="44"/>
      <c r="E1906" s="44"/>
      <c r="F1906" s="44"/>
      <c r="G1906" s="44">
        <f t="shared" si="85"/>
        <v>4.45</v>
      </c>
    </row>
    <row r="1907" spans="1:7" x14ac:dyDescent="0.25">
      <c r="A1907" s="43" t="s">
        <v>4509</v>
      </c>
      <c r="B1907" s="43"/>
      <c r="C1907" s="44"/>
      <c r="D1907" s="44"/>
      <c r="E1907" s="44"/>
      <c r="F1907" s="44"/>
      <c r="G1907" s="44">
        <f t="shared" si="85"/>
        <v>0</v>
      </c>
    </row>
    <row r="1908" spans="1:7" x14ac:dyDescent="0.25">
      <c r="A1908" s="43" t="s">
        <v>4211</v>
      </c>
      <c r="B1908" s="43"/>
      <c r="C1908" s="44">
        <v>5.5</v>
      </c>
      <c r="D1908" s="44"/>
      <c r="E1908" s="44"/>
      <c r="F1908" s="44"/>
      <c r="G1908" s="44">
        <f t="shared" si="85"/>
        <v>5.5</v>
      </c>
    </row>
    <row r="1909" spans="1:7" x14ac:dyDescent="0.25">
      <c r="A1909" s="43" t="s">
        <v>4472</v>
      </c>
      <c r="B1909" s="43"/>
      <c r="C1909" s="44">
        <v>10.1</v>
      </c>
      <c r="D1909" s="44"/>
      <c r="E1909" s="44"/>
      <c r="F1909" s="44"/>
      <c r="G1909" s="44">
        <f t="shared" si="85"/>
        <v>10.1</v>
      </c>
    </row>
    <row r="1910" spans="1:7" x14ac:dyDescent="0.25">
      <c r="A1910" s="43" t="s">
        <v>4490</v>
      </c>
      <c r="B1910" s="43"/>
      <c r="C1910" s="44">
        <v>8.8000000000000007</v>
      </c>
      <c r="D1910" s="44"/>
      <c r="E1910" s="44"/>
      <c r="F1910" s="44"/>
      <c r="G1910" s="44">
        <f t="shared" si="85"/>
        <v>8.8000000000000007</v>
      </c>
    </row>
    <row r="1911" spans="1:7" x14ac:dyDescent="0.25">
      <c r="A1911" s="43" t="s">
        <v>4491</v>
      </c>
      <c r="B1911" s="43"/>
      <c r="C1911" s="44">
        <v>2.9</v>
      </c>
      <c r="D1911" s="44"/>
      <c r="E1911" s="44"/>
      <c r="F1911" s="44"/>
      <c r="G1911" s="44">
        <f t="shared" si="85"/>
        <v>2.9</v>
      </c>
    </row>
    <row r="1912" spans="1:7" x14ac:dyDescent="0.25">
      <c r="A1912" s="43" t="s">
        <v>4491</v>
      </c>
      <c r="B1912" s="43"/>
      <c r="C1912" s="44">
        <v>4.0999999999999996</v>
      </c>
      <c r="D1912" s="44"/>
      <c r="E1912" s="44"/>
      <c r="F1912" s="44"/>
      <c r="G1912" s="44">
        <f t="shared" si="85"/>
        <v>4.0999999999999996</v>
      </c>
    </row>
    <row r="1913" spans="1:7" x14ac:dyDescent="0.25">
      <c r="A1913" s="43" t="s">
        <v>4492</v>
      </c>
      <c r="B1913" s="43"/>
      <c r="C1913" s="44">
        <v>9.1</v>
      </c>
      <c r="D1913" s="44"/>
      <c r="E1913" s="44"/>
      <c r="F1913" s="44"/>
      <c r="G1913" s="44">
        <f t="shared" si="85"/>
        <v>9.1</v>
      </c>
    </row>
    <row r="1914" spans="1:7" x14ac:dyDescent="0.25">
      <c r="A1914" s="43" t="s">
        <v>4493</v>
      </c>
      <c r="B1914" s="43"/>
      <c r="C1914" s="44">
        <v>8.8000000000000007</v>
      </c>
      <c r="D1914" s="44"/>
      <c r="E1914" s="44"/>
      <c r="F1914" s="44"/>
      <c r="G1914" s="44">
        <f t="shared" si="85"/>
        <v>8.8000000000000007</v>
      </c>
    </row>
    <row r="1915" spans="1:7" x14ac:dyDescent="0.25">
      <c r="A1915" s="43" t="s">
        <v>4494</v>
      </c>
      <c r="B1915" s="43"/>
      <c r="C1915" s="44">
        <v>2.9</v>
      </c>
      <c r="D1915" s="44"/>
      <c r="E1915" s="44"/>
      <c r="F1915" s="44"/>
      <c r="G1915" s="44">
        <f t="shared" si="85"/>
        <v>2.9</v>
      </c>
    </row>
    <row r="1916" spans="1:7" x14ac:dyDescent="0.25">
      <c r="A1916" s="43" t="s">
        <v>4494</v>
      </c>
      <c r="B1916" s="43"/>
      <c r="C1916" s="44">
        <v>4.0999999999999996</v>
      </c>
      <c r="D1916" s="44"/>
      <c r="E1916" s="44"/>
      <c r="F1916" s="44"/>
      <c r="G1916" s="44">
        <f t="shared" si="85"/>
        <v>4.0999999999999996</v>
      </c>
    </row>
    <row r="1917" spans="1:7" x14ac:dyDescent="0.25">
      <c r="A1917" s="43" t="s">
        <v>4495</v>
      </c>
      <c r="B1917" s="43"/>
      <c r="C1917" s="44">
        <v>9.1</v>
      </c>
      <c r="D1917" s="44"/>
      <c r="E1917" s="44"/>
      <c r="F1917" s="44"/>
      <c r="G1917" s="44">
        <f t="shared" si="85"/>
        <v>9.1</v>
      </c>
    </row>
    <row r="1919" spans="1:7" ht="45" customHeight="1" x14ac:dyDescent="0.25">
      <c r="A1919" s="40" t="s">
        <v>4510</v>
      </c>
      <c r="B1919" s="40" t="s">
        <v>3922</v>
      </c>
      <c r="C1919" s="40" t="s">
        <v>352</v>
      </c>
      <c r="D1919" s="41" t="s">
        <v>14</v>
      </c>
      <c r="E1919" s="1" t="s">
        <v>353</v>
      </c>
      <c r="F1919" s="1" t="s">
        <v>353</v>
      </c>
      <c r="G1919" s="42">
        <f>SUM(G1920:G1928)</f>
        <v>28.400000000000006</v>
      </c>
    </row>
    <row r="1920" spans="1:7" x14ac:dyDescent="0.25">
      <c r="A1920" s="43" t="s">
        <v>4511</v>
      </c>
      <c r="B1920" s="43"/>
      <c r="C1920" s="44"/>
      <c r="D1920" s="44"/>
      <c r="E1920" s="44"/>
      <c r="F1920" s="44"/>
      <c r="G1920" s="44">
        <f t="shared" ref="G1920:G1928" si="86">PRODUCT(C1920:F1920)</f>
        <v>0</v>
      </c>
    </row>
    <row r="1921" spans="1:7" x14ac:dyDescent="0.25">
      <c r="A1921" s="43" t="s">
        <v>4211</v>
      </c>
      <c r="B1921" s="43"/>
      <c r="C1921" s="44">
        <v>3.5</v>
      </c>
      <c r="D1921" s="44"/>
      <c r="E1921" s="44"/>
      <c r="F1921" s="44"/>
      <c r="G1921" s="44">
        <f t="shared" si="86"/>
        <v>3.5</v>
      </c>
    </row>
    <row r="1922" spans="1:7" x14ac:dyDescent="0.25">
      <c r="A1922" s="43" t="s">
        <v>4472</v>
      </c>
      <c r="B1922" s="43"/>
      <c r="C1922" s="44">
        <v>3.3</v>
      </c>
      <c r="D1922" s="44"/>
      <c r="E1922" s="44"/>
      <c r="F1922" s="44"/>
      <c r="G1922" s="44">
        <f t="shared" si="86"/>
        <v>3.3</v>
      </c>
    </row>
    <row r="1923" spans="1:7" x14ac:dyDescent="0.25">
      <c r="A1923" s="43" t="s">
        <v>4490</v>
      </c>
      <c r="B1923" s="43"/>
      <c r="C1923" s="44">
        <v>3.6</v>
      </c>
      <c r="D1923" s="44"/>
      <c r="E1923" s="44"/>
      <c r="F1923" s="44"/>
      <c r="G1923" s="44">
        <f t="shared" si="86"/>
        <v>3.6</v>
      </c>
    </row>
    <row r="1924" spans="1:7" x14ac:dyDescent="0.25">
      <c r="A1924" s="43" t="s">
        <v>4491</v>
      </c>
      <c r="B1924" s="43"/>
      <c r="C1924" s="44">
        <v>3.6</v>
      </c>
      <c r="D1924" s="44"/>
      <c r="E1924" s="44"/>
      <c r="F1924" s="44"/>
      <c r="G1924" s="44">
        <f t="shared" si="86"/>
        <v>3.6</v>
      </c>
    </row>
    <row r="1925" spans="1:7" x14ac:dyDescent="0.25">
      <c r="A1925" s="43" t="s">
        <v>4492</v>
      </c>
      <c r="B1925" s="43"/>
      <c r="C1925" s="44">
        <v>3.6</v>
      </c>
      <c r="D1925" s="44"/>
      <c r="E1925" s="44"/>
      <c r="F1925" s="44"/>
      <c r="G1925" s="44">
        <f t="shared" si="86"/>
        <v>3.6</v>
      </c>
    </row>
    <row r="1926" spans="1:7" x14ac:dyDescent="0.25">
      <c r="A1926" s="43" t="s">
        <v>4493</v>
      </c>
      <c r="B1926" s="43"/>
      <c r="C1926" s="44">
        <v>3.6</v>
      </c>
      <c r="D1926" s="44"/>
      <c r="E1926" s="44"/>
      <c r="F1926" s="44"/>
      <c r="G1926" s="44">
        <f t="shared" si="86"/>
        <v>3.6</v>
      </c>
    </row>
    <row r="1927" spans="1:7" x14ac:dyDescent="0.25">
      <c r="A1927" s="43" t="s">
        <v>4494</v>
      </c>
      <c r="B1927" s="43"/>
      <c r="C1927" s="44">
        <v>3.6</v>
      </c>
      <c r="D1927" s="44"/>
      <c r="E1927" s="44"/>
      <c r="F1927" s="44"/>
      <c r="G1927" s="44">
        <f t="shared" si="86"/>
        <v>3.6</v>
      </c>
    </row>
    <row r="1928" spans="1:7" x14ac:dyDescent="0.25">
      <c r="A1928" s="43" t="s">
        <v>4495</v>
      </c>
      <c r="B1928" s="43"/>
      <c r="C1928" s="44">
        <v>3.6</v>
      </c>
      <c r="D1928" s="44"/>
      <c r="E1928" s="44"/>
      <c r="F1928" s="44"/>
      <c r="G1928" s="44">
        <f t="shared" si="86"/>
        <v>3.6</v>
      </c>
    </row>
    <row r="1930" spans="1:7" ht="45" customHeight="1" x14ac:dyDescent="0.25">
      <c r="A1930" s="40" t="s">
        <v>4512</v>
      </c>
      <c r="B1930" s="40" t="s">
        <v>3922</v>
      </c>
      <c r="C1930" s="40" t="s">
        <v>354</v>
      </c>
      <c r="D1930" s="41" t="s">
        <v>14</v>
      </c>
      <c r="E1930" s="1" t="s">
        <v>355</v>
      </c>
      <c r="F1930" s="1" t="s">
        <v>355</v>
      </c>
      <c r="G1930" s="42">
        <f>SUM(G1931:G1995)</f>
        <v>969.40379999999982</v>
      </c>
    </row>
    <row r="1931" spans="1:7" x14ac:dyDescent="0.25">
      <c r="A1931" s="43" t="s">
        <v>4284</v>
      </c>
      <c r="B1931" s="43"/>
      <c r="C1931" s="44"/>
      <c r="D1931" s="44"/>
      <c r="E1931" s="44"/>
      <c r="F1931" s="44"/>
      <c r="G1931" s="44"/>
    </row>
    <row r="1932" spans="1:7" x14ac:dyDescent="0.25">
      <c r="A1932" s="43" t="s">
        <v>4143</v>
      </c>
      <c r="B1932" s="43"/>
      <c r="C1932" s="44">
        <v>5.58</v>
      </c>
      <c r="D1932" s="44">
        <v>2.76</v>
      </c>
      <c r="E1932" s="44"/>
      <c r="F1932" s="44"/>
      <c r="G1932" s="44">
        <f t="shared" ref="G1932:G1963" si="87">PRODUCT(C1932:F1932)</f>
        <v>15.400799999999998</v>
      </c>
    </row>
    <row r="1933" spans="1:7" x14ac:dyDescent="0.25">
      <c r="A1933" s="43" t="s">
        <v>4146</v>
      </c>
      <c r="B1933" s="43"/>
      <c r="C1933" s="44">
        <v>6</v>
      </c>
      <c r="D1933" s="44">
        <v>2.76</v>
      </c>
      <c r="E1933" s="44"/>
      <c r="F1933" s="44"/>
      <c r="G1933" s="44">
        <f t="shared" si="87"/>
        <v>16.559999999999999</v>
      </c>
    </row>
    <row r="1934" spans="1:7" x14ac:dyDescent="0.25">
      <c r="A1934" s="43" t="s">
        <v>4147</v>
      </c>
      <c r="B1934" s="43"/>
      <c r="C1934" s="44">
        <v>10</v>
      </c>
      <c r="D1934" s="44">
        <v>2.76</v>
      </c>
      <c r="E1934" s="44"/>
      <c r="F1934" s="44"/>
      <c r="G1934" s="44">
        <f t="shared" si="87"/>
        <v>27.599999999999998</v>
      </c>
    </row>
    <row r="1935" spans="1:7" x14ac:dyDescent="0.25">
      <c r="A1935" s="43" t="s">
        <v>4149</v>
      </c>
      <c r="B1935" s="43"/>
      <c r="C1935" s="44">
        <v>7.38</v>
      </c>
      <c r="D1935" s="44">
        <v>2.76</v>
      </c>
      <c r="E1935" s="44"/>
      <c r="F1935" s="44"/>
      <c r="G1935" s="44">
        <f t="shared" si="87"/>
        <v>20.368799999999997</v>
      </c>
    </row>
    <row r="1936" spans="1:7" x14ac:dyDescent="0.25">
      <c r="A1936" s="43" t="s">
        <v>4150</v>
      </c>
      <c r="B1936" s="43"/>
      <c r="C1936" s="44">
        <v>14.59</v>
      </c>
      <c r="D1936" s="44">
        <v>2.76</v>
      </c>
      <c r="E1936" s="44"/>
      <c r="F1936" s="44"/>
      <c r="G1936" s="44">
        <f t="shared" si="87"/>
        <v>40.2684</v>
      </c>
    </row>
    <row r="1937" spans="1:7" x14ac:dyDescent="0.25">
      <c r="A1937" s="43" t="s">
        <v>4152</v>
      </c>
      <c r="B1937" s="43"/>
      <c r="C1937" s="44">
        <v>5.79</v>
      </c>
      <c r="D1937" s="44">
        <v>2.76</v>
      </c>
      <c r="E1937" s="44"/>
      <c r="F1937" s="44"/>
      <c r="G1937" s="44">
        <f t="shared" si="87"/>
        <v>15.980399999999999</v>
      </c>
    </row>
    <row r="1938" spans="1:7" x14ac:dyDescent="0.25">
      <c r="A1938" s="43" t="s">
        <v>4347</v>
      </c>
      <c r="B1938" s="43"/>
      <c r="C1938" s="44">
        <v>17.690000000000001</v>
      </c>
      <c r="D1938" s="44">
        <v>2.76</v>
      </c>
      <c r="E1938" s="44"/>
      <c r="F1938" s="44"/>
      <c r="G1938" s="44">
        <f t="shared" si="87"/>
        <v>48.824399999999997</v>
      </c>
    </row>
    <row r="1939" spans="1:7" x14ac:dyDescent="0.25">
      <c r="A1939" s="43" t="s">
        <v>4287</v>
      </c>
      <c r="B1939" s="43"/>
      <c r="C1939" s="44">
        <v>4.24</v>
      </c>
      <c r="D1939" s="44">
        <v>2.76</v>
      </c>
      <c r="E1939" s="44"/>
      <c r="F1939" s="44"/>
      <c r="G1939" s="44">
        <f t="shared" si="87"/>
        <v>11.702399999999999</v>
      </c>
    </row>
    <row r="1940" spans="1:7" x14ac:dyDescent="0.25">
      <c r="A1940" s="43" t="s">
        <v>4348</v>
      </c>
      <c r="B1940" s="43"/>
      <c r="C1940" s="44">
        <v>4.0999999999999996</v>
      </c>
      <c r="D1940" s="44">
        <v>2.76</v>
      </c>
      <c r="E1940" s="44"/>
      <c r="F1940" s="44"/>
      <c r="G1940" s="44">
        <f t="shared" si="87"/>
        <v>11.315999999999999</v>
      </c>
    </row>
    <row r="1941" spans="1:7" x14ac:dyDescent="0.25">
      <c r="A1941" s="43" t="s">
        <v>4349</v>
      </c>
      <c r="B1941" s="43"/>
      <c r="C1941" s="44">
        <v>2.12</v>
      </c>
      <c r="D1941" s="44">
        <v>2.76</v>
      </c>
      <c r="E1941" s="44">
        <v>2</v>
      </c>
      <c r="F1941" s="44"/>
      <c r="G1941" s="44">
        <f t="shared" si="87"/>
        <v>11.702399999999999</v>
      </c>
    </row>
    <row r="1942" spans="1:7" x14ac:dyDescent="0.25">
      <c r="A1942" s="43" t="s">
        <v>4291</v>
      </c>
      <c r="B1942" s="43"/>
      <c r="C1942" s="44"/>
      <c r="D1942" s="44"/>
      <c r="E1942" s="44"/>
      <c r="F1942" s="44"/>
      <c r="G1942" s="44">
        <f t="shared" si="87"/>
        <v>0</v>
      </c>
    </row>
    <row r="1943" spans="1:7" x14ac:dyDescent="0.25">
      <c r="A1943" s="43" t="s">
        <v>4143</v>
      </c>
      <c r="B1943" s="43"/>
      <c r="C1943" s="44">
        <v>5.63</v>
      </c>
      <c r="D1943" s="44">
        <v>2.84</v>
      </c>
      <c r="E1943" s="44"/>
      <c r="F1943" s="44"/>
      <c r="G1943" s="44">
        <f t="shared" si="87"/>
        <v>15.989199999999999</v>
      </c>
    </row>
    <row r="1944" spans="1:7" x14ac:dyDescent="0.25">
      <c r="A1944" s="43" t="s">
        <v>4146</v>
      </c>
      <c r="B1944" s="43"/>
      <c r="C1944" s="44">
        <v>6.2</v>
      </c>
      <c r="D1944" s="44">
        <v>2.84</v>
      </c>
      <c r="E1944" s="44"/>
      <c r="F1944" s="44"/>
      <c r="G1944" s="44">
        <f t="shared" si="87"/>
        <v>17.608000000000001</v>
      </c>
    </row>
    <row r="1945" spans="1:7" x14ac:dyDescent="0.25">
      <c r="A1945" s="43" t="s">
        <v>4147</v>
      </c>
      <c r="B1945" s="43"/>
      <c r="C1945" s="44">
        <v>10.02</v>
      </c>
      <c r="D1945" s="44">
        <v>2.76</v>
      </c>
      <c r="E1945" s="44"/>
      <c r="F1945" s="44"/>
      <c r="G1945" s="44">
        <f t="shared" si="87"/>
        <v>27.655199999999997</v>
      </c>
    </row>
    <row r="1946" spans="1:7" x14ac:dyDescent="0.25">
      <c r="A1946" s="43" t="s">
        <v>4149</v>
      </c>
      <c r="B1946" s="43"/>
      <c r="C1946" s="44">
        <v>7.57</v>
      </c>
      <c r="D1946" s="44">
        <v>2.84</v>
      </c>
      <c r="E1946" s="44"/>
      <c r="F1946" s="44"/>
      <c r="G1946" s="44">
        <f t="shared" si="87"/>
        <v>21.498799999999999</v>
      </c>
    </row>
    <row r="1947" spans="1:7" x14ac:dyDescent="0.25">
      <c r="A1947" s="43" t="s">
        <v>4513</v>
      </c>
      <c r="B1947" s="43"/>
      <c r="C1947" s="44">
        <v>6.18</v>
      </c>
      <c r="D1947" s="44">
        <v>2.84</v>
      </c>
      <c r="E1947" s="44"/>
      <c r="F1947" s="44"/>
      <c r="G1947" s="44">
        <f t="shared" si="87"/>
        <v>17.551199999999998</v>
      </c>
    </row>
    <row r="1948" spans="1:7" x14ac:dyDescent="0.25">
      <c r="A1948" s="43" t="s">
        <v>4514</v>
      </c>
      <c r="B1948" s="43"/>
      <c r="C1948" s="44">
        <v>8.7100000000000009</v>
      </c>
      <c r="D1948" s="44">
        <v>2.76</v>
      </c>
      <c r="E1948" s="44"/>
      <c r="F1948" s="44"/>
      <c r="G1948" s="44">
        <f t="shared" si="87"/>
        <v>24.0396</v>
      </c>
    </row>
    <row r="1949" spans="1:7" x14ac:dyDescent="0.25">
      <c r="A1949" s="43" t="s">
        <v>4515</v>
      </c>
      <c r="B1949" s="43"/>
      <c r="C1949" s="44">
        <v>4.97</v>
      </c>
      <c r="D1949" s="44">
        <v>2.84</v>
      </c>
      <c r="E1949" s="44"/>
      <c r="F1949" s="44"/>
      <c r="G1949" s="44">
        <f t="shared" si="87"/>
        <v>14.114799999999999</v>
      </c>
    </row>
    <row r="1950" spans="1:7" x14ac:dyDescent="0.25">
      <c r="A1950" s="43" t="s">
        <v>4516</v>
      </c>
      <c r="B1950" s="43"/>
      <c r="C1950" s="44">
        <v>0.8</v>
      </c>
      <c r="D1950" s="44">
        <v>2.76</v>
      </c>
      <c r="E1950" s="44"/>
      <c r="F1950" s="44"/>
      <c r="G1950" s="44">
        <f t="shared" si="87"/>
        <v>2.2079999999999997</v>
      </c>
    </row>
    <row r="1951" spans="1:7" x14ac:dyDescent="0.25">
      <c r="A1951" s="43" t="s">
        <v>4517</v>
      </c>
      <c r="B1951" s="43"/>
      <c r="C1951" s="44">
        <v>12.56</v>
      </c>
      <c r="D1951" s="44">
        <v>2.84</v>
      </c>
      <c r="E1951" s="44"/>
      <c r="F1951" s="44"/>
      <c r="G1951" s="44">
        <f t="shared" si="87"/>
        <v>35.670400000000001</v>
      </c>
    </row>
    <row r="1952" spans="1:7" x14ac:dyDescent="0.25">
      <c r="A1952" s="43" t="s">
        <v>4518</v>
      </c>
      <c r="B1952" s="43"/>
      <c r="C1952" s="44">
        <v>9.11</v>
      </c>
      <c r="D1952" s="44">
        <v>2.84</v>
      </c>
      <c r="E1952" s="44"/>
      <c r="F1952" s="44"/>
      <c r="G1952" s="44">
        <f t="shared" si="87"/>
        <v>25.872399999999995</v>
      </c>
    </row>
    <row r="1953" spans="1:7" x14ac:dyDescent="0.25">
      <c r="A1953" s="43" t="s">
        <v>4347</v>
      </c>
      <c r="B1953" s="43"/>
      <c r="C1953" s="44">
        <v>8.5500000000000007</v>
      </c>
      <c r="D1953" s="44">
        <v>2.84</v>
      </c>
      <c r="E1953" s="44"/>
      <c r="F1953" s="44"/>
      <c r="G1953" s="44">
        <f t="shared" si="87"/>
        <v>24.282</v>
      </c>
    </row>
    <row r="1954" spans="1:7" x14ac:dyDescent="0.25">
      <c r="A1954" s="43" t="s">
        <v>4287</v>
      </c>
      <c r="B1954" s="43"/>
      <c r="C1954" s="44">
        <v>16.260000000000002</v>
      </c>
      <c r="D1954" s="44">
        <v>2.84</v>
      </c>
      <c r="E1954" s="44"/>
      <c r="F1954" s="44"/>
      <c r="G1954" s="44">
        <f t="shared" si="87"/>
        <v>46.178400000000003</v>
      </c>
    </row>
    <row r="1955" spans="1:7" x14ac:dyDescent="0.25">
      <c r="A1955" s="43" t="s">
        <v>4348</v>
      </c>
      <c r="B1955" s="43"/>
      <c r="C1955" s="44">
        <v>4.12</v>
      </c>
      <c r="D1955" s="44">
        <v>2.76</v>
      </c>
      <c r="E1955" s="44"/>
      <c r="F1955" s="44"/>
      <c r="G1955" s="44">
        <f t="shared" si="87"/>
        <v>11.3712</v>
      </c>
    </row>
    <row r="1956" spans="1:7" x14ac:dyDescent="0.25">
      <c r="A1956" s="43" t="s">
        <v>4519</v>
      </c>
      <c r="B1956" s="43"/>
      <c r="C1956" s="44">
        <v>5.75</v>
      </c>
      <c r="D1956" s="44">
        <v>19.46</v>
      </c>
      <c r="E1956" s="44"/>
      <c r="F1956" s="44"/>
      <c r="G1956" s="44">
        <f t="shared" si="87"/>
        <v>111.89500000000001</v>
      </c>
    </row>
    <row r="1957" spans="1:7" x14ac:dyDescent="0.25">
      <c r="A1957" s="43" t="s">
        <v>4520</v>
      </c>
      <c r="B1957" s="43"/>
      <c r="C1957" s="44"/>
      <c r="D1957" s="44"/>
      <c r="E1957" s="44"/>
      <c r="F1957" s="44"/>
      <c r="G1957" s="44">
        <f t="shared" si="87"/>
        <v>0</v>
      </c>
    </row>
    <row r="1958" spans="1:7" x14ac:dyDescent="0.25">
      <c r="A1958" s="43" t="s">
        <v>4521</v>
      </c>
      <c r="B1958" s="43"/>
      <c r="C1958" s="44">
        <v>11.38</v>
      </c>
      <c r="D1958" s="44">
        <v>2.66</v>
      </c>
      <c r="E1958" s="44"/>
      <c r="F1958" s="44"/>
      <c r="G1958" s="44">
        <f t="shared" si="87"/>
        <v>30.270800000000005</v>
      </c>
    </row>
    <row r="1959" spans="1:7" x14ac:dyDescent="0.25">
      <c r="A1959" s="43" t="s">
        <v>1621</v>
      </c>
      <c r="B1959" s="43"/>
      <c r="C1959" s="44">
        <v>3.3</v>
      </c>
      <c r="D1959" s="44">
        <v>2.66</v>
      </c>
      <c r="E1959" s="44"/>
      <c r="F1959" s="44"/>
      <c r="G1959" s="44">
        <f t="shared" si="87"/>
        <v>8.7780000000000005</v>
      </c>
    </row>
    <row r="1960" spans="1:7" x14ac:dyDescent="0.25">
      <c r="A1960" s="43" t="s">
        <v>4522</v>
      </c>
      <c r="B1960" s="43"/>
      <c r="C1960" s="44">
        <v>4.3</v>
      </c>
      <c r="D1960" s="44">
        <v>2.66</v>
      </c>
      <c r="E1960" s="44"/>
      <c r="F1960" s="44"/>
      <c r="G1960" s="44">
        <f t="shared" si="87"/>
        <v>11.438000000000001</v>
      </c>
    </row>
    <row r="1961" spans="1:7" x14ac:dyDescent="0.25">
      <c r="A1961" s="43" t="s">
        <v>4523</v>
      </c>
      <c r="B1961" s="43"/>
      <c r="C1961" s="44">
        <v>2.15</v>
      </c>
      <c r="D1961" s="44">
        <v>2.66</v>
      </c>
      <c r="E1961" s="44"/>
      <c r="F1961" s="44"/>
      <c r="G1961" s="44">
        <f t="shared" si="87"/>
        <v>5.7190000000000003</v>
      </c>
    </row>
    <row r="1962" spans="1:7" x14ac:dyDescent="0.25">
      <c r="A1962" s="43" t="s">
        <v>4524</v>
      </c>
      <c r="B1962" s="43"/>
      <c r="C1962" s="44">
        <v>3.05</v>
      </c>
      <c r="D1962" s="44">
        <v>2.66</v>
      </c>
      <c r="E1962" s="44"/>
      <c r="F1962" s="44"/>
      <c r="G1962" s="44">
        <f t="shared" si="87"/>
        <v>8.1129999999999995</v>
      </c>
    </row>
    <row r="1963" spans="1:7" x14ac:dyDescent="0.25">
      <c r="A1963" s="43" t="s">
        <v>4441</v>
      </c>
      <c r="B1963" s="43"/>
      <c r="C1963" s="44">
        <v>1.22</v>
      </c>
      <c r="D1963" s="44">
        <v>2.66</v>
      </c>
      <c r="E1963" s="44"/>
      <c r="F1963" s="44"/>
      <c r="G1963" s="44">
        <f t="shared" si="87"/>
        <v>3.2452000000000001</v>
      </c>
    </row>
    <row r="1964" spans="1:7" x14ac:dyDescent="0.25">
      <c r="A1964" s="43" t="s">
        <v>4441</v>
      </c>
      <c r="B1964" s="43"/>
      <c r="C1964" s="44">
        <v>2.25</v>
      </c>
      <c r="D1964" s="44">
        <v>2.66</v>
      </c>
      <c r="E1964" s="44"/>
      <c r="F1964" s="44"/>
      <c r="G1964" s="44">
        <f t="shared" ref="G1964:G1995" si="88">PRODUCT(C1964:F1964)</f>
        <v>5.9850000000000003</v>
      </c>
    </row>
    <row r="1965" spans="1:7" x14ac:dyDescent="0.25">
      <c r="A1965" s="43" t="s">
        <v>4472</v>
      </c>
      <c r="B1965" s="43"/>
      <c r="C1965" s="44">
        <v>1.6</v>
      </c>
      <c r="D1965" s="44">
        <v>2.66</v>
      </c>
      <c r="E1965" s="44"/>
      <c r="F1965" s="44"/>
      <c r="G1965" s="44">
        <f t="shared" si="88"/>
        <v>4.2560000000000002</v>
      </c>
    </row>
    <row r="1966" spans="1:7" x14ac:dyDescent="0.25">
      <c r="A1966" s="43" t="s">
        <v>4525</v>
      </c>
      <c r="B1966" s="43"/>
      <c r="C1966" s="44">
        <v>2.34</v>
      </c>
      <c r="D1966" s="44">
        <v>2.66</v>
      </c>
      <c r="E1966" s="44"/>
      <c r="F1966" s="44"/>
      <c r="G1966" s="44">
        <f t="shared" si="88"/>
        <v>6.2244000000000002</v>
      </c>
    </row>
    <row r="1967" spans="1:7" x14ac:dyDescent="0.25">
      <c r="A1967" s="43" t="s">
        <v>4526</v>
      </c>
      <c r="B1967" s="43"/>
      <c r="C1967" s="44">
        <v>1.49</v>
      </c>
      <c r="D1967" s="44">
        <v>2.66</v>
      </c>
      <c r="E1967" s="44"/>
      <c r="F1967" s="44"/>
      <c r="G1967" s="44">
        <f t="shared" si="88"/>
        <v>3.9634</v>
      </c>
    </row>
    <row r="1968" spans="1:7" x14ac:dyDescent="0.25">
      <c r="A1968" s="43" t="s">
        <v>4335</v>
      </c>
      <c r="B1968" s="43"/>
      <c r="C1968" s="44"/>
      <c r="D1968" s="44"/>
      <c r="E1968" s="44"/>
      <c r="F1968" s="44"/>
      <c r="G1968" s="44">
        <f t="shared" si="88"/>
        <v>0</v>
      </c>
    </row>
    <row r="1969" spans="1:7" x14ac:dyDescent="0.25">
      <c r="A1969" s="43" t="s">
        <v>4212</v>
      </c>
      <c r="B1969" s="43"/>
      <c r="C1969" s="44"/>
      <c r="D1969" s="44"/>
      <c r="E1969" s="44"/>
      <c r="F1969" s="44"/>
      <c r="G1969" s="44">
        <f t="shared" si="88"/>
        <v>0</v>
      </c>
    </row>
    <row r="1970" spans="1:7" x14ac:dyDescent="0.25">
      <c r="A1970" s="43" t="s">
        <v>4438</v>
      </c>
      <c r="B1970" s="43"/>
      <c r="C1970" s="44">
        <v>2.4</v>
      </c>
      <c r="D1970" s="44">
        <v>2.68</v>
      </c>
      <c r="E1970" s="44">
        <v>2</v>
      </c>
      <c r="F1970" s="44"/>
      <c r="G1970" s="44">
        <f t="shared" si="88"/>
        <v>12.864000000000001</v>
      </c>
    </row>
    <row r="1971" spans="1:7" x14ac:dyDescent="0.25">
      <c r="A1971" s="43"/>
      <c r="B1971" s="43"/>
      <c r="C1971" s="44">
        <v>2</v>
      </c>
      <c r="D1971" s="44">
        <v>0.28999999999999998</v>
      </c>
      <c r="E1971" s="44">
        <v>2.68</v>
      </c>
      <c r="F1971" s="44">
        <v>2</v>
      </c>
      <c r="G1971" s="44">
        <f t="shared" si="88"/>
        <v>3.1088</v>
      </c>
    </row>
    <row r="1972" spans="1:7" x14ac:dyDescent="0.25">
      <c r="A1972" s="43" t="s">
        <v>4394</v>
      </c>
      <c r="B1972" s="43"/>
      <c r="C1972" s="44">
        <v>1.56</v>
      </c>
      <c r="D1972" s="44">
        <v>2.68</v>
      </c>
      <c r="E1972" s="44">
        <v>2</v>
      </c>
      <c r="F1972" s="44"/>
      <c r="G1972" s="44">
        <f t="shared" si="88"/>
        <v>8.361600000000001</v>
      </c>
    </row>
    <row r="1973" spans="1:7" x14ac:dyDescent="0.25">
      <c r="A1973" s="43" t="s">
        <v>4214</v>
      </c>
      <c r="B1973" s="43"/>
      <c r="C1973" s="44"/>
      <c r="D1973" s="44"/>
      <c r="E1973" s="44"/>
      <c r="F1973" s="44"/>
      <c r="G1973" s="44">
        <f t="shared" si="88"/>
        <v>0</v>
      </c>
    </row>
    <row r="1974" spans="1:7" x14ac:dyDescent="0.25">
      <c r="A1974" s="43" t="s">
        <v>4438</v>
      </c>
      <c r="B1974" s="43"/>
      <c r="C1974" s="44">
        <v>2</v>
      </c>
      <c r="D1974" s="44">
        <v>1.58</v>
      </c>
      <c r="E1974" s="44">
        <v>2.68</v>
      </c>
      <c r="F1974" s="44"/>
      <c r="G1974" s="44">
        <f t="shared" si="88"/>
        <v>8.4688000000000017</v>
      </c>
    </row>
    <row r="1975" spans="1:7" x14ac:dyDescent="0.25">
      <c r="A1975" s="43"/>
      <c r="B1975" s="43"/>
      <c r="C1975" s="44">
        <v>2</v>
      </c>
      <c r="D1975" s="44">
        <v>0.27</v>
      </c>
      <c r="E1975" s="44">
        <v>2.68</v>
      </c>
      <c r="F1975" s="44"/>
      <c r="G1975" s="44">
        <f t="shared" si="88"/>
        <v>1.4472000000000003</v>
      </c>
    </row>
    <row r="1976" spans="1:7" x14ac:dyDescent="0.25">
      <c r="A1976" s="43" t="s">
        <v>4394</v>
      </c>
      <c r="B1976" s="43"/>
      <c r="C1976" s="44">
        <v>2</v>
      </c>
      <c r="D1976" s="44">
        <v>1.49</v>
      </c>
      <c r="E1976" s="44">
        <v>2.68</v>
      </c>
      <c r="F1976" s="44"/>
      <c r="G1976" s="44">
        <f t="shared" si="88"/>
        <v>7.9864000000000006</v>
      </c>
    </row>
    <row r="1977" spans="1:7" x14ac:dyDescent="0.25">
      <c r="A1977" s="43"/>
      <c r="B1977" s="43"/>
      <c r="C1977" s="44">
        <v>2</v>
      </c>
      <c r="D1977" s="44">
        <v>2.17</v>
      </c>
      <c r="E1977" s="44">
        <v>2.68</v>
      </c>
      <c r="F1977" s="44"/>
      <c r="G1977" s="44">
        <f t="shared" si="88"/>
        <v>11.6312</v>
      </c>
    </row>
    <row r="1978" spans="1:7" x14ac:dyDescent="0.25">
      <c r="A1978" s="43"/>
      <c r="B1978" s="43"/>
      <c r="C1978" s="44">
        <v>2</v>
      </c>
      <c r="D1978" s="44">
        <v>0.23</v>
      </c>
      <c r="E1978" s="44">
        <v>2.68</v>
      </c>
      <c r="F1978" s="44"/>
      <c r="G1978" s="44">
        <f t="shared" si="88"/>
        <v>1.2328000000000001</v>
      </c>
    </row>
    <row r="1979" spans="1:7" x14ac:dyDescent="0.25">
      <c r="A1979" s="43" t="s">
        <v>4527</v>
      </c>
      <c r="B1979" s="43"/>
      <c r="C1979" s="44"/>
      <c r="D1979" s="44"/>
      <c r="E1979" s="44"/>
      <c r="F1979" s="44"/>
      <c r="G1979" s="44">
        <f t="shared" si="88"/>
        <v>0</v>
      </c>
    </row>
    <row r="1980" spans="1:7" x14ac:dyDescent="0.25">
      <c r="A1980" s="43" t="s">
        <v>4528</v>
      </c>
      <c r="B1980" s="43"/>
      <c r="C1980" s="44">
        <v>2</v>
      </c>
      <c r="D1980" s="44">
        <v>59.78</v>
      </c>
      <c r="E1980" s="44"/>
      <c r="F1980" s="44"/>
      <c r="G1980" s="44">
        <f t="shared" si="88"/>
        <v>119.56</v>
      </c>
    </row>
    <row r="1981" spans="1:7" x14ac:dyDescent="0.25">
      <c r="A1981" s="43" t="s">
        <v>4529</v>
      </c>
      <c r="B1981" s="43"/>
      <c r="C1981" s="44"/>
      <c r="D1981" s="44"/>
      <c r="E1981" s="44"/>
      <c r="F1981" s="44"/>
      <c r="G1981" s="44">
        <f t="shared" si="88"/>
        <v>0</v>
      </c>
    </row>
    <row r="1982" spans="1:7" x14ac:dyDescent="0.25">
      <c r="A1982" s="43" t="s">
        <v>4530</v>
      </c>
      <c r="B1982" s="43"/>
      <c r="C1982" s="44"/>
      <c r="D1982" s="44"/>
      <c r="E1982" s="44"/>
      <c r="F1982" s="44"/>
      <c r="G1982" s="44">
        <f t="shared" si="88"/>
        <v>0</v>
      </c>
    </row>
    <row r="1983" spans="1:7" x14ac:dyDescent="0.25">
      <c r="A1983" s="43" t="s">
        <v>4531</v>
      </c>
      <c r="B1983" s="43"/>
      <c r="C1983" s="44">
        <v>-1</v>
      </c>
      <c r="D1983" s="44">
        <v>1.49</v>
      </c>
      <c r="E1983" s="44"/>
      <c r="F1983" s="44"/>
      <c r="G1983" s="44">
        <f t="shared" si="88"/>
        <v>-1.49</v>
      </c>
    </row>
    <row r="1984" spans="1:7" x14ac:dyDescent="0.25">
      <c r="A1984" s="43" t="s">
        <v>4532</v>
      </c>
      <c r="B1984" s="43"/>
      <c r="C1984" s="44">
        <v>-1</v>
      </c>
      <c r="D1984" s="44">
        <v>0.74</v>
      </c>
      <c r="E1984" s="44"/>
      <c r="F1984" s="44"/>
      <c r="G1984" s="44">
        <f t="shared" si="88"/>
        <v>-0.74</v>
      </c>
    </row>
    <row r="1985" spans="1:7" x14ac:dyDescent="0.25">
      <c r="A1985" s="43" t="s">
        <v>4533</v>
      </c>
      <c r="B1985" s="43"/>
      <c r="C1985" s="44">
        <v>-1</v>
      </c>
      <c r="D1985" s="44">
        <v>0.7</v>
      </c>
      <c r="E1985" s="44"/>
      <c r="F1985" s="44"/>
      <c r="G1985" s="44">
        <f t="shared" si="88"/>
        <v>-0.7</v>
      </c>
    </row>
    <row r="1986" spans="1:7" x14ac:dyDescent="0.25">
      <c r="A1986" s="43" t="s">
        <v>4534</v>
      </c>
      <c r="B1986" s="43"/>
      <c r="C1986" s="44">
        <v>-1</v>
      </c>
      <c r="D1986" s="44">
        <v>0.83</v>
      </c>
      <c r="E1986" s="44"/>
      <c r="F1986" s="44"/>
      <c r="G1986" s="44">
        <f t="shared" si="88"/>
        <v>-0.83</v>
      </c>
    </row>
    <row r="1987" spans="1:7" x14ac:dyDescent="0.25">
      <c r="A1987" s="43" t="s">
        <v>4535</v>
      </c>
      <c r="B1987" s="43"/>
      <c r="C1987" s="44">
        <v>-1</v>
      </c>
      <c r="D1987" s="44">
        <v>0.74</v>
      </c>
      <c r="E1987" s="44"/>
      <c r="F1987" s="44"/>
      <c r="G1987" s="44">
        <f t="shared" si="88"/>
        <v>-0.74</v>
      </c>
    </row>
    <row r="1988" spans="1:7" x14ac:dyDescent="0.25">
      <c r="A1988" s="43" t="s">
        <v>4536</v>
      </c>
      <c r="B1988" s="43"/>
      <c r="C1988" s="44">
        <v>-1</v>
      </c>
      <c r="D1988" s="44">
        <v>0.52</v>
      </c>
      <c r="E1988" s="44"/>
      <c r="F1988" s="44"/>
      <c r="G1988" s="44">
        <f t="shared" si="88"/>
        <v>-0.52</v>
      </c>
    </row>
    <row r="1989" spans="1:7" x14ac:dyDescent="0.25">
      <c r="A1989" s="43"/>
      <c r="B1989" s="43"/>
      <c r="C1989" s="44">
        <v>-1</v>
      </c>
      <c r="D1989" s="44">
        <v>0.55000000000000004</v>
      </c>
      <c r="E1989" s="44"/>
      <c r="F1989" s="44"/>
      <c r="G1989" s="44">
        <f t="shared" si="88"/>
        <v>-0.55000000000000004</v>
      </c>
    </row>
    <row r="1990" spans="1:7" x14ac:dyDescent="0.25">
      <c r="A1990" s="43" t="s">
        <v>4537</v>
      </c>
      <c r="B1990" s="43"/>
      <c r="C1990" s="44">
        <v>2</v>
      </c>
      <c r="D1990" s="44">
        <v>11.64</v>
      </c>
      <c r="E1990" s="44">
        <v>2.1800000000000002</v>
      </c>
      <c r="F1990" s="44"/>
      <c r="G1990" s="44">
        <f t="shared" si="88"/>
        <v>50.750400000000006</v>
      </c>
    </row>
    <row r="1991" spans="1:7" x14ac:dyDescent="0.25">
      <c r="A1991" s="43" t="s">
        <v>4538</v>
      </c>
      <c r="B1991" s="43"/>
      <c r="C1991" s="44"/>
      <c r="D1991" s="44"/>
      <c r="E1991" s="44"/>
      <c r="F1991" s="44"/>
      <c r="G1991" s="44">
        <f t="shared" si="88"/>
        <v>0</v>
      </c>
    </row>
    <row r="1992" spans="1:7" x14ac:dyDescent="0.25">
      <c r="A1992" s="43" t="s">
        <v>4536</v>
      </c>
      <c r="B1992" s="43"/>
      <c r="C1992" s="44">
        <v>3</v>
      </c>
      <c r="D1992" s="44">
        <v>2.1800000000000002</v>
      </c>
      <c r="E1992" s="44">
        <v>0.3</v>
      </c>
      <c r="F1992" s="44"/>
      <c r="G1992" s="44">
        <f t="shared" si="88"/>
        <v>1.9620000000000002</v>
      </c>
    </row>
    <row r="1993" spans="1:7" x14ac:dyDescent="0.25">
      <c r="A1993" s="43" t="s">
        <v>4539</v>
      </c>
      <c r="B1993" s="43"/>
      <c r="C1993" s="44"/>
      <c r="D1993" s="44"/>
      <c r="E1993" s="44"/>
      <c r="F1993" s="44"/>
      <c r="G1993" s="44">
        <f t="shared" si="88"/>
        <v>0</v>
      </c>
    </row>
    <row r="1994" spans="1:7" x14ac:dyDescent="0.25">
      <c r="A1994" s="43" t="s">
        <v>4540</v>
      </c>
      <c r="B1994" s="43"/>
      <c r="C1994" s="44">
        <v>27.23</v>
      </c>
      <c r="D1994" s="44"/>
      <c r="E1994" s="44"/>
      <c r="F1994" s="44"/>
      <c r="G1994" s="44">
        <f t="shared" si="88"/>
        <v>27.23</v>
      </c>
    </row>
    <row r="1995" spans="1:7" x14ac:dyDescent="0.25">
      <c r="A1995" s="43" t="s">
        <v>4296</v>
      </c>
      <c r="B1995" s="43"/>
      <c r="C1995" s="44">
        <v>19</v>
      </c>
      <c r="D1995" s="44">
        <v>0.44</v>
      </c>
      <c r="E1995" s="44">
        <v>2</v>
      </c>
      <c r="F1995" s="44"/>
      <c r="G1995" s="44">
        <f t="shared" si="88"/>
        <v>16.72</v>
      </c>
    </row>
    <row r="1997" spans="1:7" ht="45" customHeight="1" x14ac:dyDescent="0.25">
      <c r="A1997" s="40" t="s">
        <v>4541</v>
      </c>
      <c r="B1997" s="40" t="s">
        <v>3922</v>
      </c>
      <c r="C1997" s="40" t="s">
        <v>356</v>
      </c>
      <c r="D1997" s="41" t="s">
        <v>14</v>
      </c>
      <c r="E1997" s="1" t="s">
        <v>357</v>
      </c>
      <c r="F1997" s="1" t="s">
        <v>357</v>
      </c>
      <c r="G1997" s="42">
        <f>SUM(G1998:G2011)</f>
        <v>299.09399999999994</v>
      </c>
    </row>
    <row r="1998" spans="1:7" x14ac:dyDescent="0.25">
      <c r="A1998" s="43" t="s">
        <v>4542</v>
      </c>
      <c r="B1998" s="43"/>
      <c r="C1998" s="44">
        <v>7.4</v>
      </c>
      <c r="D1998" s="44">
        <v>2.1</v>
      </c>
      <c r="E1998" s="44"/>
      <c r="F1998" s="44"/>
      <c r="G1998" s="44">
        <f t="shared" ref="G1998:G2011" si="89">PRODUCT(C1998:F1998)</f>
        <v>15.540000000000001</v>
      </c>
    </row>
    <row r="1999" spans="1:7" x14ac:dyDescent="0.25">
      <c r="A1999" s="43" t="s">
        <v>4543</v>
      </c>
      <c r="B1999" s="43"/>
      <c r="C1999" s="44">
        <v>7.54</v>
      </c>
      <c r="D1999" s="44">
        <v>2.1</v>
      </c>
      <c r="E1999" s="44"/>
      <c r="F1999" s="44"/>
      <c r="G1999" s="44">
        <f t="shared" si="89"/>
        <v>15.834000000000001</v>
      </c>
    </row>
    <row r="2000" spans="1:7" x14ac:dyDescent="0.25">
      <c r="A2000" s="43" t="s">
        <v>4544</v>
      </c>
      <c r="B2000" s="43"/>
      <c r="C2000" s="44">
        <v>5.44</v>
      </c>
      <c r="D2000" s="44">
        <v>1.2</v>
      </c>
      <c r="E2000" s="44"/>
      <c r="F2000" s="44"/>
      <c r="G2000" s="44">
        <f t="shared" si="89"/>
        <v>6.5280000000000005</v>
      </c>
    </row>
    <row r="2001" spans="1:7" x14ac:dyDescent="0.25">
      <c r="A2001" s="43" t="s">
        <v>4545</v>
      </c>
      <c r="B2001" s="43"/>
      <c r="C2001" s="44">
        <v>7.55</v>
      </c>
      <c r="D2001" s="44">
        <v>2.4</v>
      </c>
      <c r="E2001" s="44"/>
      <c r="F2001" s="44"/>
      <c r="G2001" s="44">
        <f t="shared" si="89"/>
        <v>18.119999999999997</v>
      </c>
    </row>
    <row r="2002" spans="1:7" x14ac:dyDescent="0.25">
      <c r="A2002" s="43" t="s">
        <v>4546</v>
      </c>
      <c r="B2002" s="43"/>
      <c r="C2002" s="44">
        <v>5.24</v>
      </c>
      <c r="D2002" s="44">
        <v>1.2</v>
      </c>
      <c r="E2002" s="44"/>
      <c r="F2002" s="44"/>
      <c r="G2002" s="44">
        <f t="shared" si="89"/>
        <v>6.2880000000000003</v>
      </c>
    </row>
    <row r="2003" spans="1:7" x14ac:dyDescent="0.25">
      <c r="A2003" s="43" t="s">
        <v>4547</v>
      </c>
      <c r="B2003" s="43"/>
      <c r="C2003" s="44">
        <v>7.67</v>
      </c>
      <c r="D2003" s="44">
        <v>2.4</v>
      </c>
      <c r="E2003" s="44"/>
      <c r="F2003" s="44"/>
      <c r="G2003" s="44">
        <f t="shared" si="89"/>
        <v>18.407999999999998</v>
      </c>
    </row>
    <row r="2004" spans="1:7" x14ac:dyDescent="0.25">
      <c r="A2004" s="43" t="s">
        <v>4547</v>
      </c>
      <c r="B2004" s="43"/>
      <c r="C2004" s="44">
        <v>9.26</v>
      </c>
      <c r="D2004" s="44">
        <v>2.4</v>
      </c>
      <c r="E2004" s="44"/>
      <c r="F2004" s="44"/>
      <c r="G2004" s="44">
        <f t="shared" si="89"/>
        <v>22.224</v>
      </c>
    </row>
    <row r="2005" spans="1:7" x14ac:dyDescent="0.25">
      <c r="A2005" s="43" t="s">
        <v>4548</v>
      </c>
      <c r="B2005" s="43"/>
      <c r="C2005" s="44">
        <v>4.5199999999999996</v>
      </c>
      <c r="D2005" s="44">
        <v>1.2</v>
      </c>
      <c r="E2005" s="44">
        <v>2</v>
      </c>
      <c r="F2005" s="44"/>
      <c r="G2005" s="44">
        <f t="shared" si="89"/>
        <v>10.847999999999999</v>
      </c>
    </row>
    <row r="2006" spans="1:7" x14ac:dyDescent="0.25">
      <c r="A2006" s="43" t="s">
        <v>4549</v>
      </c>
      <c r="B2006" s="43"/>
      <c r="C2006" s="44">
        <v>8.5299999999999994</v>
      </c>
      <c r="D2006" s="44">
        <v>2.4</v>
      </c>
      <c r="E2006" s="44">
        <v>2</v>
      </c>
      <c r="F2006" s="44"/>
      <c r="G2006" s="44">
        <f t="shared" si="89"/>
        <v>40.943999999999996</v>
      </c>
    </row>
    <row r="2007" spans="1:7" x14ac:dyDescent="0.25">
      <c r="A2007" s="43" t="s">
        <v>4550</v>
      </c>
      <c r="B2007" s="43"/>
      <c r="C2007" s="44">
        <v>4.8899999999999997</v>
      </c>
      <c r="D2007" s="44">
        <v>1.2</v>
      </c>
      <c r="E2007" s="44">
        <v>2</v>
      </c>
      <c r="F2007" s="44"/>
      <c r="G2007" s="44">
        <f t="shared" si="89"/>
        <v>11.735999999999999</v>
      </c>
    </row>
    <row r="2008" spans="1:7" x14ac:dyDescent="0.25">
      <c r="A2008" s="43" t="s">
        <v>4551</v>
      </c>
      <c r="B2008" s="43"/>
      <c r="C2008" s="44">
        <v>7.87</v>
      </c>
      <c r="D2008" s="44">
        <v>2.4</v>
      </c>
      <c r="E2008" s="44">
        <v>2</v>
      </c>
      <c r="F2008" s="44"/>
      <c r="G2008" s="44">
        <f t="shared" si="89"/>
        <v>37.775999999999996</v>
      </c>
    </row>
    <row r="2009" spans="1:7" x14ac:dyDescent="0.25">
      <c r="A2009" s="43" t="s">
        <v>4552</v>
      </c>
      <c r="B2009" s="43"/>
      <c r="C2009" s="44">
        <v>5.46</v>
      </c>
      <c r="D2009" s="44">
        <v>1.2</v>
      </c>
      <c r="E2009" s="44">
        <v>2</v>
      </c>
      <c r="F2009" s="44"/>
      <c r="G2009" s="44">
        <f t="shared" si="89"/>
        <v>13.103999999999999</v>
      </c>
    </row>
    <row r="2010" spans="1:7" x14ac:dyDescent="0.25">
      <c r="A2010" s="43" t="s">
        <v>4553</v>
      </c>
      <c r="B2010" s="43"/>
      <c r="C2010" s="44">
        <v>7.83</v>
      </c>
      <c r="D2010" s="44">
        <v>2.4</v>
      </c>
      <c r="E2010" s="44">
        <v>2</v>
      </c>
      <c r="F2010" s="44"/>
      <c r="G2010" s="44">
        <f t="shared" si="89"/>
        <v>37.583999999999996</v>
      </c>
    </row>
    <row r="2011" spans="1:7" x14ac:dyDescent="0.25">
      <c r="A2011" s="43" t="s">
        <v>4554</v>
      </c>
      <c r="B2011" s="43"/>
      <c r="C2011" s="44">
        <v>9.1999999999999993</v>
      </c>
      <c r="D2011" s="44">
        <v>2.4</v>
      </c>
      <c r="E2011" s="44">
        <v>2</v>
      </c>
      <c r="F2011" s="44"/>
      <c r="G2011" s="44">
        <f t="shared" si="89"/>
        <v>44.16</v>
      </c>
    </row>
    <row r="2013" spans="1:7" ht="45" customHeight="1" x14ac:dyDescent="0.25">
      <c r="A2013" s="40" t="s">
        <v>4555</v>
      </c>
      <c r="B2013" s="40" t="s">
        <v>3922</v>
      </c>
      <c r="C2013" s="40" t="s">
        <v>358</v>
      </c>
      <c r="D2013" s="41" t="s">
        <v>14</v>
      </c>
      <c r="E2013" s="1" t="s">
        <v>359</v>
      </c>
      <c r="F2013" s="1" t="s">
        <v>359</v>
      </c>
      <c r="G2013" s="42">
        <f>SUM(G2014:G2048)</f>
        <v>405.02334999999999</v>
      </c>
    </row>
    <row r="2014" spans="1:7" x14ac:dyDescent="0.25">
      <c r="A2014" s="43" t="s">
        <v>4539</v>
      </c>
      <c r="B2014" s="43"/>
      <c r="C2014" s="44">
        <v>5.49</v>
      </c>
      <c r="D2014" s="44">
        <v>2.84</v>
      </c>
      <c r="E2014" s="44"/>
      <c r="F2014" s="44"/>
      <c r="G2014" s="44">
        <f t="shared" ref="G2014:G2027" si="90">PRODUCT(C2014:F2014)</f>
        <v>15.5916</v>
      </c>
    </row>
    <row r="2015" spans="1:7" x14ac:dyDescent="0.25">
      <c r="A2015" s="43" t="s">
        <v>4556</v>
      </c>
      <c r="B2015" s="43"/>
      <c r="C2015" s="44">
        <v>2</v>
      </c>
      <c r="D2015" s="44">
        <v>23.1</v>
      </c>
      <c r="E2015" s="44">
        <v>3.04</v>
      </c>
      <c r="F2015" s="44"/>
      <c r="G2015" s="44">
        <f t="shared" si="90"/>
        <v>140.44800000000001</v>
      </c>
    </row>
    <row r="2016" spans="1:7" x14ac:dyDescent="0.25">
      <c r="A2016" s="43" t="s">
        <v>4557</v>
      </c>
      <c r="B2016" s="43"/>
      <c r="C2016" s="44">
        <v>12.05</v>
      </c>
      <c r="D2016" s="44">
        <v>1</v>
      </c>
      <c r="E2016" s="44"/>
      <c r="F2016" s="44"/>
      <c r="G2016" s="44">
        <f t="shared" si="90"/>
        <v>12.05</v>
      </c>
    </row>
    <row r="2017" spans="1:7" x14ac:dyDescent="0.25">
      <c r="A2017" s="43" t="s">
        <v>4558</v>
      </c>
      <c r="B2017" s="43"/>
      <c r="C2017" s="44">
        <v>2</v>
      </c>
      <c r="D2017" s="44">
        <v>20.61</v>
      </c>
      <c r="E2017" s="44"/>
      <c r="F2017" s="44"/>
      <c r="G2017" s="44">
        <f t="shared" si="90"/>
        <v>41.22</v>
      </c>
    </row>
    <row r="2018" spans="1:7" x14ac:dyDescent="0.25">
      <c r="A2018" s="43"/>
      <c r="B2018" s="43"/>
      <c r="C2018" s="44">
        <v>2</v>
      </c>
      <c r="D2018" s="44">
        <v>2.58</v>
      </c>
      <c r="E2018" s="44">
        <v>1.66</v>
      </c>
      <c r="F2018" s="44"/>
      <c r="G2018" s="44">
        <f t="shared" si="90"/>
        <v>8.5655999999999999</v>
      </c>
    </row>
    <row r="2019" spans="1:7" x14ac:dyDescent="0.25">
      <c r="A2019" s="43"/>
      <c r="B2019" s="43"/>
      <c r="C2019" s="44">
        <v>2</v>
      </c>
      <c r="D2019" s="44">
        <v>13.91</v>
      </c>
      <c r="E2019" s="44"/>
      <c r="F2019" s="44"/>
      <c r="G2019" s="44">
        <f t="shared" si="90"/>
        <v>27.82</v>
      </c>
    </row>
    <row r="2020" spans="1:7" x14ac:dyDescent="0.25">
      <c r="A2020" s="43" t="s">
        <v>4311</v>
      </c>
      <c r="B2020" s="43"/>
      <c r="C2020" s="44">
        <v>7.6</v>
      </c>
      <c r="D2020" s="44">
        <v>0.5</v>
      </c>
      <c r="E2020" s="44">
        <v>1.05</v>
      </c>
      <c r="F2020" s="44"/>
      <c r="G2020" s="44">
        <f t="shared" si="90"/>
        <v>3.9899999999999998</v>
      </c>
    </row>
    <row r="2021" spans="1:7" x14ac:dyDescent="0.25">
      <c r="A2021" s="43"/>
      <c r="B2021" s="43"/>
      <c r="C2021" s="44">
        <v>1.44</v>
      </c>
      <c r="D2021" s="44">
        <v>0.5</v>
      </c>
      <c r="E2021" s="44">
        <v>1.05</v>
      </c>
      <c r="F2021" s="44"/>
      <c r="G2021" s="44">
        <f t="shared" si="90"/>
        <v>0.75600000000000001</v>
      </c>
    </row>
    <row r="2022" spans="1:7" x14ac:dyDescent="0.25">
      <c r="A2022" s="43"/>
      <c r="B2022" s="43"/>
      <c r="C2022" s="44">
        <v>10.65</v>
      </c>
      <c r="D2022" s="44">
        <v>0.75</v>
      </c>
      <c r="E2022" s="44">
        <v>1.05</v>
      </c>
      <c r="F2022" s="44"/>
      <c r="G2022" s="44">
        <f t="shared" si="90"/>
        <v>8.3868750000000016</v>
      </c>
    </row>
    <row r="2023" spans="1:7" x14ac:dyDescent="0.25">
      <c r="A2023" s="43"/>
      <c r="B2023" s="43"/>
      <c r="C2023" s="44">
        <v>5.65</v>
      </c>
      <c r="D2023" s="44">
        <v>0.5</v>
      </c>
      <c r="E2023" s="44">
        <v>1.05</v>
      </c>
      <c r="F2023" s="44"/>
      <c r="G2023" s="44">
        <f t="shared" si="90"/>
        <v>2.9662500000000005</v>
      </c>
    </row>
    <row r="2024" spans="1:7" x14ac:dyDescent="0.25">
      <c r="A2024" s="43" t="s">
        <v>4312</v>
      </c>
      <c r="B2024" s="43"/>
      <c r="C2024" s="44">
        <v>9</v>
      </c>
      <c r="D2024" s="44">
        <v>0.5</v>
      </c>
      <c r="E2024" s="44">
        <v>1.05</v>
      </c>
      <c r="F2024" s="44"/>
      <c r="G2024" s="44">
        <f t="shared" si="90"/>
        <v>4.7250000000000005</v>
      </c>
    </row>
    <row r="2025" spans="1:7" x14ac:dyDescent="0.25">
      <c r="A2025" s="43" t="s">
        <v>4313</v>
      </c>
      <c r="B2025" s="43"/>
      <c r="C2025" s="44">
        <v>23.5</v>
      </c>
      <c r="D2025" s="44">
        <v>0.5</v>
      </c>
      <c r="E2025" s="44">
        <v>1.05</v>
      </c>
      <c r="F2025" s="44"/>
      <c r="G2025" s="44">
        <f t="shared" si="90"/>
        <v>12.3375</v>
      </c>
    </row>
    <row r="2026" spans="1:7" x14ac:dyDescent="0.25">
      <c r="A2026" s="43" t="s">
        <v>4314</v>
      </c>
      <c r="B2026" s="43"/>
      <c r="C2026" s="44">
        <v>10.78</v>
      </c>
      <c r="D2026" s="44">
        <v>0.5</v>
      </c>
      <c r="E2026" s="44">
        <v>1.05</v>
      </c>
      <c r="F2026" s="44"/>
      <c r="G2026" s="44">
        <f t="shared" si="90"/>
        <v>5.6594999999999995</v>
      </c>
    </row>
    <row r="2027" spans="1:7" x14ac:dyDescent="0.25">
      <c r="A2027" s="43" t="s">
        <v>4559</v>
      </c>
      <c r="B2027" s="43"/>
      <c r="C2027" s="44">
        <v>1</v>
      </c>
      <c r="D2027" s="44">
        <v>6.55</v>
      </c>
      <c r="E2027" s="44"/>
      <c r="F2027" s="44"/>
      <c r="G2027" s="44">
        <f t="shared" si="90"/>
        <v>6.55</v>
      </c>
    </row>
    <row r="2028" spans="1:7" x14ac:dyDescent="0.25">
      <c r="A2028" s="43" t="s">
        <v>4339</v>
      </c>
      <c r="B2028" s="43"/>
      <c r="C2028" s="44"/>
      <c r="D2028" s="44"/>
      <c r="E2028" s="44"/>
      <c r="F2028" s="44"/>
      <c r="G2028" s="44"/>
    </row>
    <row r="2029" spans="1:7" x14ac:dyDescent="0.25">
      <c r="A2029" s="43" t="s">
        <v>4158</v>
      </c>
      <c r="B2029" s="43"/>
      <c r="C2029" s="44">
        <v>6.8</v>
      </c>
      <c r="D2029" s="44">
        <v>4.13</v>
      </c>
      <c r="E2029" s="44">
        <v>1.05</v>
      </c>
      <c r="F2029" s="44"/>
      <c r="G2029" s="44">
        <f>PRODUCT(C2029:F2029)</f>
        <v>29.488200000000003</v>
      </c>
    </row>
    <row r="2030" spans="1:7" x14ac:dyDescent="0.25">
      <c r="A2030" s="43" t="s">
        <v>4159</v>
      </c>
      <c r="B2030" s="43"/>
      <c r="C2030" s="44">
        <v>5.0999999999999996</v>
      </c>
      <c r="D2030" s="44">
        <v>4.13</v>
      </c>
      <c r="E2030" s="44">
        <v>1.05</v>
      </c>
      <c r="F2030" s="44"/>
      <c r="G2030" s="44">
        <f>PRODUCT(C2030:F2030)</f>
        <v>22.116150000000001</v>
      </c>
    </row>
    <row r="2031" spans="1:7" x14ac:dyDescent="0.25">
      <c r="A2031" s="43"/>
      <c r="B2031" s="43"/>
      <c r="C2031" s="44">
        <v>3.15</v>
      </c>
      <c r="D2031" s="44">
        <v>4.13</v>
      </c>
      <c r="E2031" s="44">
        <v>1.05</v>
      </c>
      <c r="F2031" s="44"/>
      <c r="G2031" s="44">
        <f>PRODUCT(C2031:F2031)</f>
        <v>13.659974999999999</v>
      </c>
    </row>
    <row r="2032" spans="1:7" x14ac:dyDescent="0.25">
      <c r="A2032" s="43" t="s">
        <v>4323</v>
      </c>
      <c r="B2032" s="43"/>
      <c r="C2032" s="44"/>
      <c r="D2032" s="44"/>
      <c r="E2032" s="44"/>
      <c r="F2032" s="44"/>
      <c r="G2032" s="44"/>
    </row>
    <row r="2033" spans="1:7" x14ac:dyDescent="0.25">
      <c r="A2033" s="43" t="s">
        <v>4324</v>
      </c>
      <c r="B2033" s="43"/>
      <c r="C2033" s="44">
        <v>2.8</v>
      </c>
      <c r="D2033" s="44">
        <v>0.85</v>
      </c>
      <c r="E2033" s="44">
        <v>1.05</v>
      </c>
      <c r="F2033" s="44"/>
      <c r="G2033" s="44">
        <f t="shared" ref="G2033:G2045" si="91">PRODUCT(C2033:F2033)</f>
        <v>2.4990000000000001</v>
      </c>
    </row>
    <row r="2034" spans="1:7" x14ac:dyDescent="0.25">
      <c r="A2034" s="43" t="s">
        <v>4324</v>
      </c>
      <c r="B2034" s="43"/>
      <c r="C2034" s="44">
        <v>3.3</v>
      </c>
      <c r="D2034" s="44">
        <v>0.95</v>
      </c>
      <c r="E2034" s="44">
        <v>1.05</v>
      </c>
      <c r="F2034" s="44"/>
      <c r="G2034" s="44">
        <f t="shared" si="91"/>
        <v>3.29175</v>
      </c>
    </row>
    <row r="2035" spans="1:7" x14ac:dyDescent="0.25">
      <c r="A2035" s="43" t="s">
        <v>4325</v>
      </c>
      <c r="B2035" s="43"/>
      <c r="C2035" s="44">
        <v>1.2</v>
      </c>
      <c r="D2035" s="44">
        <v>0.85</v>
      </c>
      <c r="E2035" s="44">
        <v>1.05</v>
      </c>
      <c r="F2035" s="44"/>
      <c r="G2035" s="44">
        <f t="shared" si="91"/>
        <v>1.0710000000000002</v>
      </c>
    </row>
    <row r="2036" spans="1:7" x14ac:dyDescent="0.25">
      <c r="A2036" s="43" t="s">
        <v>4325</v>
      </c>
      <c r="B2036" s="43"/>
      <c r="C2036" s="44">
        <v>1.5</v>
      </c>
      <c r="D2036" s="44">
        <v>0.55000000000000004</v>
      </c>
      <c r="E2036" s="44">
        <v>1.05</v>
      </c>
      <c r="F2036" s="44"/>
      <c r="G2036" s="44">
        <f t="shared" si="91"/>
        <v>0.86625000000000008</v>
      </c>
    </row>
    <row r="2037" spans="1:7" x14ac:dyDescent="0.25">
      <c r="A2037" s="43" t="s">
        <v>4325</v>
      </c>
      <c r="B2037" s="43"/>
      <c r="C2037" s="44">
        <v>1</v>
      </c>
      <c r="D2037" s="44">
        <v>0.55000000000000004</v>
      </c>
      <c r="E2037" s="44">
        <v>1.05</v>
      </c>
      <c r="F2037" s="44"/>
      <c r="G2037" s="44">
        <f t="shared" si="91"/>
        <v>0.57750000000000012</v>
      </c>
    </row>
    <row r="2038" spans="1:7" x14ac:dyDescent="0.25">
      <c r="A2038" s="43" t="s">
        <v>4325</v>
      </c>
      <c r="B2038" s="43"/>
      <c r="C2038" s="44">
        <v>1.5</v>
      </c>
      <c r="D2038" s="44">
        <v>0.85</v>
      </c>
      <c r="E2038" s="44">
        <v>1.05</v>
      </c>
      <c r="F2038" s="44"/>
      <c r="G2038" s="44">
        <f t="shared" si="91"/>
        <v>1.3387499999999999</v>
      </c>
    </row>
    <row r="2039" spans="1:7" x14ac:dyDescent="0.25">
      <c r="A2039" s="43" t="s">
        <v>4325</v>
      </c>
      <c r="B2039" s="43"/>
      <c r="C2039" s="44">
        <v>1.5</v>
      </c>
      <c r="D2039" s="44">
        <v>0.85</v>
      </c>
      <c r="E2039" s="44">
        <v>1.05</v>
      </c>
      <c r="F2039" s="44"/>
      <c r="G2039" s="44">
        <f t="shared" si="91"/>
        <v>1.3387499999999999</v>
      </c>
    </row>
    <row r="2040" spans="1:7" x14ac:dyDescent="0.25">
      <c r="A2040" s="43" t="s">
        <v>4325</v>
      </c>
      <c r="B2040" s="43"/>
      <c r="C2040" s="44">
        <v>1.3</v>
      </c>
      <c r="D2040" s="44">
        <v>0.85</v>
      </c>
      <c r="E2040" s="44">
        <v>1.05</v>
      </c>
      <c r="F2040" s="44"/>
      <c r="G2040" s="44">
        <f t="shared" si="91"/>
        <v>1.16025</v>
      </c>
    </row>
    <row r="2041" spans="1:7" x14ac:dyDescent="0.25">
      <c r="A2041" s="43" t="s">
        <v>4325</v>
      </c>
      <c r="B2041" s="43"/>
      <c r="C2041" s="44">
        <v>1.1000000000000001</v>
      </c>
      <c r="D2041" s="44">
        <v>0.85</v>
      </c>
      <c r="E2041" s="44">
        <v>1.05</v>
      </c>
      <c r="F2041" s="44"/>
      <c r="G2041" s="44">
        <f t="shared" si="91"/>
        <v>0.98175000000000012</v>
      </c>
    </row>
    <row r="2042" spans="1:7" x14ac:dyDescent="0.25">
      <c r="A2042" s="43" t="s">
        <v>4326</v>
      </c>
      <c r="B2042" s="43"/>
      <c r="C2042" s="44">
        <v>2.4</v>
      </c>
      <c r="D2042" s="44">
        <v>0.6</v>
      </c>
      <c r="E2042" s="44">
        <v>1.05</v>
      </c>
      <c r="F2042" s="44"/>
      <c r="G2042" s="44">
        <f t="shared" si="91"/>
        <v>1.512</v>
      </c>
    </row>
    <row r="2043" spans="1:7" x14ac:dyDescent="0.25">
      <c r="A2043" s="43" t="s">
        <v>4326</v>
      </c>
      <c r="B2043" s="43"/>
      <c r="C2043" s="44">
        <v>2</v>
      </c>
      <c r="D2043" s="44">
        <v>0.6</v>
      </c>
      <c r="E2043" s="44">
        <v>1.05</v>
      </c>
      <c r="F2043" s="44"/>
      <c r="G2043" s="44">
        <f t="shared" si="91"/>
        <v>1.26</v>
      </c>
    </row>
    <row r="2044" spans="1:7" x14ac:dyDescent="0.25">
      <c r="A2044" s="43" t="s">
        <v>4327</v>
      </c>
      <c r="B2044" s="43"/>
      <c r="C2044" s="44">
        <v>1.8</v>
      </c>
      <c r="D2044" s="44">
        <v>0.85</v>
      </c>
      <c r="E2044" s="44">
        <v>1.05</v>
      </c>
      <c r="F2044" s="44"/>
      <c r="G2044" s="44">
        <f t="shared" si="91"/>
        <v>1.6065</v>
      </c>
    </row>
    <row r="2045" spans="1:7" x14ac:dyDescent="0.25">
      <c r="A2045" s="43" t="s">
        <v>4328</v>
      </c>
      <c r="B2045" s="43"/>
      <c r="C2045" s="44">
        <v>5.4</v>
      </c>
      <c r="D2045" s="44">
        <v>1.1599999999999999</v>
      </c>
      <c r="E2045" s="44">
        <v>1.05</v>
      </c>
      <c r="F2045" s="44"/>
      <c r="G2045" s="44">
        <f t="shared" si="91"/>
        <v>6.5772000000000004</v>
      </c>
    </row>
    <row r="2046" spans="1:7" x14ac:dyDescent="0.25">
      <c r="A2046" s="43" t="s">
        <v>4329</v>
      </c>
      <c r="B2046" s="43"/>
      <c r="C2046" s="44"/>
      <c r="D2046" s="44"/>
      <c r="E2046" s="44"/>
      <c r="F2046" s="44"/>
      <c r="G2046" s="44"/>
    </row>
    <row r="2047" spans="1:7" x14ac:dyDescent="0.25">
      <c r="A2047" s="43" t="s">
        <v>4330</v>
      </c>
      <c r="B2047" s="43"/>
      <c r="C2047" s="44">
        <v>14.5</v>
      </c>
      <c r="D2047" s="44">
        <v>0.8</v>
      </c>
      <c r="E2047" s="44">
        <v>1.05</v>
      </c>
      <c r="F2047" s="44"/>
      <c r="G2047" s="44">
        <f>PRODUCT(C2047:F2047)</f>
        <v>12.180000000000001</v>
      </c>
    </row>
    <row r="2048" spans="1:7" x14ac:dyDescent="0.25">
      <c r="A2048" s="43"/>
      <c r="B2048" s="43"/>
      <c r="C2048" s="44">
        <v>14.8</v>
      </c>
      <c r="D2048" s="44">
        <v>0.8</v>
      </c>
      <c r="E2048" s="44">
        <v>1.05</v>
      </c>
      <c r="F2048" s="44"/>
      <c r="G2048" s="44">
        <f>PRODUCT(C2048:F2048)</f>
        <v>12.432000000000002</v>
      </c>
    </row>
    <row r="2050" spans="1:7" ht="45" customHeight="1" x14ac:dyDescent="0.25">
      <c r="A2050" s="40" t="s">
        <v>4560</v>
      </c>
      <c r="B2050" s="40" t="s">
        <v>3922</v>
      </c>
      <c r="C2050" s="40" t="s">
        <v>360</v>
      </c>
      <c r="D2050" s="41" t="s">
        <v>14</v>
      </c>
      <c r="E2050" s="1" t="s">
        <v>361</v>
      </c>
      <c r="F2050" s="1" t="s">
        <v>361</v>
      </c>
      <c r="G2050" s="42">
        <f>SUM(G2051:G2071)</f>
        <v>498.10119999999984</v>
      </c>
    </row>
    <row r="2051" spans="1:7" x14ac:dyDescent="0.25">
      <c r="A2051" s="43" t="s">
        <v>4561</v>
      </c>
      <c r="B2051" s="43"/>
      <c r="C2051" s="44">
        <v>2</v>
      </c>
      <c r="D2051" s="44">
        <v>125.41</v>
      </c>
      <c r="E2051" s="44"/>
      <c r="F2051" s="44"/>
      <c r="G2051" s="44">
        <f t="shared" ref="G2051:G2071" si="92">PRODUCT(C2051:F2051)</f>
        <v>250.82</v>
      </c>
    </row>
    <row r="2052" spans="1:7" x14ac:dyDescent="0.25">
      <c r="A2052" s="43" t="s">
        <v>4562</v>
      </c>
      <c r="B2052" s="43"/>
      <c r="C2052" s="44"/>
      <c r="D2052" s="44"/>
      <c r="E2052" s="44"/>
      <c r="F2052" s="44"/>
      <c r="G2052" s="44">
        <f t="shared" si="92"/>
        <v>0</v>
      </c>
    </row>
    <row r="2053" spans="1:7" x14ac:dyDescent="0.25">
      <c r="A2053" s="43" t="s">
        <v>4563</v>
      </c>
      <c r="B2053" s="43"/>
      <c r="C2053" s="44">
        <v>1.5</v>
      </c>
      <c r="D2053" s="44">
        <v>2.84</v>
      </c>
      <c r="E2053" s="44"/>
      <c r="F2053" s="44"/>
      <c r="G2053" s="44">
        <f t="shared" si="92"/>
        <v>4.26</v>
      </c>
    </row>
    <row r="2054" spans="1:7" x14ac:dyDescent="0.25">
      <c r="A2054" s="43"/>
      <c r="B2054" s="43"/>
      <c r="C2054" s="44">
        <v>1.5</v>
      </c>
      <c r="D2054" s="44">
        <v>2.76</v>
      </c>
      <c r="E2054" s="44"/>
      <c r="F2054" s="44"/>
      <c r="G2054" s="44">
        <f t="shared" si="92"/>
        <v>4.1399999999999997</v>
      </c>
    </row>
    <row r="2055" spans="1:7" x14ac:dyDescent="0.25">
      <c r="A2055" s="43" t="s">
        <v>4564</v>
      </c>
      <c r="B2055" s="43"/>
      <c r="C2055" s="44"/>
      <c r="D2055" s="44"/>
      <c r="E2055" s="44"/>
      <c r="F2055" s="44"/>
      <c r="G2055" s="44">
        <f t="shared" si="92"/>
        <v>0</v>
      </c>
    </row>
    <row r="2056" spans="1:7" x14ac:dyDescent="0.25">
      <c r="A2056" s="43"/>
      <c r="B2056" s="43"/>
      <c r="C2056" s="44">
        <v>4</v>
      </c>
      <c r="D2056" s="44">
        <v>1.6</v>
      </c>
      <c r="E2056" s="44">
        <v>2.76</v>
      </c>
      <c r="F2056" s="44"/>
      <c r="G2056" s="44">
        <f t="shared" si="92"/>
        <v>17.663999999999998</v>
      </c>
    </row>
    <row r="2057" spans="1:7" x14ac:dyDescent="0.25">
      <c r="A2057" s="43" t="s">
        <v>4565</v>
      </c>
      <c r="B2057" s="43"/>
      <c r="C2057" s="44">
        <v>1</v>
      </c>
      <c r="D2057" s="44">
        <v>4.2699999999999996</v>
      </c>
      <c r="E2057" s="44">
        <v>2.76</v>
      </c>
      <c r="F2057" s="44"/>
      <c r="G2057" s="44">
        <f t="shared" si="92"/>
        <v>11.785199999999998</v>
      </c>
    </row>
    <row r="2058" spans="1:7" x14ac:dyDescent="0.25">
      <c r="A2058" s="43"/>
      <c r="B2058" s="43"/>
      <c r="C2058" s="44">
        <v>5</v>
      </c>
      <c r="D2058" s="44">
        <v>2</v>
      </c>
      <c r="E2058" s="44">
        <v>2.76</v>
      </c>
      <c r="F2058" s="44"/>
      <c r="G2058" s="44">
        <f t="shared" si="92"/>
        <v>27.599999999999998</v>
      </c>
    </row>
    <row r="2059" spans="1:7" x14ac:dyDescent="0.25">
      <c r="A2059" s="43"/>
      <c r="B2059" s="43"/>
      <c r="C2059" s="44">
        <v>3</v>
      </c>
      <c r="D2059" s="44">
        <v>1.6</v>
      </c>
      <c r="E2059" s="44">
        <v>2.76</v>
      </c>
      <c r="F2059" s="44"/>
      <c r="G2059" s="44">
        <f t="shared" si="92"/>
        <v>13.248000000000001</v>
      </c>
    </row>
    <row r="2060" spans="1:7" x14ac:dyDescent="0.25">
      <c r="A2060" s="43"/>
      <c r="B2060" s="43"/>
      <c r="C2060" s="44">
        <v>2</v>
      </c>
      <c r="D2060" s="44">
        <v>1.4</v>
      </c>
      <c r="E2060" s="44">
        <v>2.76</v>
      </c>
      <c r="F2060" s="44"/>
      <c r="G2060" s="44">
        <f t="shared" si="92"/>
        <v>7.7279999999999989</v>
      </c>
    </row>
    <row r="2061" spans="1:7" x14ac:dyDescent="0.25">
      <c r="A2061" s="43"/>
      <c r="B2061" s="43"/>
      <c r="C2061" s="44">
        <v>5</v>
      </c>
      <c r="D2061" s="44">
        <v>1.6</v>
      </c>
      <c r="E2061" s="44">
        <v>2.76</v>
      </c>
      <c r="F2061" s="44"/>
      <c r="G2061" s="44">
        <f t="shared" si="92"/>
        <v>22.08</v>
      </c>
    </row>
    <row r="2062" spans="1:7" x14ac:dyDescent="0.25">
      <c r="A2062" s="43"/>
      <c r="B2062" s="43"/>
      <c r="C2062" s="44">
        <v>1</v>
      </c>
      <c r="D2062" s="44">
        <v>1.4</v>
      </c>
      <c r="E2062" s="44">
        <v>2.76</v>
      </c>
      <c r="F2062" s="44"/>
      <c r="G2062" s="44">
        <f t="shared" si="92"/>
        <v>3.8639999999999994</v>
      </c>
    </row>
    <row r="2063" spans="1:7" x14ac:dyDescent="0.25">
      <c r="A2063" s="43"/>
      <c r="B2063" s="43"/>
      <c r="C2063" s="44">
        <v>7</v>
      </c>
      <c r="D2063" s="44">
        <v>1.6</v>
      </c>
      <c r="E2063" s="44">
        <v>2.76</v>
      </c>
      <c r="F2063" s="44"/>
      <c r="G2063" s="44">
        <f t="shared" si="92"/>
        <v>30.911999999999999</v>
      </c>
    </row>
    <row r="2064" spans="1:7" x14ac:dyDescent="0.25">
      <c r="A2064" s="43" t="s">
        <v>4539</v>
      </c>
      <c r="B2064" s="43"/>
      <c r="C2064" s="44">
        <v>4</v>
      </c>
      <c r="D2064" s="44">
        <v>1.6</v>
      </c>
      <c r="E2064" s="44">
        <v>2.84</v>
      </c>
      <c r="F2064" s="44"/>
      <c r="G2064" s="44">
        <f t="shared" si="92"/>
        <v>18.175999999999998</v>
      </c>
    </row>
    <row r="2065" spans="1:7" x14ac:dyDescent="0.25">
      <c r="A2065" s="43"/>
      <c r="B2065" s="43"/>
      <c r="C2065" s="44">
        <v>2</v>
      </c>
      <c r="D2065" s="44">
        <v>1.6</v>
      </c>
      <c r="E2065" s="44">
        <v>2.76</v>
      </c>
      <c r="F2065" s="44"/>
      <c r="G2065" s="44">
        <f t="shared" si="92"/>
        <v>8.831999999999999</v>
      </c>
    </row>
    <row r="2066" spans="1:7" x14ac:dyDescent="0.25">
      <c r="A2066" s="43"/>
      <c r="B2066" s="43"/>
      <c r="C2066" s="44">
        <v>2</v>
      </c>
      <c r="D2066" s="44">
        <v>1.4</v>
      </c>
      <c r="E2066" s="44">
        <v>2.76</v>
      </c>
      <c r="F2066" s="44"/>
      <c r="G2066" s="44">
        <f t="shared" si="92"/>
        <v>7.7279999999999989</v>
      </c>
    </row>
    <row r="2067" spans="1:7" x14ac:dyDescent="0.25">
      <c r="A2067" s="43"/>
      <c r="B2067" s="43"/>
      <c r="C2067" s="44">
        <v>5</v>
      </c>
      <c r="D2067" s="44">
        <v>1.6</v>
      </c>
      <c r="E2067" s="44">
        <v>2.76</v>
      </c>
      <c r="F2067" s="44"/>
      <c r="G2067" s="44">
        <f t="shared" si="92"/>
        <v>22.08</v>
      </c>
    </row>
    <row r="2068" spans="1:7" x14ac:dyDescent="0.25">
      <c r="A2068" s="43"/>
      <c r="B2068" s="43"/>
      <c r="C2068" s="44">
        <v>1</v>
      </c>
      <c r="D2068" s="44">
        <v>1.4</v>
      </c>
      <c r="E2068" s="44">
        <v>2.76</v>
      </c>
      <c r="F2068" s="44"/>
      <c r="G2068" s="44">
        <f t="shared" si="92"/>
        <v>3.8639999999999994</v>
      </c>
    </row>
    <row r="2069" spans="1:7" x14ac:dyDescent="0.25">
      <c r="A2069" s="43"/>
      <c r="B2069" s="43"/>
      <c r="C2069" s="44">
        <v>7</v>
      </c>
      <c r="D2069" s="44">
        <v>1.6</v>
      </c>
      <c r="E2069" s="44">
        <v>2.76</v>
      </c>
      <c r="F2069" s="44"/>
      <c r="G2069" s="44">
        <f t="shared" si="92"/>
        <v>30.911999999999999</v>
      </c>
    </row>
    <row r="2070" spans="1:7" x14ac:dyDescent="0.25">
      <c r="A2070" s="43" t="s">
        <v>4566</v>
      </c>
      <c r="B2070" s="43"/>
      <c r="C2070" s="44">
        <v>15</v>
      </c>
      <c r="D2070" s="44">
        <v>1.6</v>
      </c>
      <c r="E2070" s="44">
        <v>0.44</v>
      </c>
      <c r="F2070" s="44"/>
      <c r="G2070" s="44">
        <f t="shared" si="92"/>
        <v>10.56</v>
      </c>
    </row>
    <row r="2071" spans="1:7" x14ac:dyDescent="0.25">
      <c r="A2071" s="43"/>
      <c r="B2071" s="43"/>
      <c r="C2071" s="44">
        <v>3</v>
      </c>
      <c r="D2071" s="44">
        <v>1.4</v>
      </c>
      <c r="E2071" s="44">
        <v>0.44</v>
      </c>
      <c r="F2071" s="44"/>
      <c r="G2071" s="44">
        <f t="shared" si="92"/>
        <v>1.8479999999999996</v>
      </c>
    </row>
    <row r="2073" spans="1:7" ht="45" customHeight="1" x14ac:dyDescent="0.25">
      <c r="A2073" s="40" t="s">
        <v>4567</v>
      </c>
      <c r="B2073" s="40" t="s">
        <v>3922</v>
      </c>
      <c r="C2073" s="40" t="s">
        <v>362</v>
      </c>
      <c r="D2073" s="41" t="s">
        <v>14</v>
      </c>
      <c r="E2073" s="1" t="s">
        <v>363</v>
      </c>
      <c r="F2073" s="1" t="s">
        <v>363</v>
      </c>
      <c r="G2073" s="42">
        <f>SUM(G2074:G2108)</f>
        <v>405.02334999999999</v>
      </c>
    </row>
    <row r="2074" spans="1:7" x14ac:dyDescent="0.25">
      <c r="A2074" s="43" t="s">
        <v>4539</v>
      </c>
      <c r="B2074" s="43"/>
      <c r="C2074" s="44">
        <v>5.49</v>
      </c>
      <c r="D2074" s="44">
        <v>2.84</v>
      </c>
      <c r="E2074" s="44"/>
      <c r="F2074" s="44"/>
      <c r="G2074" s="44">
        <f t="shared" ref="G2074:G2087" si="93">PRODUCT(C2074:F2074)</f>
        <v>15.5916</v>
      </c>
    </row>
    <row r="2075" spans="1:7" x14ac:dyDescent="0.25">
      <c r="A2075" s="43" t="s">
        <v>4556</v>
      </c>
      <c r="B2075" s="43"/>
      <c r="C2075" s="44">
        <v>2</v>
      </c>
      <c r="D2075" s="44">
        <v>23.1</v>
      </c>
      <c r="E2075" s="44">
        <v>3.04</v>
      </c>
      <c r="F2075" s="44"/>
      <c r="G2075" s="44">
        <f t="shared" si="93"/>
        <v>140.44800000000001</v>
      </c>
    </row>
    <row r="2076" spans="1:7" x14ac:dyDescent="0.25">
      <c r="A2076" s="43" t="s">
        <v>4557</v>
      </c>
      <c r="B2076" s="43"/>
      <c r="C2076" s="44">
        <v>12.05</v>
      </c>
      <c r="D2076" s="44">
        <v>1</v>
      </c>
      <c r="E2076" s="44"/>
      <c r="F2076" s="44"/>
      <c r="G2076" s="44">
        <f t="shared" si="93"/>
        <v>12.05</v>
      </c>
    </row>
    <row r="2077" spans="1:7" x14ac:dyDescent="0.25">
      <c r="A2077" s="43" t="s">
        <v>4558</v>
      </c>
      <c r="B2077" s="43"/>
      <c r="C2077" s="44">
        <v>2</v>
      </c>
      <c r="D2077" s="44">
        <v>20.61</v>
      </c>
      <c r="E2077" s="44"/>
      <c r="F2077" s="44"/>
      <c r="G2077" s="44">
        <f t="shared" si="93"/>
        <v>41.22</v>
      </c>
    </row>
    <row r="2078" spans="1:7" x14ac:dyDescent="0.25">
      <c r="A2078" s="43"/>
      <c r="B2078" s="43"/>
      <c r="C2078" s="44">
        <v>2</v>
      </c>
      <c r="D2078" s="44">
        <v>2.58</v>
      </c>
      <c r="E2078" s="44">
        <v>1.66</v>
      </c>
      <c r="F2078" s="44"/>
      <c r="G2078" s="44">
        <f t="shared" si="93"/>
        <v>8.5655999999999999</v>
      </c>
    </row>
    <row r="2079" spans="1:7" x14ac:dyDescent="0.25">
      <c r="A2079" s="43"/>
      <c r="B2079" s="43"/>
      <c r="C2079" s="44">
        <v>2</v>
      </c>
      <c r="D2079" s="44">
        <v>13.91</v>
      </c>
      <c r="E2079" s="44"/>
      <c r="F2079" s="44"/>
      <c r="G2079" s="44">
        <f t="shared" si="93"/>
        <v>27.82</v>
      </c>
    </row>
    <row r="2080" spans="1:7" x14ac:dyDescent="0.25">
      <c r="A2080" s="43" t="s">
        <v>4311</v>
      </c>
      <c r="B2080" s="43"/>
      <c r="C2080" s="44">
        <v>7.6</v>
      </c>
      <c r="D2080" s="44">
        <v>0.5</v>
      </c>
      <c r="E2080" s="44">
        <v>1.05</v>
      </c>
      <c r="F2080" s="44"/>
      <c r="G2080" s="44">
        <f t="shared" si="93"/>
        <v>3.9899999999999998</v>
      </c>
    </row>
    <row r="2081" spans="1:7" x14ac:dyDescent="0.25">
      <c r="A2081" s="43"/>
      <c r="B2081" s="43"/>
      <c r="C2081" s="44">
        <v>1.44</v>
      </c>
      <c r="D2081" s="44">
        <v>0.5</v>
      </c>
      <c r="E2081" s="44">
        <v>1.05</v>
      </c>
      <c r="F2081" s="44"/>
      <c r="G2081" s="44">
        <f t="shared" si="93"/>
        <v>0.75600000000000001</v>
      </c>
    </row>
    <row r="2082" spans="1:7" x14ac:dyDescent="0.25">
      <c r="A2082" s="43"/>
      <c r="B2082" s="43"/>
      <c r="C2082" s="44">
        <v>10.65</v>
      </c>
      <c r="D2082" s="44">
        <v>0.75</v>
      </c>
      <c r="E2082" s="44">
        <v>1.05</v>
      </c>
      <c r="F2082" s="44"/>
      <c r="G2082" s="44">
        <f t="shared" si="93"/>
        <v>8.3868750000000016</v>
      </c>
    </row>
    <row r="2083" spans="1:7" x14ac:dyDescent="0.25">
      <c r="A2083" s="43"/>
      <c r="B2083" s="43"/>
      <c r="C2083" s="44">
        <v>5.65</v>
      </c>
      <c r="D2083" s="44">
        <v>0.5</v>
      </c>
      <c r="E2083" s="44">
        <v>1.05</v>
      </c>
      <c r="F2083" s="44"/>
      <c r="G2083" s="44">
        <f t="shared" si="93"/>
        <v>2.9662500000000005</v>
      </c>
    </row>
    <row r="2084" spans="1:7" x14ac:dyDescent="0.25">
      <c r="A2084" s="43" t="s">
        <v>4312</v>
      </c>
      <c r="B2084" s="43"/>
      <c r="C2084" s="44">
        <v>9</v>
      </c>
      <c r="D2084" s="44">
        <v>0.5</v>
      </c>
      <c r="E2084" s="44">
        <v>1.05</v>
      </c>
      <c r="F2084" s="44"/>
      <c r="G2084" s="44">
        <f t="shared" si="93"/>
        <v>4.7250000000000005</v>
      </c>
    </row>
    <row r="2085" spans="1:7" x14ac:dyDescent="0.25">
      <c r="A2085" s="43" t="s">
        <v>4313</v>
      </c>
      <c r="B2085" s="43"/>
      <c r="C2085" s="44">
        <v>23.5</v>
      </c>
      <c r="D2085" s="44">
        <v>0.5</v>
      </c>
      <c r="E2085" s="44">
        <v>1.05</v>
      </c>
      <c r="F2085" s="44"/>
      <c r="G2085" s="44">
        <f t="shared" si="93"/>
        <v>12.3375</v>
      </c>
    </row>
    <row r="2086" spans="1:7" x14ac:dyDescent="0.25">
      <c r="A2086" s="43" t="s">
        <v>4314</v>
      </c>
      <c r="B2086" s="43"/>
      <c r="C2086" s="44">
        <v>10.78</v>
      </c>
      <c r="D2086" s="44">
        <v>0.5</v>
      </c>
      <c r="E2086" s="44">
        <v>1.05</v>
      </c>
      <c r="F2086" s="44"/>
      <c r="G2086" s="44">
        <f t="shared" si="93"/>
        <v>5.6594999999999995</v>
      </c>
    </row>
    <row r="2087" spans="1:7" x14ac:dyDescent="0.25">
      <c r="A2087" s="43" t="s">
        <v>4559</v>
      </c>
      <c r="B2087" s="43"/>
      <c r="C2087" s="44">
        <v>1</v>
      </c>
      <c r="D2087" s="44">
        <v>6.55</v>
      </c>
      <c r="E2087" s="44"/>
      <c r="F2087" s="44"/>
      <c r="G2087" s="44">
        <f t="shared" si="93"/>
        <v>6.55</v>
      </c>
    </row>
    <row r="2088" spans="1:7" x14ac:dyDescent="0.25">
      <c r="A2088" s="43" t="s">
        <v>4339</v>
      </c>
      <c r="B2088" s="43"/>
      <c r="C2088" s="44"/>
      <c r="D2088" s="44"/>
      <c r="E2088" s="44"/>
      <c r="F2088" s="44"/>
      <c r="G2088" s="44"/>
    </row>
    <row r="2089" spans="1:7" x14ac:dyDescent="0.25">
      <c r="A2089" s="43" t="s">
        <v>4158</v>
      </c>
      <c r="B2089" s="43"/>
      <c r="C2089" s="44">
        <v>6.8</v>
      </c>
      <c r="D2089" s="44">
        <v>4.13</v>
      </c>
      <c r="E2089" s="44">
        <v>1.05</v>
      </c>
      <c r="F2089" s="44"/>
      <c r="G2089" s="44">
        <f>PRODUCT(C2089:F2089)</f>
        <v>29.488200000000003</v>
      </c>
    </row>
    <row r="2090" spans="1:7" x14ac:dyDescent="0.25">
      <c r="A2090" s="43" t="s">
        <v>4159</v>
      </c>
      <c r="B2090" s="43"/>
      <c r="C2090" s="44">
        <v>5.0999999999999996</v>
      </c>
      <c r="D2090" s="44">
        <v>4.13</v>
      </c>
      <c r="E2090" s="44">
        <v>1.05</v>
      </c>
      <c r="F2090" s="44"/>
      <c r="G2090" s="44">
        <f>PRODUCT(C2090:F2090)</f>
        <v>22.116150000000001</v>
      </c>
    </row>
    <row r="2091" spans="1:7" x14ac:dyDescent="0.25">
      <c r="A2091" s="43"/>
      <c r="B2091" s="43"/>
      <c r="C2091" s="44">
        <v>3.15</v>
      </c>
      <c r="D2091" s="44">
        <v>4.13</v>
      </c>
      <c r="E2091" s="44">
        <v>1.05</v>
      </c>
      <c r="F2091" s="44"/>
      <c r="G2091" s="44">
        <f>PRODUCT(C2091:F2091)</f>
        <v>13.659974999999999</v>
      </c>
    </row>
    <row r="2092" spans="1:7" x14ac:dyDescent="0.25">
      <c r="A2092" s="43" t="s">
        <v>4323</v>
      </c>
      <c r="B2092" s="43"/>
      <c r="C2092" s="44"/>
      <c r="D2092" s="44"/>
      <c r="E2092" s="44"/>
      <c r="F2092" s="44"/>
      <c r="G2092" s="44"/>
    </row>
    <row r="2093" spans="1:7" x14ac:dyDescent="0.25">
      <c r="A2093" s="43" t="s">
        <v>4324</v>
      </c>
      <c r="B2093" s="43"/>
      <c r="C2093" s="44">
        <v>2.8</v>
      </c>
      <c r="D2093" s="44">
        <v>0.85</v>
      </c>
      <c r="E2093" s="44">
        <v>1.05</v>
      </c>
      <c r="F2093" s="44"/>
      <c r="G2093" s="44">
        <f t="shared" ref="G2093:G2105" si="94">PRODUCT(C2093:F2093)</f>
        <v>2.4990000000000001</v>
      </c>
    </row>
    <row r="2094" spans="1:7" x14ac:dyDescent="0.25">
      <c r="A2094" s="43" t="s">
        <v>4324</v>
      </c>
      <c r="B2094" s="43"/>
      <c r="C2094" s="44">
        <v>3.3</v>
      </c>
      <c r="D2094" s="44">
        <v>0.95</v>
      </c>
      <c r="E2094" s="44">
        <v>1.05</v>
      </c>
      <c r="F2094" s="44"/>
      <c r="G2094" s="44">
        <f t="shared" si="94"/>
        <v>3.29175</v>
      </c>
    </row>
    <row r="2095" spans="1:7" x14ac:dyDescent="0.25">
      <c r="A2095" s="43" t="s">
        <v>4325</v>
      </c>
      <c r="B2095" s="43"/>
      <c r="C2095" s="44">
        <v>1.2</v>
      </c>
      <c r="D2095" s="44">
        <v>0.85</v>
      </c>
      <c r="E2095" s="44">
        <v>1.05</v>
      </c>
      <c r="F2095" s="44"/>
      <c r="G2095" s="44">
        <f t="shared" si="94"/>
        <v>1.0710000000000002</v>
      </c>
    </row>
    <row r="2096" spans="1:7" x14ac:dyDescent="0.25">
      <c r="A2096" s="43" t="s">
        <v>4325</v>
      </c>
      <c r="B2096" s="43"/>
      <c r="C2096" s="44">
        <v>1.5</v>
      </c>
      <c r="D2096" s="44">
        <v>0.55000000000000004</v>
      </c>
      <c r="E2096" s="44">
        <v>1.05</v>
      </c>
      <c r="F2096" s="44"/>
      <c r="G2096" s="44">
        <f t="shared" si="94"/>
        <v>0.86625000000000008</v>
      </c>
    </row>
    <row r="2097" spans="1:7" x14ac:dyDescent="0.25">
      <c r="A2097" s="43" t="s">
        <v>4325</v>
      </c>
      <c r="B2097" s="43"/>
      <c r="C2097" s="44">
        <v>1</v>
      </c>
      <c r="D2097" s="44">
        <v>0.55000000000000004</v>
      </c>
      <c r="E2097" s="44">
        <v>1.05</v>
      </c>
      <c r="F2097" s="44"/>
      <c r="G2097" s="44">
        <f t="shared" si="94"/>
        <v>0.57750000000000012</v>
      </c>
    </row>
    <row r="2098" spans="1:7" x14ac:dyDescent="0.25">
      <c r="A2098" s="43" t="s">
        <v>4325</v>
      </c>
      <c r="B2098" s="43"/>
      <c r="C2098" s="44">
        <v>1.5</v>
      </c>
      <c r="D2098" s="44">
        <v>0.85</v>
      </c>
      <c r="E2098" s="44">
        <v>1.05</v>
      </c>
      <c r="F2098" s="44"/>
      <c r="G2098" s="44">
        <f t="shared" si="94"/>
        <v>1.3387499999999999</v>
      </c>
    </row>
    <row r="2099" spans="1:7" x14ac:dyDescent="0.25">
      <c r="A2099" s="43" t="s">
        <v>4325</v>
      </c>
      <c r="B2099" s="43"/>
      <c r="C2099" s="44">
        <v>1.5</v>
      </c>
      <c r="D2099" s="44">
        <v>0.85</v>
      </c>
      <c r="E2099" s="44">
        <v>1.05</v>
      </c>
      <c r="F2099" s="44"/>
      <c r="G2099" s="44">
        <f t="shared" si="94"/>
        <v>1.3387499999999999</v>
      </c>
    </row>
    <row r="2100" spans="1:7" x14ac:dyDescent="0.25">
      <c r="A2100" s="43" t="s">
        <v>4325</v>
      </c>
      <c r="B2100" s="43"/>
      <c r="C2100" s="44">
        <v>1.3</v>
      </c>
      <c r="D2100" s="44">
        <v>0.85</v>
      </c>
      <c r="E2100" s="44">
        <v>1.05</v>
      </c>
      <c r="F2100" s="44"/>
      <c r="G2100" s="44">
        <f t="shared" si="94"/>
        <v>1.16025</v>
      </c>
    </row>
    <row r="2101" spans="1:7" x14ac:dyDescent="0.25">
      <c r="A2101" s="43" t="s">
        <v>4325</v>
      </c>
      <c r="B2101" s="43"/>
      <c r="C2101" s="44">
        <v>1.1000000000000001</v>
      </c>
      <c r="D2101" s="44">
        <v>0.85</v>
      </c>
      <c r="E2101" s="44">
        <v>1.05</v>
      </c>
      <c r="F2101" s="44"/>
      <c r="G2101" s="44">
        <f t="shared" si="94"/>
        <v>0.98175000000000012</v>
      </c>
    </row>
    <row r="2102" spans="1:7" x14ac:dyDescent="0.25">
      <c r="A2102" s="43" t="s">
        <v>4326</v>
      </c>
      <c r="B2102" s="43"/>
      <c r="C2102" s="44">
        <v>2.4</v>
      </c>
      <c r="D2102" s="44">
        <v>0.6</v>
      </c>
      <c r="E2102" s="44">
        <v>1.05</v>
      </c>
      <c r="F2102" s="44"/>
      <c r="G2102" s="44">
        <f t="shared" si="94"/>
        <v>1.512</v>
      </c>
    </row>
    <row r="2103" spans="1:7" x14ac:dyDescent="0.25">
      <c r="A2103" s="43" t="s">
        <v>4326</v>
      </c>
      <c r="B2103" s="43"/>
      <c r="C2103" s="44">
        <v>2</v>
      </c>
      <c r="D2103" s="44">
        <v>0.6</v>
      </c>
      <c r="E2103" s="44">
        <v>1.05</v>
      </c>
      <c r="F2103" s="44"/>
      <c r="G2103" s="44">
        <f t="shared" si="94"/>
        <v>1.26</v>
      </c>
    </row>
    <row r="2104" spans="1:7" x14ac:dyDescent="0.25">
      <c r="A2104" s="43" t="s">
        <v>4327</v>
      </c>
      <c r="B2104" s="43"/>
      <c r="C2104" s="44">
        <v>1.8</v>
      </c>
      <c r="D2104" s="44">
        <v>0.85</v>
      </c>
      <c r="E2104" s="44">
        <v>1.05</v>
      </c>
      <c r="F2104" s="44"/>
      <c r="G2104" s="44">
        <f t="shared" si="94"/>
        <v>1.6065</v>
      </c>
    </row>
    <row r="2105" spans="1:7" x14ac:dyDescent="0.25">
      <c r="A2105" s="43" t="s">
        <v>4328</v>
      </c>
      <c r="B2105" s="43"/>
      <c r="C2105" s="44">
        <v>5.4</v>
      </c>
      <c r="D2105" s="44">
        <v>1.1599999999999999</v>
      </c>
      <c r="E2105" s="44">
        <v>1.05</v>
      </c>
      <c r="F2105" s="44"/>
      <c r="G2105" s="44">
        <f t="shared" si="94"/>
        <v>6.5772000000000004</v>
      </c>
    </row>
    <row r="2106" spans="1:7" x14ac:dyDescent="0.25">
      <c r="A2106" s="43" t="s">
        <v>4329</v>
      </c>
      <c r="B2106" s="43"/>
      <c r="C2106" s="44"/>
      <c r="D2106" s="44"/>
      <c r="E2106" s="44"/>
      <c r="F2106" s="44"/>
      <c r="G2106" s="44"/>
    </row>
    <row r="2107" spans="1:7" x14ac:dyDescent="0.25">
      <c r="A2107" s="43" t="s">
        <v>4330</v>
      </c>
      <c r="B2107" s="43"/>
      <c r="C2107" s="44">
        <v>14.5</v>
      </c>
      <c r="D2107" s="44">
        <v>0.8</v>
      </c>
      <c r="E2107" s="44">
        <v>1.05</v>
      </c>
      <c r="F2107" s="44"/>
      <c r="G2107" s="44">
        <f>PRODUCT(C2107:F2107)</f>
        <v>12.180000000000001</v>
      </c>
    </row>
    <row r="2108" spans="1:7" x14ac:dyDescent="0.25">
      <c r="A2108" s="43"/>
      <c r="B2108" s="43"/>
      <c r="C2108" s="44">
        <v>14.8</v>
      </c>
      <c r="D2108" s="44">
        <v>0.8</v>
      </c>
      <c r="E2108" s="44">
        <v>1.05</v>
      </c>
      <c r="F2108" s="44"/>
      <c r="G2108" s="44">
        <f>PRODUCT(C2108:F2108)</f>
        <v>12.432000000000002</v>
      </c>
    </row>
    <row r="2110" spans="1:7" ht="45" customHeight="1" x14ac:dyDescent="0.25">
      <c r="A2110" s="40" t="s">
        <v>4568</v>
      </c>
      <c r="B2110" s="40" t="s">
        <v>3922</v>
      </c>
      <c r="C2110" s="40" t="s">
        <v>364</v>
      </c>
      <c r="D2110" s="41" t="s">
        <v>14</v>
      </c>
      <c r="E2110" s="1" t="s">
        <v>365</v>
      </c>
      <c r="F2110" s="1" t="s">
        <v>365</v>
      </c>
      <c r="G2110" s="42">
        <f>SUM(G2111:G2116)</f>
        <v>6.3000000000000007</v>
      </c>
    </row>
    <row r="2111" spans="1:7" x14ac:dyDescent="0.25">
      <c r="A2111" s="43" t="s">
        <v>4569</v>
      </c>
      <c r="B2111" s="43"/>
      <c r="C2111" s="44"/>
      <c r="D2111" s="44"/>
      <c r="E2111" s="44"/>
      <c r="F2111" s="44"/>
      <c r="G2111" s="44">
        <f t="shared" ref="G2111:G2116" si="95">PRODUCT(C2111:F2111)</f>
        <v>0</v>
      </c>
    </row>
    <row r="2112" spans="1:7" x14ac:dyDescent="0.25">
      <c r="A2112" s="43" t="s">
        <v>4469</v>
      </c>
      <c r="B2112" s="43"/>
      <c r="C2112" s="44">
        <v>0.7</v>
      </c>
      <c r="D2112" s="44"/>
      <c r="E2112" s="44"/>
      <c r="F2112" s="44"/>
      <c r="G2112" s="44">
        <f t="shared" si="95"/>
        <v>0.7</v>
      </c>
    </row>
    <row r="2113" spans="1:7" x14ac:dyDescent="0.25">
      <c r="A2113" s="43" t="s">
        <v>4570</v>
      </c>
      <c r="B2113" s="43"/>
      <c r="C2113" s="44">
        <v>0.7</v>
      </c>
      <c r="D2113" s="44"/>
      <c r="E2113" s="44"/>
      <c r="F2113" s="44"/>
      <c r="G2113" s="44">
        <f t="shared" si="95"/>
        <v>0.7</v>
      </c>
    </row>
    <row r="2114" spans="1:7" x14ac:dyDescent="0.25">
      <c r="A2114" s="43" t="s">
        <v>4212</v>
      </c>
      <c r="B2114" s="43"/>
      <c r="C2114" s="44">
        <v>1</v>
      </c>
      <c r="D2114" s="44">
        <v>2</v>
      </c>
      <c r="E2114" s="44"/>
      <c r="F2114" s="44"/>
      <c r="G2114" s="44">
        <f t="shared" si="95"/>
        <v>2</v>
      </c>
    </row>
    <row r="2115" spans="1:7" x14ac:dyDescent="0.25">
      <c r="A2115" s="43" t="s">
        <v>4213</v>
      </c>
      <c r="B2115" s="43"/>
      <c r="C2115" s="44">
        <v>0.65</v>
      </c>
      <c r="D2115" s="44">
        <v>2</v>
      </c>
      <c r="E2115" s="44"/>
      <c r="F2115" s="44"/>
      <c r="G2115" s="44">
        <f t="shared" si="95"/>
        <v>1.3</v>
      </c>
    </row>
    <row r="2116" spans="1:7" x14ac:dyDescent="0.25">
      <c r="A2116" s="43" t="s">
        <v>4214</v>
      </c>
      <c r="B2116" s="43"/>
      <c r="C2116" s="44">
        <v>0.8</v>
      </c>
      <c r="D2116" s="44">
        <v>2</v>
      </c>
      <c r="E2116" s="44"/>
      <c r="F2116" s="44"/>
      <c r="G2116" s="44">
        <f t="shared" si="95"/>
        <v>1.6</v>
      </c>
    </row>
    <row r="2118" spans="1:7" ht="45" customHeight="1" x14ac:dyDescent="0.25">
      <c r="A2118" s="40" t="s">
        <v>4571</v>
      </c>
      <c r="B2118" s="40" t="s">
        <v>3922</v>
      </c>
      <c r="C2118" s="40" t="s">
        <v>366</v>
      </c>
      <c r="D2118" s="41" t="s">
        <v>14</v>
      </c>
      <c r="E2118" s="1" t="s">
        <v>367</v>
      </c>
      <c r="F2118" s="1" t="s">
        <v>367</v>
      </c>
      <c r="G2118" s="42">
        <f>SUM(G2119:G2182)</f>
        <v>1064.1737999999998</v>
      </c>
    </row>
    <row r="2119" spans="1:7" x14ac:dyDescent="0.25">
      <c r="A2119" s="43" t="s">
        <v>4561</v>
      </c>
      <c r="B2119" s="43"/>
      <c r="C2119" s="44">
        <v>125.41</v>
      </c>
      <c r="D2119" s="44"/>
      <c r="E2119" s="44"/>
      <c r="F2119" s="44"/>
      <c r="G2119" s="44">
        <f t="shared" ref="G2119:G2150" si="96">PRODUCT(C2119:F2119)</f>
        <v>125.41</v>
      </c>
    </row>
    <row r="2120" spans="1:7" x14ac:dyDescent="0.25">
      <c r="A2120" s="43" t="s">
        <v>4284</v>
      </c>
      <c r="B2120" s="43"/>
      <c r="C2120" s="44"/>
      <c r="D2120" s="44"/>
      <c r="E2120" s="44"/>
      <c r="F2120" s="44"/>
      <c r="G2120" s="44">
        <f t="shared" si="96"/>
        <v>0</v>
      </c>
    </row>
    <row r="2121" spans="1:7" x14ac:dyDescent="0.25">
      <c r="A2121" s="43" t="s">
        <v>4143</v>
      </c>
      <c r="B2121" s="43"/>
      <c r="C2121" s="44">
        <v>5.58</v>
      </c>
      <c r="D2121" s="44">
        <v>2.76</v>
      </c>
      <c r="E2121" s="44"/>
      <c r="F2121" s="44"/>
      <c r="G2121" s="44">
        <f t="shared" si="96"/>
        <v>15.400799999999998</v>
      </c>
    </row>
    <row r="2122" spans="1:7" x14ac:dyDescent="0.25">
      <c r="A2122" s="43" t="s">
        <v>4146</v>
      </c>
      <c r="B2122" s="43"/>
      <c r="C2122" s="44">
        <v>6</v>
      </c>
      <c r="D2122" s="44">
        <v>2.76</v>
      </c>
      <c r="E2122" s="44"/>
      <c r="F2122" s="44"/>
      <c r="G2122" s="44">
        <f t="shared" si="96"/>
        <v>16.559999999999999</v>
      </c>
    </row>
    <row r="2123" spans="1:7" x14ac:dyDescent="0.25">
      <c r="A2123" s="43" t="s">
        <v>4147</v>
      </c>
      <c r="B2123" s="43"/>
      <c r="C2123" s="44">
        <v>10</v>
      </c>
      <c r="D2123" s="44">
        <v>2.76</v>
      </c>
      <c r="E2123" s="44"/>
      <c r="F2123" s="44"/>
      <c r="G2123" s="44">
        <f t="shared" si="96"/>
        <v>27.599999999999998</v>
      </c>
    </row>
    <row r="2124" spans="1:7" x14ac:dyDescent="0.25">
      <c r="A2124" s="43" t="s">
        <v>4149</v>
      </c>
      <c r="B2124" s="43"/>
      <c r="C2124" s="44">
        <v>7.38</v>
      </c>
      <c r="D2124" s="44">
        <v>2.76</v>
      </c>
      <c r="E2124" s="44"/>
      <c r="F2124" s="44"/>
      <c r="G2124" s="44">
        <f t="shared" si="96"/>
        <v>20.368799999999997</v>
      </c>
    </row>
    <row r="2125" spans="1:7" x14ac:dyDescent="0.25">
      <c r="A2125" s="43" t="s">
        <v>4150</v>
      </c>
      <c r="B2125" s="43"/>
      <c r="C2125" s="44">
        <v>14.59</v>
      </c>
      <c r="D2125" s="44">
        <v>2.76</v>
      </c>
      <c r="E2125" s="44"/>
      <c r="F2125" s="44"/>
      <c r="G2125" s="44">
        <f t="shared" si="96"/>
        <v>40.2684</v>
      </c>
    </row>
    <row r="2126" spans="1:7" x14ac:dyDescent="0.25">
      <c r="A2126" s="43" t="s">
        <v>4152</v>
      </c>
      <c r="B2126" s="43"/>
      <c r="C2126" s="44">
        <v>5.79</v>
      </c>
      <c r="D2126" s="44">
        <v>2.76</v>
      </c>
      <c r="E2126" s="44"/>
      <c r="F2126" s="44"/>
      <c r="G2126" s="44">
        <f t="shared" si="96"/>
        <v>15.980399999999999</v>
      </c>
    </row>
    <row r="2127" spans="1:7" x14ac:dyDescent="0.25">
      <c r="A2127" s="43" t="s">
        <v>4347</v>
      </c>
      <c r="B2127" s="43"/>
      <c r="C2127" s="44">
        <v>17.690000000000001</v>
      </c>
      <c r="D2127" s="44">
        <v>2.76</v>
      </c>
      <c r="E2127" s="44"/>
      <c r="F2127" s="44"/>
      <c r="G2127" s="44">
        <f t="shared" si="96"/>
        <v>48.824399999999997</v>
      </c>
    </row>
    <row r="2128" spans="1:7" x14ac:dyDescent="0.25">
      <c r="A2128" s="43" t="s">
        <v>4287</v>
      </c>
      <c r="B2128" s="43"/>
      <c r="C2128" s="44">
        <v>4.24</v>
      </c>
      <c r="D2128" s="44">
        <v>2.76</v>
      </c>
      <c r="E2128" s="44"/>
      <c r="F2128" s="44"/>
      <c r="G2128" s="44">
        <f t="shared" si="96"/>
        <v>11.702399999999999</v>
      </c>
    </row>
    <row r="2129" spans="1:7" x14ac:dyDescent="0.25">
      <c r="A2129" s="43" t="s">
        <v>4348</v>
      </c>
      <c r="B2129" s="43"/>
      <c r="C2129" s="44">
        <v>4.0999999999999996</v>
      </c>
      <c r="D2129" s="44">
        <v>2.76</v>
      </c>
      <c r="E2129" s="44"/>
      <c r="F2129" s="44"/>
      <c r="G2129" s="44">
        <f t="shared" si="96"/>
        <v>11.315999999999999</v>
      </c>
    </row>
    <row r="2130" spans="1:7" x14ac:dyDescent="0.25">
      <c r="A2130" s="43" t="s">
        <v>4349</v>
      </c>
      <c r="B2130" s="43"/>
      <c r="C2130" s="44">
        <v>2.12</v>
      </c>
      <c r="D2130" s="44">
        <v>2.76</v>
      </c>
      <c r="E2130" s="44">
        <v>2</v>
      </c>
      <c r="F2130" s="44"/>
      <c r="G2130" s="44">
        <f t="shared" si="96"/>
        <v>11.702399999999999</v>
      </c>
    </row>
    <row r="2131" spans="1:7" x14ac:dyDescent="0.25">
      <c r="A2131" s="43" t="s">
        <v>4291</v>
      </c>
      <c r="B2131" s="43"/>
      <c r="C2131" s="44"/>
      <c r="D2131" s="44"/>
      <c r="E2131" s="44"/>
      <c r="F2131" s="44"/>
      <c r="G2131" s="44">
        <f t="shared" si="96"/>
        <v>0</v>
      </c>
    </row>
    <row r="2132" spans="1:7" x14ac:dyDescent="0.25">
      <c r="A2132" s="43" t="s">
        <v>4143</v>
      </c>
      <c r="B2132" s="43"/>
      <c r="C2132" s="44">
        <v>5.63</v>
      </c>
      <c r="D2132" s="44">
        <v>2.84</v>
      </c>
      <c r="E2132" s="44"/>
      <c r="F2132" s="44"/>
      <c r="G2132" s="44">
        <f t="shared" si="96"/>
        <v>15.989199999999999</v>
      </c>
    </row>
    <row r="2133" spans="1:7" x14ac:dyDescent="0.25">
      <c r="A2133" s="43" t="s">
        <v>4146</v>
      </c>
      <c r="B2133" s="43"/>
      <c r="C2133" s="44">
        <v>6.2</v>
      </c>
      <c r="D2133" s="44">
        <v>2.84</v>
      </c>
      <c r="E2133" s="44"/>
      <c r="F2133" s="44"/>
      <c r="G2133" s="44">
        <f t="shared" si="96"/>
        <v>17.608000000000001</v>
      </c>
    </row>
    <row r="2134" spans="1:7" x14ac:dyDescent="0.25">
      <c r="A2134" s="43" t="s">
        <v>4147</v>
      </c>
      <c r="B2134" s="43"/>
      <c r="C2134" s="44">
        <v>10.02</v>
      </c>
      <c r="D2134" s="44">
        <v>2.76</v>
      </c>
      <c r="E2134" s="44"/>
      <c r="F2134" s="44"/>
      <c r="G2134" s="44">
        <f t="shared" si="96"/>
        <v>27.655199999999997</v>
      </c>
    </row>
    <row r="2135" spans="1:7" x14ac:dyDescent="0.25">
      <c r="A2135" s="43" t="s">
        <v>4149</v>
      </c>
      <c r="B2135" s="43"/>
      <c r="C2135" s="44">
        <v>7.57</v>
      </c>
      <c r="D2135" s="44">
        <v>2.84</v>
      </c>
      <c r="E2135" s="44"/>
      <c r="F2135" s="44"/>
      <c r="G2135" s="44">
        <f t="shared" si="96"/>
        <v>21.498799999999999</v>
      </c>
    </row>
    <row r="2136" spans="1:7" x14ac:dyDescent="0.25">
      <c r="A2136" s="43" t="s">
        <v>4513</v>
      </c>
      <c r="B2136" s="43"/>
      <c r="C2136" s="44">
        <v>6.18</v>
      </c>
      <c r="D2136" s="44">
        <v>2.84</v>
      </c>
      <c r="E2136" s="44"/>
      <c r="F2136" s="44"/>
      <c r="G2136" s="44">
        <f t="shared" si="96"/>
        <v>17.551199999999998</v>
      </c>
    </row>
    <row r="2137" spans="1:7" x14ac:dyDescent="0.25">
      <c r="A2137" s="43" t="s">
        <v>4514</v>
      </c>
      <c r="B2137" s="43"/>
      <c r="C2137" s="44">
        <v>8.7100000000000009</v>
      </c>
      <c r="D2137" s="44">
        <v>2.76</v>
      </c>
      <c r="E2137" s="44"/>
      <c r="F2137" s="44"/>
      <c r="G2137" s="44">
        <f t="shared" si="96"/>
        <v>24.0396</v>
      </c>
    </row>
    <row r="2138" spans="1:7" x14ac:dyDescent="0.25">
      <c r="A2138" s="43" t="s">
        <v>4515</v>
      </c>
      <c r="B2138" s="43"/>
      <c r="C2138" s="44">
        <v>4.97</v>
      </c>
      <c r="D2138" s="44">
        <v>2.84</v>
      </c>
      <c r="E2138" s="44"/>
      <c r="F2138" s="44"/>
      <c r="G2138" s="44">
        <f t="shared" si="96"/>
        <v>14.114799999999999</v>
      </c>
    </row>
    <row r="2139" spans="1:7" x14ac:dyDescent="0.25">
      <c r="A2139" s="43" t="s">
        <v>4516</v>
      </c>
      <c r="B2139" s="43"/>
      <c r="C2139" s="44">
        <v>0.8</v>
      </c>
      <c r="D2139" s="44">
        <v>2.76</v>
      </c>
      <c r="E2139" s="44"/>
      <c r="F2139" s="44"/>
      <c r="G2139" s="44">
        <f t="shared" si="96"/>
        <v>2.2079999999999997</v>
      </c>
    </row>
    <row r="2140" spans="1:7" x14ac:dyDescent="0.25">
      <c r="A2140" s="43" t="s">
        <v>4517</v>
      </c>
      <c r="B2140" s="43"/>
      <c r="C2140" s="44">
        <v>12.56</v>
      </c>
      <c r="D2140" s="44">
        <v>2.84</v>
      </c>
      <c r="E2140" s="44"/>
      <c r="F2140" s="44"/>
      <c r="G2140" s="44">
        <f t="shared" si="96"/>
        <v>35.670400000000001</v>
      </c>
    </row>
    <row r="2141" spans="1:7" x14ac:dyDescent="0.25">
      <c r="A2141" s="43" t="s">
        <v>4518</v>
      </c>
      <c r="B2141" s="43"/>
      <c r="C2141" s="44">
        <v>9.11</v>
      </c>
      <c r="D2141" s="44">
        <v>2.84</v>
      </c>
      <c r="E2141" s="44"/>
      <c r="F2141" s="44"/>
      <c r="G2141" s="44">
        <f t="shared" si="96"/>
        <v>25.872399999999995</v>
      </c>
    </row>
    <row r="2142" spans="1:7" x14ac:dyDescent="0.25">
      <c r="A2142" s="43" t="s">
        <v>4347</v>
      </c>
      <c r="B2142" s="43"/>
      <c r="C2142" s="44">
        <v>8.5500000000000007</v>
      </c>
      <c r="D2142" s="44">
        <v>2.84</v>
      </c>
      <c r="E2142" s="44"/>
      <c r="F2142" s="44"/>
      <c r="G2142" s="44">
        <f t="shared" si="96"/>
        <v>24.282</v>
      </c>
    </row>
    <row r="2143" spans="1:7" x14ac:dyDescent="0.25">
      <c r="A2143" s="43" t="s">
        <v>4287</v>
      </c>
      <c r="B2143" s="43"/>
      <c r="C2143" s="44">
        <v>16.260000000000002</v>
      </c>
      <c r="D2143" s="44">
        <v>2.84</v>
      </c>
      <c r="E2143" s="44"/>
      <c r="F2143" s="44"/>
      <c r="G2143" s="44">
        <f t="shared" si="96"/>
        <v>46.178400000000003</v>
      </c>
    </row>
    <row r="2144" spans="1:7" x14ac:dyDescent="0.25">
      <c r="A2144" s="43" t="s">
        <v>4348</v>
      </c>
      <c r="B2144" s="43"/>
      <c r="C2144" s="44">
        <v>4.12</v>
      </c>
      <c r="D2144" s="44">
        <v>2.76</v>
      </c>
      <c r="E2144" s="44"/>
      <c r="F2144" s="44"/>
      <c r="G2144" s="44">
        <f t="shared" si="96"/>
        <v>11.3712</v>
      </c>
    </row>
    <row r="2145" spans="1:7" x14ac:dyDescent="0.25">
      <c r="A2145" s="43" t="s">
        <v>4519</v>
      </c>
      <c r="B2145" s="43"/>
      <c r="C2145" s="44">
        <v>5.75</v>
      </c>
      <c r="D2145" s="44">
        <v>19.46</v>
      </c>
      <c r="E2145" s="44"/>
      <c r="F2145" s="44"/>
      <c r="G2145" s="44">
        <f t="shared" si="96"/>
        <v>111.89500000000001</v>
      </c>
    </row>
    <row r="2146" spans="1:7" x14ac:dyDescent="0.25">
      <c r="A2146" s="43" t="s">
        <v>4520</v>
      </c>
      <c r="B2146" s="43"/>
      <c r="C2146" s="44"/>
      <c r="D2146" s="44"/>
      <c r="E2146" s="44"/>
      <c r="F2146" s="44"/>
      <c r="G2146" s="44">
        <f t="shared" si="96"/>
        <v>0</v>
      </c>
    </row>
    <row r="2147" spans="1:7" x14ac:dyDescent="0.25">
      <c r="A2147" s="43" t="s">
        <v>4521</v>
      </c>
      <c r="B2147" s="43"/>
      <c r="C2147" s="44">
        <v>11.38</v>
      </c>
      <c r="D2147" s="44">
        <v>2.66</v>
      </c>
      <c r="E2147" s="44"/>
      <c r="F2147" s="44"/>
      <c r="G2147" s="44">
        <f t="shared" si="96"/>
        <v>30.270800000000005</v>
      </c>
    </row>
    <row r="2148" spans="1:7" x14ac:dyDescent="0.25">
      <c r="A2148" s="43" t="s">
        <v>1621</v>
      </c>
      <c r="B2148" s="43"/>
      <c r="C2148" s="44">
        <v>3.3</v>
      </c>
      <c r="D2148" s="44">
        <v>2.66</v>
      </c>
      <c r="E2148" s="44"/>
      <c r="F2148" s="44"/>
      <c r="G2148" s="44">
        <f t="shared" si="96"/>
        <v>8.7780000000000005</v>
      </c>
    </row>
    <row r="2149" spans="1:7" x14ac:dyDescent="0.25">
      <c r="A2149" s="43" t="s">
        <v>4522</v>
      </c>
      <c r="B2149" s="43"/>
      <c r="C2149" s="44">
        <v>4.3</v>
      </c>
      <c r="D2149" s="44">
        <v>2.66</v>
      </c>
      <c r="E2149" s="44"/>
      <c r="F2149" s="44"/>
      <c r="G2149" s="44">
        <f t="shared" si="96"/>
        <v>11.438000000000001</v>
      </c>
    </row>
    <row r="2150" spans="1:7" x14ac:dyDescent="0.25">
      <c r="A2150" s="43" t="s">
        <v>4523</v>
      </c>
      <c r="B2150" s="43"/>
      <c r="C2150" s="44">
        <v>2.15</v>
      </c>
      <c r="D2150" s="44">
        <v>2.66</v>
      </c>
      <c r="E2150" s="44"/>
      <c r="F2150" s="44"/>
      <c r="G2150" s="44">
        <f t="shared" si="96"/>
        <v>5.7190000000000003</v>
      </c>
    </row>
    <row r="2151" spans="1:7" x14ac:dyDescent="0.25">
      <c r="A2151" s="43" t="s">
        <v>4524</v>
      </c>
      <c r="B2151" s="43"/>
      <c r="C2151" s="44">
        <v>3.05</v>
      </c>
      <c r="D2151" s="44">
        <v>2.66</v>
      </c>
      <c r="E2151" s="44"/>
      <c r="F2151" s="44"/>
      <c r="G2151" s="44">
        <f t="shared" ref="G2151:G2182" si="97">PRODUCT(C2151:F2151)</f>
        <v>8.1129999999999995</v>
      </c>
    </row>
    <row r="2152" spans="1:7" x14ac:dyDescent="0.25">
      <c r="A2152" s="43" t="s">
        <v>4441</v>
      </c>
      <c r="B2152" s="43"/>
      <c r="C2152" s="44">
        <v>1.22</v>
      </c>
      <c r="D2152" s="44">
        <v>2.66</v>
      </c>
      <c r="E2152" s="44"/>
      <c r="F2152" s="44"/>
      <c r="G2152" s="44">
        <f t="shared" si="97"/>
        <v>3.2452000000000001</v>
      </c>
    </row>
    <row r="2153" spans="1:7" x14ac:dyDescent="0.25">
      <c r="A2153" s="43" t="s">
        <v>4441</v>
      </c>
      <c r="B2153" s="43"/>
      <c r="C2153" s="44">
        <v>2.25</v>
      </c>
      <c r="D2153" s="44">
        <v>2.66</v>
      </c>
      <c r="E2153" s="44"/>
      <c r="F2153" s="44"/>
      <c r="G2153" s="44">
        <f t="shared" si="97"/>
        <v>5.9850000000000003</v>
      </c>
    </row>
    <row r="2154" spans="1:7" x14ac:dyDescent="0.25">
      <c r="A2154" s="43" t="s">
        <v>4472</v>
      </c>
      <c r="B2154" s="43"/>
      <c r="C2154" s="44">
        <v>1.6</v>
      </c>
      <c r="D2154" s="44">
        <v>2.66</v>
      </c>
      <c r="E2154" s="44"/>
      <c r="F2154" s="44"/>
      <c r="G2154" s="44">
        <f t="shared" si="97"/>
        <v>4.2560000000000002</v>
      </c>
    </row>
    <row r="2155" spans="1:7" x14ac:dyDescent="0.25">
      <c r="A2155" s="43" t="s">
        <v>4525</v>
      </c>
      <c r="B2155" s="43"/>
      <c r="C2155" s="44">
        <v>2.34</v>
      </c>
      <c r="D2155" s="44">
        <v>2.66</v>
      </c>
      <c r="E2155" s="44"/>
      <c r="F2155" s="44"/>
      <c r="G2155" s="44">
        <f t="shared" si="97"/>
        <v>6.2244000000000002</v>
      </c>
    </row>
    <row r="2156" spans="1:7" x14ac:dyDescent="0.25">
      <c r="A2156" s="43" t="s">
        <v>4526</v>
      </c>
      <c r="B2156" s="43"/>
      <c r="C2156" s="44">
        <v>1.49</v>
      </c>
      <c r="D2156" s="44">
        <v>2.66</v>
      </c>
      <c r="E2156" s="44"/>
      <c r="F2156" s="44"/>
      <c r="G2156" s="44">
        <f t="shared" si="97"/>
        <v>3.9634</v>
      </c>
    </row>
    <row r="2157" spans="1:7" x14ac:dyDescent="0.25">
      <c r="A2157" s="43" t="s">
        <v>4335</v>
      </c>
      <c r="B2157" s="43"/>
      <c r="C2157" s="44"/>
      <c r="D2157" s="44"/>
      <c r="E2157" s="44"/>
      <c r="F2157" s="44"/>
      <c r="G2157" s="44">
        <f t="shared" si="97"/>
        <v>0</v>
      </c>
    </row>
    <row r="2158" spans="1:7" x14ac:dyDescent="0.25">
      <c r="A2158" s="43" t="s">
        <v>4212</v>
      </c>
      <c r="B2158" s="43"/>
      <c r="C2158" s="44"/>
      <c r="D2158" s="44"/>
      <c r="E2158" s="44"/>
      <c r="F2158" s="44"/>
      <c r="G2158" s="44">
        <f t="shared" si="97"/>
        <v>0</v>
      </c>
    </row>
    <row r="2159" spans="1:7" x14ac:dyDescent="0.25">
      <c r="A2159" s="43" t="s">
        <v>4438</v>
      </c>
      <c r="B2159" s="43"/>
      <c r="C2159" s="44">
        <v>2.4</v>
      </c>
      <c r="D2159" s="44">
        <v>2.68</v>
      </c>
      <c r="E2159" s="44">
        <v>2</v>
      </c>
      <c r="F2159" s="44"/>
      <c r="G2159" s="44">
        <f t="shared" si="97"/>
        <v>12.864000000000001</v>
      </c>
    </row>
    <row r="2160" spans="1:7" x14ac:dyDescent="0.25">
      <c r="A2160" s="43"/>
      <c r="B2160" s="43"/>
      <c r="C2160" s="44">
        <v>2</v>
      </c>
      <c r="D2160" s="44">
        <v>0.28999999999999998</v>
      </c>
      <c r="E2160" s="44">
        <v>2.68</v>
      </c>
      <c r="F2160" s="44">
        <v>2</v>
      </c>
      <c r="G2160" s="44">
        <f t="shared" si="97"/>
        <v>3.1088</v>
      </c>
    </row>
    <row r="2161" spans="1:7" x14ac:dyDescent="0.25">
      <c r="A2161" s="43" t="s">
        <v>4394</v>
      </c>
      <c r="B2161" s="43"/>
      <c r="C2161" s="44">
        <v>1.56</v>
      </c>
      <c r="D2161" s="44">
        <v>2.68</v>
      </c>
      <c r="E2161" s="44">
        <v>2</v>
      </c>
      <c r="F2161" s="44"/>
      <c r="G2161" s="44">
        <f t="shared" si="97"/>
        <v>8.361600000000001</v>
      </c>
    </row>
    <row r="2162" spans="1:7" x14ac:dyDescent="0.25">
      <c r="A2162" s="43" t="s">
        <v>4214</v>
      </c>
      <c r="B2162" s="43"/>
      <c r="C2162" s="44"/>
      <c r="D2162" s="44"/>
      <c r="E2162" s="44"/>
      <c r="F2162" s="44"/>
      <c r="G2162" s="44">
        <f t="shared" si="97"/>
        <v>0</v>
      </c>
    </row>
    <row r="2163" spans="1:7" x14ac:dyDescent="0.25">
      <c r="A2163" s="43" t="s">
        <v>4438</v>
      </c>
      <c r="B2163" s="43"/>
      <c r="C2163" s="44">
        <v>2</v>
      </c>
      <c r="D2163" s="44">
        <v>1.58</v>
      </c>
      <c r="E2163" s="44">
        <v>2.68</v>
      </c>
      <c r="F2163" s="44"/>
      <c r="G2163" s="44">
        <f t="shared" si="97"/>
        <v>8.4688000000000017</v>
      </c>
    </row>
    <row r="2164" spans="1:7" x14ac:dyDescent="0.25">
      <c r="A2164" s="43"/>
      <c r="B2164" s="43"/>
      <c r="C2164" s="44">
        <v>2</v>
      </c>
      <c r="D2164" s="44">
        <v>0.27</v>
      </c>
      <c r="E2164" s="44">
        <v>2.68</v>
      </c>
      <c r="F2164" s="44"/>
      <c r="G2164" s="44">
        <f t="shared" si="97"/>
        <v>1.4472000000000003</v>
      </c>
    </row>
    <row r="2165" spans="1:7" x14ac:dyDescent="0.25">
      <c r="A2165" s="43" t="s">
        <v>4394</v>
      </c>
      <c r="B2165" s="43"/>
      <c r="C2165" s="44">
        <v>2</v>
      </c>
      <c r="D2165" s="44">
        <v>1.49</v>
      </c>
      <c r="E2165" s="44">
        <v>2.68</v>
      </c>
      <c r="F2165" s="44"/>
      <c r="G2165" s="44">
        <f t="shared" si="97"/>
        <v>7.9864000000000006</v>
      </c>
    </row>
    <row r="2166" spans="1:7" x14ac:dyDescent="0.25">
      <c r="A2166" s="43"/>
      <c r="B2166" s="43"/>
      <c r="C2166" s="44">
        <v>2</v>
      </c>
      <c r="D2166" s="44">
        <v>2.17</v>
      </c>
      <c r="E2166" s="44">
        <v>2.68</v>
      </c>
      <c r="F2166" s="44"/>
      <c r="G2166" s="44">
        <f t="shared" si="97"/>
        <v>11.6312</v>
      </c>
    </row>
    <row r="2167" spans="1:7" x14ac:dyDescent="0.25">
      <c r="A2167" s="43"/>
      <c r="B2167" s="43"/>
      <c r="C2167" s="44">
        <v>2</v>
      </c>
      <c r="D2167" s="44">
        <v>0.23</v>
      </c>
      <c r="E2167" s="44">
        <v>2.68</v>
      </c>
      <c r="F2167" s="44"/>
      <c r="G2167" s="44">
        <f t="shared" si="97"/>
        <v>1.2328000000000001</v>
      </c>
    </row>
    <row r="2168" spans="1:7" x14ac:dyDescent="0.25">
      <c r="A2168" s="43" t="s">
        <v>4527</v>
      </c>
      <c r="B2168" s="43"/>
      <c r="C2168" s="44"/>
      <c r="D2168" s="44"/>
      <c r="E2168" s="44"/>
      <c r="F2168" s="44"/>
      <c r="G2168" s="44">
        <f t="shared" si="97"/>
        <v>0</v>
      </c>
    </row>
    <row r="2169" spans="1:7" x14ac:dyDescent="0.25">
      <c r="A2169" s="43" t="s">
        <v>4528</v>
      </c>
      <c r="B2169" s="43"/>
      <c r="C2169" s="44">
        <v>2</v>
      </c>
      <c r="D2169" s="44">
        <v>59.78</v>
      </c>
      <c r="E2169" s="44"/>
      <c r="F2169" s="44"/>
      <c r="G2169" s="44">
        <f t="shared" si="97"/>
        <v>119.56</v>
      </c>
    </row>
    <row r="2170" spans="1:7" x14ac:dyDescent="0.25">
      <c r="A2170" s="43" t="s">
        <v>4529</v>
      </c>
      <c r="B2170" s="43"/>
      <c r="C2170" s="44"/>
      <c r="D2170" s="44"/>
      <c r="E2170" s="44"/>
      <c r="F2170" s="44"/>
      <c r="G2170" s="44">
        <f t="shared" si="97"/>
        <v>0</v>
      </c>
    </row>
    <row r="2171" spans="1:7" x14ac:dyDescent="0.25">
      <c r="A2171" s="43" t="s">
        <v>4530</v>
      </c>
      <c r="B2171" s="43"/>
      <c r="C2171" s="44"/>
      <c r="D2171" s="44"/>
      <c r="E2171" s="44"/>
      <c r="F2171" s="44"/>
      <c r="G2171" s="44">
        <f t="shared" si="97"/>
        <v>0</v>
      </c>
    </row>
    <row r="2172" spans="1:7" x14ac:dyDescent="0.25">
      <c r="A2172" s="43" t="s">
        <v>4531</v>
      </c>
      <c r="B2172" s="43"/>
      <c r="C2172" s="44">
        <v>-1</v>
      </c>
      <c r="D2172" s="44">
        <v>1.49</v>
      </c>
      <c r="E2172" s="44"/>
      <c r="F2172" s="44"/>
      <c r="G2172" s="44">
        <f t="shared" si="97"/>
        <v>-1.49</v>
      </c>
    </row>
    <row r="2173" spans="1:7" x14ac:dyDescent="0.25">
      <c r="A2173" s="43" t="s">
        <v>4532</v>
      </c>
      <c r="B2173" s="43"/>
      <c r="C2173" s="44">
        <v>-1</v>
      </c>
      <c r="D2173" s="44">
        <v>0.74</v>
      </c>
      <c r="E2173" s="44"/>
      <c r="F2173" s="44"/>
      <c r="G2173" s="44">
        <f t="shared" si="97"/>
        <v>-0.74</v>
      </c>
    </row>
    <row r="2174" spans="1:7" x14ac:dyDescent="0.25">
      <c r="A2174" s="43" t="s">
        <v>4533</v>
      </c>
      <c r="B2174" s="43"/>
      <c r="C2174" s="44">
        <v>-1</v>
      </c>
      <c r="D2174" s="44">
        <v>0.7</v>
      </c>
      <c r="E2174" s="44"/>
      <c r="F2174" s="44"/>
      <c r="G2174" s="44">
        <f t="shared" si="97"/>
        <v>-0.7</v>
      </c>
    </row>
    <row r="2175" spans="1:7" x14ac:dyDescent="0.25">
      <c r="A2175" s="43" t="s">
        <v>4534</v>
      </c>
      <c r="B2175" s="43"/>
      <c r="C2175" s="44">
        <v>-1</v>
      </c>
      <c r="D2175" s="44">
        <v>0.83</v>
      </c>
      <c r="E2175" s="44"/>
      <c r="F2175" s="44"/>
      <c r="G2175" s="44">
        <f t="shared" si="97"/>
        <v>-0.83</v>
      </c>
    </row>
    <row r="2176" spans="1:7" x14ac:dyDescent="0.25">
      <c r="A2176" s="43" t="s">
        <v>4535</v>
      </c>
      <c r="B2176" s="43"/>
      <c r="C2176" s="44">
        <v>-1</v>
      </c>
      <c r="D2176" s="44">
        <v>0.74</v>
      </c>
      <c r="E2176" s="44"/>
      <c r="F2176" s="44"/>
      <c r="G2176" s="44">
        <f t="shared" si="97"/>
        <v>-0.74</v>
      </c>
    </row>
    <row r="2177" spans="1:7" x14ac:dyDescent="0.25">
      <c r="A2177" s="43" t="s">
        <v>4536</v>
      </c>
      <c r="B2177" s="43"/>
      <c r="C2177" s="44">
        <v>-1</v>
      </c>
      <c r="D2177" s="44">
        <v>0.52</v>
      </c>
      <c r="E2177" s="44"/>
      <c r="F2177" s="44"/>
      <c r="G2177" s="44">
        <f t="shared" si="97"/>
        <v>-0.52</v>
      </c>
    </row>
    <row r="2178" spans="1:7" x14ac:dyDescent="0.25">
      <c r="A2178" s="43"/>
      <c r="B2178" s="43"/>
      <c r="C2178" s="44">
        <v>-1</v>
      </c>
      <c r="D2178" s="44">
        <v>0.55000000000000004</v>
      </c>
      <c r="E2178" s="44"/>
      <c r="F2178" s="44"/>
      <c r="G2178" s="44">
        <f t="shared" si="97"/>
        <v>-0.55000000000000004</v>
      </c>
    </row>
    <row r="2179" spans="1:7" x14ac:dyDescent="0.25">
      <c r="A2179" s="43" t="s">
        <v>4537</v>
      </c>
      <c r="B2179" s="43"/>
      <c r="C2179" s="44">
        <v>2</v>
      </c>
      <c r="D2179" s="44">
        <v>11.64</v>
      </c>
      <c r="E2179" s="44">
        <v>2.1800000000000002</v>
      </c>
      <c r="F2179" s="44"/>
      <c r="G2179" s="44">
        <f t="shared" si="97"/>
        <v>50.750400000000006</v>
      </c>
    </row>
    <row r="2180" spans="1:7" x14ac:dyDescent="0.25">
      <c r="A2180" s="43" t="s">
        <v>4538</v>
      </c>
      <c r="B2180" s="43"/>
      <c r="C2180" s="44"/>
      <c r="D2180" s="44"/>
      <c r="E2180" s="44"/>
      <c r="F2180" s="44"/>
      <c r="G2180" s="44">
        <f t="shared" si="97"/>
        <v>0</v>
      </c>
    </row>
    <row r="2181" spans="1:7" x14ac:dyDescent="0.25">
      <c r="A2181" s="43" t="s">
        <v>4536</v>
      </c>
      <c r="B2181" s="43"/>
      <c r="C2181" s="44">
        <v>3</v>
      </c>
      <c r="D2181" s="44">
        <v>2.1800000000000002</v>
      </c>
      <c r="E2181" s="44">
        <v>0.3</v>
      </c>
      <c r="F2181" s="44"/>
      <c r="G2181" s="44">
        <f t="shared" si="97"/>
        <v>1.9620000000000002</v>
      </c>
    </row>
    <row r="2182" spans="1:7" x14ac:dyDescent="0.25">
      <c r="A2182" s="43" t="s">
        <v>4296</v>
      </c>
      <c r="B2182" s="43"/>
      <c r="C2182" s="44">
        <v>30.25</v>
      </c>
      <c r="D2182" s="44">
        <v>0.44</v>
      </c>
      <c r="E2182" s="44"/>
      <c r="F2182" s="44"/>
      <c r="G2182" s="44">
        <f t="shared" si="97"/>
        <v>13.31</v>
      </c>
    </row>
    <row r="2184" spans="1:7" ht="45" customHeight="1" x14ac:dyDescent="0.25">
      <c r="A2184" s="40" t="s">
        <v>4572</v>
      </c>
      <c r="B2184" s="40" t="s">
        <v>3922</v>
      </c>
      <c r="C2184" s="40" t="s">
        <v>368</v>
      </c>
      <c r="D2184" s="41" t="s">
        <v>14</v>
      </c>
      <c r="E2184" s="1" t="s">
        <v>369</v>
      </c>
      <c r="F2184" s="1" t="s">
        <v>369</v>
      </c>
      <c r="G2184" s="42">
        <f>SUM(G2185:G2218)</f>
        <v>92.865700000000032</v>
      </c>
    </row>
    <row r="2185" spans="1:7" x14ac:dyDescent="0.25">
      <c r="A2185" s="43" t="s">
        <v>4573</v>
      </c>
      <c r="B2185" s="43"/>
      <c r="C2185" s="44"/>
      <c r="D2185" s="44"/>
      <c r="E2185" s="44"/>
      <c r="F2185" s="44"/>
      <c r="G2185" s="44">
        <f t="shared" ref="G2185:G2218" si="98">PRODUCT(C2185:F2185)</f>
        <v>0</v>
      </c>
    </row>
    <row r="2186" spans="1:7" x14ac:dyDescent="0.25">
      <c r="A2186" s="43" t="s">
        <v>4574</v>
      </c>
      <c r="B2186" s="43"/>
      <c r="C2186" s="44"/>
      <c r="D2186" s="44"/>
      <c r="E2186" s="44"/>
      <c r="F2186" s="44"/>
      <c r="G2186" s="44">
        <f t="shared" si="98"/>
        <v>0</v>
      </c>
    </row>
    <row r="2187" spans="1:7" x14ac:dyDescent="0.25">
      <c r="A2187" s="43"/>
      <c r="B2187" s="43"/>
      <c r="C2187" s="44">
        <v>3.4</v>
      </c>
      <c r="D2187" s="44"/>
      <c r="E2187" s="44"/>
      <c r="F2187" s="44"/>
      <c r="G2187" s="44">
        <f t="shared" si="98"/>
        <v>3.4</v>
      </c>
    </row>
    <row r="2188" spans="1:7" x14ac:dyDescent="0.25">
      <c r="A2188" s="43"/>
      <c r="B2188" s="43"/>
      <c r="C2188" s="44">
        <v>4.0999999999999996</v>
      </c>
      <c r="D2188" s="44"/>
      <c r="E2188" s="44"/>
      <c r="F2188" s="44"/>
      <c r="G2188" s="44">
        <f t="shared" si="98"/>
        <v>4.0999999999999996</v>
      </c>
    </row>
    <row r="2189" spans="1:7" x14ac:dyDescent="0.25">
      <c r="A2189" s="43"/>
      <c r="B2189" s="43"/>
      <c r="C2189" s="44">
        <v>13.6</v>
      </c>
      <c r="D2189" s="44"/>
      <c r="E2189" s="44"/>
      <c r="F2189" s="44"/>
      <c r="G2189" s="44">
        <f t="shared" si="98"/>
        <v>13.6</v>
      </c>
    </row>
    <row r="2190" spans="1:7" x14ac:dyDescent="0.25">
      <c r="A2190" s="43" t="s">
        <v>4539</v>
      </c>
      <c r="B2190" s="43"/>
      <c r="C2190" s="44"/>
      <c r="D2190" s="44"/>
      <c r="E2190" s="44"/>
      <c r="F2190" s="44"/>
      <c r="G2190" s="44">
        <f t="shared" si="98"/>
        <v>0</v>
      </c>
    </row>
    <row r="2191" spans="1:7" x14ac:dyDescent="0.25">
      <c r="A2191" s="43"/>
      <c r="B2191" s="43"/>
      <c r="C2191" s="44">
        <v>3.6</v>
      </c>
      <c r="D2191" s="44"/>
      <c r="E2191" s="44"/>
      <c r="F2191" s="44"/>
      <c r="G2191" s="44">
        <f t="shared" si="98"/>
        <v>3.6</v>
      </c>
    </row>
    <row r="2192" spans="1:7" x14ac:dyDescent="0.25">
      <c r="A2192" s="43"/>
      <c r="B2192" s="43"/>
      <c r="C2192" s="44">
        <v>3.5</v>
      </c>
      <c r="D2192" s="44"/>
      <c r="E2192" s="44"/>
      <c r="F2192" s="44"/>
      <c r="G2192" s="44">
        <f t="shared" si="98"/>
        <v>3.5</v>
      </c>
    </row>
    <row r="2193" spans="1:7" x14ac:dyDescent="0.25">
      <c r="A2193" s="43"/>
      <c r="B2193" s="43"/>
      <c r="C2193" s="44">
        <v>13.5</v>
      </c>
      <c r="D2193" s="44"/>
      <c r="E2193" s="44"/>
      <c r="F2193" s="44"/>
      <c r="G2193" s="44">
        <f t="shared" si="98"/>
        <v>13.5</v>
      </c>
    </row>
    <row r="2194" spans="1:7" x14ac:dyDescent="0.25">
      <c r="A2194" s="43" t="s">
        <v>4575</v>
      </c>
      <c r="B2194" s="43"/>
      <c r="C2194" s="44"/>
      <c r="D2194" s="44"/>
      <c r="E2194" s="44"/>
      <c r="F2194" s="44"/>
      <c r="G2194" s="44">
        <f t="shared" si="98"/>
        <v>0</v>
      </c>
    </row>
    <row r="2195" spans="1:7" x14ac:dyDescent="0.25">
      <c r="A2195" s="43" t="s">
        <v>4576</v>
      </c>
      <c r="B2195" s="43"/>
      <c r="C2195" s="44">
        <v>6.8</v>
      </c>
      <c r="D2195" s="44"/>
      <c r="E2195" s="44"/>
      <c r="F2195" s="44"/>
      <c r="G2195" s="44">
        <f t="shared" si="98"/>
        <v>6.8</v>
      </c>
    </row>
    <row r="2196" spans="1:7" x14ac:dyDescent="0.25">
      <c r="A2196" s="43" t="s">
        <v>4577</v>
      </c>
      <c r="B2196" s="43"/>
      <c r="C2196" s="44"/>
      <c r="D2196" s="44"/>
      <c r="E2196" s="44"/>
      <c r="F2196" s="44"/>
      <c r="G2196" s="44">
        <f t="shared" si="98"/>
        <v>0</v>
      </c>
    </row>
    <row r="2197" spans="1:7" x14ac:dyDescent="0.25">
      <c r="A2197" s="43" t="s">
        <v>4527</v>
      </c>
      <c r="B2197" s="43"/>
      <c r="C2197" s="44"/>
      <c r="D2197" s="44"/>
      <c r="E2197" s="44"/>
      <c r="F2197" s="44"/>
      <c r="G2197" s="44">
        <f t="shared" si="98"/>
        <v>0</v>
      </c>
    </row>
    <row r="2198" spans="1:7" x14ac:dyDescent="0.25">
      <c r="A2198" s="43" t="s">
        <v>4578</v>
      </c>
      <c r="B2198" s="43"/>
      <c r="C2198" s="44"/>
      <c r="D2198" s="44"/>
      <c r="E2198" s="44"/>
      <c r="F2198" s="44"/>
      <c r="G2198" s="44">
        <f t="shared" si="98"/>
        <v>0</v>
      </c>
    </row>
    <row r="2199" spans="1:7" x14ac:dyDescent="0.25">
      <c r="A2199" s="43" t="s">
        <v>4535</v>
      </c>
      <c r="B2199" s="43"/>
      <c r="C2199" s="44">
        <v>0.74</v>
      </c>
      <c r="D2199" s="44"/>
      <c r="E2199" s="44"/>
      <c r="F2199" s="44"/>
      <c r="G2199" s="44">
        <f t="shared" si="98"/>
        <v>0.74</v>
      </c>
    </row>
    <row r="2200" spans="1:7" x14ac:dyDescent="0.25">
      <c r="A2200" s="43" t="s">
        <v>4534</v>
      </c>
      <c r="B2200" s="43"/>
      <c r="C2200" s="44">
        <v>0.83</v>
      </c>
      <c r="D2200" s="44"/>
      <c r="E2200" s="44"/>
      <c r="F2200" s="44"/>
      <c r="G2200" s="44">
        <f t="shared" si="98"/>
        <v>0.83</v>
      </c>
    </row>
    <row r="2201" spans="1:7" x14ac:dyDescent="0.25">
      <c r="A2201" s="43" t="s">
        <v>4533</v>
      </c>
      <c r="B2201" s="43"/>
      <c r="C2201" s="44">
        <v>0.7</v>
      </c>
      <c r="D2201" s="44"/>
      <c r="E2201" s="44"/>
      <c r="F2201" s="44"/>
      <c r="G2201" s="44">
        <f t="shared" si="98"/>
        <v>0.7</v>
      </c>
    </row>
    <row r="2202" spans="1:7" x14ac:dyDescent="0.25">
      <c r="A2202" s="43" t="s">
        <v>4532</v>
      </c>
      <c r="B2202" s="43"/>
      <c r="C2202" s="44">
        <v>0.79</v>
      </c>
      <c r="D2202" s="44"/>
      <c r="E2202" s="44"/>
      <c r="F2202" s="44"/>
      <c r="G2202" s="44">
        <f t="shared" si="98"/>
        <v>0.79</v>
      </c>
    </row>
    <row r="2203" spans="1:7" x14ac:dyDescent="0.25">
      <c r="A2203" s="43" t="s">
        <v>4579</v>
      </c>
      <c r="B2203" s="43"/>
      <c r="C2203" s="44">
        <v>1.49</v>
      </c>
      <c r="D2203" s="44"/>
      <c r="E2203" s="44"/>
      <c r="F2203" s="44"/>
      <c r="G2203" s="44">
        <f t="shared" si="98"/>
        <v>1.49</v>
      </c>
    </row>
    <row r="2204" spans="1:7" x14ac:dyDescent="0.25">
      <c r="A2204" s="43" t="s">
        <v>4580</v>
      </c>
      <c r="B2204" s="43"/>
      <c r="C2204" s="44"/>
      <c r="D2204" s="44"/>
      <c r="E2204" s="44"/>
      <c r="F2204" s="44"/>
      <c r="G2204" s="44">
        <f t="shared" si="98"/>
        <v>0</v>
      </c>
    </row>
    <row r="2205" spans="1:7" x14ac:dyDescent="0.25">
      <c r="A2205" s="43"/>
      <c r="B2205" s="43"/>
      <c r="C2205" s="44">
        <v>2.76</v>
      </c>
      <c r="D2205" s="44">
        <v>2.1800000000000002</v>
      </c>
      <c r="E2205" s="44"/>
      <c r="F2205" s="44"/>
      <c r="G2205" s="44">
        <f t="shared" si="98"/>
        <v>6.0167999999999999</v>
      </c>
    </row>
    <row r="2206" spans="1:7" x14ac:dyDescent="0.25">
      <c r="A2206" s="43"/>
      <c r="B2206" s="43"/>
      <c r="C2206" s="44">
        <v>1.19</v>
      </c>
      <c r="D2206" s="44">
        <v>2.1800000000000002</v>
      </c>
      <c r="E2206" s="44"/>
      <c r="F2206" s="44"/>
      <c r="G2206" s="44">
        <f t="shared" si="98"/>
        <v>2.5942000000000003</v>
      </c>
    </row>
    <row r="2207" spans="1:7" x14ac:dyDescent="0.25">
      <c r="A2207" s="43"/>
      <c r="B2207" s="43"/>
      <c r="C2207" s="44">
        <v>0.93</v>
      </c>
      <c r="D2207" s="44">
        <v>2.1800000000000002</v>
      </c>
      <c r="E2207" s="44"/>
      <c r="F2207" s="44"/>
      <c r="G2207" s="44">
        <f t="shared" si="98"/>
        <v>2.0274000000000001</v>
      </c>
    </row>
    <row r="2208" spans="1:7" x14ac:dyDescent="0.25">
      <c r="A2208" s="43"/>
      <c r="B2208" s="43"/>
      <c r="C2208" s="44">
        <v>0.94</v>
      </c>
      <c r="D2208" s="44">
        <v>2.1800000000000002</v>
      </c>
      <c r="E2208" s="44"/>
      <c r="F2208" s="44"/>
      <c r="G2208" s="44">
        <f t="shared" si="98"/>
        <v>2.0491999999999999</v>
      </c>
    </row>
    <row r="2209" spans="1:7" x14ac:dyDescent="0.25">
      <c r="A2209" s="43"/>
      <c r="B2209" s="43"/>
      <c r="C2209" s="44">
        <v>1.44</v>
      </c>
      <c r="D2209" s="44">
        <v>2.1800000000000002</v>
      </c>
      <c r="E2209" s="44"/>
      <c r="F2209" s="44"/>
      <c r="G2209" s="44">
        <f t="shared" si="98"/>
        <v>3.1392000000000002</v>
      </c>
    </row>
    <row r="2210" spans="1:7" x14ac:dyDescent="0.25">
      <c r="A2210" s="43"/>
      <c r="B2210" s="43"/>
      <c r="C2210" s="44">
        <v>1.8</v>
      </c>
      <c r="D2210" s="44">
        <v>2.1800000000000002</v>
      </c>
      <c r="E2210" s="44"/>
      <c r="F2210" s="44"/>
      <c r="G2210" s="44">
        <f t="shared" si="98"/>
        <v>3.9240000000000004</v>
      </c>
    </row>
    <row r="2211" spans="1:7" x14ac:dyDescent="0.25">
      <c r="A2211" s="43"/>
      <c r="B2211" s="43"/>
      <c r="C2211" s="44">
        <v>1.83</v>
      </c>
      <c r="D2211" s="44">
        <v>2.1800000000000002</v>
      </c>
      <c r="E2211" s="44"/>
      <c r="F2211" s="44"/>
      <c r="G2211" s="44">
        <f t="shared" si="98"/>
        <v>3.9894000000000003</v>
      </c>
    </row>
    <row r="2212" spans="1:7" x14ac:dyDescent="0.25">
      <c r="A2212" s="43" t="s">
        <v>4535</v>
      </c>
      <c r="B2212" s="43"/>
      <c r="C2212" s="44">
        <v>2.25</v>
      </c>
      <c r="D2212" s="44">
        <v>1.05</v>
      </c>
      <c r="E2212" s="44"/>
      <c r="F2212" s="44"/>
      <c r="G2212" s="44">
        <f t="shared" si="98"/>
        <v>2.3625000000000003</v>
      </c>
    </row>
    <row r="2213" spans="1:7" x14ac:dyDescent="0.25">
      <c r="A2213" s="43" t="s">
        <v>4534</v>
      </c>
      <c r="B2213" s="43"/>
      <c r="C2213" s="44">
        <v>2.6</v>
      </c>
      <c r="D2213" s="44">
        <v>1.05</v>
      </c>
      <c r="E2213" s="44"/>
      <c r="F2213" s="44"/>
      <c r="G2213" s="44">
        <f t="shared" si="98"/>
        <v>2.7300000000000004</v>
      </c>
    </row>
    <row r="2214" spans="1:7" x14ac:dyDescent="0.25">
      <c r="A2214" s="43" t="s">
        <v>4533</v>
      </c>
      <c r="B2214" s="43"/>
      <c r="C2214" s="44">
        <v>2.2999999999999998</v>
      </c>
      <c r="D2214" s="44">
        <v>1.05</v>
      </c>
      <c r="E2214" s="44"/>
      <c r="F2214" s="44"/>
      <c r="G2214" s="44">
        <f t="shared" si="98"/>
        <v>2.415</v>
      </c>
    </row>
    <row r="2215" spans="1:7" x14ac:dyDescent="0.25">
      <c r="A2215" s="43" t="s">
        <v>4532</v>
      </c>
      <c r="B2215" s="43"/>
      <c r="C2215" s="44">
        <v>2.6</v>
      </c>
      <c r="D2215" s="44">
        <v>1.05</v>
      </c>
      <c r="E2215" s="44"/>
      <c r="F2215" s="44"/>
      <c r="G2215" s="44">
        <f t="shared" si="98"/>
        <v>2.7300000000000004</v>
      </c>
    </row>
    <row r="2216" spans="1:7" x14ac:dyDescent="0.25">
      <c r="A2216" s="43" t="s">
        <v>4581</v>
      </c>
      <c r="B2216" s="43"/>
      <c r="C2216" s="44">
        <v>2.2999999999999998</v>
      </c>
      <c r="D2216" s="44">
        <v>1.05</v>
      </c>
      <c r="E2216" s="44"/>
      <c r="F2216" s="44"/>
      <c r="G2216" s="44">
        <f t="shared" si="98"/>
        <v>2.415</v>
      </c>
    </row>
    <row r="2217" spans="1:7" x14ac:dyDescent="0.25">
      <c r="A2217" s="43" t="s">
        <v>4582</v>
      </c>
      <c r="B2217" s="43"/>
      <c r="C2217" s="44">
        <v>0.96</v>
      </c>
      <c r="D2217" s="44">
        <v>1.05</v>
      </c>
      <c r="E2217" s="44"/>
      <c r="F2217" s="44"/>
      <c r="G2217" s="44">
        <f t="shared" si="98"/>
        <v>1.008</v>
      </c>
    </row>
    <row r="2218" spans="1:7" x14ac:dyDescent="0.25">
      <c r="A2218" s="43" t="s">
        <v>4583</v>
      </c>
      <c r="B2218" s="43"/>
      <c r="C2218" s="44">
        <v>2.2999999999999998</v>
      </c>
      <c r="D2218" s="44">
        <v>1.05</v>
      </c>
      <c r="E2218" s="44"/>
      <c r="F2218" s="44"/>
      <c r="G2218" s="44">
        <f t="shared" si="98"/>
        <v>2.415</v>
      </c>
    </row>
    <row r="2220" spans="1:7" ht="45" customHeight="1" x14ac:dyDescent="0.25">
      <c r="A2220" s="40" t="s">
        <v>4584</v>
      </c>
      <c r="B2220" s="40" t="s">
        <v>3922</v>
      </c>
      <c r="C2220" s="40" t="s">
        <v>370</v>
      </c>
      <c r="D2220" s="41" t="s">
        <v>14</v>
      </c>
      <c r="E2220" s="1" t="s">
        <v>371</v>
      </c>
      <c r="F2220" s="1" t="s">
        <v>371</v>
      </c>
      <c r="G2220" s="42">
        <f>SUM(G2221:G2221)</f>
        <v>57.31</v>
      </c>
    </row>
    <row r="2221" spans="1:7" x14ac:dyDescent="0.25">
      <c r="A2221" s="43" t="s">
        <v>4585</v>
      </c>
      <c r="B2221" s="43"/>
      <c r="C2221" s="44">
        <v>57.31</v>
      </c>
      <c r="D2221" s="44"/>
      <c r="E2221" s="44"/>
      <c r="F2221" s="44"/>
      <c r="G2221" s="44">
        <f>PRODUCT(C2221:F2221)</f>
        <v>57.31</v>
      </c>
    </row>
    <row r="2223" spans="1:7" ht="45" customHeight="1" x14ac:dyDescent="0.25">
      <c r="A2223" s="40" t="s">
        <v>4586</v>
      </c>
      <c r="B2223" s="40" t="s">
        <v>3922</v>
      </c>
      <c r="C2223" s="40" t="s">
        <v>372</v>
      </c>
      <c r="D2223" s="41" t="s">
        <v>14</v>
      </c>
      <c r="E2223" s="1" t="s">
        <v>373</v>
      </c>
      <c r="F2223" s="1" t="s">
        <v>373</v>
      </c>
      <c r="G2223" s="42">
        <f>SUM(G2224:G2242)</f>
        <v>142.27160000000001</v>
      </c>
    </row>
    <row r="2224" spans="1:7" x14ac:dyDescent="0.25">
      <c r="A2224" s="43" t="s">
        <v>4587</v>
      </c>
      <c r="B2224" s="43"/>
      <c r="C2224" s="44"/>
      <c r="D2224" s="44"/>
      <c r="E2224" s="44"/>
      <c r="F2224" s="44"/>
      <c r="G2224" s="44">
        <f t="shared" ref="G2224:G2242" si="99">PRODUCT(C2224:F2224)</f>
        <v>0</v>
      </c>
    </row>
    <row r="2225" spans="1:7" x14ac:dyDescent="0.25">
      <c r="A2225" s="43" t="s">
        <v>4588</v>
      </c>
      <c r="B2225" s="43"/>
      <c r="C2225" s="44">
        <v>2</v>
      </c>
      <c r="D2225" s="44">
        <v>37.47</v>
      </c>
      <c r="E2225" s="44"/>
      <c r="F2225" s="44"/>
      <c r="G2225" s="44">
        <f t="shared" si="99"/>
        <v>74.94</v>
      </c>
    </row>
    <row r="2226" spans="1:7" x14ac:dyDescent="0.25">
      <c r="A2226" s="43" t="s">
        <v>4589</v>
      </c>
      <c r="B2226" s="43"/>
      <c r="C2226" s="44">
        <v>1</v>
      </c>
      <c r="D2226" s="44">
        <v>2.6</v>
      </c>
      <c r="E2226" s="44">
        <v>2.8</v>
      </c>
      <c r="F2226" s="44"/>
      <c r="G2226" s="44">
        <f t="shared" si="99"/>
        <v>7.2799999999999994</v>
      </c>
    </row>
    <row r="2227" spans="1:7" x14ac:dyDescent="0.25">
      <c r="A2227" s="43" t="s">
        <v>4590</v>
      </c>
      <c r="B2227" s="43"/>
      <c r="C2227" s="44">
        <v>2</v>
      </c>
      <c r="D2227" s="44">
        <v>2.6</v>
      </c>
      <c r="E2227" s="44">
        <v>1.23</v>
      </c>
      <c r="F2227" s="44"/>
      <c r="G2227" s="44">
        <f t="shared" si="99"/>
        <v>6.3959999999999999</v>
      </c>
    </row>
    <row r="2228" spans="1:7" x14ac:dyDescent="0.25">
      <c r="A2228" s="43" t="s">
        <v>4591</v>
      </c>
      <c r="B2228" s="43"/>
      <c r="C2228" s="44"/>
      <c r="D2228" s="44"/>
      <c r="E2228" s="44"/>
      <c r="F2228" s="44"/>
      <c r="G2228" s="44">
        <f t="shared" si="99"/>
        <v>0</v>
      </c>
    </row>
    <row r="2229" spans="1:7" x14ac:dyDescent="0.25">
      <c r="A2229" s="43" t="s">
        <v>4592</v>
      </c>
      <c r="B2229" s="43"/>
      <c r="C2229" s="44">
        <v>-1</v>
      </c>
      <c r="D2229" s="44">
        <v>0.81</v>
      </c>
      <c r="E2229" s="44"/>
      <c r="F2229" s="44"/>
      <c r="G2229" s="44">
        <f t="shared" si="99"/>
        <v>-0.81</v>
      </c>
    </row>
    <row r="2230" spans="1:7" x14ac:dyDescent="0.25">
      <c r="A2230" s="43" t="s">
        <v>4593</v>
      </c>
      <c r="B2230" s="43"/>
      <c r="C2230" s="44">
        <v>-1</v>
      </c>
      <c r="D2230" s="44">
        <v>0.82</v>
      </c>
      <c r="E2230" s="44"/>
      <c r="F2230" s="44"/>
      <c r="G2230" s="44">
        <f t="shared" si="99"/>
        <v>-0.82</v>
      </c>
    </row>
    <row r="2231" spans="1:7" x14ac:dyDescent="0.25">
      <c r="A2231" s="43" t="s">
        <v>4594</v>
      </c>
      <c r="B2231" s="43"/>
      <c r="C2231" s="44">
        <v>-1</v>
      </c>
      <c r="D2231" s="44">
        <v>0.84</v>
      </c>
      <c r="E2231" s="44"/>
      <c r="F2231" s="44"/>
      <c r="G2231" s="44">
        <f t="shared" si="99"/>
        <v>-0.84</v>
      </c>
    </row>
    <row r="2232" spans="1:7" x14ac:dyDescent="0.25">
      <c r="A2232" s="43" t="s">
        <v>4595</v>
      </c>
      <c r="B2232" s="43"/>
      <c r="C2232" s="44">
        <v>-1</v>
      </c>
      <c r="D2232" s="44">
        <v>0.83</v>
      </c>
      <c r="E2232" s="44"/>
      <c r="F2232" s="44"/>
      <c r="G2232" s="44">
        <f t="shared" si="99"/>
        <v>-0.83</v>
      </c>
    </row>
    <row r="2233" spans="1:7" x14ac:dyDescent="0.25">
      <c r="A2233" s="43" t="s">
        <v>4596</v>
      </c>
      <c r="B2233" s="43"/>
      <c r="C2233" s="44"/>
      <c r="D2233" s="44"/>
      <c r="E2233" s="44"/>
      <c r="F2233" s="44"/>
      <c r="G2233" s="44">
        <f t="shared" si="99"/>
        <v>0</v>
      </c>
    </row>
    <row r="2234" spans="1:7" x14ac:dyDescent="0.25">
      <c r="A2234" s="43" t="s">
        <v>4597</v>
      </c>
      <c r="B2234" s="43"/>
      <c r="C2234" s="44">
        <v>-2</v>
      </c>
      <c r="D2234" s="44">
        <v>0.21</v>
      </c>
      <c r="E2234" s="44"/>
      <c r="F2234" s="44"/>
      <c r="G2234" s="44">
        <f t="shared" si="99"/>
        <v>-0.42</v>
      </c>
    </row>
    <row r="2235" spans="1:7" x14ac:dyDescent="0.25">
      <c r="A2235" s="43" t="s">
        <v>4598</v>
      </c>
      <c r="B2235" s="43"/>
      <c r="C2235" s="44">
        <v>-2</v>
      </c>
      <c r="D2235" s="44">
        <v>0.28999999999999998</v>
      </c>
      <c r="E2235" s="44"/>
      <c r="F2235" s="44"/>
      <c r="G2235" s="44">
        <f t="shared" si="99"/>
        <v>-0.57999999999999996</v>
      </c>
    </row>
    <row r="2236" spans="1:7" x14ac:dyDescent="0.25">
      <c r="A2236" s="43" t="s">
        <v>4588</v>
      </c>
      <c r="B2236" s="43"/>
      <c r="C2236" s="44">
        <v>1</v>
      </c>
      <c r="D2236" s="44">
        <v>21.35</v>
      </c>
      <c r="E2236" s="44"/>
      <c r="F2236" s="44"/>
      <c r="G2236" s="44">
        <f t="shared" si="99"/>
        <v>21.35</v>
      </c>
    </row>
    <row r="2237" spans="1:7" x14ac:dyDescent="0.25">
      <c r="A2237" s="43"/>
      <c r="B2237" s="43"/>
      <c r="C2237" s="44">
        <v>1</v>
      </c>
      <c r="D2237" s="44">
        <v>2.84</v>
      </c>
      <c r="E2237" s="44">
        <v>9.64</v>
      </c>
      <c r="F2237" s="44"/>
      <c r="G2237" s="44">
        <f t="shared" si="99"/>
        <v>27.377600000000001</v>
      </c>
    </row>
    <row r="2238" spans="1:7" x14ac:dyDescent="0.25">
      <c r="A2238" s="43" t="s">
        <v>4599</v>
      </c>
      <c r="B2238" s="43"/>
      <c r="C2238" s="44"/>
      <c r="D2238" s="44"/>
      <c r="E2238" s="44"/>
      <c r="F2238" s="44"/>
      <c r="G2238" s="44">
        <f t="shared" si="99"/>
        <v>0</v>
      </c>
    </row>
    <row r="2239" spans="1:7" x14ac:dyDescent="0.25">
      <c r="A2239" s="43" t="s">
        <v>4597</v>
      </c>
      <c r="B2239" s="43"/>
      <c r="C2239" s="44">
        <v>-2</v>
      </c>
      <c r="D2239" s="44">
        <v>0.63</v>
      </c>
      <c r="E2239" s="44"/>
      <c r="F2239" s="44"/>
      <c r="G2239" s="44">
        <f t="shared" si="99"/>
        <v>-1.26</v>
      </c>
    </row>
    <row r="2240" spans="1:7" x14ac:dyDescent="0.25">
      <c r="A2240" s="43" t="s">
        <v>4600</v>
      </c>
      <c r="B2240" s="43"/>
      <c r="C2240" s="44">
        <v>-2</v>
      </c>
      <c r="D2240" s="44">
        <v>0.63</v>
      </c>
      <c r="E2240" s="44"/>
      <c r="F2240" s="44"/>
      <c r="G2240" s="44">
        <f t="shared" si="99"/>
        <v>-1.26</v>
      </c>
    </row>
    <row r="2241" spans="1:7" x14ac:dyDescent="0.25">
      <c r="A2241" s="43" t="s">
        <v>4601</v>
      </c>
      <c r="B2241" s="43"/>
      <c r="C2241" s="44">
        <v>2</v>
      </c>
      <c r="D2241" s="44">
        <v>2.67</v>
      </c>
      <c r="E2241" s="44">
        <v>1.1000000000000001</v>
      </c>
      <c r="F2241" s="44"/>
      <c r="G2241" s="44">
        <f t="shared" si="99"/>
        <v>5.8740000000000006</v>
      </c>
    </row>
    <row r="2242" spans="1:7" x14ac:dyDescent="0.25">
      <c r="A2242" s="43"/>
      <c r="B2242" s="43"/>
      <c r="C2242" s="44">
        <v>2</v>
      </c>
      <c r="D2242" s="44">
        <v>2.67</v>
      </c>
      <c r="E2242" s="44">
        <v>1.1000000000000001</v>
      </c>
      <c r="F2242" s="44"/>
      <c r="G2242" s="44">
        <f t="shared" si="99"/>
        <v>5.8740000000000006</v>
      </c>
    </row>
    <row r="2244" spans="1:7" ht="45" customHeight="1" x14ac:dyDescent="0.25">
      <c r="A2244" s="40" t="s">
        <v>4602</v>
      </c>
      <c r="B2244" s="40" t="s">
        <v>3922</v>
      </c>
      <c r="C2244" s="40" t="s">
        <v>374</v>
      </c>
      <c r="D2244" s="41" t="s">
        <v>14</v>
      </c>
      <c r="E2244" s="1" t="s">
        <v>375</v>
      </c>
      <c r="F2244" s="1" t="s">
        <v>375</v>
      </c>
      <c r="G2244" s="42">
        <f>SUM(G2245:G2274)</f>
        <v>404.72850000000005</v>
      </c>
    </row>
    <row r="2245" spans="1:7" x14ac:dyDescent="0.25">
      <c r="A2245" s="43" t="s">
        <v>4603</v>
      </c>
      <c r="B2245" s="43"/>
      <c r="C2245" s="44"/>
      <c r="D2245" s="44"/>
      <c r="E2245" s="44"/>
      <c r="F2245" s="44"/>
      <c r="G2245" s="44">
        <f t="shared" ref="G2245:G2274" si="100">PRODUCT(C2245:F2245)</f>
        <v>0</v>
      </c>
    </row>
    <row r="2246" spans="1:7" x14ac:dyDescent="0.25">
      <c r="A2246" s="43" t="s">
        <v>4604</v>
      </c>
      <c r="B2246" s="43"/>
      <c r="C2246" s="44">
        <v>9.3000000000000007</v>
      </c>
      <c r="D2246" s="44">
        <v>2.66</v>
      </c>
      <c r="E2246" s="44"/>
      <c r="F2246" s="44"/>
      <c r="G2246" s="44">
        <f t="shared" si="100"/>
        <v>24.738000000000003</v>
      </c>
    </row>
    <row r="2247" spans="1:7" x14ac:dyDescent="0.25">
      <c r="A2247" s="43" t="s">
        <v>4575</v>
      </c>
      <c r="B2247" s="43"/>
      <c r="C2247" s="44">
        <v>1</v>
      </c>
      <c r="D2247" s="44">
        <v>13.76</v>
      </c>
      <c r="E2247" s="44"/>
      <c r="F2247" s="44"/>
      <c r="G2247" s="44">
        <f t="shared" si="100"/>
        <v>13.76</v>
      </c>
    </row>
    <row r="2248" spans="1:7" x14ac:dyDescent="0.25">
      <c r="A2248" s="43" t="s">
        <v>4605</v>
      </c>
      <c r="B2248" s="43"/>
      <c r="C2248" s="44">
        <v>2</v>
      </c>
      <c r="D2248" s="44">
        <v>12.99</v>
      </c>
      <c r="E2248" s="44">
        <v>2.74</v>
      </c>
      <c r="F2248" s="44"/>
      <c r="G2248" s="44">
        <f t="shared" si="100"/>
        <v>71.185200000000009</v>
      </c>
    </row>
    <row r="2249" spans="1:7" x14ac:dyDescent="0.25">
      <c r="A2249" s="43" t="s">
        <v>4606</v>
      </c>
      <c r="B2249" s="43"/>
      <c r="C2249" s="44"/>
      <c r="D2249" s="44"/>
      <c r="E2249" s="44"/>
      <c r="F2249" s="44"/>
      <c r="G2249" s="44">
        <f t="shared" si="100"/>
        <v>0</v>
      </c>
    </row>
    <row r="2250" spans="1:7" x14ac:dyDescent="0.25">
      <c r="A2250" s="43" t="s">
        <v>4441</v>
      </c>
      <c r="B2250" s="43"/>
      <c r="C2250" s="44">
        <v>2.21</v>
      </c>
      <c r="D2250" s="44">
        <v>3.95</v>
      </c>
      <c r="E2250" s="44"/>
      <c r="F2250" s="44"/>
      <c r="G2250" s="44">
        <f t="shared" si="100"/>
        <v>8.7294999999999998</v>
      </c>
    </row>
    <row r="2251" spans="1:7" x14ac:dyDescent="0.25">
      <c r="A2251" s="43" t="s">
        <v>4607</v>
      </c>
      <c r="B2251" s="43"/>
      <c r="C2251" s="44">
        <v>3.08</v>
      </c>
      <c r="D2251" s="44">
        <v>2.66</v>
      </c>
      <c r="E2251" s="44"/>
      <c r="F2251" s="44"/>
      <c r="G2251" s="44">
        <f t="shared" si="100"/>
        <v>8.1928000000000001</v>
      </c>
    </row>
    <row r="2252" spans="1:7" x14ac:dyDescent="0.25">
      <c r="A2252" s="43" t="s">
        <v>4608</v>
      </c>
      <c r="B2252" s="43"/>
      <c r="C2252" s="44">
        <v>2.84</v>
      </c>
      <c r="D2252" s="44">
        <v>2.66</v>
      </c>
      <c r="E2252" s="44"/>
      <c r="F2252" s="44"/>
      <c r="G2252" s="44">
        <f t="shared" si="100"/>
        <v>7.5544000000000002</v>
      </c>
    </row>
    <row r="2253" spans="1:7" x14ac:dyDescent="0.25">
      <c r="A2253" s="43" t="s">
        <v>4609</v>
      </c>
      <c r="B2253" s="43"/>
      <c r="C2253" s="44">
        <v>3.14</v>
      </c>
      <c r="D2253" s="44">
        <v>2.66</v>
      </c>
      <c r="E2253" s="44"/>
      <c r="F2253" s="44"/>
      <c r="G2253" s="44">
        <f t="shared" si="100"/>
        <v>8.3524000000000012</v>
      </c>
    </row>
    <row r="2254" spans="1:7" x14ac:dyDescent="0.25">
      <c r="A2254" s="43" t="s">
        <v>4610</v>
      </c>
      <c r="B2254" s="43"/>
      <c r="C2254" s="44">
        <v>2.83</v>
      </c>
      <c r="D2254" s="44">
        <v>2.66</v>
      </c>
      <c r="E2254" s="44"/>
      <c r="F2254" s="44"/>
      <c r="G2254" s="44">
        <f t="shared" si="100"/>
        <v>7.5278000000000009</v>
      </c>
    </row>
    <row r="2255" spans="1:7" x14ac:dyDescent="0.25">
      <c r="A2255" s="43" t="s">
        <v>4610</v>
      </c>
      <c r="B2255" s="43"/>
      <c r="C2255" s="44">
        <v>3.94</v>
      </c>
      <c r="D2255" s="44">
        <v>2.66</v>
      </c>
      <c r="E2255" s="44"/>
      <c r="F2255" s="44"/>
      <c r="G2255" s="44">
        <f t="shared" si="100"/>
        <v>10.480400000000001</v>
      </c>
    </row>
    <row r="2256" spans="1:7" x14ac:dyDescent="0.25">
      <c r="A2256" s="43" t="s">
        <v>4611</v>
      </c>
      <c r="B2256" s="43"/>
      <c r="C2256" s="44">
        <v>2.31</v>
      </c>
      <c r="D2256" s="44">
        <v>2.66</v>
      </c>
      <c r="E2256" s="44"/>
      <c r="F2256" s="44"/>
      <c r="G2256" s="44">
        <f t="shared" si="100"/>
        <v>6.1446000000000005</v>
      </c>
    </row>
    <row r="2257" spans="1:7" x14ac:dyDescent="0.25">
      <c r="A2257" s="43" t="s">
        <v>4612</v>
      </c>
      <c r="B2257" s="43"/>
      <c r="C2257" s="44">
        <v>2.36</v>
      </c>
      <c r="D2257" s="44">
        <v>2.66</v>
      </c>
      <c r="E2257" s="44"/>
      <c r="F2257" s="44"/>
      <c r="G2257" s="44">
        <f t="shared" si="100"/>
        <v>6.2775999999999996</v>
      </c>
    </row>
    <row r="2258" spans="1:7" x14ac:dyDescent="0.25">
      <c r="A2258" s="43" t="s">
        <v>4613</v>
      </c>
      <c r="B2258" s="43"/>
      <c r="C2258" s="44">
        <v>3.05</v>
      </c>
      <c r="D2258" s="44">
        <v>2.66</v>
      </c>
      <c r="E2258" s="44"/>
      <c r="F2258" s="44"/>
      <c r="G2258" s="44">
        <f t="shared" si="100"/>
        <v>8.1129999999999995</v>
      </c>
    </row>
    <row r="2259" spans="1:7" x14ac:dyDescent="0.25">
      <c r="A2259" s="43" t="s">
        <v>4605</v>
      </c>
      <c r="B2259" s="43"/>
      <c r="C2259" s="44"/>
      <c r="D2259" s="44"/>
      <c r="E2259" s="44"/>
      <c r="F2259" s="44"/>
      <c r="G2259" s="44">
        <f t="shared" si="100"/>
        <v>0</v>
      </c>
    </row>
    <row r="2260" spans="1:7" x14ac:dyDescent="0.25">
      <c r="A2260" s="43" t="s">
        <v>4614</v>
      </c>
      <c r="B2260" s="43"/>
      <c r="C2260" s="44">
        <v>2</v>
      </c>
      <c r="D2260" s="44">
        <v>1.98</v>
      </c>
      <c r="E2260" s="44">
        <v>2.68</v>
      </c>
      <c r="F2260" s="44"/>
      <c r="G2260" s="44">
        <f t="shared" si="100"/>
        <v>10.6128</v>
      </c>
    </row>
    <row r="2261" spans="1:7" x14ac:dyDescent="0.25">
      <c r="A2261" s="43" t="s">
        <v>4615</v>
      </c>
      <c r="B2261" s="43"/>
      <c r="C2261" s="44">
        <v>2</v>
      </c>
      <c r="D2261" s="44">
        <v>2.68</v>
      </c>
      <c r="E2261" s="44">
        <v>2.68</v>
      </c>
      <c r="F2261" s="44"/>
      <c r="G2261" s="44">
        <f t="shared" si="100"/>
        <v>14.364800000000002</v>
      </c>
    </row>
    <row r="2262" spans="1:7" x14ac:dyDescent="0.25">
      <c r="A2262" s="43" t="s">
        <v>4615</v>
      </c>
      <c r="B2262" s="43"/>
      <c r="C2262" s="44">
        <v>2</v>
      </c>
      <c r="D2262" s="44">
        <v>2.2400000000000002</v>
      </c>
      <c r="E2262" s="44">
        <v>2.68</v>
      </c>
      <c r="F2262" s="44"/>
      <c r="G2262" s="44">
        <f t="shared" si="100"/>
        <v>12.006400000000001</v>
      </c>
    </row>
    <row r="2263" spans="1:7" x14ac:dyDescent="0.25">
      <c r="A2263" s="43" t="s">
        <v>4616</v>
      </c>
      <c r="B2263" s="43"/>
      <c r="C2263" s="44">
        <v>2</v>
      </c>
      <c r="D2263" s="44">
        <v>3.81</v>
      </c>
      <c r="E2263" s="44">
        <v>2.68</v>
      </c>
      <c r="F2263" s="44"/>
      <c r="G2263" s="44">
        <f t="shared" si="100"/>
        <v>20.421600000000002</v>
      </c>
    </row>
    <row r="2264" spans="1:7" x14ac:dyDescent="0.25">
      <c r="A2264" s="43" t="s">
        <v>4616</v>
      </c>
      <c r="B2264" s="43"/>
      <c r="C2264" s="44">
        <v>2</v>
      </c>
      <c r="D2264" s="44">
        <v>2.69</v>
      </c>
      <c r="E2264" s="44">
        <v>2.68</v>
      </c>
      <c r="F2264" s="44"/>
      <c r="G2264" s="44">
        <f t="shared" si="100"/>
        <v>14.4184</v>
      </c>
    </row>
    <row r="2265" spans="1:7" x14ac:dyDescent="0.25">
      <c r="A2265" s="43" t="s">
        <v>4617</v>
      </c>
      <c r="B2265" s="43"/>
      <c r="C2265" s="44">
        <v>2</v>
      </c>
      <c r="D2265" s="44">
        <v>3.92</v>
      </c>
      <c r="E2265" s="44">
        <v>2.68</v>
      </c>
      <c r="F2265" s="44"/>
      <c r="G2265" s="44">
        <f t="shared" si="100"/>
        <v>21.011200000000002</v>
      </c>
    </row>
    <row r="2266" spans="1:7" x14ac:dyDescent="0.25">
      <c r="A2266" s="43" t="s">
        <v>4618</v>
      </c>
      <c r="B2266" s="43"/>
      <c r="C2266" s="44">
        <v>2</v>
      </c>
      <c r="D2266" s="44">
        <v>2.09</v>
      </c>
      <c r="E2266" s="44">
        <v>2.68</v>
      </c>
      <c r="F2266" s="44"/>
      <c r="G2266" s="44">
        <f t="shared" si="100"/>
        <v>11.202399999999999</v>
      </c>
    </row>
    <row r="2267" spans="1:7" x14ac:dyDescent="0.25">
      <c r="A2267" s="43" t="s">
        <v>4619</v>
      </c>
      <c r="B2267" s="43"/>
      <c r="C2267" s="44">
        <v>2</v>
      </c>
      <c r="D2267" s="44">
        <v>2.1</v>
      </c>
      <c r="E2267" s="44">
        <v>2.68</v>
      </c>
      <c r="F2267" s="44"/>
      <c r="G2267" s="44">
        <f t="shared" si="100"/>
        <v>11.256000000000002</v>
      </c>
    </row>
    <row r="2268" spans="1:7" x14ac:dyDescent="0.25">
      <c r="A2268" s="43" t="s">
        <v>4620</v>
      </c>
      <c r="B2268" s="43"/>
      <c r="C2268" s="44">
        <v>2</v>
      </c>
      <c r="D2268" s="44">
        <v>2.87</v>
      </c>
      <c r="E2268" s="44">
        <v>2.68</v>
      </c>
      <c r="F2268" s="44"/>
      <c r="G2268" s="44">
        <f t="shared" si="100"/>
        <v>15.383200000000002</v>
      </c>
    </row>
    <row r="2269" spans="1:7" x14ac:dyDescent="0.25">
      <c r="A2269" s="43" t="s">
        <v>4617</v>
      </c>
      <c r="B2269" s="43"/>
      <c r="C2269" s="44">
        <v>2</v>
      </c>
      <c r="D2269" s="44">
        <v>2.87</v>
      </c>
      <c r="E2269" s="44">
        <v>2.68</v>
      </c>
      <c r="F2269" s="44"/>
      <c r="G2269" s="44">
        <f t="shared" si="100"/>
        <v>15.383200000000002</v>
      </c>
    </row>
    <row r="2270" spans="1:7" x14ac:dyDescent="0.25">
      <c r="A2270" s="43" t="s">
        <v>4616</v>
      </c>
      <c r="B2270" s="43"/>
      <c r="C2270" s="44">
        <v>2</v>
      </c>
      <c r="D2270" s="44">
        <v>3.15</v>
      </c>
      <c r="E2270" s="44">
        <v>2.68</v>
      </c>
      <c r="F2270" s="44"/>
      <c r="G2270" s="44">
        <f t="shared" si="100"/>
        <v>16.884</v>
      </c>
    </row>
    <row r="2271" spans="1:7" x14ac:dyDescent="0.25">
      <c r="A2271" s="43" t="s">
        <v>4616</v>
      </c>
      <c r="B2271" s="43"/>
      <c r="C2271" s="44">
        <v>2</v>
      </c>
      <c r="D2271" s="44">
        <v>4.04</v>
      </c>
      <c r="E2271" s="44">
        <v>2.68</v>
      </c>
      <c r="F2271" s="44"/>
      <c r="G2271" s="44">
        <f t="shared" si="100"/>
        <v>21.654400000000003</v>
      </c>
    </row>
    <row r="2272" spans="1:7" x14ac:dyDescent="0.25">
      <c r="A2272" s="43" t="s">
        <v>4615</v>
      </c>
      <c r="B2272" s="43"/>
      <c r="C2272" s="44">
        <v>2</v>
      </c>
      <c r="D2272" s="44">
        <v>2.4</v>
      </c>
      <c r="E2272" s="44">
        <v>2.68</v>
      </c>
      <c r="F2272" s="44"/>
      <c r="G2272" s="44">
        <f t="shared" si="100"/>
        <v>12.864000000000001</v>
      </c>
    </row>
    <row r="2273" spans="1:7" x14ac:dyDescent="0.25">
      <c r="A2273" s="43" t="s">
        <v>4621</v>
      </c>
      <c r="B2273" s="43"/>
      <c r="C2273" s="44">
        <v>2</v>
      </c>
      <c r="D2273" s="44">
        <v>2.2000000000000002</v>
      </c>
      <c r="E2273" s="44">
        <v>2.68</v>
      </c>
      <c r="F2273" s="44"/>
      <c r="G2273" s="44">
        <f t="shared" si="100"/>
        <v>11.792000000000002</v>
      </c>
    </row>
    <row r="2274" spans="1:7" x14ac:dyDescent="0.25">
      <c r="A2274" s="43" t="s">
        <v>4621</v>
      </c>
      <c r="B2274" s="43"/>
      <c r="C2274" s="44">
        <v>2</v>
      </c>
      <c r="D2274" s="44">
        <v>2.69</v>
      </c>
      <c r="E2274" s="44">
        <v>2.68</v>
      </c>
      <c r="F2274" s="44"/>
      <c r="G2274" s="44">
        <f t="shared" si="100"/>
        <v>14.4184</v>
      </c>
    </row>
    <row r="2276" spans="1:7" ht="45" customHeight="1" x14ac:dyDescent="0.25">
      <c r="A2276" s="40" t="s">
        <v>4622</v>
      </c>
      <c r="B2276" s="40" t="s">
        <v>3922</v>
      </c>
      <c r="C2276" s="40" t="s">
        <v>376</v>
      </c>
      <c r="D2276" s="41" t="s">
        <v>14</v>
      </c>
      <c r="E2276" s="1" t="s">
        <v>377</v>
      </c>
      <c r="F2276" s="1" t="s">
        <v>377</v>
      </c>
      <c r="G2276" s="42">
        <f>SUM(G2277:G2306)</f>
        <v>311.31</v>
      </c>
    </row>
    <row r="2277" spans="1:7" x14ac:dyDescent="0.25">
      <c r="A2277" s="43" t="s">
        <v>4623</v>
      </c>
      <c r="B2277" s="43"/>
      <c r="C2277" s="44"/>
      <c r="D2277" s="44"/>
      <c r="E2277" s="44"/>
      <c r="F2277" s="44"/>
      <c r="G2277" s="44">
        <f t="shared" ref="G2277:G2306" si="101">PRODUCT(C2277:F2277)</f>
        <v>0</v>
      </c>
    </row>
    <row r="2278" spans="1:7" x14ac:dyDescent="0.25">
      <c r="A2278" s="43" t="s">
        <v>4211</v>
      </c>
      <c r="B2278" s="43"/>
      <c r="C2278" s="44"/>
      <c r="D2278" s="44"/>
      <c r="E2278" s="44"/>
      <c r="F2278" s="44"/>
      <c r="G2278" s="44">
        <f t="shared" si="101"/>
        <v>0</v>
      </c>
    </row>
    <row r="2279" spans="1:7" x14ac:dyDescent="0.25">
      <c r="A2279" s="43" t="s">
        <v>4624</v>
      </c>
      <c r="B2279" s="43"/>
      <c r="C2279" s="44">
        <v>12.3</v>
      </c>
      <c r="D2279" s="44"/>
      <c r="E2279" s="44"/>
      <c r="F2279" s="44"/>
      <c r="G2279" s="44">
        <f t="shared" si="101"/>
        <v>12.3</v>
      </c>
    </row>
    <row r="2280" spans="1:7" x14ac:dyDescent="0.25">
      <c r="A2280" s="43" t="s">
        <v>4625</v>
      </c>
      <c r="B2280" s="43"/>
      <c r="C2280" s="44">
        <v>14.6</v>
      </c>
      <c r="D2280" s="44"/>
      <c r="E2280" s="44"/>
      <c r="F2280" s="44"/>
      <c r="G2280" s="44">
        <f t="shared" si="101"/>
        <v>14.6</v>
      </c>
    </row>
    <row r="2281" spans="1:7" x14ac:dyDescent="0.25">
      <c r="A2281" s="43" t="s">
        <v>4472</v>
      </c>
      <c r="B2281" s="43"/>
      <c r="C2281" s="44"/>
      <c r="D2281" s="44"/>
      <c r="E2281" s="44"/>
      <c r="F2281" s="44"/>
      <c r="G2281" s="44">
        <f t="shared" si="101"/>
        <v>0</v>
      </c>
    </row>
    <row r="2282" spans="1:7" x14ac:dyDescent="0.25">
      <c r="A2282" s="43" t="s">
        <v>4626</v>
      </c>
      <c r="B2282" s="43"/>
      <c r="C2282" s="44">
        <v>7.05</v>
      </c>
      <c r="D2282" s="44"/>
      <c r="E2282" s="44"/>
      <c r="F2282" s="44"/>
      <c r="G2282" s="44">
        <f t="shared" si="101"/>
        <v>7.05</v>
      </c>
    </row>
    <row r="2283" spans="1:7" x14ac:dyDescent="0.25">
      <c r="A2283" s="43" t="s">
        <v>4627</v>
      </c>
      <c r="B2283" s="43"/>
      <c r="C2283" s="44">
        <v>7.05</v>
      </c>
      <c r="D2283" s="44"/>
      <c r="E2283" s="44"/>
      <c r="F2283" s="44"/>
      <c r="G2283" s="44">
        <f t="shared" si="101"/>
        <v>7.05</v>
      </c>
    </row>
    <row r="2284" spans="1:7" x14ac:dyDescent="0.25">
      <c r="A2284" s="43" t="s">
        <v>4628</v>
      </c>
      <c r="B2284" s="43"/>
      <c r="C2284" s="44">
        <v>12.9</v>
      </c>
      <c r="D2284" s="44"/>
      <c r="E2284" s="44"/>
      <c r="F2284" s="44"/>
      <c r="G2284" s="44">
        <f t="shared" si="101"/>
        <v>12.9</v>
      </c>
    </row>
    <row r="2285" spans="1:7" x14ac:dyDescent="0.25">
      <c r="A2285" s="43" t="s">
        <v>4625</v>
      </c>
      <c r="B2285" s="43"/>
      <c r="C2285" s="44">
        <v>14.7</v>
      </c>
      <c r="D2285" s="44"/>
      <c r="E2285" s="44"/>
      <c r="F2285" s="44"/>
      <c r="G2285" s="44">
        <f t="shared" si="101"/>
        <v>14.7</v>
      </c>
    </row>
    <row r="2286" spans="1:7" x14ac:dyDescent="0.25">
      <c r="A2286" s="43" t="s">
        <v>4629</v>
      </c>
      <c r="B2286" s="43"/>
      <c r="C2286" s="44"/>
      <c r="D2286" s="44"/>
      <c r="E2286" s="44"/>
      <c r="F2286" s="44"/>
      <c r="G2286" s="44">
        <f t="shared" si="101"/>
        <v>0</v>
      </c>
    </row>
    <row r="2287" spans="1:7" x14ac:dyDescent="0.25">
      <c r="A2287" s="43" t="s">
        <v>4212</v>
      </c>
      <c r="B2287" s="43"/>
      <c r="C2287" s="44"/>
      <c r="D2287" s="44"/>
      <c r="E2287" s="44"/>
      <c r="F2287" s="44"/>
      <c r="G2287" s="44">
        <f t="shared" si="101"/>
        <v>0</v>
      </c>
    </row>
    <row r="2288" spans="1:7" x14ac:dyDescent="0.25">
      <c r="A2288" s="43" t="s">
        <v>4626</v>
      </c>
      <c r="B2288" s="43"/>
      <c r="C2288" s="44">
        <v>2</v>
      </c>
      <c r="D2288" s="44">
        <v>7.35</v>
      </c>
      <c r="E2288" s="44"/>
      <c r="F2288" s="44"/>
      <c r="G2288" s="44">
        <f t="shared" si="101"/>
        <v>14.7</v>
      </c>
    </row>
    <row r="2289" spans="1:7" x14ac:dyDescent="0.25">
      <c r="A2289" s="43" t="s">
        <v>4627</v>
      </c>
      <c r="B2289" s="43"/>
      <c r="C2289" s="44">
        <v>2</v>
      </c>
      <c r="D2289" s="44">
        <v>12.05</v>
      </c>
      <c r="E2289" s="44"/>
      <c r="F2289" s="44"/>
      <c r="G2289" s="44">
        <f t="shared" si="101"/>
        <v>24.1</v>
      </c>
    </row>
    <row r="2290" spans="1:7" x14ac:dyDescent="0.25">
      <c r="A2290" s="43" t="s">
        <v>4625</v>
      </c>
      <c r="B2290" s="43"/>
      <c r="C2290" s="44">
        <v>2</v>
      </c>
      <c r="D2290" s="44">
        <v>17</v>
      </c>
      <c r="E2290" s="44"/>
      <c r="F2290" s="44"/>
      <c r="G2290" s="44">
        <f t="shared" si="101"/>
        <v>34</v>
      </c>
    </row>
    <row r="2291" spans="1:7" x14ac:dyDescent="0.25">
      <c r="A2291" s="43" t="s">
        <v>4213</v>
      </c>
      <c r="B2291" s="43"/>
      <c r="C2291" s="44"/>
      <c r="D2291" s="44"/>
      <c r="E2291" s="44"/>
      <c r="F2291" s="44"/>
      <c r="G2291" s="44">
        <f t="shared" si="101"/>
        <v>0</v>
      </c>
    </row>
    <row r="2292" spans="1:7" x14ac:dyDescent="0.25">
      <c r="A2292" s="43" t="s">
        <v>4626</v>
      </c>
      <c r="B2292" s="43"/>
      <c r="C2292" s="44">
        <v>2</v>
      </c>
      <c r="D2292" s="44">
        <v>11.02</v>
      </c>
      <c r="E2292" s="44"/>
      <c r="F2292" s="44"/>
      <c r="G2292" s="44">
        <f t="shared" si="101"/>
        <v>22.04</v>
      </c>
    </row>
    <row r="2293" spans="1:7" x14ac:dyDescent="0.25">
      <c r="A2293" s="43" t="s">
        <v>4627</v>
      </c>
      <c r="B2293" s="43"/>
      <c r="C2293" s="44">
        <v>2</v>
      </c>
      <c r="D2293" s="44">
        <v>7.6</v>
      </c>
      <c r="E2293" s="44"/>
      <c r="F2293" s="44"/>
      <c r="G2293" s="44">
        <f t="shared" si="101"/>
        <v>15.2</v>
      </c>
    </row>
    <row r="2294" spans="1:7" x14ac:dyDescent="0.25">
      <c r="A2294" s="43" t="s">
        <v>4625</v>
      </c>
      <c r="B2294" s="43"/>
      <c r="C2294" s="44">
        <v>2</v>
      </c>
      <c r="D2294" s="44">
        <v>14.9</v>
      </c>
      <c r="E2294" s="44"/>
      <c r="F2294" s="44"/>
      <c r="G2294" s="44">
        <f t="shared" si="101"/>
        <v>29.8</v>
      </c>
    </row>
    <row r="2295" spans="1:7" x14ac:dyDescent="0.25">
      <c r="A2295" s="43" t="s">
        <v>4214</v>
      </c>
      <c r="B2295" s="43"/>
      <c r="C2295" s="44"/>
      <c r="D2295" s="44"/>
      <c r="E2295" s="44"/>
      <c r="F2295" s="44"/>
      <c r="G2295" s="44">
        <f t="shared" si="101"/>
        <v>0</v>
      </c>
    </row>
    <row r="2296" spans="1:7" x14ac:dyDescent="0.25">
      <c r="A2296" s="43" t="s">
        <v>4626</v>
      </c>
      <c r="B2296" s="43"/>
      <c r="C2296" s="44">
        <v>2</v>
      </c>
      <c r="D2296" s="44">
        <v>7.25</v>
      </c>
      <c r="E2296" s="44"/>
      <c r="F2296" s="44"/>
      <c r="G2296" s="44">
        <f t="shared" si="101"/>
        <v>14.5</v>
      </c>
    </row>
    <row r="2297" spans="1:7" x14ac:dyDescent="0.25">
      <c r="A2297" s="43" t="s">
        <v>4627</v>
      </c>
      <c r="B2297" s="43"/>
      <c r="C2297" s="44">
        <v>2</v>
      </c>
      <c r="D2297" s="44">
        <v>7.3</v>
      </c>
      <c r="E2297" s="44"/>
      <c r="F2297" s="44"/>
      <c r="G2297" s="44">
        <f t="shared" si="101"/>
        <v>14.6</v>
      </c>
    </row>
    <row r="2298" spans="1:7" x14ac:dyDescent="0.25">
      <c r="A2298" s="43" t="s">
        <v>4628</v>
      </c>
      <c r="B2298" s="43"/>
      <c r="C2298" s="44">
        <v>2</v>
      </c>
      <c r="D2298" s="44">
        <v>12.9</v>
      </c>
      <c r="E2298" s="44"/>
      <c r="F2298" s="44"/>
      <c r="G2298" s="44">
        <f t="shared" si="101"/>
        <v>25.8</v>
      </c>
    </row>
    <row r="2299" spans="1:7" x14ac:dyDescent="0.25">
      <c r="A2299" s="43" t="s">
        <v>4630</v>
      </c>
      <c r="B2299" s="43"/>
      <c r="C2299" s="44">
        <v>2</v>
      </c>
      <c r="D2299" s="44">
        <v>16.25</v>
      </c>
      <c r="E2299" s="44"/>
      <c r="F2299" s="44"/>
      <c r="G2299" s="44">
        <f t="shared" si="101"/>
        <v>32.5</v>
      </c>
    </row>
    <row r="2300" spans="1:7" x14ac:dyDescent="0.25">
      <c r="A2300" s="43" t="s">
        <v>4631</v>
      </c>
      <c r="B2300" s="43"/>
      <c r="C2300" s="44"/>
      <c r="D2300" s="44"/>
      <c r="E2300" s="44"/>
      <c r="F2300" s="44"/>
      <c r="G2300" s="44">
        <f t="shared" si="101"/>
        <v>0</v>
      </c>
    </row>
    <row r="2301" spans="1:7" x14ac:dyDescent="0.25">
      <c r="A2301" s="43" t="s">
        <v>4632</v>
      </c>
      <c r="B2301" s="43"/>
      <c r="C2301" s="44"/>
      <c r="D2301" s="44"/>
      <c r="E2301" s="44"/>
      <c r="F2301" s="44"/>
      <c r="G2301" s="44">
        <f t="shared" si="101"/>
        <v>0</v>
      </c>
    </row>
    <row r="2302" spans="1:7" x14ac:dyDescent="0.25">
      <c r="A2302" s="43" t="s">
        <v>4575</v>
      </c>
      <c r="B2302" s="43"/>
      <c r="C2302" s="44">
        <v>1</v>
      </c>
      <c r="D2302" s="44">
        <v>1</v>
      </c>
      <c r="E2302" s="44"/>
      <c r="F2302" s="44"/>
      <c r="G2302" s="44">
        <f t="shared" si="101"/>
        <v>1</v>
      </c>
    </row>
    <row r="2303" spans="1:7" x14ac:dyDescent="0.25">
      <c r="A2303" s="43"/>
      <c r="B2303" s="43"/>
      <c r="C2303" s="44">
        <v>1</v>
      </c>
      <c r="D2303" s="44">
        <v>1.32</v>
      </c>
      <c r="E2303" s="44"/>
      <c r="F2303" s="44"/>
      <c r="G2303" s="44">
        <f t="shared" si="101"/>
        <v>1.32</v>
      </c>
    </row>
    <row r="2304" spans="1:7" x14ac:dyDescent="0.25">
      <c r="A2304" s="43" t="s">
        <v>4605</v>
      </c>
      <c r="B2304" s="43"/>
      <c r="C2304" s="44">
        <v>2</v>
      </c>
      <c r="D2304" s="44">
        <v>2.84</v>
      </c>
      <c r="E2304" s="44"/>
      <c r="F2304" s="44"/>
      <c r="G2304" s="44">
        <f t="shared" si="101"/>
        <v>5.68</v>
      </c>
    </row>
    <row r="2305" spans="1:7" x14ac:dyDescent="0.25">
      <c r="A2305" s="43"/>
      <c r="B2305" s="43"/>
      <c r="C2305" s="44">
        <v>2</v>
      </c>
      <c r="D2305" s="44">
        <v>2.4900000000000002</v>
      </c>
      <c r="E2305" s="44"/>
      <c r="F2305" s="44"/>
      <c r="G2305" s="44">
        <f t="shared" si="101"/>
        <v>4.9800000000000004</v>
      </c>
    </row>
    <row r="2306" spans="1:7" x14ac:dyDescent="0.25">
      <c r="A2306" s="43" t="s">
        <v>4633</v>
      </c>
      <c r="B2306" s="43"/>
      <c r="C2306" s="44">
        <v>1</v>
      </c>
      <c r="D2306" s="44">
        <v>2.4900000000000002</v>
      </c>
      <c r="E2306" s="44"/>
      <c r="F2306" s="44"/>
      <c r="G2306" s="44">
        <f t="shared" si="101"/>
        <v>2.4900000000000002</v>
      </c>
    </row>
    <row r="2308" spans="1:7" ht="45" customHeight="1" x14ac:dyDescent="0.25">
      <c r="A2308" s="40" t="s">
        <v>4634</v>
      </c>
      <c r="B2308" s="40" t="s">
        <v>3922</v>
      </c>
      <c r="C2308" s="40" t="s">
        <v>378</v>
      </c>
      <c r="D2308" s="41" t="s">
        <v>14</v>
      </c>
      <c r="E2308" s="1" t="s">
        <v>379</v>
      </c>
      <c r="F2308" s="1" t="s">
        <v>379</v>
      </c>
      <c r="G2308" s="42">
        <f>SUM(G2309:G2311)</f>
        <v>32.440399999999997</v>
      </c>
    </row>
    <row r="2309" spans="1:7" x14ac:dyDescent="0.25">
      <c r="A2309" s="43" t="s">
        <v>4635</v>
      </c>
      <c r="B2309" s="43"/>
      <c r="C2309" s="44"/>
      <c r="D2309" s="44"/>
      <c r="E2309" s="44"/>
      <c r="F2309" s="44"/>
      <c r="G2309" s="44">
        <f>PRODUCT(C2309:F2309)</f>
        <v>0</v>
      </c>
    </row>
    <row r="2310" spans="1:7" x14ac:dyDescent="0.25">
      <c r="A2310" s="43" t="s">
        <v>4636</v>
      </c>
      <c r="B2310" s="43"/>
      <c r="C2310" s="44">
        <v>27.23</v>
      </c>
      <c r="D2310" s="44"/>
      <c r="E2310" s="44"/>
      <c r="F2310" s="44"/>
      <c r="G2310" s="44">
        <f>PRODUCT(C2310:F2310)</f>
        <v>27.23</v>
      </c>
    </row>
    <row r="2311" spans="1:7" x14ac:dyDescent="0.25">
      <c r="A2311" s="43" t="s">
        <v>4637</v>
      </c>
      <c r="B2311" s="43"/>
      <c r="C2311" s="44">
        <v>1</v>
      </c>
      <c r="D2311" s="44">
        <v>5.01</v>
      </c>
      <c r="E2311" s="44">
        <v>1.04</v>
      </c>
      <c r="F2311" s="44"/>
      <c r="G2311" s="44">
        <f>PRODUCT(C2311:F2311)</f>
        <v>5.2103999999999999</v>
      </c>
    </row>
    <row r="2313" spans="1:7" ht="45" customHeight="1" x14ac:dyDescent="0.25">
      <c r="A2313" s="40" t="s">
        <v>4638</v>
      </c>
      <c r="B2313" s="40" t="s">
        <v>3922</v>
      </c>
      <c r="C2313" s="40" t="s">
        <v>380</v>
      </c>
      <c r="D2313" s="41" t="s">
        <v>14</v>
      </c>
      <c r="E2313" s="1" t="s">
        <v>381</v>
      </c>
      <c r="F2313" s="1" t="s">
        <v>381</v>
      </c>
      <c r="G2313" s="42">
        <f>SUM(G2314:G2402)</f>
        <v>609.49000000000012</v>
      </c>
    </row>
    <row r="2314" spans="1:7" x14ac:dyDescent="0.25">
      <c r="A2314" s="43" t="s">
        <v>4489</v>
      </c>
      <c r="B2314" s="43"/>
      <c r="C2314" s="44"/>
      <c r="D2314" s="44"/>
      <c r="E2314" s="44"/>
      <c r="F2314" s="44"/>
      <c r="G2314" s="44"/>
    </row>
    <row r="2315" spans="1:7" x14ac:dyDescent="0.25">
      <c r="A2315" s="43" t="s">
        <v>4211</v>
      </c>
      <c r="B2315" s="43"/>
      <c r="C2315" s="44">
        <v>4</v>
      </c>
      <c r="D2315" s="44"/>
      <c r="E2315" s="44"/>
      <c r="F2315" s="44"/>
      <c r="G2315" s="44">
        <f t="shared" ref="G2315:G2346" si="102">PRODUCT(C2315:F2315)</f>
        <v>4</v>
      </c>
    </row>
    <row r="2316" spans="1:7" x14ac:dyDescent="0.25">
      <c r="A2316" s="43" t="s">
        <v>4472</v>
      </c>
      <c r="B2316" s="43"/>
      <c r="C2316" s="44">
        <v>5</v>
      </c>
      <c r="D2316" s="44"/>
      <c r="E2316" s="44"/>
      <c r="F2316" s="44"/>
      <c r="G2316" s="44">
        <f t="shared" si="102"/>
        <v>5</v>
      </c>
    </row>
    <row r="2317" spans="1:7" x14ac:dyDescent="0.25">
      <c r="A2317" s="43" t="s">
        <v>4490</v>
      </c>
      <c r="B2317" s="43"/>
      <c r="C2317" s="44">
        <v>3.8</v>
      </c>
      <c r="D2317" s="44"/>
      <c r="E2317" s="44"/>
      <c r="F2317" s="44"/>
      <c r="G2317" s="44">
        <f t="shared" si="102"/>
        <v>3.8</v>
      </c>
    </row>
    <row r="2318" spans="1:7" x14ac:dyDescent="0.25">
      <c r="A2318" s="43" t="s">
        <v>4491</v>
      </c>
      <c r="B2318" s="43"/>
      <c r="C2318" s="44">
        <v>4.0999999999999996</v>
      </c>
      <c r="D2318" s="44"/>
      <c r="E2318" s="44"/>
      <c r="F2318" s="44"/>
      <c r="G2318" s="44">
        <f t="shared" si="102"/>
        <v>4.0999999999999996</v>
      </c>
    </row>
    <row r="2319" spans="1:7" x14ac:dyDescent="0.25">
      <c r="A2319" s="43" t="s">
        <v>4492</v>
      </c>
      <c r="B2319" s="43"/>
      <c r="C2319" s="44">
        <v>4.0999999999999996</v>
      </c>
      <c r="D2319" s="44"/>
      <c r="E2319" s="44"/>
      <c r="F2319" s="44"/>
      <c r="G2319" s="44">
        <f t="shared" si="102"/>
        <v>4.0999999999999996</v>
      </c>
    </row>
    <row r="2320" spans="1:7" x14ac:dyDescent="0.25">
      <c r="A2320" s="43" t="s">
        <v>4493</v>
      </c>
      <c r="B2320" s="43"/>
      <c r="C2320" s="44">
        <v>3.8</v>
      </c>
      <c r="D2320" s="44"/>
      <c r="E2320" s="44"/>
      <c r="F2320" s="44"/>
      <c r="G2320" s="44">
        <f t="shared" si="102"/>
        <v>3.8</v>
      </c>
    </row>
    <row r="2321" spans="1:7" x14ac:dyDescent="0.25">
      <c r="A2321" s="43" t="s">
        <v>4494</v>
      </c>
      <c r="B2321" s="43"/>
      <c r="C2321" s="44">
        <v>4.0999999999999996</v>
      </c>
      <c r="D2321" s="44"/>
      <c r="E2321" s="44"/>
      <c r="F2321" s="44"/>
      <c r="G2321" s="44">
        <f t="shared" si="102"/>
        <v>4.0999999999999996</v>
      </c>
    </row>
    <row r="2322" spans="1:7" x14ac:dyDescent="0.25">
      <c r="A2322" s="43" t="s">
        <v>4495</v>
      </c>
      <c r="B2322" s="43"/>
      <c r="C2322" s="44">
        <v>4.0999999999999996</v>
      </c>
      <c r="D2322" s="44"/>
      <c r="E2322" s="44"/>
      <c r="F2322" s="44"/>
      <c r="G2322" s="44">
        <f t="shared" si="102"/>
        <v>4.0999999999999996</v>
      </c>
    </row>
    <row r="2323" spans="1:7" x14ac:dyDescent="0.25">
      <c r="A2323" s="43" t="s">
        <v>4496</v>
      </c>
      <c r="B2323" s="43"/>
      <c r="C2323" s="44"/>
      <c r="D2323" s="44"/>
      <c r="E2323" s="44"/>
      <c r="F2323" s="44"/>
      <c r="G2323" s="44">
        <f t="shared" si="102"/>
        <v>0</v>
      </c>
    </row>
    <row r="2324" spans="1:7" x14ac:dyDescent="0.25">
      <c r="A2324" s="43" t="s">
        <v>4497</v>
      </c>
      <c r="B2324" s="43"/>
      <c r="C2324" s="44">
        <v>3.5</v>
      </c>
      <c r="D2324" s="44"/>
      <c r="E2324" s="44"/>
      <c r="F2324" s="44"/>
      <c r="G2324" s="44">
        <f t="shared" si="102"/>
        <v>3.5</v>
      </c>
    </row>
    <row r="2325" spans="1:7" x14ac:dyDescent="0.25">
      <c r="A2325" s="43" t="s">
        <v>4498</v>
      </c>
      <c r="B2325" s="43"/>
      <c r="C2325" s="44">
        <v>1.9</v>
      </c>
      <c r="D2325" s="44"/>
      <c r="E2325" s="44"/>
      <c r="F2325" s="44"/>
      <c r="G2325" s="44">
        <f t="shared" si="102"/>
        <v>1.9</v>
      </c>
    </row>
    <row r="2326" spans="1:7" x14ac:dyDescent="0.25">
      <c r="A2326" s="43" t="s">
        <v>4499</v>
      </c>
      <c r="B2326" s="43"/>
      <c r="C2326" s="44">
        <v>4.5999999999999996</v>
      </c>
      <c r="D2326" s="44"/>
      <c r="E2326" s="44"/>
      <c r="F2326" s="44"/>
      <c r="G2326" s="44">
        <f t="shared" si="102"/>
        <v>4.5999999999999996</v>
      </c>
    </row>
    <row r="2327" spans="1:7" x14ac:dyDescent="0.25">
      <c r="A2327" s="43" t="s">
        <v>4500</v>
      </c>
      <c r="B2327" s="43"/>
      <c r="C2327" s="44">
        <v>1.7</v>
      </c>
      <c r="D2327" s="44"/>
      <c r="E2327" s="44"/>
      <c r="F2327" s="44"/>
      <c r="G2327" s="44">
        <f t="shared" si="102"/>
        <v>1.7</v>
      </c>
    </row>
    <row r="2328" spans="1:7" x14ac:dyDescent="0.25">
      <c r="A2328" s="43" t="s">
        <v>4501</v>
      </c>
      <c r="B2328" s="43"/>
      <c r="C2328" s="44">
        <v>1</v>
      </c>
      <c r="D2328" s="44"/>
      <c r="E2328" s="44"/>
      <c r="F2328" s="44"/>
      <c r="G2328" s="44">
        <f t="shared" si="102"/>
        <v>1</v>
      </c>
    </row>
    <row r="2329" spans="1:7" x14ac:dyDescent="0.25">
      <c r="A2329" s="43" t="s">
        <v>4502</v>
      </c>
      <c r="B2329" s="43"/>
      <c r="C2329" s="44">
        <v>1.5</v>
      </c>
      <c r="D2329" s="44"/>
      <c r="E2329" s="44"/>
      <c r="F2329" s="44"/>
      <c r="G2329" s="44">
        <f t="shared" si="102"/>
        <v>1.5</v>
      </c>
    </row>
    <row r="2330" spans="1:7" x14ac:dyDescent="0.25">
      <c r="A2330" s="43" t="s">
        <v>4503</v>
      </c>
      <c r="B2330" s="43"/>
      <c r="C2330" s="44">
        <v>1.7</v>
      </c>
      <c r="D2330" s="44"/>
      <c r="E2330" s="44"/>
      <c r="F2330" s="44"/>
      <c r="G2330" s="44">
        <f t="shared" si="102"/>
        <v>1.7</v>
      </c>
    </row>
    <row r="2331" spans="1:7" x14ac:dyDescent="0.25">
      <c r="A2331" s="43" t="s">
        <v>4504</v>
      </c>
      <c r="B2331" s="43"/>
      <c r="C2331" s="44">
        <v>4.45</v>
      </c>
      <c r="D2331" s="44"/>
      <c r="E2331" s="44"/>
      <c r="F2331" s="44"/>
      <c r="G2331" s="44">
        <f t="shared" si="102"/>
        <v>4.45</v>
      </c>
    </row>
    <row r="2332" spans="1:7" x14ac:dyDescent="0.25">
      <c r="A2332" s="43" t="s">
        <v>4505</v>
      </c>
      <c r="B2332" s="43"/>
      <c r="C2332" s="44">
        <v>1</v>
      </c>
      <c r="D2332" s="44"/>
      <c r="E2332" s="44"/>
      <c r="F2332" s="44"/>
      <c r="G2332" s="44">
        <f t="shared" si="102"/>
        <v>1</v>
      </c>
    </row>
    <row r="2333" spans="1:7" x14ac:dyDescent="0.25">
      <c r="A2333" s="43" t="s">
        <v>4506</v>
      </c>
      <c r="B2333" s="43"/>
      <c r="C2333" s="44">
        <v>1.5</v>
      </c>
      <c r="D2333" s="44"/>
      <c r="E2333" s="44"/>
      <c r="F2333" s="44"/>
      <c r="G2333" s="44">
        <f t="shared" si="102"/>
        <v>1.5</v>
      </c>
    </row>
    <row r="2334" spans="1:7" x14ac:dyDescent="0.25">
      <c r="A2334" s="43" t="s">
        <v>4507</v>
      </c>
      <c r="B2334" s="43"/>
      <c r="C2334" s="44">
        <v>1.7</v>
      </c>
      <c r="D2334" s="44"/>
      <c r="E2334" s="44"/>
      <c r="F2334" s="44"/>
      <c r="G2334" s="44">
        <f t="shared" si="102"/>
        <v>1.7</v>
      </c>
    </row>
    <row r="2335" spans="1:7" x14ac:dyDescent="0.25">
      <c r="A2335" s="43" t="s">
        <v>4508</v>
      </c>
      <c r="B2335" s="43"/>
      <c r="C2335" s="44">
        <v>4.45</v>
      </c>
      <c r="D2335" s="44"/>
      <c r="E2335" s="44"/>
      <c r="F2335" s="44"/>
      <c r="G2335" s="44">
        <f t="shared" si="102"/>
        <v>4.45</v>
      </c>
    </row>
    <row r="2336" spans="1:7" x14ac:dyDescent="0.25">
      <c r="A2336" s="43" t="s">
        <v>4509</v>
      </c>
      <c r="B2336" s="43"/>
      <c r="C2336" s="44"/>
      <c r="D2336" s="44"/>
      <c r="E2336" s="44"/>
      <c r="F2336" s="44"/>
      <c r="G2336" s="44">
        <f t="shared" si="102"/>
        <v>0</v>
      </c>
    </row>
    <row r="2337" spans="1:7" x14ac:dyDescent="0.25">
      <c r="A2337" s="43" t="s">
        <v>4211</v>
      </c>
      <c r="B2337" s="43"/>
      <c r="C2337" s="44">
        <v>5.5</v>
      </c>
      <c r="D2337" s="44"/>
      <c r="E2337" s="44"/>
      <c r="F2337" s="44"/>
      <c r="G2337" s="44">
        <f t="shared" si="102"/>
        <v>5.5</v>
      </c>
    </row>
    <row r="2338" spans="1:7" x14ac:dyDescent="0.25">
      <c r="A2338" s="43" t="s">
        <v>4472</v>
      </c>
      <c r="B2338" s="43"/>
      <c r="C2338" s="44">
        <v>10.1</v>
      </c>
      <c r="D2338" s="44"/>
      <c r="E2338" s="44"/>
      <c r="F2338" s="44"/>
      <c r="G2338" s="44">
        <f t="shared" si="102"/>
        <v>10.1</v>
      </c>
    </row>
    <row r="2339" spans="1:7" x14ac:dyDescent="0.25">
      <c r="A2339" s="43" t="s">
        <v>4490</v>
      </c>
      <c r="B2339" s="43"/>
      <c r="C2339" s="44">
        <v>8.8000000000000007</v>
      </c>
      <c r="D2339" s="44"/>
      <c r="E2339" s="44"/>
      <c r="F2339" s="44"/>
      <c r="G2339" s="44">
        <f t="shared" si="102"/>
        <v>8.8000000000000007</v>
      </c>
    </row>
    <row r="2340" spans="1:7" x14ac:dyDescent="0.25">
      <c r="A2340" s="43" t="s">
        <v>4491</v>
      </c>
      <c r="B2340" s="43"/>
      <c r="C2340" s="44">
        <v>2.9</v>
      </c>
      <c r="D2340" s="44"/>
      <c r="E2340" s="44"/>
      <c r="F2340" s="44"/>
      <c r="G2340" s="44">
        <f t="shared" si="102"/>
        <v>2.9</v>
      </c>
    </row>
    <row r="2341" spans="1:7" x14ac:dyDescent="0.25">
      <c r="A2341" s="43" t="s">
        <v>4491</v>
      </c>
      <c r="B2341" s="43"/>
      <c r="C2341" s="44">
        <v>4.0999999999999996</v>
      </c>
      <c r="D2341" s="44"/>
      <c r="E2341" s="44"/>
      <c r="F2341" s="44"/>
      <c r="G2341" s="44">
        <f t="shared" si="102"/>
        <v>4.0999999999999996</v>
      </c>
    </row>
    <row r="2342" spans="1:7" x14ac:dyDescent="0.25">
      <c r="A2342" s="43" t="s">
        <v>4492</v>
      </c>
      <c r="B2342" s="43"/>
      <c r="C2342" s="44">
        <v>9.1</v>
      </c>
      <c r="D2342" s="44"/>
      <c r="E2342" s="44"/>
      <c r="F2342" s="44"/>
      <c r="G2342" s="44">
        <f t="shared" si="102"/>
        <v>9.1</v>
      </c>
    </row>
    <row r="2343" spans="1:7" x14ac:dyDescent="0.25">
      <c r="A2343" s="43" t="s">
        <v>4493</v>
      </c>
      <c r="B2343" s="43"/>
      <c r="C2343" s="44">
        <v>8.8000000000000007</v>
      </c>
      <c r="D2343" s="44"/>
      <c r="E2343" s="44"/>
      <c r="F2343" s="44"/>
      <c r="G2343" s="44">
        <f t="shared" si="102"/>
        <v>8.8000000000000007</v>
      </c>
    </row>
    <row r="2344" spans="1:7" x14ac:dyDescent="0.25">
      <c r="A2344" s="43" t="s">
        <v>4494</v>
      </c>
      <c r="B2344" s="43"/>
      <c r="C2344" s="44">
        <v>2.9</v>
      </c>
      <c r="D2344" s="44"/>
      <c r="E2344" s="44"/>
      <c r="F2344" s="44"/>
      <c r="G2344" s="44">
        <f t="shared" si="102"/>
        <v>2.9</v>
      </c>
    </row>
    <row r="2345" spans="1:7" x14ac:dyDescent="0.25">
      <c r="A2345" s="43" t="s">
        <v>4494</v>
      </c>
      <c r="B2345" s="43"/>
      <c r="C2345" s="44">
        <v>4.0999999999999996</v>
      </c>
      <c r="D2345" s="44"/>
      <c r="E2345" s="44"/>
      <c r="F2345" s="44"/>
      <c r="G2345" s="44">
        <f t="shared" si="102"/>
        <v>4.0999999999999996</v>
      </c>
    </row>
    <row r="2346" spans="1:7" x14ac:dyDescent="0.25">
      <c r="A2346" s="43" t="s">
        <v>4495</v>
      </c>
      <c r="B2346" s="43"/>
      <c r="C2346" s="44">
        <v>9.1</v>
      </c>
      <c r="D2346" s="44"/>
      <c r="E2346" s="44"/>
      <c r="F2346" s="44"/>
      <c r="G2346" s="44">
        <f t="shared" si="102"/>
        <v>9.1</v>
      </c>
    </row>
    <row r="2347" spans="1:7" x14ac:dyDescent="0.25">
      <c r="A2347" s="43" t="s">
        <v>4511</v>
      </c>
      <c r="B2347" s="43"/>
      <c r="C2347" s="44"/>
      <c r="D2347" s="44"/>
      <c r="E2347" s="44"/>
      <c r="F2347" s="44"/>
      <c r="G2347" s="44">
        <f t="shared" ref="G2347:G2378" si="103">PRODUCT(C2347:F2347)</f>
        <v>0</v>
      </c>
    </row>
    <row r="2348" spans="1:7" x14ac:dyDescent="0.25">
      <c r="A2348" s="43" t="s">
        <v>4211</v>
      </c>
      <c r="B2348" s="43"/>
      <c r="C2348" s="44">
        <v>3.5</v>
      </c>
      <c r="D2348" s="44"/>
      <c r="E2348" s="44"/>
      <c r="F2348" s="44"/>
      <c r="G2348" s="44">
        <f t="shared" si="103"/>
        <v>3.5</v>
      </c>
    </row>
    <row r="2349" spans="1:7" x14ac:dyDescent="0.25">
      <c r="A2349" s="43" t="s">
        <v>4472</v>
      </c>
      <c r="B2349" s="43"/>
      <c r="C2349" s="44">
        <v>3.3</v>
      </c>
      <c r="D2349" s="44"/>
      <c r="E2349" s="44"/>
      <c r="F2349" s="44"/>
      <c r="G2349" s="44">
        <f t="shared" si="103"/>
        <v>3.3</v>
      </c>
    </row>
    <row r="2350" spans="1:7" x14ac:dyDescent="0.25">
      <c r="A2350" s="43" t="s">
        <v>4490</v>
      </c>
      <c r="B2350" s="43"/>
      <c r="C2350" s="44">
        <v>3.6</v>
      </c>
      <c r="D2350" s="44"/>
      <c r="E2350" s="44"/>
      <c r="F2350" s="44"/>
      <c r="G2350" s="44">
        <f t="shared" si="103"/>
        <v>3.6</v>
      </c>
    </row>
    <row r="2351" spans="1:7" x14ac:dyDescent="0.25">
      <c r="A2351" s="43" t="s">
        <v>4491</v>
      </c>
      <c r="B2351" s="43"/>
      <c r="C2351" s="44">
        <v>3.6</v>
      </c>
      <c r="D2351" s="44"/>
      <c r="E2351" s="44"/>
      <c r="F2351" s="44"/>
      <c r="G2351" s="44">
        <f t="shared" si="103"/>
        <v>3.6</v>
      </c>
    </row>
    <row r="2352" spans="1:7" x14ac:dyDescent="0.25">
      <c r="A2352" s="43" t="s">
        <v>4492</v>
      </c>
      <c r="B2352" s="43"/>
      <c r="C2352" s="44">
        <v>3.6</v>
      </c>
      <c r="D2352" s="44"/>
      <c r="E2352" s="44"/>
      <c r="F2352" s="44"/>
      <c r="G2352" s="44">
        <f t="shared" si="103"/>
        <v>3.6</v>
      </c>
    </row>
    <row r="2353" spans="1:7" x14ac:dyDescent="0.25">
      <c r="A2353" s="43" t="s">
        <v>4493</v>
      </c>
      <c r="B2353" s="43"/>
      <c r="C2353" s="44">
        <v>3.6</v>
      </c>
      <c r="D2353" s="44"/>
      <c r="E2353" s="44"/>
      <c r="F2353" s="44"/>
      <c r="G2353" s="44">
        <f t="shared" si="103"/>
        <v>3.6</v>
      </c>
    </row>
    <row r="2354" spans="1:7" x14ac:dyDescent="0.25">
      <c r="A2354" s="43" t="s">
        <v>4494</v>
      </c>
      <c r="B2354" s="43"/>
      <c r="C2354" s="44">
        <v>3.6</v>
      </c>
      <c r="D2354" s="44"/>
      <c r="E2354" s="44"/>
      <c r="F2354" s="44"/>
      <c r="G2354" s="44">
        <f t="shared" si="103"/>
        <v>3.6</v>
      </c>
    </row>
    <row r="2355" spans="1:7" x14ac:dyDescent="0.25">
      <c r="A2355" s="43" t="s">
        <v>4495</v>
      </c>
      <c r="B2355" s="43"/>
      <c r="C2355" s="44">
        <v>3.6</v>
      </c>
      <c r="D2355" s="44"/>
      <c r="E2355" s="44"/>
      <c r="F2355" s="44"/>
      <c r="G2355" s="44">
        <f t="shared" si="103"/>
        <v>3.6</v>
      </c>
    </row>
    <row r="2356" spans="1:7" x14ac:dyDescent="0.25">
      <c r="A2356" s="43" t="s">
        <v>4569</v>
      </c>
      <c r="B2356" s="43"/>
      <c r="C2356" s="44"/>
      <c r="D2356" s="44"/>
      <c r="E2356" s="44"/>
      <c r="F2356" s="44"/>
      <c r="G2356" s="44">
        <f t="shared" si="103"/>
        <v>0</v>
      </c>
    </row>
    <row r="2357" spans="1:7" x14ac:dyDescent="0.25">
      <c r="A2357" s="43" t="s">
        <v>4469</v>
      </c>
      <c r="B2357" s="43"/>
      <c r="C2357" s="44">
        <v>0.7</v>
      </c>
      <c r="D2357" s="44"/>
      <c r="E2357" s="44"/>
      <c r="F2357" s="44"/>
      <c r="G2357" s="44">
        <f t="shared" si="103"/>
        <v>0.7</v>
      </c>
    </row>
    <row r="2358" spans="1:7" x14ac:dyDescent="0.25">
      <c r="A2358" s="43" t="s">
        <v>4570</v>
      </c>
      <c r="B2358" s="43"/>
      <c r="C2358" s="44">
        <v>0.7</v>
      </c>
      <c r="D2358" s="44"/>
      <c r="E2358" s="44"/>
      <c r="F2358" s="44"/>
      <c r="G2358" s="44">
        <f t="shared" si="103"/>
        <v>0.7</v>
      </c>
    </row>
    <row r="2359" spans="1:7" x14ac:dyDescent="0.25">
      <c r="A2359" s="43" t="s">
        <v>4212</v>
      </c>
      <c r="B2359" s="43"/>
      <c r="C2359" s="44">
        <v>1</v>
      </c>
      <c r="D2359" s="44">
        <v>2</v>
      </c>
      <c r="E2359" s="44"/>
      <c r="F2359" s="44"/>
      <c r="G2359" s="44">
        <f t="shared" si="103"/>
        <v>2</v>
      </c>
    </row>
    <row r="2360" spans="1:7" x14ac:dyDescent="0.25">
      <c r="A2360" s="43" t="s">
        <v>4213</v>
      </c>
      <c r="B2360" s="43"/>
      <c r="C2360" s="44">
        <v>0.65</v>
      </c>
      <c r="D2360" s="44">
        <v>2</v>
      </c>
      <c r="E2360" s="44"/>
      <c r="F2360" s="44"/>
      <c r="G2360" s="44">
        <f t="shared" si="103"/>
        <v>1.3</v>
      </c>
    </row>
    <row r="2361" spans="1:7" x14ac:dyDescent="0.25">
      <c r="A2361" s="43" t="s">
        <v>4214</v>
      </c>
      <c r="B2361" s="43"/>
      <c r="C2361" s="44">
        <v>0.8</v>
      </c>
      <c r="D2361" s="44">
        <v>2</v>
      </c>
      <c r="E2361" s="44"/>
      <c r="F2361" s="44"/>
      <c r="G2361" s="44">
        <f t="shared" si="103"/>
        <v>1.6</v>
      </c>
    </row>
    <row r="2362" spans="1:7" x14ac:dyDescent="0.25">
      <c r="A2362" s="43" t="s">
        <v>4623</v>
      </c>
      <c r="B2362" s="43"/>
      <c r="C2362" s="44"/>
      <c r="D2362" s="44"/>
      <c r="E2362" s="44"/>
      <c r="F2362" s="44"/>
      <c r="G2362" s="44">
        <f t="shared" si="103"/>
        <v>0</v>
      </c>
    </row>
    <row r="2363" spans="1:7" x14ac:dyDescent="0.25">
      <c r="A2363" s="43" t="s">
        <v>4211</v>
      </c>
      <c r="B2363" s="43"/>
      <c r="C2363" s="44"/>
      <c r="D2363" s="44"/>
      <c r="E2363" s="44"/>
      <c r="F2363" s="44"/>
      <c r="G2363" s="44">
        <f t="shared" si="103"/>
        <v>0</v>
      </c>
    </row>
    <row r="2364" spans="1:7" x14ac:dyDescent="0.25">
      <c r="A2364" s="43" t="s">
        <v>4624</v>
      </c>
      <c r="B2364" s="43"/>
      <c r="C2364" s="44">
        <v>12.3</v>
      </c>
      <c r="D2364" s="44"/>
      <c r="E2364" s="44"/>
      <c r="F2364" s="44"/>
      <c r="G2364" s="44">
        <f t="shared" si="103"/>
        <v>12.3</v>
      </c>
    </row>
    <row r="2365" spans="1:7" x14ac:dyDescent="0.25">
      <c r="A2365" s="43" t="s">
        <v>4625</v>
      </c>
      <c r="B2365" s="43"/>
      <c r="C2365" s="44">
        <v>14.6</v>
      </c>
      <c r="D2365" s="44"/>
      <c r="E2365" s="44"/>
      <c r="F2365" s="44"/>
      <c r="G2365" s="44">
        <f t="shared" si="103"/>
        <v>14.6</v>
      </c>
    </row>
    <row r="2366" spans="1:7" x14ac:dyDescent="0.25">
      <c r="A2366" s="43" t="s">
        <v>4472</v>
      </c>
      <c r="B2366" s="43"/>
      <c r="C2366" s="44"/>
      <c r="D2366" s="44"/>
      <c r="E2366" s="44"/>
      <c r="F2366" s="44"/>
      <c r="G2366" s="44">
        <f t="shared" si="103"/>
        <v>0</v>
      </c>
    </row>
    <row r="2367" spans="1:7" x14ac:dyDescent="0.25">
      <c r="A2367" s="43" t="s">
        <v>4626</v>
      </c>
      <c r="B2367" s="43"/>
      <c r="C2367" s="44">
        <v>7.05</v>
      </c>
      <c r="D2367" s="44"/>
      <c r="E2367" s="44"/>
      <c r="F2367" s="44"/>
      <c r="G2367" s="44">
        <f t="shared" si="103"/>
        <v>7.05</v>
      </c>
    </row>
    <row r="2368" spans="1:7" x14ac:dyDescent="0.25">
      <c r="A2368" s="43" t="s">
        <v>4627</v>
      </c>
      <c r="B2368" s="43"/>
      <c r="C2368" s="44">
        <v>7.05</v>
      </c>
      <c r="D2368" s="44"/>
      <c r="E2368" s="44"/>
      <c r="F2368" s="44"/>
      <c r="G2368" s="44">
        <f t="shared" si="103"/>
        <v>7.05</v>
      </c>
    </row>
    <row r="2369" spans="1:7" x14ac:dyDescent="0.25">
      <c r="A2369" s="43" t="s">
        <v>4628</v>
      </c>
      <c r="B2369" s="43"/>
      <c r="C2369" s="44">
        <v>12.9</v>
      </c>
      <c r="D2369" s="44"/>
      <c r="E2369" s="44"/>
      <c r="F2369" s="44"/>
      <c r="G2369" s="44">
        <f t="shared" si="103"/>
        <v>12.9</v>
      </c>
    </row>
    <row r="2370" spans="1:7" x14ac:dyDescent="0.25">
      <c r="A2370" s="43" t="s">
        <v>4625</v>
      </c>
      <c r="B2370" s="43"/>
      <c r="C2370" s="44">
        <v>14.7</v>
      </c>
      <c r="D2370" s="44"/>
      <c r="E2370" s="44"/>
      <c r="F2370" s="44"/>
      <c r="G2370" s="44">
        <f t="shared" si="103"/>
        <v>14.7</v>
      </c>
    </row>
    <row r="2371" spans="1:7" x14ac:dyDescent="0.25">
      <c r="A2371" s="43" t="s">
        <v>4629</v>
      </c>
      <c r="B2371" s="43"/>
      <c r="C2371" s="44"/>
      <c r="D2371" s="44"/>
      <c r="E2371" s="44"/>
      <c r="F2371" s="44"/>
      <c r="G2371" s="44">
        <f t="shared" si="103"/>
        <v>0</v>
      </c>
    </row>
    <row r="2372" spans="1:7" x14ac:dyDescent="0.25">
      <c r="A2372" s="43" t="s">
        <v>4212</v>
      </c>
      <c r="B2372" s="43"/>
      <c r="C2372" s="44"/>
      <c r="D2372" s="44"/>
      <c r="E2372" s="44"/>
      <c r="F2372" s="44"/>
      <c r="G2372" s="44">
        <f t="shared" si="103"/>
        <v>0</v>
      </c>
    </row>
    <row r="2373" spans="1:7" x14ac:dyDescent="0.25">
      <c r="A2373" s="43" t="s">
        <v>4626</v>
      </c>
      <c r="B2373" s="43"/>
      <c r="C2373" s="44">
        <v>2</v>
      </c>
      <c r="D2373" s="44">
        <v>7.35</v>
      </c>
      <c r="E2373" s="44"/>
      <c r="F2373" s="44"/>
      <c r="G2373" s="44">
        <f t="shared" si="103"/>
        <v>14.7</v>
      </c>
    </row>
    <row r="2374" spans="1:7" x14ac:dyDescent="0.25">
      <c r="A2374" s="43" t="s">
        <v>4627</v>
      </c>
      <c r="B2374" s="43"/>
      <c r="C2374" s="44">
        <v>2</v>
      </c>
      <c r="D2374" s="44">
        <v>12.05</v>
      </c>
      <c r="E2374" s="44"/>
      <c r="F2374" s="44"/>
      <c r="G2374" s="44">
        <f t="shared" si="103"/>
        <v>24.1</v>
      </c>
    </row>
    <row r="2375" spans="1:7" x14ac:dyDescent="0.25">
      <c r="A2375" s="43" t="s">
        <v>4625</v>
      </c>
      <c r="B2375" s="43"/>
      <c r="C2375" s="44">
        <v>2</v>
      </c>
      <c r="D2375" s="44">
        <v>17</v>
      </c>
      <c r="E2375" s="44"/>
      <c r="F2375" s="44"/>
      <c r="G2375" s="44">
        <f t="shared" si="103"/>
        <v>34</v>
      </c>
    </row>
    <row r="2376" spans="1:7" x14ac:dyDescent="0.25">
      <c r="A2376" s="43" t="s">
        <v>4213</v>
      </c>
      <c r="B2376" s="43"/>
      <c r="C2376" s="44"/>
      <c r="D2376" s="44"/>
      <c r="E2376" s="44"/>
      <c r="F2376" s="44"/>
      <c r="G2376" s="44">
        <f t="shared" si="103"/>
        <v>0</v>
      </c>
    </row>
    <row r="2377" spans="1:7" x14ac:dyDescent="0.25">
      <c r="A2377" s="43" t="s">
        <v>4626</v>
      </c>
      <c r="B2377" s="43"/>
      <c r="C2377" s="44">
        <v>2</v>
      </c>
      <c r="D2377" s="44">
        <v>11.02</v>
      </c>
      <c r="E2377" s="44"/>
      <c r="F2377" s="44"/>
      <c r="G2377" s="44">
        <f t="shared" si="103"/>
        <v>22.04</v>
      </c>
    </row>
    <row r="2378" spans="1:7" x14ac:dyDescent="0.25">
      <c r="A2378" s="43" t="s">
        <v>4627</v>
      </c>
      <c r="B2378" s="43"/>
      <c r="C2378" s="44">
        <v>2</v>
      </c>
      <c r="D2378" s="44">
        <v>7.6</v>
      </c>
      <c r="E2378" s="44"/>
      <c r="F2378" s="44"/>
      <c r="G2378" s="44">
        <f t="shared" si="103"/>
        <v>15.2</v>
      </c>
    </row>
    <row r="2379" spans="1:7" x14ac:dyDescent="0.25">
      <c r="A2379" s="43" t="s">
        <v>4625</v>
      </c>
      <c r="B2379" s="43"/>
      <c r="C2379" s="44">
        <v>2</v>
      </c>
      <c r="D2379" s="44">
        <v>14.9</v>
      </c>
      <c r="E2379" s="44"/>
      <c r="F2379" s="44"/>
      <c r="G2379" s="44">
        <f t="shared" ref="G2379:G2410" si="104">PRODUCT(C2379:F2379)</f>
        <v>29.8</v>
      </c>
    </row>
    <row r="2380" spans="1:7" x14ac:dyDescent="0.25">
      <c r="A2380" s="43" t="s">
        <v>4214</v>
      </c>
      <c r="B2380" s="43"/>
      <c r="C2380" s="44"/>
      <c r="D2380" s="44"/>
      <c r="E2380" s="44"/>
      <c r="F2380" s="44"/>
      <c r="G2380" s="44">
        <f t="shared" si="104"/>
        <v>0</v>
      </c>
    </row>
    <row r="2381" spans="1:7" x14ac:dyDescent="0.25">
      <c r="A2381" s="43" t="s">
        <v>4626</v>
      </c>
      <c r="B2381" s="43"/>
      <c r="C2381" s="44">
        <v>2</v>
      </c>
      <c r="D2381" s="44">
        <v>7.25</v>
      </c>
      <c r="E2381" s="44"/>
      <c r="F2381" s="44"/>
      <c r="G2381" s="44">
        <f t="shared" si="104"/>
        <v>14.5</v>
      </c>
    </row>
    <row r="2382" spans="1:7" x14ac:dyDescent="0.25">
      <c r="A2382" s="43" t="s">
        <v>4627</v>
      </c>
      <c r="B2382" s="43"/>
      <c r="C2382" s="44">
        <v>2</v>
      </c>
      <c r="D2382" s="44">
        <v>7.3</v>
      </c>
      <c r="E2382" s="44"/>
      <c r="F2382" s="44"/>
      <c r="G2382" s="44">
        <f t="shared" si="104"/>
        <v>14.6</v>
      </c>
    </row>
    <row r="2383" spans="1:7" x14ac:dyDescent="0.25">
      <c r="A2383" s="43" t="s">
        <v>4628</v>
      </c>
      <c r="B2383" s="43"/>
      <c r="C2383" s="44">
        <v>2</v>
      </c>
      <c r="D2383" s="44">
        <v>12.9</v>
      </c>
      <c r="E2383" s="44"/>
      <c r="F2383" s="44"/>
      <c r="G2383" s="44">
        <f t="shared" si="104"/>
        <v>25.8</v>
      </c>
    </row>
    <row r="2384" spans="1:7" x14ac:dyDescent="0.25">
      <c r="A2384" s="43" t="s">
        <v>4630</v>
      </c>
      <c r="B2384" s="43"/>
      <c r="C2384" s="44">
        <v>2</v>
      </c>
      <c r="D2384" s="44">
        <v>16.25</v>
      </c>
      <c r="E2384" s="44"/>
      <c r="F2384" s="44"/>
      <c r="G2384" s="44">
        <f t="shared" si="104"/>
        <v>32.5</v>
      </c>
    </row>
    <row r="2385" spans="1:7" x14ac:dyDescent="0.25">
      <c r="A2385" s="43" t="s">
        <v>4477</v>
      </c>
      <c r="B2385" s="43"/>
      <c r="C2385" s="44">
        <v>3.3</v>
      </c>
      <c r="D2385" s="44"/>
      <c r="E2385" s="44"/>
      <c r="F2385" s="44"/>
      <c r="G2385" s="44">
        <f t="shared" si="104"/>
        <v>3.3</v>
      </c>
    </row>
    <row r="2386" spans="1:7" x14ac:dyDescent="0.25">
      <c r="A2386" s="43" t="s">
        <v>4478</v>
      </c>
      <c r="B2386" s="43"/>
      <c r="C2386" s="44">
        <v>3.8</v>
      </c>
      <c r="D2386" s="44"/>
      <c r="E2386" s="44"/>
      <c r="F2386" s="44"/>
      <c r="G2386" s="44">
        <f t="shared" si="104"/>
        <v>3.8</v>
      </c>
    </row>
    <row r="2387" spans="1:7" x14ac:dyDescent="0.25">
      <c r="A2387" s="43" t="s">
        <v>4479</v>
      </c>
      <c r="B2387" s="43"/>
      <c r="C2387" s="44">
        <v>13.8</v>
      </c>
      <c r="D2387" s="44"/>
      <c r="E2387" s="44"/>
      <c r="F2387" s="44"/>
      <c r="G2387" s="44">
        <f t="shared" si="104"/>
        <v>13.8</v>
      </c>
    </row>
    <row r="2388" spans="1:7" x14ac:dyDescent="0.25">
      <c r="A2388" s="43" t="s">
        <v>4480</v>
      </c>
      <c r="B2388" s="43"/>
      <c r="C2388" s="44">
        <v>9.5500000000000007</v>
      </c>
      <c r="D2388" s="44"/>
      <c r="E2388" s="44"/>
      <c r="F2388" s="44"/>
      <c r="G2388" s="44">
        <f t="shared" si="104"/>
        <v>9.5500000000000007</v>
      </c>
    </row>
    <row r="2389" spans="1:7" x14ac:dyDescent="0.25">
      <c r="A2389" s="43" t="s">
        <v>4236</v>
      </c>
      <c r="B2389" s="43"/>
      <c r="C2389" s="44">
        <v>13.4</v>
      </c>
      <c r="D2389" s="44"/>
      <c r="E2389" s="44"/>
      <c r="F2389" s="44"/>
      <c r="G2389" s="44">
        <f t="shared" si="104"/>
        <v>13.4</v>
      </c>
    </row>
    <row r="2390" spans="1:7" x14ac:dyDescent="0.25">
      <c r="A2390" s="43" t="s">
        <v>4246</v>
      </c>
      <c r="B2390" s="43"/>
      <c r="C2390" s="44">
        <v>13.4</v>
      </c>
      <c r="D2390" s="44"/>
      <c r="E2390" s="44"/>
      <c r="F2390" s="44"/>
      <c r="G2390" s="44">
        <f t="shared" si="104"/>
        <v>13.4</v>
      </c>
    </row>
    <row r="2391" spans="1:7" x14ac:dyDescent="0.25">
      <c r="A2391" s="43" t="s">
        <v>4481</v>
      </c>
      <c r="B2391" s="43"/>
      <c r="C2391" s="44">
        <v>9.3000000000000007</v>
      </c>
      <c r="D2391" s="44"/>
      <c r="E2391" s="44"/>
      <c r="F2391" s="44"/>
      <c r="G2391" s="44">
        <f t="shared" si="104"/>
        <v>9.3000000000000007</v>
      </c>
    </row>
    <row r="2392" spans="1:7" x14ac:dyDescent="0.25">
      <c r="A2392" s="43" t="s">
        <v>4487</v>
      </c>
      <c r="B2392" s="43"/>
      <c r="C2392" s="44">
        <v>53.33</v>
      </c>
      <c r="D2392" s="44"/>
      <c r="E2392" s="44"/>
      <c r="F2392" s="44"/>
      <c r="G2392" s="44">
        <f t="shared" si="104"/>
        <v>53.33</v>
      </c>
    </row>
    <row r="2393" spans="1:7" x14ac:dyDescent="0.25">
      <c r="A2393" s="43" t="s">
        <v>4208</v>
      </c>
      <c r="B2393" s="43"/>
      <c r="C2393" s="44"/>
      <c r="D2393" s="44"/>
      <c r="E2393" s="44"/>
      <c r="F2393" s="44"/>
      <c r="G2393" s="44">
        <f t="shared" si="104"/>
        <v>0</v>
      </c>
    </row>
    <row r="2394" spans="1:7" x14ac:dyDescent="0.25">
      <c r="A2394" s="43" t="s">
        <v>4575</v>
      </c>
      <c r="B2394" s="43"/>
      <c r="C2394" s="44">
        <v>1</v>
      </c>
      <c r="D2394" s="44">
        <v>1</v>
      </c>
      <c r="E2394" s="44"/>
      <c r="F2394" s="44"/>
      <c r="G2394" s="44">
        <f t="shared" si="104"/>
        <v>1</v>
      </c>
    </row>
    <row r="2395" spans="1:7" x14ac:dyDescent="0.25">
      <c r="A2395" s="43"/>
      <c r="B2395" s="43"/>
      <c r="C2395" s="44">
        <v>1</v>
      </c>
      <c r="D2395" s="44">
        <v>1.32</v>
      </c>
      <c r="E2395" s="44"/>
      <c r="F2395" s="44"/>
      <c r="G2395" s="44">
        <f t="shared" si="104"/>
        <v>1.32</v>
      </c>
    </row>
    <row r="2396" spans="1:7" x14ac:dyDescent="0.25">
      <c r="A2396" s="43" t="s">
        <v>4335</v>
      </c>
      <c r="B2396" s="43"/>
      <c r="C2396" s="44">
        <v>2</v>
      </c>
      <c r="D2396" s="44">
        <v>2.84</v>
      </c>
      <c r="E2396" s="44"/>
      <c r="F2396" s="44"/>
      <c r="G2396" s="44">
        <f t="shared" si="104"/>
        <v>5.68</v>
      </c>
    </row>
    <row r="2397" spans="1:7" x14ac:dyDescent="0.25">
      <c r="A2397" s="43"/>
      <c r="B2397" s="43"/>
      <c r="C2397" s="44">
        <v>2</v>
      </c>
      <c r="D2397" s="44">
        <v>2.4900000000000002</v>
      </c>
      <c r="E2397" s="44"/>
      <c r="F2397" s="44"/>
      <c r="G2397" s="44">
        <f t="shared" si="104"/>
        <v>4.9800000000000004</v>
      </c>
    </row>
    <row r="2398" spans="1:7" x14ac:dyDescent="0.25">
      <c r="A2398" s="43" t="s">
        <v>4639</v>
      </c>
      <c r="B2398" s="43"/>
      <c r="C2398" s="44">
        <v>1</v>
      </c>
      <c r="D2398" s="44">
        <v>2.4900000000000002</v>
      </c>
      <c r="E2398" s="44"/>
      <c r="F2398" s="44"/>
      <c r="G2398" s="44">
        <f t="shared" si="104"/>
        <v>2.4900000000000002</v>
      </c>
    </row>
    <row r="2399" spans="1:7" x14ac:dyDescent="0.25">
      <c r="A2399" s="43" t="s">
        <v>4482</v>
      </c>
      <c r="B2399" s="43"/>
      <c r="C2399" s="44">
        <v>4.5</v>
      </c>
      <c r="D2399" s="44"/>
      <c r="E2399" s="44"/>
      <c r="F2399" s="44"/>
      <c r="G2399" s="44">
        <f t="shared" si="104"/>
        <v>4.5</v>
      </c>
    </row>
    <row r="2400" spans="1:7" x14ac:dyDescent="0.25">
      <c r="A2400" s="43" t="s">
        <v>4483</v>
      </c>
      <c r="B2400" s="43"/>
      <c r="C2400" s="44">
        <v>3.6</v>
      </c>
      <c r="D2400" s="44"/>
      <c r="E2400" s="44"/>
      <c r="F2400" s="44"/>
      <c r="G2400" s="44">
        <f t="shared" si="104"/>
        <v>3.6</v>
      </c>
    </row>
    <row r="2401" spans="1:7" x14ac:dyDescent="0.25">
      <c r="A2401" s="43" t="s">
        <v>4484</v>
      </c>
      <c r="B2401" s="43"/>
      <c r="C2401" s="44">
        <v>4.5</v>
      </c>
      <c r="D2401" s="44"/>
      <c r="E2401" s="44"/>
      <c r="F2401" s="44"/>
      <c r="G2401" s="44">
        <f t="shared" si="104"/>
        <v>4.5</v>
      </c>
    </row>
    <row r="2402" spans="1:7" x14ac:dyDescent="0.25">
      <c r="A2402" s="43" t="s">
        <v>4485</v>
      </c>
      <c r="B2402" s="43"/>
      <c r="C2402" s="44">
        <v>3.6</v>
      </c>
      <c r="D2402" s="44"/>
      <c r="E2402" s="44"/>
      <c r="F2402" s="44"/>
      <c r="G2402" s="44">
        <f t="shared" si="104"/>
        <v>3.6</v>
      </c>
    </row>
    <row r="2404" spans="1:7" ht="45" customHeight="1" x14ac:dyDescent="0.25">
      <c r="A2404" s="40" t="s">
        <v>4640</v>
      </c>
      <c r="B2404" s="40" t="s">
        <v>3922</v>
      </c>
      <c r="C2404" s="40" t="s">
        <v>382</v>
      </c>
      <c r="D2404" s="41" t="s">
        <v>14</v>
      </c>
      <c r="E2404" s="1" t="s">
        <v>383</v>
      </c>
      <c r="F2404" s="1" t="s">
        <v>383</v>
      </c>
      <c r="G2404" s="42">
        <f>SUM(G2405:G2409)</f>
        <v>186.92</v>
      </c>
    </row>
    <row r="2405" spans="1:7" x14ac:dyDescent="0.25">
      <c r="A2405" s="43" t="s">
        <v>4574</v>
      </c>
      <c r="B2405" s="43"/>
      <c r="C2405" s="44"/>
      <c r="D2405" s="44"/>
      <c r="E2405" s="44"/>
      <c r="F2405" s="44"/>
      <c r="G2405" s="44">
        <f>PRODUCT(C2405:F2405)</f>
        <v>0</v>
      </c>
    </row>
    <row r="2406" spans="1:7" x14ac:dyDescent="0.25">
      <c r="A2406" s="43" t="s">
        <v>4641</v>
      </c>
      <c r="B2406" s="43"/>
      <c r="C2406" s="44">
        <v>46.12</v>
      </c>
      <c r="D2406" s="44"/>
      <c r="E2406" s="44"/>
      <c r="F2406" s="44"/>
      <c r="G2406" s="44">
        <f>PRODUCT(C2406:F2406)</f>
        <v>46.12</v>
      </c>
    </row>
    <row r="2407" spans="1:7" x14ac:dyDescent="0.25">
      <c r="A2407" s="43" t="s">
        <v>4641</v>
      </c>
      <c r="B2407" s="43"/>
      <c r="C2407" s="44">
        <v>37.6</v>
      </c>
      <c r="D2407" s="44"/>
      <c r="E2407" s="44"/>
      <c r="F2407" s="44"/>
      <c r="G2407" s="44">
        <f>PRODUCT(C2407:F2407)</f>
        <v>37.6</v>
      </c>
    </row>
    <row r="2408" spans="1:7" x14ac:dyDescent="0.25">
      <c r="A2408" s="43" t="s">
        <v>4642</v>
      </c>
      <c r="B2408" s="43"/>
      <c r="C2408" s="44">
        <v>34.6</v>
      </c>
      <c r="D2408" s="44"/>
      <c r="E2408" s="44"/>
      <c r="F2408" s="44"/>
      <c r="G2408" s="44">
        <f>PRODUCT(C2408:F2408)</f>
        <v>34.6</v>
      </c>
    </row>
    <row r="2409" spans="1:7" x14ac:dyDescent="0.25">
      <c r="A2409" s="43" t="s">
        <v>4335</v>
      </c>
      <c r="B2409" s="43"/>
      <c r="C2409" s="44">
        <v>2</v>
      </c>
      <c r="D2409" s="44">
        <v>34.299999999999997</v>
      </c>
      <c r="E2409" s="44"/>
      <c r="F2409" s="44"/>
      <c r="G2409" s="44">
        <f>PRODUCT(C2409:F2409)</f>
        <v>68.599999999999994</v>
      </c>
    </row>
    <row r="2411" spans="1:7" ht="45" customHeight="1" x14ac:dyDescent="0.25">
      <c r="A2411" s="40" t="s">
        <v>4643</v>
      </c>
      <c r="B2411" s="40" t="s">
        <v>3922</v>
      </c>
      <c r="C2411" s="40" t="s">
        <v>384</v>
      </c>
      <c r="D2411" s="41" t="s">
        <v>14</v>
      </c>
      <c r="E2411" s="1" t="s">
        <v>385</v>
      </c>
      <c r="F2411" s="1" t="s">
        <v>385</v>
      </c>
      <c r="G2411" s="42">
        <f>SUM(G2412:G2514)</f>
        <v>1568.7571000000007</v>
      </c>
    </row>
    <row r="2412" spans="1:7" x14ac:dyDescent="0.25">
      <c r="A2412" s="43" t="s">
        <v>4603</v>
      </c>
      <c r="B2412" s="43"/>
      <c r="C2412" s="44"/>
      <c r="D2412" s="44"/>
      <c r="E2412" s="44"/>
      <c r="F2412" s="44"/>
      <c r="G2412" s="44">
        <f t="shared" ref="G2412:G2443" si="105">PRODUCT(C2412:F2412)</f>
        <v>0</v>
      </c>
    </row>
    <row r="2413" spans="1:7" x14ac:dyDescent="0.25">
      <c r="A2413" s="43" t="s">
        <v>4604</v>
      </c>
      <c r="B2413" s="43"/>
      <c r="C2413" s="44">
        <v>9.3000000000000007</v>
      </c>
      <c r="D2413" s="44">
        <v>2.66</v>
      </c>
      <c r="E2413" s="44"/>
      <c r="F2413" s="44"/>
      <c r="G2413" s="44">
        <f t="shared" si="105"/>
        <v>24.738000000000003</v>
      </c>
    </row>
    <row r="2414" spans="1:7" x14ac:dyDescent="0.25">
      <c r="A2414" s="43" t="s">
        <v>4575</v>
      </c>
      <c r="B2414" s="43"/>
      <c r="C2414" s="44">
        <v>1</v>
      </c>
      <c r="D2414" s="44">
        <v>13.76</v>
      </c>
      <c r="E2414" s="44"/>
      <c r="F2414" s="44"/>
      <c r="G2414" s="44">
        <f t="shared" si="105"/>
        <v>13.76</v>
      </c>
    </row>
    <row r="2415" spans="1:7" x14ac:dyDescent="0.25">
      <c r="A2415" s="43" t="s">
        <v>4605</v>
      </c>
      <c r="B2415" s="43"/>
      <c r="C2415" s="44">
        <v>2</v>
      </c>
      <c r="D2415" s="44">
        <v>12.99</v>
      </c>
      <c r="E2415" s="44">
        <v>2.74</v>
      </c>
      <c r="F2415" s="44"/>
      <c r="G2415" s="44">
        <f t="shared" si="105"/>
        <v>71.185200000000009</v>
      </c>
    </row>
    <row r="2416" spans="1:7" x14ac:dyDescent="0.25">
      <c r="A2416" s="43" t="s">
        <v>4606</v>
      </c>
      <c r="B2416" s="43"/>
      <c r="C2416" s="44"/>
      <c r="D2416" s="44"/>
      <c r="E2416" s="44"/>
      <c r="F2416" s="44"/>
      <c r="G2416" s="44">
        <f t="shared" si="105"/>
        <v>0</v>
      </c>
    </row>
    <row r="2417" spans="1:7" x14ac:dyDescent="0.25">
      <c r="A2417" s="43" t="s">
        <v>4441</v>
      </c>
      <c r="B2417" s="43"/>
      <c r="C2417" s="44">
        <v>2.21</v>
      </c>
      <c r="D2417" s="44">
        <v>3.95</v>
      </c>
      <c r="E2417" s="44"/>
      <c r="F2417" s="44"/>
      <c r="G2417" s="44">
        <f t="shared" si="105"/>
        <v>8.7294999999999998</v>
      </c>
    </row>
    <row r="2418" spans="1:7" x14ac:dyDescent="0.25">
      <c r="A2418" s="43" t="s">
        <v>4607</v>
      </c>
      <c r="B2418" s="43"/>
      <c r="C2418" s="44">
        <v>3.08</v>
      </c>
      <c r="D2418" s="44">
        <v>2.66</v>
      </c>
      <c r="E2418" s="44"/>
      <c r="F2418" s="44"/>
      <c r="G2418" s="44">
        <f t="shared" si="105"/>
        <v>8.1928000000000001</v>
      </c>
    </row>
    <row r="2419" spans="1:7" x14ac:dyDescent="0.25">
      <c r="A2419" s="43" t="s">
        <v>4608</v>
      </c>
      <c r="B2419" s="43"/>
      <c r="C2419" s="44">
        <v>2.84</v>
      </c>
      <c r="D2419" s="44">
        <v>2.66</v>
      </c>
      <c r="E2419" s="44"/>
      <c r="F2419" s="44"/>
      <c r="G2419" s="44">
        <f t="shared" si="105"/>
        <v>7.5544000000000002</v>
      </c>
    </row>
    <row r="2420" spans="1:7" x14ac:dyDescent="0.25">
      <c r="A2420" s="43" t="s">
        <v>4609</v>
      </c>
      <c r="B2420" s="43"/>
      <c r="C2420" s="44">
        <v>3.14</v>
      </c>
      <c r="D2420" s="44">
        <v>2.66</v>
      </c>
      <c r="E2420" s="44"/>
      <c r="F2420" s="44"/>
      <c r="G2420" s="44">
        <f t="shared" si="105"/>
        <v>8.3524000000000012</v>
      </c>
    </row>
    <row r="2421" spans="1:7" x14ac:dyDescent="0.25">
      <c r="A2421" s="43" t="s">
        <v>4610</v>
      </c>
      <c r="B2421" s="43"/>
      <c r="C2421" s="44">
        <v>2.83</v>
      </c>
      <c r="D2421" s="44">
        <v>2.66</v>
      </c>
      <c r="E2421" s="44"/>
      <c r="F2421" s="44"/>
      <c r="G2421" s="44">
        <f t="shared" si="105"/>
        <v>7.5278000000000009</v>
      </c>
    </row>
    <row r="2422" spans="1:7" x14ac:dyDescent="0.25">
      <c r="A2422" s="43" t="s">
        <v>4610</v>
      </c>
      <c r="B2422" s="43"/>
      <c r="C2422" s="44">
        <v>3.94</v>
      </c>
      <c r="D2422" s="44">
        <v>2.66</v>
      </c>
      <c r="E2422" s="44"/>
      <c r="F2422" s="44"/>
      <c r="G2422" s="44">
        <f t="shared" si="105"/>
        <v>10.480400000000001</v>
      </c>
    </row>
    <row r="2423" spans="1:7" x14ac:dyDescent="0.25">
      <c r="A2423" s="43" t="s">
        <v>4611</v>
      </c>
      <c r="B2423" s="43"/>
      <c r="C2423" s="44">
        <v>2.31</v>
      </c>
      <c r="D2423" s="44">
        <v>2.66</v>
      </c>
      <c r="E2423" s="44"/>
      <c r="F2423" s="44"/>
      <c r="G2423" s="44">
        <f t="shared" si="105"/>
        <v>6.1446000000000005</v>
      </c>
    </row>
    <row r="2424" spans="1:7" x14ac:dyDescent="0.25">
      <c r="A2424" s="43" t="s">
        <v>4612</v>
      </c>
      <c r="B2424" s="43"/>
      <c r="C2424" s="44">
        <v>2.36</v>
      </c>
      <c r="D2424" s="44">
        <v>2.66</v>
      </c>
      <c r="E2424" s="44"/>
      <c r="F2424" s="44"/>
      <c r="G2424" s="44">
        <f t="shared" si="105"/>
        <v>6.2775999999999996</v>
      </c>
    </row>
    <row r="2425" spans="1:7" x14ac:dyDescent="0.25">
      <c r="A2425" s="43" t="s">
        <v>4613</v>
      </c>
      <c r="B2425" s="43"/>
      <c r="C2425" s="44">
        <v>3.05</v>
      </c>
      <c r="D2425" s="44">
        <v>2.66</v>
      </c>
      <c r="E2425" s="44"/>
      <c r="F2425" s="44"/>
      <c r="G2425" s="44">
        <f t="shared" si="105"/>
        <v>8.1129999999999995</v>
      </c>
    </row>
    <row r="2426" spans="1:7" x14ac:dyDescent="0.25">
      <c r="A2426" s="43" t="s">
        <v>4605</v>
      </c>
      <c r="B2426" s="43"/>
      <c r="C2426" s="44"/>
      <c r="D2426" s="44"/>
      <c r="E2426" s="44"/>
      <c r="F2426" s="44"/>
      <c r="G2426" s="44">
        <f t="shared" si="105"/>
        <v>0</v>
      </c>
    </row>
    <row r="2427" spans="1:7" x14ac:dyDescent="0.25">
      <c r="A2427" s="43" t="s">
        <v>4614</v>
      </c>
      <c r="B2427" s="43"/>
      <c r="C2427" s="44">
        <v>2</v>
      </c>
      <c r="D2427" s="44">
        <v>1.98</v>
      </c>
      <c r="E2427" s="44">
        <v>2.68</v>
      </c>
      <c r="F2427" s="44"/>
      <c r="G2427" s="44">
        <f t="shared" si="105"/>
        <v>10.6128</v>
      </c>
    </row>
    <row r="2428" spans="1:7" x14ac:dyDescent="0.25">
      <c r="A2428" s="43" t="s">
        <v>4615</v>
      </c>
      <c r="B2428" s="43"/>
      <c r="C2428" s="44">
        <v>2</v>
      </c>
      <c r="D2428" s="44">
        <v>2.68</v>
      </c>
      <c r="E2428" s="44">
        <v>2.68</v>
      </c>
      <c r="F2428" s="44"/>
      <c r="G2428" s="44">
        <f t="shared" si="105"/>
        <v>14.364800000000002</v>
      </c>
    </row>
    <row r="2429" spans="1:7" x14ac:dyDescent="0.25">
      <c r="A2429" s="43" t="s">
        <v>4615</v>
      </c>
      <c r="B2429" s="43"/>
      <c r="C2429" s="44">
        <v>2</v>
      </c>
      <c r="D2429" s="44">
        <v>2.2400000000000002</v>
      </c>
      <c r="E2429" s="44">
        <v>2.68</v>
      </c>
      <c r="F2429" s="44"/>
      <c r="G2429" s="44">
        <f t="shared" si="105"/>
        <v>12.006400000000001</v>
      </c>
    </row>
    <row r="2430" spans="1:7" x14ac:dyDescent="0.25">
      <c r="A2430" s="43" t="s">
        <v>4616</v>
      </c>
      <c r="B2430" s="43"/>
      <c r="C2430" s="44">
        <v>2</v>
      </c>
      <c r="D2430" s="44">
        <v>3.81</v>
      </c>
      <c r="E2430" s="44">
        <v>2.68</v>
      </c>
      <c r="F2430" s="44"/>
      <c r="G2430" s="44">
        <f t="shared" si="105"/>
        <v>20.421600000000002</v>
      </c>
    </row>
    <row r="2431" spans="1:7" x14ac:dyDescent="0.25">
      <c r="A2431" s="43" t="s">
        <v>4616</v>
      </c>
      <c r="B2431" s="43"/>
      <c r="C2431" s="44">
        <v>2</v>
      </c>
      <c r="D2431" s="44">
        <v>2.69</v>
      </c>
      <c r="E2431" s="44">
        <v>2.68</v>
      </c>
      <c r="F2431" s="44"/>
      <c r="G2431" s="44">
        <f t="shared" si="105"/>
        <v>14.4184</v>
      </c>
    </row>
    <row r="2432" spans="1:7" x14ac:dyDescent="0.25">
      <c r="A2432" s="43" t="s">
        <v>4617</v>
      </c>
      <c r="B2432" s="43"/>
      <c r="C2432" s="44">
        <v>2</v>
      </c>
      <c r="D2432" s="44">
        <v>3.92</v>
      </c>
      <c r="E2432" s="44">
        <v>2.68</v>
      </c>
      <c r="F2432" s="44"/>
      <c r="G2432" s="44">
        <f t="shared" si="105"/>
        <v>21.011200000000002</v>
      </c>
    </row>
    <row r="2433" spans="1:7" x14ac:dyDescent="0.25">
      <c r="A2433" s="43" t="s">
        <v>4618</v>
      </c>
      <c r="B2433" s="43"/>
      <c r="C2433" s="44">
        <v>2</v>
      </c>
      <c r="D2433" s="44">
        <v>2.09</v>
      </c>
      <c r="E2433" s="44">
        <v>2.68</v>
      </c>
      <c r="F2433" s="44"/>
      <c r="G2433" s="44">
        <f t="shared" si="105"/>
        <v>11.202399999999999</v>
      </c>
    </row>
    <row r="2434" spans="1:7" x14ac:dyDescent="0.25">
      <c r="A2434" s="43" t="s">
        <v>4619</v>
      </c>
      <c r="B2434" s="43"/>
      <c r="C2434" s="44">
        <v>2</v>
      </c>
      <c r="D2434" s="44">
        <v>2.1</v>
      </c>
      <c r="E2434" s="44">
        <v>2.68</v>
      </c>
      <c r="F2434" s="44"/>
      <c r="G2434" s="44">
        <f t="shared" si="105"/>
        <v>11.256000000000002</v>
      </c>
    </row>
    <row r="2435" spans="1:7" x14ac:dyDescent="0.25">
      <c r="A2435" s="43" t="s">
        <v>4620</v>
      </c>
      <c r="B2435" s="43"/>
      <c r="C2435" s="44">
        <v>2</v>
      </c>
      <c r="D2435" s="44">
        <v>2.87</v>
      </c>
      <c r="E2435" s="44">
        <v>2.68</v>
      </c>
      <c r="F2435" s="44"/>
      <c r="G2435" s="44">
        <f t="shared" si="105"/>
        <v>15.383200000000002</v>
      </c>
    </row>
    <row r="2436" spans="1:7" x14ac:dyDescent="0.25">
      <c r="A2436" s="43" t="s">
        <v>4617</v>
      </c>
      <c r="B2436" s="43"/>
      <c r="C2436" s="44">
        <v>2</v>
      </c>
      <c r="D2436" s="44">
        <v>2.87</v>
      </c>
      <c r="E2436" s="44">
        <v>2.68</v>
      </c>
      <c r="F2436" s="44"/>
      <c r="G2436" s="44">
        <f t="shared" si="105"/>
        <v>15.383200000000002</v>
      </c>
    </row>
    <row r="2437" spans="1:7" x14ac:dyDescent="0.25">
      <c r="A2437" s="43" t="s">
        <v>4616</v>
      </c>
      <c r="B2437" s="43"/>
      <c r="C2437" s="44">
        <v>2</v>
      </c>
      <c r="D2437" s="44">
        <v>3.15</v>
      </c>
      <c r="E2437" s="44">
        <v>2.68</v>
      </c>
      <c r="F2437" s="44"/>
      <c r="G2437" s="44">
        <f t="shared" si="105"/>
        <v>16.884</v>
      </c>
    </row>
    <row r="2438" spans="1:7" x14ac:dyDescent="0.25">
      <c r="A2438" s="43" t="s">
        <v>4616</v>
      </c>
      <c r="B2438" s="43"/>
      <c r="C2438" s="44">
        <v>2</v>
      </c>
      <c r="D2438" s="44">
        <v>4.04</v>
      </c>
      <c r="E2438" s="44">
        <v>2.68</v>
      </c>
      <c r="F2438" s="44"/>
      <c r="G2438" s="44">
        <f t="shared" si="105"/>
        <v>21.654400000000003</v>
      </c>
    </row>
    <row r="2439" spans="1:7" x14ac:dyDescent="0.25">
      <c r="A2439" s="43" t="s">
        <v>4615</v>
      </c>
      <c r="B2439" s="43"/>
      <c r="C2439" s="44">
        <v>2</v>
      </c>
      <c r="D2439" s="44">
        <v>2.4</v>
      </c>
      <c r="E2439" s="44">
        <v>2.68</v>
      </c>
      <c r="F2439" s="44"/>
      <c r="G2439" s="44">
        <f t="shared" si="105"/>
        <v>12.864000000000001</v>
      </c>
    </row>
    <row r="2440" spans="1:7" x14ac:dyDescent="0.25">
      <c r="A2440" s="43" t="s">
        <v>4621</v>
      </c>
      <c r="B2440" s="43"/>
      <c r="C2440" s="44">
        <v>2</v>
      </c>
      <c r="D2440" s="44">
        <v>2.2000000000000002</v>
      </c>
      <c r="E2440" s="44">
        <v>2.68</v>
      </c>
      <c r="F2440" s="44"/>
      <c r="G2440" s="44">
        <f t="shared" si="105"/>
        <v>11.792000000000002</v>
      </c>
    </row>
    <row r="2441" spans="1:7" x14ac:dyDescent="0.25">
      <c r="A2441" s="43" t="s">
        <v>4621</v>
      </c>
      <c r="B2441" s="43"/>
      <c r="C2441" s="44">
        <v>2</v>
      </c>
      <c r="D2441" s="44">
        <v>2.69</v>
      </c>
      <c r="E2441" s="44">
        <v>2.68</v>
      </c>
      <c r="F2441" s="44"/>
      <c r="G2441" s="44">
        <f t="shared" si="105"/>
        <v>14.4184</v>
      </c>
    </row>
    <row r="2442" spans="1:7" x14ac:dyDescent="0.25">
      <c r="A2442" s="43" t="s">
        <v>4587</v>
      </c>
      <c r="B2442" s="43"/>
      <c r="C2442" s="44"/>
      <c r="D2442" s="44"/>
      <c r="E2442" s="44"/>
      <c r="F2442" s="44"/>
      <c r="G2442" s="44">
        <f t="shared" si="105"/>
        <v>0</v>
      </c>
    </row>
    <row r="2443" spans="1:7" x14ac:dyDescent="0.25">
      <c r="A2443" s="43" t="s">
        <v>4588</v>
      </c>
      <c r="B2443" s="43"/>
      <c r="C2443" s="44">
        <v>2</v>
      </c>
      <c r="D2443" s="44">
        <v>37.47</v>
      </c>
      <c r="E2443" s="44"/>
      <c r="F2443" s="44"/>
      <c r="G2443" s="44">
        <f t="shared" si="105"/>
        <v>74.94</v>
      </c>
    </row>
    <row r="2444" spans="1:7" x14ac:dyDescent="0.25">
      <c r="A2444" s="43" t="s">
        <v>4589</v>
      </c>
      <c r="B2444" s="43"/>
      <c r="C2444" s="44">
        <v>1</v>
      </c>
      <c r="D2444" s="44">
        <v>2.6</v>
      </c>
      <c r="E2444" s="44">
        <v>2.8</v>
      </c>
      <c r="F2444" s="44"/>
      <c r="G2444" s="44">
        <f t="shared" ref="G2444:G2475" si="106">PRODUCT(C2444:F2444)</f>
        <v>7.2799999999999994</v>
      </c>
    </row>
    <row r="2445" spans="1:7" x14ac:dyDescent="0.25">
      <c r="A2445" s="43" t="s">
        <v>4590</v>
      </c>
      <c r="B2445" s="43"/>
      <c r="C2445" s="44">
        <v>2</v>
      </c>
      <c r="D2445" s="44">
        <v>2.6</v>
      </c>
      <c r="E2445" s="44">
        <v>1.23</v>
      </c>
      <c r="F2445" s="44"/>
      <c r="G2445" s="44">
        <f t="shared" si="106"/>
        <v>6.3959999999999999</v>
      </c>
    </row>
    <row r="2446" spans="1:7" x14ac:dyDescent="0.25">
      <c r="A2446" s="43" t="s">
        <v>4591</v>
      </c>
      <c r="B2446" s="43"/>
      <c r="C2446" s="44"/>
      <c r="D2446" s="44"/>
      <c r="E2446" s="44"/>
      <c r="F2446" s="44"/>
      <c r="G2446" s="44">
        <f t="shared" si="106"/>
        <v>0</v>
      </c>
    </row>
    <row r="2447" spans="1:7" x14ac:dyDescent="0.25">
      <c r="A2447" s="43" t="s">
        <v>4592</v>
      </c>
      <c r="B2447" s="43"/>
      <c r="C2447" s="44">
        <v>-1</v>
      </c>
      <c r="D2447" s="44">
        <v>0.81</v>
      </c>
      <c r="E2447" s="44"/>
      <c r="F2447" s="44"/>
      <c r="G2447" s="44">
        <f t="shared" si="106"/>
        <v>-0.81</v>
      </c>
    </row>
    <row r="2448" spans="1:7" x14ac:dyDescent="0.25">
      <c r="A2448" s="43" t="s">
        <v>4593</v>
      </c>
      <c r="B2448" s="43"/>
      <c r="C2448" s="44">
        <v>-1</v>
      </c>
      <c r="D2448" s="44">
        <v>0.82</v>
      </c>
      <c r="E2448" s="44"/>
      <c r="F2448" s="44"/>
      <c r="G2448" s="44">
        <f t="shared" si="106"/>
        <v>-0.82</v>
      </c>
    </row>
    <row r="2449" spans="1:7" x14ac:dyDescent="0.25">
      <c r="A2449" s="43" t="s">
        <v>4594</v>
      </c>
      <c r="B2449" s="43"/>
      <c r="C2449" s="44">
        <v>-1</v>
      </c>
      <c r="D2449" s="44">
        <v>0.84</v>
      </c>
      <c r="E2449" s="44"/>
      <c r="F2449" s="44"/>
      <c r="G2449" s="44">
        <f t="shared" si="106"/>
        <v>-0.84</v>
      </c>
    </row>
    <row r="2450" spans="1:7" x14ac:dyDescent="0.25">
      <c r="A2450" s="43" t="s">
        <v>4595</v>
      </c>
      <c r="B2450" s="43"/>
      <c r="C2450" s="44">
        <v>-1</v>
      </c>
      <c r="D2450" s="44">
        <v>0.83</v>
      </c>
      <c r="E2450" s="44"/>
      <c r="F2450" s="44"/>
      <c r="G2450" s="44">
        <f t="shared" si="106"/>
        <v>-0.83</v>
      </c>
    </row>
    <row r="2451" spans="1:7" x14ac:dyDescent="0.25">
      <c r="A2451" s="43" t="s">
        <v>4596</v>
      </c>
      <c r="B2451" s="43"/>
      <c r="C2451" s="44"/>
      <c r="D2451" s="44"/>
      <c r="E2451" s="44"/>
      <c r="F2451" s="44"/>
      <c r="G2451" s="44">
        <f t="shared" si="106"/>
        <v>0</v>
      </c>
    </row>
    <row r="2452" spans="1:7" x14ac:dyDescent="0.25">
      <c r="A2452" s="43" t="s">
        <v>4597</v>
      </c>
      <c r="B2452" s="43"/>
      <c r="C2452" s="44">
        <v>-2</v>
      </c>
      <c r="D2452" s="44">
        <v>0.21</v>
      </c>
      <c r="E2452" s="44"/>
      <c r="F2452" s="44"/>
      <c r="G2452" s="44">
        <f t="shared" si="106"/>
        <v>-0.42</v>
      </c>
    </row>
    <row r="2453" spans="1:7" x14ac:dyDescent="0.25">
      <c r="A2453" s="43" t="s">
        <v>4598</v>
      </c>
      <c r="B2453" s="43"/>
      <c r="C2453" s="44">
        <v>-2</v>
      </c>
      <c r="D2453" s="44">
        <v>0.28999999999999998</v>
      </c>
      <c r="E2453" s="44"/>
      <c r="F2453" s="44"/>
      <c r="G2453" s="44">
        <f t="shared" si="106"/>
        <v>-0.57999999999999996</v>
      </c>
    </row>
    <row r="2454" spans="1:7" x14ac:dyDescent="0.25">
      <c r="A2454" s="43" t="s">
        <v>4588</v>
      </c>
      <c r="B2454" s="43"/>
      <c r="C2454" s="44">
        <v>1</v>
      </c>
      <c r="D2454" s="44">
        <v>21.35</v>
      </c>
      <c r="E2454" s="44"/>
      <c r="F2454" s="44"/>
      <c r="G2454" s="44">
        <f t="shared" si="106"/>
        <v>21.35</v>
      </c>
    </row>
    <row r="2455" spans="1:7" x14ac:dyDescent="0.25">
      <c r="A2455" s="43"/>
      <c r="B2455" s="43"/>
      <c r="C2455" s="44">
        <v>1</v>
      </c>
      <c r="D2455" s="44">
        <v>2.84</v>
      </c>
      <c r="E2455" s="44">
        <v>9.64</v>
      </c>
      <c r="F2455" s="44"/>
      <c r="G2455" s="44">
        <f t="shared" si="106"/>
        <v>27.377600000000001</v>
      </c>
    </row>
    <row r="2456" spans="1:7" x14ac:dyDescent="0.25">
      <c r="A2456" s="43" t="s">
        <v>4599</v>
      </c>
      <c r="B2456" s="43"/>
      <c r="C2456" s="44"/>
      <c r="D2456" s="44"/>
      <c r="E2456" s="44"/>
      <c r="F2456" s="44"/>
      <c r="G2456" s="44">
        <f t="shared" si="106"/>
        <v>0</v>
      </c>
    </row>
    <row r="2457" spans="1:7" x14ac:dyDescent="0.25">
      <c r="A2457" s="43" t="s">
        <v>4597</v>
      </c>
      <c r="B2457" s="43"/>
      <c r="C2457" s="44">
        <v>-2</v>
      </c>
      <c r="D2457" s="44">
        <v>0.63</v>
      </c>
      <c r="E2457" s="44"/>
      <c r="F2457" s="44"/>
      <c r="G2457" s="44">
        <f t="shared" si="106"/>
        <v>-1.26</v>
      </c>
    </row>
    <row r="2458" spans="1:7" x14ac:dyDescent="0.25">
      <c r="A2458" s="43" t="s">
        <v>4600</v>
      </c>
      <c r="B2458" s="43"/>
      <c r="C2458" s="44">
        <v>-2</v>
      </c>
      <c r="D2458" s="44">
        <v>0.63</v>
      </c>
      <c r="E2458" s="44"/>
      <c r="F2458" s="44"/>
      <c r="G2458" s="44">
        <f t="shared" si="106"/>
        <v>-1.26</v>
      </c>
    </row>
    <row r="2459" spans="1:7" x14ac:dyDescent="0.25">
      <c r="A2459" s="43" t="s">
        <v>4644</v>
      </c>
      <c r="B2459" s="43"/>
      <c r="C2459" s="44"/>
      <c r="D2459" s="44"/>
      <c r="E2459" s="44"/>
      <c r="F2459" s="44"/>
      <c r="G2459" s="44">
        <f t="shared" si="106"/>
        <v>0</v>
      </c>
    </row>
    <row r="2460" spans="1:7" x14ac:dyDescent="0.25">
      <c r="A2460" s="43" t="s">
        <v>4575</v>
      </c>
      <c r="B2460" s="43"/>
      <c r="C2460" s="44"/>
      <c r="D2460" s="44"/>
      <c r="E2460" s="44"/>
      <c r="F2460" s="44"/>
      <c r="G2460" s="44">
        <f t="shared" si="106"/>
        <v>0</v>
      </c>
    </row>
    <row r="2461" spans="1:7" x14ac:dyDescent="0.25">
      <c r="A2461" s="43" t="s">
        <v>4441</v>
      </c>
      <c r="B2461" s="43"/>
      <c r="C2461" s="44">
        <v>14.05</v>
      </c>
      <c r="D2461" s="44">
        <v>2.95</v>
      </c>
      <c r="E2461" s="44"/>
      <c r="F2461" s="44"/>
      <c r="G2461" s="44">
        <f t="shared" si="106"/>
        <v>41.447500000000005</v>
      </c>
    </row>
    <row r="2462" spans="1:7" x14ac:dyDescent="0.25">
      <c r="A2462" s="43" t="s">
        <v>4441</v>
      </c>
      <c r="B2462" s="43"/>
      <c r="C2462" s="44">
        <v>0.57999999999999996</v>
      </c>
      <c r="D2462" s="44">
        <v>2.95</v>
      </c>
      <c r="E2462" s="44"/>
      <c r="F2462" s="44"/>
      <c r="G2462" s="44">
        <f t="shared" si="106"/>
        <v>1.7110000000000001</v>
      </c>
    </row>
    <row r="2463" spans="1:7" x14ac:dyDescent="0.25">
      <c r="A2463" s="43"/>
      <c r="B2463" s="43"/>
      <c r="C2463" s="44">
        <v>1.7</v>
      </c>
      <c r="D2463" s="44">
        <v>2.95</v>
      </c>
      <c r="E2463" s="44"/>
      <c r="F2463" s="44"/>
      <c r="G2463" s="44">
        <f t="shared" si="106"/>
        <v>5.0150000000000006</v>
      </c>
    </row>
    <row r="2464" spans="1:7" x14ac:dyDescent="0.25">
      <c r="A2464" s="43"/>
      <c r="B2464" s="43"/>
      <c r="C2464" s="44">
        <v>0.67</v>
      </c>
      <c r="D2464" s="44">
        <v>2.95</v>
      </c>
      <c r="E2464" s="44"/>
      <c r="F2464" s="44"/>
      <c r="G2464" s="44">
        <f t="shared" si="106"/>
        <v>1.9765000000000001</v>
      </c>
    </row>
    <row r="2465" spans="1:7" x14ac:dyDescent="0.25">
      <c r="A2465" s="43" t="s">
        <v>4211</v>
      </c>
      <c r="B2465" s="43"/>
      <c r="C2465" s="44">
        <v>14</v>
      </c>
      <c r="D2465" s="44">
        <v>2.66</v>
      </c>
      <c r="E2465" s="44"/>
      <c r="F2465" s="44"/>
      <c r="G2465" s="44">
        <f t="shared" si="106"/>
        <v>37.24</v>
      </c>
    </row>
    <row r="2466" spans="1:7" x14ac:dyDescent="0.25">
      <c r="A2466" s="43"/>
      <c r="B2466" s="43"/>
      <c r="C2466" s="44">
        <v>-3.08</v>
      </c>
      <c r="D2466" s="44">
        <v>2.66</v>
      </c>
      <c r="E2466" s="44"/>
      <c r="F2466" s="44"/>
      <c r="G2466" s="44">
        <f t="shared" si="106"/>
        <v>-8.1928000000000001</v>
      </c>
    </row>
    <row r="2467" spans="1:7" x14ac:dyDescent="0.25">
      <c r="A2467" s="43"/>
      <c r="B2467" s="43"/>
      <c r="C2467" s="44">
        <v>30.34</v>
      </c>
      <c r="D2467" s="44">
        <v>2.66</v>
      </c>
      <c r="E2467" s="44"/>
      <c r="F2467" s="44"/>
      <c r="G2467" s="44">
        <f t="shared" si="106"/>
        <v>80.704400000000007</v>
      </c>
    </row>
    <row r="2468" spans="1:7" x14ac:dyDescent="0.25">
      <c r="A2468" s="43"/>
      <c r="B2468" s="43"/>
      <c r="C2468" s="44">
        <v>-2.84</v>
      </c>
      <c r="D2468" s="44">
        <v>2.66</v>
      </c>
      <c r="E2468" s="44"/>
      <c r="F2468" s="44"/>
      <c r="G2468" s="44">
        <f t="shared" si="106"/>
        <v>-7.5544000000000002</v>
      </c>
    </row>
    <row r="2469" spans="1:7" x14ac:dyDescent="0.25">
      <c r="A2469" s="43" t="s">
        <v>4472</v>
      </c>
      <c r="B2469" s="43"/>
      <c r="C2469" s="44">
        <v>36</v>
      </c>
      <c r="D2469" s="44">
        <v>2.66</v>
      </c>
      <c r="E2469" s="44"/>
      <c r="F2469" s="44"/>
      <c r="G2469" s="44">
        <f t="shared" si="106"/>
        <v>95.76</v>
      </c>
    </row>
    <row r="2470" spans="1:7" x14ac:dyDescent="0.25">
      <c r="A2470" s="43"/>
      <c r="B2470" s="43"/>
      <c r="C2470" s="44">
        <v>-3.14</v>
      </c>
      <c r="D2470" s="44">
        <v>2.66</v>
      </c>
      <c r="E2470" s="44"/>
      <c r="F2470" s="44"/>
      <c r="G2470" s="44">
        <f t="shared" si="106"/>
        <v>-8.3524000000000012</v>
      </c>
    </row>
    <row r="2471" spans="1:7" x14ac:dyDescent="0.25">
      <c r="A2471" s="43"/>
      <c r="B2471" s="43"/>
      <c r="C2471" s="44">
        <v>14.61</v>
      </c>
      <c r="D2471" s="44">
        <v>2.66</v>
      </c>
      <c r="E2471" s="44"/>
      <c r="F2471" s="44"/>
      <c r="G2471" s="44">
        <f t="shared" si="106"/>
        <v>38.8626</v>
      </c>
    </row>
    <row r="2472" spans="1:7" x14ac:dyDescent="0.25">
      <c r="A2472" s="43"/>
      <c r="B2472" s="43"/>
      <c r="C2472" s="44">
        <v>-2.83</v>
      </c>
      <c r="D2472" s="44">
        <v>2.66</v>
      </c>
      <c r="E2472" s="44"/>
      <c r="F2472" s="44"/>
      <c r="G2472" s="44">
        <f t="shared" si="106"/>
        <v>-7.5278000000000009</v>
      </c>
    </row>
    <row r="2473" spans="1:7" x14ac:dyDescent="0.25">
      <c r="A2473" s="43"/>
      <c r="B2473" s="43"/>
      <c r="C2473" s="44">
        <v>-3.94</v>
      </c>
      <c r="D2473" s="44">
        <v>2.66</v>
      </c>
      <c r="E2473" s="44"/>
      <c r="F2473" s="44"/>
      <c r="G2473" s="44">
        <f t="shared" si="106"/>
        <v>-10.480400000000001</v>
      </c>
    </row>
    <row r="2474" spans="1:7" x14ac:dyDescent="0.25">
      <c r="A2474" s="43"/>
      <c r="B2474" s="43"/>
      <c r="C2474" s="44">
        <v>10.7</v>
      </c>
      <c r="D2474" s="44">
        <v>2.66</v>
      </c>
      <c r="E2474" s="44"/>
      <c r="F2474" s="44"/>
      <c r="G2474" s="44">
        <f t="shared" si="106"/>
        <v>28.462</v>
      </c>
    </row>
    <row r="2475" spans="1:7" x14ac:dyDescent="0.25">
      <c r="A2475" s="43"/>
      <c r="B2475" s="43"/>
      <c r="C2475" s="44">
        <v>-2.31</v>
      </c>
      <c r="D2475" s="44">
        <v>2.66</v>
      </c>
      <c r="E2475" s="44"/>
      <c r="F2475" s="44"/>
      <c r="G2475" s="44">
        <f t="shared" si="106"/>
        <v>-6.1446000000000005</v>
      </c>
    </row>
    <row r="2476" spans="1:7" x14ac:dyDescent="0.25">
      <c r="A2476" s="43"/>
      <c r="B2476" s="43"/>
      <c r="C2476" s="44">
        <v>10.7</v>
      </c>
      <c r="D2476" s="44">
        <v>2.66</v>
      </c>
      <c r="E2476" s="44"/>
      <c r="F2476" s="44"/>
      <c r="G2476" s="44">
        <f t="shared" ref="G2476:G2507" si="107">PRODUCT(C2476:F2476)</f>
        <v>28.462</v>
      </c>
    </row>
    <row r="2477" spans="1:7" x14ac:dyDescent="0.25">
      <c r="A2477" s="43"/>
      <c r="B2477" s="43"/>
      <c r="C2477" s="44">
        <v>-2.36</v>
      </c>
      <c r="D2477" s="44">
        <v>2.66</v>
      </c>
      <c r="E2477" s="44"/>
      <c r="F2477" s="44"/>
      <c r="G2477" s="44">
        <f t="shared" si="107"/>
        <v>-6.2775999999999996</v>
      </c>
    </row>
    <row r="2478" spans="1:7" x14ac:dyDescent="0.25">
      <c r="A2478" s="43"/>
      <c r="B2478" s="43"/>
      <c r="C2478" s="44">
        <v>-3.05</v>
      </c>
      <c r="D2478" s="44">
        <v>2.66</v>
      </c>
      <c r="E2478" s="44"/>
      <c r="F2478" s="44"/>
      <c r="G2478" s="44">
        <f t="shared" si="107"/>
        <v>-8.1129999999999995</v>
      </c>
    </row>
    <row r="2479" spans="1:7" x14ac:dyDescent="0.25">
      <c r="A2479" s="43" t="s">
        <v>4335</v>
      </c>
      <c r="B2479" s="43"/>
      <c r="C2479" s="44"/>
      <c r="D2479" s="44"/>
      <c r="E2479" s="44"/>
      <c r="F2479" s="44"/>
      <c r="G2479" s="44">
        <f t="shared" si="107"/>
        <v>0</v>
      </c>
    </row>
    <row r="2480" spans="1:7" x14ac:dyDescent="0.25">
      <c r="A2480" s="43" t="s">
        <v>4212</v>
      </c>
      <c r="B2480" s="43"/>
      <c r="C2480" s="44"/>
      <c r="D2480" s="44"/>
      <c r="E2480" s="44"/>
      <c r="F2480" s="44"/>
      <c r="G2480" s="44">
        <f t="shared" si="107"/>
        <v>0</v>
      </c>
    </row>
    <row r="2481" spans="1:7" x14ac:dyDescent="0.25">
      <c r="A2481" s="43" t="s">
        <v>4645</v>
      </c>
      <c r="B2481" s="43"/>
      <c r="C2481" s="44">
        <v>2</v>
      </c>
      <c r="D2481" s="44">
        <v>38.380000000000003</v>
      </c>
      <c r="E2481" s="44">
        <v>2.68</v>
      </c>
      <c r="F2481" s="44"/>
      <c r="G2481" s="44">
        <f t="shared" si="107"/>
        <v>205.71680000000003</v>
      </c>
    </row>
    <row r="2482" spans="1:7" x14ac:dyDescent="0.25">
      <c r="A2482" s="43"/>
      <c r="B2482" s="43"/>
      <c r="C2482" s="44">
        <v>-2</v>
      </c>
      <c r="D2482" s="44">
        <v>1.98</v>
      </c>
      <c r="E2482" s="44">
        <v>2.68</v>
      </c>
      <c r="F2482" s="44"/>
      <c r="G2482" s="44">
        <f t="shared" si="107"/>
        <v>-10.6128</v>
      </c>
    </row>
    <row r="2483" spans="1:7" x14ac:dyDescent="0.25">
      <c r="A2483" s="43"/>
      <c r="B2483" s="43"/>
      <c r="C2483" s="44">
        <v>-2</v>
      </c>
      <c r="D2483" s="44">
        <v>3.92</v>
      </c>
      <c r="E2483" s="44">
        <v>2.68</v>
      </c>
      <c r="F2483" s="44"/>
      <c r="G2483" s="44">
        <f t="shared" si="107"/>
        <v>-21.011200000000002</v>
      </c>
    </row>
    <row r="2484" spans="1:7" x14ac:dyDescent="0.25">
      <c r="A2484" s="43" t="s">
        <v>4646</v>
      </c>
      <c r="B2484" s="43"/>
      <c r="C2484" s="44">
        <v>2</v>
      </c>
      <c r="D2484" s="44">
        <v>10.86</v>
      </c>
      <c r="E2484" s="44">
        <v>2.68</v>
      </c>
      <c r="F2484" s="44"/>
      <c r="G2484" s="44">
        <f t="shared" si="107"/>
        <v>58.209600000000002</v>
      </c>
    </row>
    <row r="2485" spans="1:7" x14ac:dyDescent="0.25">
      <c r="A2485" s="43"/>
      <c r="B2485" s="43"/>
      <c r="C2485" s="44">
        <v>-2</v>
      </c>
      <c r="D2485" s="44">
        <v>2.68</v>
      </c>
      <c r="E2485" s="44">
        <v>2.68</v>
      </c>
      <c r="F2485" s="44"/>
      <c r="G2485" s="44">
        <f t="shared" si="107"/>
        <v>-14.364800000000002</v>
      </c>
    </row>
    <row r="2486" spans="1:7" x14ac:dyDescent="0.25">
      <c r="A2486" s="43"/>
      <c r="B2486" s="43"/>
      <c r="C2486" s="44">
        <v>-2</v>
      </c>
      <c r="D2486" s="44">
        <v>2.2400000000000002</v>
      </c>
      <c r="E2486" s="44">
        <v>2.68</v>
      </c>
      <c r="F2486" s="44"/>
      <c r="G2486" s="44">
        <f t="shared" si="107"/>
        <v>-12.006400000000001</v>
      </c>
    </row>
    <row r="2487" spans="1:7" x14ac:dyDescent="0.25">
      <c r="A2487" s="43" t="s">
        <v>4647</v>
      </c>
      <c r="B2487" s="43"/>
      <c r="C2487" s="44">
        <v>2</v>
      </c>
      <c r="D2487" s="44">
        <v>14.08</v>
      </c>
      <c r="E2487" s="44">
        <v>2.68</v>
      </c>
      <c r="F2487" s="44"/>
      <c r="G2487" s="44">
        <f t="shared" si="107"/>
        <v>75.468800000000002</v>
      </c>
    </row>
    <row r="2488" spans="1:7" x14ac:dyDescent="0.25">
      <c r="A2488" s="43"/>
      <c r="B2488" s="43"/>
      <c r="C2488" s="44">
        <v>-2</v>
      </c>
      <c r="D2488" s="44">
        <v>3.81</v>
      </c>
      <c r="E2488" s="44">
        <v>2.68</v>
      </c>
      <c r="F2488" s="44"/>
      <c r="G2488" s="44">
        <f t="shared" si="107"/>
        <v>-20.421600000000002</v>
      </c>
    </row>
    <row r="2489" spans="1:7" x14ac:dyDescent="0.25">
      <c r="A2489" s="43" t="s">
        <v>4213</v>
      </c>
      <c r="B2489" s="43"/>
      <c r="C2489" s="44"/>
      <c r="D2489" s="44"/>
      <c r="E2489" s="44"/>
      <c r="F2489" s="44"/>
      <c r="G2489" s="44">
        <f t="shared" si="107"/>
        <v>0</v>
      </c>
    </row>
    <row r="2490" spans="1:7" x14ac:dyDescent="0.25">
      <c r="A2490" s="43" t="s">
        <v>4645</v>
      </c>
      <c r="B2490" s="43"/>
      <c r="C2490" s="44">
        <v>2</v>
      </c>
      <c r="D2490" s="44">
        <v>33.130000000000003</v>
      </c>
      <c r="E2490" s="44">
        <v>2.68</v>
      </c>
      <c r="F2490" s="44"/>
      <c r="G2490" s="44">
        <f t="shared" si="107"/>
        <v>177.57680000000002</v>
      </c>
    </row>
    <row r="2491" spans="1:7" x14ac:dyDescent="0.25">
      <c r="A2491" s="43"/>
      <c r="B2491" s="43"/>
      <c r="C2491" s="44">
        <v>-2</v>
      </c>
      <c r="D2491" s="44">
        <v>2.87</v>
      </c>
      <c r="E2491" s="44">
        <v>2.68</v>
      </c>
      <c r="F2491" s="44"/>
      <c r="G2491" s="44">
        <f t="shared" si="107"/>
        <v>-15.383200000000002</v>
      </c>
    </row>
    <row r="2492" spans="1:7" x14ac:dyDescent="0.25">
      <c r="A2492" s="43" t="s">
        <v>4647</v>
      </c>
      <c r="B2492" s="43"/>
      <c r="C2492" s="44">
        <v>2</v>
      </c>
      <c r="D2492" s="44">
        <v>14.62</v>
      </c>
      <c r="E2492" s="44">
        <v>2.68</v>
      </c>
      <c r="F2492" s="44"/>
      <c r="G2492" s="44">
        <f t="shared" si="107"/>
        <v>78.363200000000006</v>
      </c>
    </row>
    <row r="2493" spans="1:7" x14ac:dyDescent="0.25">
      <c r="A2493" s="43"/>
      <c r="B2493" s="43"/>
      <c r="C2493" s="44">
        <v>-2</v>
      </c>
      <c r="D2493" s="44">
        <v>2.09</v>
      </c>
      <c r="E2493" s="44">
        <v>2.68</v>
      </c>
      <c r="F2493" s="44"/>
      <c r="G2493" s="44">
        <f t="shared" si="107"/>
        <v>-11.202399999999999</v>
      </c>
    </row>
    <row r="2494" spans="1:7" x14ac:dyDescent="0.25">
      <c r="A2494" s="43" t="s">
        <v>4646</v>
      </c>
      <c r="B2494" s="43"/>
      <c r="C2494" s="44">
        <v>2</v>
      </c>
      <c r="D2494" s="44">
        <v>11.4</v>
      </c>
      <c r="E2494" s="44">
        <v>2.68</v>
      </c>
      <c r="F2494" s="44"/>
      <c r="G2494" s="44">
        <f t="shared" si="107"/>
        <v>61.104000000000006</v>
      </c>
    </row>
    <row r="2495" spans="1:7" x14ac:dyDescent="0.25">
      <c r="A2495" s="43"/>
      <c r="B2495" s="43"/>
      <c r="C2495" s="44">
        <v>-2</v>
      </c>
      <c r="D2495" s="44">
        <v>2.1</v>
      </c>
      <c r="E2495" s="44">
        <v>2.68</v>
      </c>
      <c r="F2495" s="44"/>
      <c r="G2495" s="44">
        <f t="shared" si="107"/>
        <v>-11.256000000000002</v>
      </c>
    </row>
    <row r="2496" spans="1:7" x14ac:dyDescent="0.25">
      <c r="A2496" s="43" t="s">
        <v>4214</v>
      </c>
      <c r="B2496" s="43"/>
      <c r="C2496" s="44"/>
      <c r="D2496" s="44"/>
      <c r="E2496" s="44"/>
      <c r="F2496" s="44"/>
      <c r="G2496" s="44">
        <f t="shared" si="107"/>
        <v>0</v>
      </c>
    </row>
    <row r="2497" spans="1:7" x14ac:dyDescent="0.25">
      <c r="A2497" s="43" t="s">
        <v>4645</v>
      </c>
      <c r="B2497" s="43"/>
      <c r="C2497" s="44">
        <v>2</v>
      </c>
      <c r="D2497" s="44">
        <v>35.86</v>
      </c>
      <c r="E2497" s="44">
        <v>2.68</v>
      </c>
      <c r="F2497" s="44"/>
      <c r="G2497" s="44">
        <f t="shared" si="107"/>
        <v>192.20959999999999</v>
      </c>
    </row>
    <row r="2498" spans="1:7" x14ac:dyDescent="0.25">
      <c r="A2498" s="43"/>
      <c r="B2498" s="43"/>
      <c r="C2498" s="44">
        <v>-2</v>
      </c>
      <c r="D2498" s="44">
        <v>2.87</v>
      </c>
      <c r="E2498" s="44">
        <v>2.68</v>
      </c>
      <c r="F2498" s="44"/>
      <c r="G2498" s="44">
        <f t="shared" si="107"/>
        <v>-15.383200000000002</v>
      </c>
    </row>
    <row r="2499" spans="1:7" x14ac:dyDescent="0.25">
      <c r="A2499" s="43" t="s">
        <v>4647</v>
      </c>
      <c r="B2499" s="43"/>
      <c r="C2499" s="44">
        <v>2</v>
      </c>
      <c r="D2499" s="44">
        <v>14.61</v>
      </c>
      <c r="E2499" s="44">
        <v>2.68</v>
      </c>
      <c r="F2499" s="44"/>
      <c r="G2499" s="44">
        <f t="shared" si="107"/>
        <v>78.309600000000003</v>
      </c>
    </row>
    <row r="2500" spans="1:7" x14ac:dyDescent="0.25">
      <c r="A2500" s="43"/>
      <c r="B2500" s="43"/>
      <c r="C2500" s="44">
        <v>-2</v>
      </c>
      <c r="D2500" s="44">
        <v>4.04</v>
      </c>
      <c r="E2500" s="44">
        <v>2.68</v>
      </c>
      <c r="F2500" s="44"/>
      <c r="G2500" s="44">
        <f t="shared" si="107"/>
        <v>-21.654400000000003</v>
      </c>
    </row>
    <row r="2501" spans="1:7" x14ac:dyDescent="0.25">
      <c r="A2501" s="43"/>
      <c r="B2501" s="43"/>
      <c r="C2501" s="44">
        <v>-2</v>
      </c>
      <c r="D2501" s="44">
        <v>3.15</v>
      </c>
      <c r="E2501" s="44">
        <v>2.68</v>
      </c>
      <c r="F2501" s="44"/>
      <c r="G2501" s="44">
        <f t="shared" si="107"/>
        <v>-16.884</v>
      </c>
    </row>
    <row r="2502" spans="1:7" x14ac:dyDescent="0.25">
      <c r="A2502" s="43" t="s">
        <v>4646</v>
      </c>
      <c r="B2502" s="43"/>
      <c r="C2502" s="44">
        <v>2</v>
      </c>
      <c r="D2502" s="44">
        <v>10.9</v>
      </c>
      <c r="E2502" s="44">
        <v>2.68</v>
      </c>
      <c r="F2502" s="44"/>
      <c r="G2502" s="44">
        <f t="shared" si="107"/>
        <v>58.424000000000007</v>
      </c>
    </row>
    <row r="2503" spans="1:7" x14ac:dyDescent="0.25">
      <c r="A2503" s="43"/>
      <c r="B2503" s="43"/>
      <c r="C2503" s="44">
        <v>-2</v>
      </c>
      <c r="D2503" s="44">
        <v>2.4</v>
      </c>
      <c r="E2503" s="44">
        <v>2.68</v>
      </c>
      <c r="F2503" s="44"/>
      <c r="G2503" s="44">
        <f t="shared" si="107"/>
        <v>-12.864000000000001</v>
      </c>
    </row>
    <row r="2504" spans="1:7" x14ac:dyDescent="0.25">
      <c r="A2504" s="43" t="s">
        <v>4648</v>
      </c>
      <c r="B2504" s="43"/>
      <c r="C2504" s="44">
        <v>2</v>
      </c>
      <c r="D2504" s="44">
        <v>10.9</v>
      </c>
      <c r="E2504" s="44">
        <v>2.68</v>
      </c>
      <c r="F2504" s="44"/>
      <c r="G2504" s="44">
        <f t="shared" si="107"/>
        <v>58.424000000000007</v>
      </c>
    </row>
    <row r="2505" spans="1:7" x14ac:dyDescent="0.25">
      <c r="A2505" s="43"/>
      <c r="B2505" s="43"/>
      <c r="C2505" s="44">
        <v>-2</v>
      </c>
      <c r="D2505" s="44">
        <v>2.69</v>
      </c>
      <c r="E2505" s="44">
        <v>2.68</v>
      </c>
      <c r="F2505" s="44"/>
      <c r="G2505" s="44">
        <f t="shared" si="107"/>
        <v>-14.4184</v>
      </c>
    </row>
    <row r="2506" spans="1:7" x14ac:dyDescent="0.25">
      <c r="A2506" s="43"/>
      <c r="B2506" s="43"/>
      <c r="C2506" s="44">
        <v>-2</v>
      </c>
      <c r="D2506" s="44">
        <v>2.2000000000000002</v>
      </c>
      <c r="E2506" s="44">
        <v>2.68</v>
      </c>
      <c r="F2506" s="44"/>
      <c r="G2506" s="44">
        <f t="shared" si="107"/>
        <v>-11.792000000000002</v>
      </c>
    </row>
    <row r="2507" spans="1:7" x14ac:dyDescent="0.25">
      <c r="A2507" s="43" t="s">
        <v>4649</v>
      </c>
      <c r="B2507" s="43"/>
      <c r="C2507" s="44"/>
      <c r="D2507" s="44"/>
      <c r="E2507" s="44"/>
      <c r="F2507" s="44"/>
      <c r="G2507" s="44">
        <f t="shared" si="107"/>
        <v>0</v>
      </c>
    </row>
    <row r="2508" spans="1:7" x14ac:dyDescent="0.25">
      <c r="A2508" s="43" t="s">
        <v>4211</v>
      </c>
      <c r="B2508" s="43"/>
      <c r="C2508" s="44">
        <v>-1</v>
      </c>
      <c r="D2508" s="44">
        <v>5</v>
      </c>
      <c r="E2508" s="44">
        <v>2.66</v>
      </c>
      <c r="F2508" s="44"/>
      <c r="G2508" s="44">
        <f t="shared" ref="G2508:G2539" si="108">PRODUCT(C2508:F2508)</f>
        <v>-13.3</v>
      </c>
    </row>
    <row r="2509" spans="1:7" x14ac:dyDescent="0.25">
      <c r="A2509" s="43" t="s">
        <v>4472</v>
      </c>
      <c r="B2509" s="43"/>
      <c r="C2509" s="44">
        <v>-1</v>
      </c>
      <c r="D2509" s="44">
        <v>6.05</v>
      </c>
      <c r="E2509" s="44">
        <v>2.66</v>
      </c>
      <c r="F2509" s="44"/>
      <c r="G2509" s="44">
        <f t="shared" si="108"/>
        <v>-16.093</v>
      </c>
    </row>
    <row r="2510" spans="1:7" x14ac:dyDescent="0.25">
      <c r="A2510" s="43" t="s">
        <v>4212</v>
      </c>
      <c r="B2510" s="43"/>
      <c r="C2510" s="44">
        <v>-2</v>
      </c>
      <c r="D2510" s="44">
        <v>5</v>
      </c>
      <c r="E2510" s="44">
        <v>2.68</v>
      </c>
      <c r="F2510" s="44"/>
      <c r="G2510" s="44">
        <f t="shared" si="108"/>
        <v>-26.8</v>
      </c>
    </row>
    <row r="2511" spans="1:7" x14ac:dyDescent="0.25">
      <c r="A2511" s="43" t="s">
        <v>4213</v>
      </c>
      <c r="B2511" s="43"/>
      <c r="C2511" s="44">
        <v>-2</v>
      </c>
      <c r="D2511" s="44">
        <v>5</v>
      </c>
      <c r="E2511" s="44">
        <v>2.68</v>
      </c>
      <c r="F2511" s="44"/>
      <c r="G2511" s="44">
        <f t="shared" si="108"/>
        <v>-26.8</v>
      </c>
    </row>
    <row r="2512" spans="1:7" x14ac:dyDescent="0.25">
      <c r="A2512" s="43" t="s">
        <v>4214</v>
      </c>
      <c r="B2512" s="43"/>
      <c r="C2512" s="44">
        <v>-2</v>
      </c>
      <c r="D2512" s="44">
        <v>5</v>
      </c>
      <c r="E2512" s="44">
        <v>2.68</v>
      </c>
      <c r="F2512" s="44"/>
      <c r="G2512" s="44">
        <f t="shared" si="108"/>
        <v>-26.8</v>
      </c>
    </row>
    <row r="2513" spans="1:7" x14ac:dyDescent="0.25">
      <c r="A2513" s="43" t="s">
        <v>4650</v>
      </c>
      <c r="B2513" s="43"/>
      <c r="C2513" s="44">
        <v>2</v>
      </c>
      <c r="D2513" s="44">
        <v>2.67</v>
      </c>
      <c r="E2513" s="44">
        <v>1.1000000000000001</v>
      </c>
      <c r="F2513" s="44"/>
      <c r="G2513" s="44">
        <f t="shared" si="108"/>
        <v>5.8740000000000006</v>
      </c>
    </row>
    <row r="2514" spans="1:7" x14ac:dyDescent="0.25">
      <c r="A2514" s="43"/>
      <c r="B2514" s="43"/>
      <c r="C2514" s="44">
        <v>2</v>
      </c>
      <c r="D2514" s="44">
        <v>2.67</v>
      </c>
      <c r="E2514" s="44">
        <v>1.1000000000000001</v>
      </c>
      <c r="F2514" s="44"/>
      <c r="G2514" s="44">
        <f t="shared" si="108"/>
        <v>5.8740000000000006</v>
      </c>
    </row>
    <row r="2516" spans="1:7" ht="45" customHeight="1" x14ac:dyDescent="0.25">
      <c r="A2516" s="40" t="s">
        <v>4651</v>
      </c>
      <c r="B2516" s="40" t="s">
        <v>3922</v>
      </c>
      <c r="C2516" s="40" t="s">
        <v>386</v>
      </c>
      <c r="D2516" s="41" t="s">
        <v>14</v>
      </c>
      <c r="E2516" s="1" t="s">
        <v>387</v>
      </c>
      <c r="F2516" s="1" t="s">
        <v>387</v>
      </c>
      <c r="G2516" s="42">
        <f>SUM(G2517:G2520)</f>
        <v>82.37</v>
      </c>
    </row>
    <row r="2517" spans="1:7" x14ac:dyDescent="0.25">
      <c r="A2517" s="43" t="s">
        <v>4652</v>
      </c>
      <c r="B2517" s="43"/>
      <c r="C2517" s="44">
        <v>2</v>
      </c>
      <c r="D2517" s="44">
        <v>23.3</v>
      </c>
      <c r="E2517" s="44">
        <v>1.05</v>
      </c>
      <c r="F2517" s="44"/>
      <c r="G2517" s="44">
        <f>PRODUCT(C2517:F2517)</f>
        <v>48.930000000000007</v>
      </c>
    </row>
    <row r="2518" spans="1:7" x14ac:dyDescent="0.25">
      <c r="A2518" s="43" t="s">
        <v>4653</v>
      </c>
      <c r="B2518" s="43"/>
      <c r="C2518" s="44">
        <v>2</v>
      </c>
      <c r="D2518" s="44">
        <v>1.5</v>
      </c>
      <c r="E2518" s="44">
        <v>2.2000000000000002</v>
      </c>
      <c r="F2518" s="44"/>
      <c r="G2518" s="44">
        <f>PRODUCT(C2518:F2518)</f>
        <v>6.6000000000000005</v>
      </c>
    </row>
    <row r="2519" spans="1:7" x14ac:dyDescent="0.25">
      <c r="A2519" s="43" t="s">
        <v>4654</v>
      </c>
      <c r="B2519" s="43"/>
      <c r="C2519" s="44">
        <v>2</v>
      </c>
      <c r="D2519" s="44">
        <v>2.5</v>
      </c>
      <c r="E2519" s="44">
        <v>2.2000000000000002</v>
      </c>
      <c r="F2519" s="44"/>
      <c r="G2519" s="44">
        <f>PRODUCT(C2519:F2519)</f>
        <v>11</v>
      </c>
    </row>
    <row r="2520" spans="1:7" x14ac:dyDescent="0.25">
      <c r="A2520" s="43" t="s">
        <v>4655</v>
      </c>
      <c r="B2520" s="43"/>
      <c r="C2520" s="44">
        <v>2</v>
      </c>
      <c r="D2520" s="44">
        <v>3.6</v>
      </c>
      <c r="E2520" s="44">
        <v>2.2000000000000002</v>
      </c>
      <c r="F2520" s="44"/>
      <c r="G2520" s="44">
        <f>PRODUCT(C2520:F2520)</f>
        <v>15.840000000000002</v>
      </c>
    </row>
    <row r="2522" spans="1:7" ht="45" customHeight="1" x14ac:dyDescent="0.25">
      <c r="A2522" s="40" t="s">
        <v>4656</v>
      </c>
      <c r="B2522" s="40" t="s">
        <v>3922</v>
      </c>
      <c r="C2522" s="40" t="s">
        <v>388</v>
      </c>
      <c r="D2522" s="41" t="s">
        <v>14</v>
      </c>
      <c r="E2522" s="1" t="s">
        <v>389</v>
      </c>
      <c r="F2522" s="1" t="s">
        <v>389</v>
      </c>
      <c r="G2522" s="42">
        <f>SUM(G2523:G2523)</f>
        <v>27.094000000000001</v>
      </c>
    </row>
    <row r="2523" spans="1:7" x14ac:dyDescent="0.25">
      <c r="A2523" s="43" t="s">
        <v>4657</v>
      </c>
      <c r="B2523" s="43"/>
      <c r="C2523" s="44">
        <v>27.094000000000001</v>
      </c>
      <c r="D2523" s="44"/>
      <c r="E2523" s="44"/>
      <c r="F2523" s="44"/>
      <c r="G2523" s="44">
        <f>PRODUCT(C2523:F2523)</f>
        <v>27.094000000000001</v>
      </c>
    </row>
    <row r="2525" spans="1:7" ht="45" customHeight="1" x14ac:dyDescent="0.25">
      <c r="A2525" s="40" t="s">
        <v>4658</v>
      </c>
      <c r="B2525" s="40" t="s">
        <v>3922</v>
      </c>
      <c r="C2525" s="40" t="s">
        <v>390</v>
      </c>
      <c r="D2525" s="41" t="s">
        <v>17</v>
      </c>
      <c r="E2525" s="1" t="s">
        <v>391</v>
      </c>
      <c r="F2525" s="1" t="s">
        <v>391</v>
      </c>
      <c r="G2525" s="42">
        <f>SUM(G2526:G2550)</f>
        <v>614.34</v>
      </c>
    </row>
    <row r="2526" spans="1:7" x14ac:dyDescent="0.25">
      <c r="A2526" s="43" t="s">
        <v>4574</v>
      </c>
      <c r="B2526" s="43"/>
      <c r="C2526" s="44"/>
      <c r="D2526" s="44"/>
      <c r="E2526" s="44"/>
      <c r="F2526" s="44"/>
      <c r="G2526" s="44">
        <f t="shared" ref="G2526:G2550" si="109">PRODUCT(C2526:F2526)</f>
        <v>0</v>
      </c>
    </row>
    <row r="2527" spans="1:7" x14ac:dyDescent="0.25">
      <c r="A2527" s="43" t="s">
        <v>4659</v>
      </c>
      <c r="B2527" s="43"/>
      <c r="C2527" s="44">
        <v>11.5</v>
      </c>
      <c r="D2527" s="44"/>
      <c r="E2527" s="44"/>
      <c r="F2527" s="44"/>
      <c r="G2527" s="44">
        <f t="shared" si="109"/>
        <v>11.5</v>
      </c>
    </row>
    <row r="2528" spans="1:7" x14ac:dyDescent="0.25">
      <c r="A2528" s="43" t="s">
        <v>4660</v>
      </c>
      <c r="B2528" s="43"/>
      <c r="C2528" s="44">
        <v>8.25</v>
      </c>
      <c r="D2528" s="44"/>
      <c r="E2528" s="44"/>
      <c r="F2528" s="44"/>
      <c r="G2528" s="44">
        <f t="shared" si="109"/>
        <v>8.25</v>
      </c>
    </row>
    <row r="2529" spans="1:7" x14ac:dyDescent="0.25">
      <c r="A2529" s="43"/>
      <c r="B2529" s="43"/>
      <c r="C2529" s="44">
        <v>8</v>
      </c>
      <c r="D2529" s="44">
        <v>4.5</v>
      </c>
      <c r="E2529" s="44"/>
      <c r="F2529" s="44"/>
      <c r="G2529" s="44">
        <f t="shared" si="109"/>
        <v>36</v>
      </c>
    </row>
    <row r="2530" spans="1:7" x14ac:dyDescent="0.25">
      <c r="A2530" s="43"/>
      <c r="B2530" s="43"/>
      <c r="C2530" s="44">
        <v>1</v>
      </c>
      <c r="D2530" s="44">
        <v>4.82</v>
      </c>
      <c r="E2530" s="44"/>
      <c r="F2530" s="44"/>
      <c r="G2530" s="44">
        <f t="shared" si="109"/>
        <v>4.82</v>
      </c>
    </row>
    <row r="2531" spans="1:7" x14ac:dyDescent="0.25">
      <c r="A2531" s="43" t="s">
        <v>4661</v>
      </c>
      <c r="B2531" s="43"/>
      <c r="C2531" s="44">
        <v>2</v>
      </c>
      <c r="D2531" s="44">
        <v>5.42</v>
      </c>
      <c r="E2531" s="44"/>
      <c r="F2531" s="44"/>
      <c r="G2531" s="44">
        <f t="shared" si="109"/>
        <v>10.84</v>
      </c>
    </row>
    <row r="2532" spans="1:7" x14ac:dyDescent="0.25">
      <c r="A2532" s="43"/>
      <c r="B2532" s="43"/>
      <c r="C2532" s="44">
        <v>4</v>
      </c>
      <c r="D2532" s="44">
        <v>2.5</v>
      </c>
      <c r="E2532" s="44"/>
      <c r="F2532" s="44"/>
      <c r="G2532" s="44">
        <f t="shared" si="109"/>
        <v>10</v>
      </c>
    </row>
    <row r="2533" spans="1:7" x14ac:dyDescent="0.25">
      <c r="A2533" s="43"/>
      <c r="B2533" s="43"/>
      <c r="C2533" s="44">
        <v>1</v>
      </c>
      <c r="D2533" s="44">
        <v>15.3</v>
      </c>
      <c r="E2533" s="44"/>
      <c r="F2533" s="44"/>
      <c r="G2533" s="44">
        <f t="shared" si="109"/>
        <v>15.3</v>
      </c>
    </row>
    <row r="2534" spans="1:7" x14ac:dyDescent="0.25">
      <c r="A2534" s="43"/>
      <c r="B2534" s="43"/>
      <c r="C2534" s="44">
        <v>1</v>
      </c>
      <c r="D2534" s="44">
        <v>9.9499999999999993</v>
      </c>
      <c r="E2534" s="44"/>
      <c r="F2534" s="44"/>
      <c r="G2534" s="44">
        <f t="shared" si="109"/>
        <v>9.9499999999999993</v>
      </c>
    </row>
    <row r="2535" spans="1:7" x14ac:dyDescent="0.25">
      <c r="A2535" s="43"/>
      <c r="B2535" s="43"/>
      <c r="C2535" s="44">
        <v>1</v>
      </c>
      <c r="D2535" s="44">
        <v>1.08</v>
      </c>
      <c r="E2535" s="44"/>
      <c r="F2535" s="44"/>
      <c r="G2535" s="44">
        <f t="shared" si="109"/>
        <v>1.08</v>
      </c>
    </row>
    <row r="2536" spans="1:7" x14ac:dyDescent="0.25">
      <c r="A2536" s="43"/>
      <c r="B2536" s="43"/>
      <c r="C2536" s="44">
        <v>11</v>
      </c>
      <c r="D2536" s="44">
        <v>4.5</v>
      </c>
      <c r="E2536" s="44"/>
      <c r="F2536" s="44"/>
      <c r="G2536" s="44">
        <f t="shared" si="109"/>
        <v>49.5</v>
      </c>
    </row>
    <row r="2537" spans="1:7" x14ac:dyDescent="0.25">
      <c r="A2537" s="43"/>
      <c r="B2537" s="43"/>
      <c r="C2537" s="44">
        <v>1</v>
      </c>
      <c r="D2537" s="44">
        <v>8.25</v>
      </c>
      <c r="E2537" s="44"/>
      <c r="F2537" s="44"/>
      <c r="G2537" s="44">
        <f t="shared" si="109"/>
        <v>8.25</v>
      </c>
    </row>
    <row r="2538" spans="1:7" x14ac:dyDescent="0.25">
      <c r="A2538" s="43"/>
      <c r="B2538" s="43"/>
      <c r="C2538" s="44">
        <v>6</v>
      </c>
      <c r="D2538" s="44">
        <v>2.2999999999999998</v>
      </c>
      <c r="E2538" s="44"/>
      <c r="F2538" s="44"/>
      <c r="G2538" s="44">
        <f t="shared" si="109"/>
        <v>13.799999999999999</v>
      </c>
    </row>
    <row r="2539" spans="1:7" x14ac:dyDescent="0.25">
      <c r="A2539" s="43" t="s">
        <v>4662</v>
      </c>
      <c r="B2539" s="43"/>
      <c r="C2539" s="44">
        <v>1</v>
      </c>
      <c r="D2539" s="44">
        <v>40.5</v>
      </c>
      <c r="E2539" s="44">
        <v>2</v>
      </c>
      <c r="F2539" s="44"/>
      <c r="G2539" s="44">
        <f t="shared" si="109"/>
        <v>81</v>
      </c>
    </row>
    <row r="2540" spans="1:7" x14ac:dyDescent="0.25">
      <c r="A2540" s="43" t="s">
        <v>4662</v>
      </c>
      <c r="B2540" s="43"/>
      <c r="C2540" s="44">
        <v>21</v>
      </c>
      <c r="D2540" s="44">
        <v>5</v>
      </c>
      <c r="E2540" s="44">
        <v>2</v>
      </c>
      <c r="F2540" s="44"/>
      <c r="G2540" s="44">
        <f t="shared" si="109"/>
        <v>210</v>
      </c>
    </row>
    <row r="2541" spans="1:7" x14ac:dyDescent="0.25">
      <c r="A2541" s="43" t="s">
        <v>4077</v>
      </c>
      <c r="B2541" s="43"/>
      <c r="C2541" s="44">
        <v>15.3</v>
      </c>
      <c r="D2541" s="44"/>
      <c r="E2541" s="44"/>
      <c r="F2541" s="44"/>
      <c r="G2541" s="44">
        <f t="shared" si="109"/>
        <v>15.3</v>
      </c>
    </row>
    <row r="2542" spans="1:7" x14ac:dyDescent="0.25">
      <c r="A2542" s="43"/>
      <c r="B2542" s="43"/>
      <c r="C2542" s="44">
        <v>9.9499999999999993</v>
      </c>
      <c r="D2542" s="44"/>
      <c r="E2542" s="44"/>
      <c r="F2542" s="44"/>
      <c r="G2542" s="44">
        <f t="shared" si="109"/>
        <v>9.9499999999999993</v>
      </c>
    </row>
    <row r="2543" spans="1:7" x14ac:dyDescent="0.25">
      <c r="A2543" s="43"/>
      <c r="B2543" s="43"/>
      <c r="C2543" s="44">
        <v>1.08</v>
      </c>
      <c r="D2543" s="44"/>
      <c r="E2543" s="44"/>
      <c r="F2543" s="44"/>
      <c r="G2543" s="44">
        <f t="shared" si="109"/>
        <v>1.08</v>
      </c>
    </row>
    <row r="2544" spans="1:7" x14ac:dyDescent="0.25">
      <c r="A2544" s="43"/>
      <c r="B2544" s="43"/>
      <c r="C2544" s="44">
        <v>10</v>
      </c>
      <c r="D2544" s="44">
        <v>4.5</v>
      </c>
      <c r="E2544" s="44"/>
      <c r="F2544" s="44"/>
      <c r="G2544" s="44">
        <f t="shared" si="109"/>
        <v>45</v>
      </c>
    </row>
    <row r="2545" spans="1:7" x14ac:dyDescent="0.25">
      <c r="A2545" s="43"/>
      <c r="B2545" s="43"/>
      <c r="C2545" s="44">
        <v>7</v>
      </c>
      <c r="D2545" s="44">
        <v>2.2999999999999998</v>
      </c>
      <c r="E2545" s="44"/>
      <c r="F2545" s="44"/>
      <c r="G2545" s="44">
        <f t="shared" si="109"/>
        <v>16.099999999999998</v>
      </c>
    </row>
    <row r="2546" spans="1:7" x14ac:dyDescent="0.25">
      <c r="A2546" s="43"/>
      <c r="B2546" s="43"/>
      <c r="C2546" s="44">
        <v>6</v>
      </c>
      <c r="D2546" s="44">
        <v>4.5</v>
      </c>
      <c r="E2546" s="44"/>
      <c r="F2546" s="44"/>
      <c r="G2546" s="44">
        <f t="shared" si="109"/>
        <v>27</v>
      </c>
    </row>
    <row r="2547" spans="1:7" x14ac:dyDescent="0.25">
      <c r="A2547" s="43"/>
      <c r="B2547" s="43"/>
      <c r="C2547" s="44">
        <v>1</v>
      </c>
      <c r="D2547" s="44">
        <v>4.82</v>
      </c>
      <c r="E2547" s="44"/>
      <c r="F2547" s="44"/>
      <c r="G2547" s="44">
        <f t="shared" si="109"/>
        <v>4.82</v>
      </c>
    </row>
    <row r="2548" spans="1:7" x14ac:dyDescent="0.25">
      <c r="A2548" s="43"/>
      <c r="B2548" s="43"/>
      <c r="C2548" s="44">
        <v>1</v>
      </c>
      <c r="D2548" s="44">
        <v>8.25</v>
      </c>
      <c r="E2548" s="44"/>
      <c r="F2548" s="44"/>
      <c r="G2548" s="44">
        <f t="shared" si="109"/>
        <v>8.25</v>
      </c>
    </row>
    <row r="2549" spans="1:7" x14ac:dyDescent="0.25">
      <c r="A2549" s="43"/>
      <c r="B2549" s="43"/>
      <c r="C2549" s="44">
        <v>1</v>
      </c>
      <c r="D2549" s="44">
        <v>7.9</v>
      </c>
      <c r="E2549" s="44"/>
      <c r="F2549" s="44"/>
      <c r="G2549" s="44">
        <f t="shared" si="109"/>
        <v>7.9</v>
      </c>
    </row>
    <row r="2550" spans="1:7" x14ac:dyDescent="0.25">
      <c r="A2550" s="43"/>
      <c r="B2550" s="43"/>
      <c r="C2550" s="44">
        <v>1</v>
      </c>
      <c r="D2550" s="44">
        <v>8.65</v>
      </c>
      <c r="E2550" s="44"/>
      <c r="F2550" s="44"/>
      <c r="G2550" s="44">
        <f t="shared" si="109"/>
        <v>8.65</v>
      </c>
    </row>
    <row r="2552" spans="1:7" ht="45" customHeight="1" x14ac:dyDescent="0.25">
      <c r="A2552" s="40" t="s">
        <v>4663</v>
      </c>
      <c r="B2552" s="40" t="s">
        <v>3922</v>
      </c>
      <c r="C2552" s="40" t="s">
        <v>392</v>
      </c>
      <c r="D2552" s="41" t="s">
        <v>23</v>
      </c>
      <c r="E2552" s="1" t="s">
        <v>393</v>
      </c>
      <c r="F2552" s="1" t="s">
        <v>393</v>
      </c>
      <c r="G2552" s="42">
        <f>SUM(G2553:G2555)</f>
        <v>127</v>
      </c>
    </row>
    <row r="2553" spans="1:7" x14ac:dyDescent="0.25">
      <c r="A2553" s="43" t="s">
        <v>4664</v>
      </c>
      <c r="B2553" s="43"/>
      <c r="C2553" s="44">
        <v>2</v>
      </c>
      <c r="D2553" s="44">
        <v>38</v>
      </c>
      <c r="E2553" s="44"/>
      <c r="F2553" s="44"/>
      <c r="G2553" s="44">
        <f>PRODUCT(C2553:F2553)</f>
        <v>76</v>
      </c>
    </row>
    <row r="2554" spans="1:7" x14ac:dyDescent="0.25">
      <c r="A2554" s="43" t="s">
        <v>4340</v>
      </c>
      <c r="B2554" s="43"/>
      <c r="C2554" s="44">
        <v>1</v>
      </c>
      <c r="D2554" s="44">
        <v>9</v>
      </c>
      <c r="E2554" s="44"/>
      <c r="F2554" s="44"/>
      <c r="G2554" s="44">
        <f>PRODUCT(C2554:F2554)</f>
        <v>9</v>
      </c>
    </row>
    <row r="2555" spans="1:7" x14ac:dyDescent="0.25">
      <c r="A2555" s="43"/>
      <c r="B2555" s="43"/>
      <c r="C2555" s="44">
        <v>2</v>
      </c>
      <c r="D2555" s="44">
        <v>21</v>
      </c>
      <c r="E2555" s="44"/>
      <c r="F2555" s="44"/>
      <c r="G2555" s="44">
        <f>PRODUCT(C2555:F2555)</f>
        <v>42</v>
      </c>
    </row>
    <row r="2557" spans="1:7" ht="45" customHeight="1" x14ac:dyDescent="0.25">
      <c r="A2557" s="40" t="s">
        <v>4665</v>
      </c>
      <c r="B2557" s="40" t="s">
        <v>3922</v>
      </c>
      <c r="C2557" s="40" t="s">
        <v>394</v>
      </c>
      <c r="D2557" s="41" t="s">
        <v>14</v>
      </c>
      <c r="E2557" s="1" t="s">
        <v>395</v>
      </c>
      <c r="F2557" s="1" t="s">
        <v>395</v>
      </c>
      <c r="G2557" s="42">
        <f>SUM(G2558:G2558)</f>
        <v>1.2</v>
      </c>
    </row>
    <row r="2558" spans="1:7" x14ac:dyDescent="0.25">
      <c r="A2558" s="43" t="s">
        <v>4666</v>
      </c>
      <c r="B2558" s="43"/>
      <c r="C2558" s="44">
        <v>1.2</v>
      </c>
      <c r="D2558" s="44"/>
      <c r="E2558" s="44"/>
      <c r="F2558" s="44"/>
      <c r="G2558" s="44">
        <f>PRODUCT(C2558:F2558)</f>
        <v>1.2</v>
      </c>
    </row>
    <row r="2560" spans="1:7" x14ac:dyDescent="0.25">
      <c r="B2560" t="s">
        <v>3924</v>
      </c>
      <c r="C2560" s="38" t="s">
        <v>7</v>
      </c>
      <c r="D2560" s="39" t="s">
        <v>8</v>
      </c>
      <c r="E2560" s="38" t="s">
        <v>9</v>
      </c>
    </row>
    <row r="2561" spans="1:7" x14ac:dyDescent="0.25">
      <c r="B2561" t="s">
        <v>3924</v>
      </c>
      <c r="C2561" s="38" t="s">
        <v>10</v>
      </c>
      <c r="D2561" s="39" t="s">
        <v>396</v>
      </c>
      <c r="E2561" s="38" t="s">
        <v>397</v>
      </c>
    </row>
    <row r="2563" spans="1:7" ht="45" customHeight="1" x14ac:dyDescent="0.25">
      <c r="A2563" s="40" t="s">
        <v>4667</v>
      </c>
      <c r="B2563" s="40" t="s">
        <v>3922</v>
      </c>
      <c r="C2563" s="40" t="s">
        <v>399</v>
      </c>
      <c r="D2563" s="41" t="s">
        <v>14</v>
      </c>
      <c r="E2563" s="1" t="s">
        <v>400</v>
      </c>
      <c r="F2563" s="1" t="s">
        <v>400</v>
      </c>
      <c r="G2563" s="42">
        <f>SUM(G2564:G2566)</f>
        <v>892.40200000000016</v>
      </c>
    </row>
    <row r="2564" spans="1:7" x14ac:dyDescent="0.25">
      <c r="A2564" s="43" t="s">
        <v>4668</v>
      </c>
      <c r="B2564" s="43"/>
      <c r="C2564" s="44">
        <v>295.05</v>
      </c>
      <c r="D2564" s="44"/>
      <c r="E2564" s="44"/>
      <c r="F2564" s="44"/>
      <c r="G2564" s="44">
        <f>PRODUCT(C2564:F2564)</f>
        <v>295.05</v>
      </c>
    </row>
    <row r="2565" spans="1:7" x14ac:dyDescent="0.25">
      <c r="A2565" s="43" t="s">
        <v>4669</v>
      </c>
      <c r="B2565" s="43"/>
      <c r="C2565" s="44">
        <v>545.08000000000004</v>
      </c>
      <c r="D2565" s="44"/>
      <c r="E2565" s="44"/>
      <c r="F2565" s="44"/>
      <c r="G2565" s="44">
        <f>PRODUCT(C2565:F2565)</f>
        <v>545.08000000000004</v>
      </c>
    </row>
    <row r="2566" spans="1:7" x14ac:dyDescent="0.25">
      <c r="A2566" s="43" t="s">
        <v>4670</v>
      </c>
      <c r="B2566" s="43"/>
      <c r="C2566" s="44">
        <v>14.52</v>
      </c>
      <c r="D2566" s="44">
        <v>3.6</v>
      </c>
      <c r="E2566" s="44"/>
      <c r="F2566" s="44"/>
      <c r="G2566" s="44">
        <f>PRODUCT(C2566:F2566)</f>
        <v>52.271999999999998</v>
      </c>
    </row>
    <row r="2568" spans="1:7" ht="45" customHeight="1" x14ac:dyDescent="0.25">
      <c r="A2568" s="40" t="s">
        <v>4671</v>
      </c>
      <c r="B2568" s="40" t="s">
        <v>3922</v>
      </c>
      <c r="C2568" s="40" t="s">
        <v>401</v>
      </c>
      <c r="D2568" s="41" t="s">
        <v>14</v>
      </c>
      <c r="E2568" s="1" t="s">
        <v>402</v>
      </c>
      <c r="F2568" s="1" t="s">
        <v>402</v>
      </c>
      <c r="G2568" s="42">
        <f>SUM(G2569:G2574)</f>
        <v>1052.3390000000002</v>
      </c>
    </row>
    <row r="2569" spans="1:7" x14ac:dyDescent="0.25">
      <c r="A2569" s="43" t="s">
        <v>4668</v>
      </c>
      <c r="B2569" s="43"/>
      <c r="C2569" s="44">
        <v>295.05</v>
      </c>
      <c r="D2569" s="44"/>
      <c r="E2569" s="44"/>
      <c r="F2569" s="44"/>
      <c r="G2569" s="44">
        <f>PRODUCT(C2569:F2569)</f>
        <v>295.05</v>
      </c>
    </row>
    <row r="2570" spans="1:7" x14ac:dyDescent="0.25">
      <c r="A2570" s="43" t="s">
        <v>4669</v>
      </c>
      <c r="B2570" s="43"/>
      <c r="C2570" s="44">
        <v>545.08000000000004</v>
      </c>
      <c r="D2570" s="44"/>
      <c r="E2570" s="44"/>
      <c r="F2570" s="44"/>
      <c r="G2570" s="44">
        <f>PRODUCT(C2570:F2570)</f>
        <v>545.08000000000004</v>
      </c>
    </row>
    <row r="2571" spans="1:7" x14ac:dyDescent="0.25">
      <c r="A2571" s="43" t="s">
        <v>4672</v>
      </c>
      <c r="B2571" s="43"/>
      <c r="C2571" s="44">
        <v>18.149999999999999</v>
      </c>
      <c r="D2571" s="44"/>
      <c r="E2571" s="44"/>
      <c r="F2571" s="44"/>
      <c r="G2571" s="44">
        <f>PRODUCT(C2571:F2571)</f>
        <v>18.149999999999999</v>
      </c>
    </row>
    <row r="2572" spans="1:7" x14ac:dyDescent="0.25">
      <c r="A2572" s="43" t="s">
        <v>4673</v>
      </c>
      <c r="B2572" s="43"/>
      <c r="C2572" s="44">
        <v>46.12</v>
      </c>
      <c r="D2572" s="44"/>
      <c r="E2572" s="44"/>
      <c r="F2572" s="44"/>
      <c r="G2572" s="44">
        <f>PRODUCT(C2572:F2572)</f>
        <v>46.12</v>
      </c>
    </row>
    <row r="2573" spans="1:7" x14ac:dyDescent="0.25">
      <c r="A2573" s="43" t="s">
        <v>4674</v>
      </c>
      <c r="B2573" s="43"/>
      <c r="C2573" s="44">
        <v>14.52</v>
      </c>
      <c r="D2573" s="44">
        <v>3.6</v>
      </c>
      <c r="E2573" s="44"/>
      <c r="F2573" s="44"/>
      <c r="G2573" s="44">
        <f>PRODUCT(C2573:F2573)</f>
        <v>52.271999999999998</v>
      </c>
    </row>
    <row r="2574" spans="1:7" x14ac:dyDescent="0.25">
      <c r="A2574" s="43" t="s">
        <v>3941</v>
      </c>
      <c r="B2574" s="43"/>
      <c r="C2574" s="44">
        <v>10</v>
      </c>
      <c r="D2574" s="44">
        <v>956.67</v>
      </c>
      <c r="E2574" s="44"/>
      <c r="F2574" s="44"/>
      <c r="G2574" s="44">
        <f>C2574 * D2574/100</f>
        <v>95.666999999999987</v>
      </c>
    </row>
    <row r="2576" spans="1:7" ht="45" customHeight="1" x14ac:dyDescent="0.25">
      <c r="A2576" s="40" t="s">
        <v>4675</v>
      </c>
      <c r="B2576" s="40" t="s">
        <v>3922</v>
      </c>
      <c r="C2576" s="40" t="s">
        <v>403</v>
      </c>
      <c r="D2576" s="41" t="s">
        <v>14</v>
      </c>
      <c r="E2576" s="1" t="s">
        <v>404</v>
      </c>
      <c r="F2576" s="1" t="s">
        <v>404</v>
      </c>
      <c r="G2576" s="42">
        <f>SUM(G2577:G2582)</f>
        <v>1694.6380000000001</v>
      </c>
    </row>
    <row r="2577" spans="1:7" x14ac:dyDescent="0.25">
      <c r="A2577" s="43" t="s">
        <v>4668</v>
      </c>
      <c r="B2577" s="43"/>
      <c r="C2577" s="44">
        <v>295.05</v>
      </c>
      <c r="D2577" s="44"/>
      <c r="E2577" s="44"/>
      <c r="F2577" s="44"/>
      <c r="G2577" s="44">
        <f>PRODUCT(C2577:F2577)</f>
        <v>295.05</v>
      </c>
    </row>
    <row r="2578" spans="1:7" x14ac:dyDescent="0.25">
      <c r="A2578" s="43" t="s">
        <v>4669</v>
      </c>
      <c r="B2578" s="43"/>
      <c r="C2578" s="44">
        <v>545.08000000000004</v>
      </c>
      <c r="D2578" s="44"/>
      <c r="E2578" s="44"/>
      <c r="F2578" s="44"/>
      <c r="G2578" s="44">
        <f>PRODUCT(C2578:F2578)</f>
        <v>545.08000000000004</v>
      </c>
    </row>
    <row r="2579" spans="1:7" x14ac:dyDescent="0.25">
      <c r="A2579" s="43" t="s">
        <v>4676</v>
      </c>
      <c r="B2579" s="43"/>
      <c r="C2579" s="44">
        <v>-51.2</v>
      </c>
      <c r="D2579" s="44"/>
      <c r="E2579" s="44"/>
      <c r="F2579" s="44"/>
      <c r="G2579" s="44">
        <f>PRODUCT(C2579:F2579)</f>
        <v>-51.2</v>
      </c>
    </row>
    <row r="2580" spans="1:7" x14ac:dyDescent="0.25">
      <c r="A2580" s="43" t="s">
        <v>4284</v>
      </c>
      <c r="B2580" s="43"/>
      <c r="C2580" s="44">
        <v>501.35</v>
      </c>
      <c r="D2580" s="44"/>
      <c r="E2580" s="44"/>
      <c r="F2580" s="44"/>
      <c r="G2580" s="44">
        <f>PRODUCT(C2580:F2580)</f>
        <v>501.35</v>
      </c>
    </row>
    <row r="2581" spans="1:7" x14ac:dyDescent="0.25">
      <c r="A2581" s="43" t="s">
        <v>4291</v>
      </c>
      <c r="B2581" s="43"/>
      <c r="C2581" s="44">
        <v>250.3</v>
      </c>
      <c r="D2581" s="44"/>
      <c r="E2581" s="44"/>
      <c r="F2581" s="44"/>
      <c r="G2581" s="44">
        <f>PRODUCT(C2581:F2581)</f>
        <v>250.3</v>
      </c>
    </row>
    <row r="2582" spans="1:7" x14ac:dyDescent="0.25">
      <c r="A2582" s="43" t="s">
        <v>3941</v>
      </c>
      <c r="B2582" s="43"/>
      <c r="C2582" s="44">
        <v>10</v>
      </c>
      <c r="D2582" s="44">
        <v>1540.58</v>
      </c>
      <c r="E2582" s="44"/>
      <c r="F2582" s="44"/>
      <c r="G2582" s="44">
        <f>C2582 * D2582/100</f>
        <v>154.05799999999999</v>
      </c>
    </row>
    <row r="2584" spans="1:7" ht="45" customHeight="1" x14ac:dyDescent="0.25">
      <c r="A2584" s="40" t="s">
        <v>4677</v>
      </c>
      <c r="B2584" s="40" t="s">
        <v>3922</v>
      </c>
      <c r="C2584" s="40" t="s">
        <v>405</v>
      </c>
      <c r="D2584" s="41" t="s">
        <v>14</v>
      </c>
      <c r="E2584" s="1" t="s">
        <v>406</v>
      </c>
      <c r="F2584" s="1" t="s">
        <v>406</v>
      </c>
      <c r="G2584" s="42">
        <f>SUM(G2585:G2598)</f>
        <v>131.65</v>
      </c>
    </row>
    <row r="2585" spans="1:7" x14ac:dyDescent="0.25">
      <c r="A2585" s="43" t="s">
        <v>4678</v>
      </c>
      <c r="B2585" s="43"/>
      <c r="C2585" s="44">
        <v>22.5</v>
      </c>
      <c r="D2585" s="44"/>
      <c r="E2585" s="44"/>
      <c r="F2585" s="44"/>
      <c r="G2585" s="44">
        <f t="shared" ref="G2585:G2598" si="110">PRODUCT(C2585:F2585)</f>
        <v>22.5</v>
      </c>
    </row>
    <row r="2586" spans="1:7" x14ac:dyDescent="0.25">
      <c r="A2586" s="43" t="s">
        <v>4679</v>
      </c>
      <c r="B2586" s="43"/>
      <c r="C2586" s="44">
        <v>6.85</v>
      </c>
      <c r="D2586" s="44"/>
      <c r="E2586" s="44"/>
      <c r="F2586" s="44"/>
      <c r="G2586" s="44">
        <f t="shared" si="110"/>
        <v>6.85</v>
      </c>
    </row>
    <row r="2587" spans="1:7" x14ac:dyDescent="0.25">
      <c r="A2587" s="43" t="s">
        <v>4680</v>
      </c>
      <c r="B2587" s="43"/>
      <c r="C2587" s="44">
        <v>17.8</v>
      </c>
      <c r="D2587" s="44"/>
      <c r="E2587" s="44"/>
      <c r="F2587" s="44"/>
      <c r="G2587" s="44">
        <f t="shared" si="110"/>
        <v>17.8</v>
      </c>
    </row>
    <row r="2588" spans="1:7" x14ac:dyDescent="0.25">
      <c r="A2588" s="43" t="s">
        <v>4681</v>
      </c>
      <c r="B2588" s="43"/>
      <c r="C2588" s="44">
        <v>7.5</v>
      </c>
      <c r="D2588" s="44"/>
      <c r="E2588" s="44"/>
      <c r="F2588" s="44"/>
      <c r="G2588" s="44">
        <f t="shared" si="110"/>
        <v>7.5</v>
      </c>
    </row>
    <row r="2589" spans="1:7" x14ac:dyDescent="0.25">
      <c r="A2589" s="43" t="s">
        <v>4682</v>
      </c>
      <c r="B2589" s="43"/>
      <c r="C2589" s="44">
        <v>9.75</v>
      </c>
      <c r="D2589" s="44"/>
      <c r="E2589" s="44"/>
      <c r="F2589" s="44"/>
      <c r="G2589" s="44">
        <f t="shared" si="110"/>
        <v>9.75</v>
      </c>
    </row>
    <row r="2590" spans="1:7" x14ac:dyDescent="0.25">
      <c r="A2590" s="43" t="s">
        <v>4683</v>
      </c>
      <c r="B2590" s="43"/>
      <c r="C2590" s="44">
        <v>6.9</v>
      </c>
      <c r="D2590" s="44"/>
      <c r="E2590" s="44"/>
      <c r="F2590" s="44"/>
      <c r="G2590" s="44">
        <f t="shared" si="110"/>
        <v>6.9</v>
      </c>
    </row>
    <row r="2591" spans="1:7" x14ac:dyDescent="0.25">
      <c r="A2591" s="43" t="s">
        <v>4684</v>
      </c>
      <c r="B2591" s="43"/>
      <c r="C2591" s="44">
        <v>0.7</v>
      </c>
      <c r="D2591" s="44"/>
      <c r="E2591" s="44"/>
      <c r="F2591" s="44"/>
      <c r="G2591" s="44">
        <f t="shared" si="110"/>
        <v>0.7</v>
      </c>
    </row>
    <row r="2592" spans="1:7" x14ac:dyDescent="0.25">
      <c r="A2592" s="43" t="s">
        <v>4685</v>
      </c>
      <c r="B2592" s="43"/>
      <c r="C2592" s="44">
        <v>1.1000000000000001</v>
      </c>
      <c r="D2592" s="44"/>
      <c r="E2592" s="44"/>
      <c r="F2592" s="44"/>
      <c r="G2592" s="44">
        <f t="shared" si="110"/>
        <v>1.1000000000000001</v>
      </c>
    </row>
    <row r="2593" spans="1:7" x14ac:dyDescent="0.25">
      <c r="A2593" s="43" t="s">
        <v>4686</v>
      </c>
      <c r="B2593" s="43"/>
      <c r="C2593" s="44">
        <v>0.25</v>
      </c>
      <c r="D2593" s="44"/>
      <c r="E2593" s="44"/>
      <c r="F2593" s="44"/>
      <c r="G2593" s="44">
        <f t="shared" si="110"/>
        <v>0.25</v>
      </c>
    </row>
    <row r="2594" spans="1:7" x14ac:dyDescent="0.25">
      <c r="A2594" s="43" t="s">
        <v>4687</v>
      </c>
      <c r="B2594" s="43"/>
      <c r="C2594" s="44">
        <v>0.5</v>
      </c>
      <c r="D2594" s="44"/>
      <c r="E2594" s="44"/>
      <c r="F2594" s="44"/>
      <c r="G2594" s="44">
        <f t="shared" si="110"/>
        <v>0.5</v>
      </c>
    </row>
    <row r="2595" spans="1:7" x14ac:dyDescent="0.25">
      <c r="A2595" s="43" t="s">
        <v>4688</v>
      </c>
      <c r="B2595" s="43"/>
      <c r="C2595" s="44">
        <v>52.5</v>
      </c>
      <c r="D2595" s="44"/>
      <c r="E2595" s="44"/>
      <c r="F2595" s="44"/>
      <c r="G2595" s="44">
        <f t="shared" si="110"/>
        <v>52.5</v>
      </c>
    </row>
    <row r="2596" spans="1:7" x14ac:dyDescent="0.25">
      <c r="A2596" s="43" t="s">
        <v>4689</v>
      </c>
      <c r="B2596" s="43"/>
      <c r="C2596" s="44">
        <v>1.2</v>
      </c>
      <c r="D2596" s="44"/>
      <c r="E2596" s="44"/>
      <c r="F2596" s="44"/>
      <c r="G2596" s="44">
        <f t="shared" si="110"/>
        <v>1.2</v>
      </c>
    </row>
    <row r="2597" spans="1:7" x14ac:dyDescent="0.25">
      <c r="A2597" s="43"/>
      <c r="B2597" s="43"/>
      <c r="C2597" s="44">
        <v>1.2</v>
      </c>
      <c r="D2597" s="44"/>
      <c r="E2597" s="44"/>
      <c r="F2597" s="44"/>
      <c r="G2597" s="44">
        <f t="shared" si="110"/>
        <v>1.2</v>
      </c>
    </row>
    <row r="2598" spans="1:7" x14ac:dyDescent="0.25">
      <c r="A2598" s="43"/>
      <c r="B2598" s="43"/>
      <c r="C2598" s="44">
        <v>2.9</v>
      </c>
      <c r="D2598" s="44"/>
      <c r="E2598" s="44"/>
      <c r="F2598" s="44"/>
      <c r="G2598" s="44">
        <f t="shared" si="110"/>
        <v>2.9</v>
      </c>
    </row>
    <row r="2600" spans="1:7" ht="45" customHeight="1" x14ac:dyDescent="0.25">
      <c r="A2600" s="40" t="s">
        <v>4690</v>
      </c>
      <c r="B2600" s="40" t="s">
        <v>3922</v>
      </c>
      <c r="C2600" s="40" t="s">
        <v>407</v>
      </c>
      <c r="D2600" s="41" t="s">
        <v>17</v>
      </c>
      <c r="E2600" s="1" t="s">
        <v>408</v>
      </c>
      <c r="F2600" s="1" t="s">
        <v>408</v>
      </c>
      <c r="G2600" s="42">
        <f>SUM(G2601:G2606)</f>
        <v>49</v>
      </c>
    </row>
    <row r="2601" spans="1:7" x14ac:dyDescent="0.25">
      <c r="A2601" s="43" t="s">
        <v>4691</v>
      </c>
      <c r="B2601" s="43"/>
      <c r="C2601" s="44">
        <v>8</v>
      </c>
      <c r="D2601" s="44"/>
      <c r="E2601" s="44"/>
      <c r="F2601" s="44"/>
      <c r="G2601" s="44">
        <f t="shared" ref="G2601:G2606" si="111">PRODUCT(C2601:F2601)</f>
        <v>8</v>
      </c>
    </row>
    <row r="2602" spans="1:7" x14ac:dyDescent="0.25">
      <c r="A2602" s="43" t="s">
        <v>4692</v>
      </c>
      <c r="B2602" s="43"/>
      <c r="C2602" s="44">
        <v>9</v>
      </c>
      <c r="D2602" s="44"/>
      <c r="E2602" s="44"/>
      <c r="F2602" s="44"/>
      <c r="G2602" s="44">
        <f t="shared" si="111"/>
        <v>9</v>
      </c>
    </row>
    <row r="2603" spans="1:7" x14ac:dyDescent="0.25">
      <c r="A2603" s="43" t="s">
        <v>4693</v>
      </c>
      <c r="B2603" s="43"/>
      <c r="C2603" s="44">
        <v>8</v>
      </c>
      <c r="D2603" s="44"/>
      <c r="E2603" s="44"/>
      <c r="F2603" s="44"/>
      <c r="G2603" s="44">
        <f t="shared" si="111"/>
        <v>8</v>
      </c>
    </row>
    <row r="2604" spans="1:7" x14ac:dyDescent="0.25">
      <c r="A2604" s="43" t="s">
        <v>4694</v>
      </c>
      <c r="B2604" s="43"/>
      <c r="C2604" s="44">
        <v>9</v>
      </c>
      <c r="D2604" s="44"/>
      <c r="E2604" s="44"/>
      <c r="F2604" s="44"/>
      <c r="G2604" s="44">
        <f t="shared" si="111"/>
        <v>9</v>
      </c>
    </row>
    <row r="2605" spans="1:7" x14ac:dyDescent="0.25">
      <c r="A2605" s="43" t="s">
        <v>4695</v>
      </c>
      <c r="B2605" s="43"/>
      <c r="C2605" s="44">
        <v>8</v>
      </c>
      <c r="D2605" s="44"/>
      <c r="E2605" s="44"/>
      <c r="F2605" s="44"/>
      <c r="G2605" s="44">
        <f t="shared" si="111"/>
        <v>8</v>
      </c>
    </row>
    <row r="2606" spans="1:7" x14ac:dyDescent="0.25">
      <c r="A2606" s="43" t="s">
        <v>4696</v>
      </c>
      <c r="B2606" s="43"/>
      <c r="C2606" s="44">
        <v>7</v>
      </c>
      <c r="D2606" s="44"/>
      <c r="E2606" s="44"/>
      <c r="F2606" s="44"/>
      <c r="G2606" s="44">
        <f t="shared" si="111"/>
        <v>7</v>
      </c>
    </row>
    <row r="2608" spans="1:7" ht="45" customHeight="1" x14ac:dyDescent="0.25">
      <c r="A2608" s="40" t="s">
        <v>4697</v>
      </c>
      <c r="B2608" s="40" t="s">
        <v>3922</v>
      </c>
      <c r="C2608" s="40" t="s">
        <v>409</v>
      </c>
      <c r="D2608" s="41" t="s">
        <v>14</v>
      </c>
      <c r="E2608" s="1" t="s">
        <v>410</v>
      </c>
      <c r="F2608" s="1" t="s">
        <v>410</v>
      </c>
      <c r="G2608" s="42">
        <f>SUM(G2609:G2616)</f>
        <v>59.27</v>
      </c>
    </row>
    <row r="2609" spans="1:7" x14ac:dyDescent="0.25">
      <c r="A2609" s="43" t="s">
        <v>4698</v>
      </c>
      <c r="B2609" s="43"/>
      <c r="C2609" s="44">
        <v>15.15</v>
      </c>
      <c r="D2609" s="44"/>
      <c r="E2609" s="44"/>
      <c r="F2609" s="44"/>
      <c r="G2609" s="44">
        <f t="shared" ref="G2609:G2616" si="112">PRODUCT(C2609:F2609)</f>
        <v>15.15</v>
      </c>
    </row>
    <row r="2610" spans="1:7" x14ac:dyDescent="0.25">
      <c r="A2610" s="43" t="s">
        <v>4699</v>
      </c>
      <c r="B2610" s="43"/>
      <c r="C2610" s="44">
        <v>1.3</v>
      </c>
      <c r="D2610" s="44"/>
      <c r="E2610" s="44"/>
      <c r="F2610" s="44"/>
      <c r="G2610" s="44">
        <f t="shared" si="112"/>
        <v>1.3</v>
      </c>
    </row>
    <row r="2611" spans="1:7" x14ac:dyDescent="0.25">
      <c r="A2611" s="43" t="s">
        <v>4700</v>
      </c>
      <c r="B2611" s="43"/>
      <c r="C2611" s="44">
        <v>16.91</v>
      </c>
      <c r="D2611" s="44"/>
      <c r="E2611" s="44"/>
      <c r="F2611" s="44"/>
      <c r="G2611" s="44">
        <f t="shared" si="112"/>
        <v>16.91</v>
      </c>
    </row>
    <row r="2612" spans="1:7" x14ac:dyDescent="0.25">
      <c r="A2612" s="43" t="s">
        <v>4701</v>
      </c>
      <c r="B2612" s="43"/>
      <c r="C2612" s="44">
        <v>2.21</v>
      </c>
      <c r="D2612" s="44"/>
      <c r="E2612" s="44"/>
      <c r="F2612" s="44"/>
      <c r="G2612" s="44">
        <f t="shared" si="112"/>
        <v>2.21</v>
      </c>
    </row>
    <row r="2613" spans="1:7" x14ac:dyDescent="0.25">
      <c r="A2613" s="43" t="s">
        <v>4702</v>
      </c>
      <c r="B2613" s="43"/>
      <c r="C2613" s="44">
        <v>16.91</v>
      </c>
      <c r="D2613" s="44"/>
      <c r="E2613" s="44"/>
      <c r="F2613" s="44"/>
      <c r="G2613" s="44">
        <f t="shared" si="112"/>
        <v>16.91</v>
      </c>
    </row>
    <row r="2614" spans="1:7" x14ac:dyDescent="0.25">
      <c r="A2614" s="43" t="s">
        <v>4703</v>
      </c>
      <c r="B2614" s="43"/>
      <c r="C2614" s="44">
        <v>2.21</v>
      </c>
      <c r="D2614" s="44"/>
      <c r="E2614" s="44"/>
      <c r="F2614" s="44"/>
      <c r="G2614" s="44">
        <f t="shared" si="112"/>
        <v>2.21</v>
      </c>
    </row>
    <row r="2615" spans="1:7" x14ac:dyDescent="0.25">
      <c r="A2615" s="43" t="s">
        <v>4704</v>
      </c>
      <c r="B2615" s="43"/>
      <c r="C2615" s="44">
        <v>2.1</v>
      </c>
      <c r="D2615" s="44"/>
      <c r="E2615" s="44"/>
      <c r="F2615" s="44"/>
      <c r="G2615" s="44">
        <f t="shared" si="112"/>
        <v>2.1</v>
      </c>
    </row>
    <row r="2616" spans="1:7" x14ac:dyDescent="0.25">
      <c r="A2616" s="43" t="s">
        <v>4704</v>
      </c>
      <c r="B2616" s="43"/>
      <c r="C2616" s="44">
        <v>2.48</v>
      </c>
      <c r="D2616" s="44"/>
      <c r="E2616" s="44"/>
      <c r="F2616" s="44"/>
      <c r="G2616" s="44">
        <f t="shared" si="112"/>
        <v>2.48</v>
      </c>
    </row>
    <row r="2618" spans="1:7" ht="45" customHeight="1" x14ac:dyDescent="0.25">
      <c r="A2618" s="40" t="s">
        <v>4705</v>
      </c>
      <c r="B2618" s="40" t="s">
        <v>3922</v>
      </c>
      <c r="C2618" s="40" t="s">
        <v>411</v>
      </c>
      <c r="D2618" s="41" t="s">
        <v>14</v>
      </c>
      <c r="E2618" s="1" t="s">
        <v>412</v>
      </c>
      <c r="F2618" s="1" t="s">
        <v>412</v>
      </c>
      <c r="G2618" s="42">
        <f>SUM(G2619:G2620)</f>
        <v>71.930000000000007</v>
      </c>
    </row>
    <row r="2619" spans="1:7" x14ac:dyDescent="0.25">
      <c r="A2619" s="43" t="s">
        <v>4706</v>
      </c>
      <c r="B2619" s="43"/>
      <c r="C2619" s="44">
        <v>18.600000000000001</v>
      </c>
      <c r="D2619" s="44"/>
      <c r="E2619" s="44"/>
      <c r="F2619" s="44"/>
      <c r="G2619" s="44">
        <f>PRODUCT(C2619:F2619)</f>
        <v>18.600000000000001</v>
      </c>
    </row>
    <row r="2620" spans="1:7" x14ac:dyDescent="0.25">
      <c r="A2620" s="43" t="s">
        <v>4707</v>
      </c>
      <c r="B2620" s="43"/>
      <c r="C2620" s="44">
        <v>53.33</v>
      </c>
      <c r="D2620" s="44"/>
      <c r="E2620" s="44"/>
      <c r="F2620" s="44"/>
      <c r="G2620" s="44">
        <f>PRODUCT(C2620:F2620)</f>
        <v>53.33</v>
      </c>
    </row>
    <row r="2622" spans="1:7" ht="45" customHeight="1" x14ac:dyDescent="0.25">
      <c r="A2622" s="40" t="s">
        <v>4708</v>
      </c>
      <c r="B2622" s="40" t="s">
        <v>3922</v>
      </c>
      <c r="C2622" s="40" t="s">
        <v>413</v>
      </c>
      <c r="D2622" s="41" t="s">
        <v>17</v>
      </c>
      <c r="E2622" s="1" t="s">
        <v>414</v>
      </c>
      <c r="F2622" s="1" t="s">
        <v>414</v>
      </c>
      <c r="G2622" s="42">
        <f>SUM(G2623:G2628)</f>
        <v>51</v>
      </c>
    </row>
    <row r="2623" spans="1:7" x14ac:dyDescent="0.25">
      <c r="A2623" s="43" t="s">
        <v>4709</v>
      </c>
      <c r="B2623" s="43"/>
      <c r="C2623" s="44">
        <v>8</v>
      </c>
      <c r="D2623" s="44"/>
      <c r="E2623" s="44"/>
      <c r="F2623" s="44"/>
      <c r="G2623" s="44">
        <f t="shared" ref="G2623:G2628" si="113">PRODUCT(C2623:F2623)</f>
        <v>8</v>
      </c>
    </row>
    <row r="2624" spans="1:7" x14ac:dyDescent="0.25">
      <c r="A2624" s="43" t="s">
        <v>4710</v>
      </c>
      <c r="B2624" s="43"/>
      <c r="C2624" s="44">
        <v>9</v>
      </c>
      <c r="D2624" s="44"/>
      <c r="E2624" s="44"/>
      <c r="F2624" s="44"/>
      <c r="G2624" s="44">
        <f t="shared" si="113"/>
        <v>9</v>
      </c>
    </row>
    <row r="2625" spans="1:7" x14ac:dyDescent="0.25">
      <c r="A2625" s="43" t="s">
        <v>4711</v>
      </c>
      <c r="B2625" s="43"/>
      <c r="C2625" s="44">
        <v>8</v>
      </c>
      <c r="D2625" s="44"/>
      <c r="E2625" s="44"/>
      <c r="F2625" s="44"/>
      <c r="G2625" s="44">
        <f t="shared" si="113"/>
        <v>8</v>
      </c>
    </row>
    <row r="2626" spans="1:7" x14ac:dyDescent="0.25">
      <c r="A2626" s="43" t="s">
        <v>4712</v>
      </c>
      <c r="B2626" s="43"/>
      <c r="C2626" s="44">
        <v>9</v>
      </c>
      <c r="D2626" s="44"/>
      <c r="E2626" s="44"/>
      <c r="F2626" s="44"/>
      <c r="G2626" s="44">
        <f t="shared" si="113"/>
        <v>9</v>
      </c>
    </row>
    <row r="2627" spans="1:7" x14ac:dyDescent="0.25">
      <c r="A2627" s="43" t="s">
        <v>4713</v>
      </c>
      <c r="B2627" s="43"/>
      <c r="C2627" s="44">
        <v>8</v>
      </c>
      <c r="D2627" s="44"/>
      <c r="E2627" s="44"/>
      <c r="F2627" s="44"/>
      <c r="G2627" s="44">
        <f t="shared" si="113"/>
        <v>8</v>
      </c>
    </row>
    <row r="2628" spans="1:7" x14ac:dyDescent="0.25">
      <c r="A2628" s="43" t="s">
        <v>4714</v>
      </c>
      <c r="B2628" s="43"/>
      <c r="C2628" s="44">
        <v>9</v>
      </c>
      <c r="D2628" s="44"/>
      <c r="E2628" s="44"/>
      <c r="F2628" s="44"/>
      <c r="G2628" s="44">
        <f t="shared" si="113"/>
        <v>9</v>
      </c>
    </row>
    <row r="2630" spans="1:7" ht="45" customHeight="1" x14ac:dyDescent="0.25">
      <c r="A2630" s="40" t="s">
        <v>4715</v>
      </c>
      <c r="B2630" s="40" t="s">
        <v>3922</v>
      </c>
      <c r="C2630" s="40" t="s">
        <v>415</v>
      </c>
      <c r="D2630" s="41" t="s">
        <v>14</v>
      </c>
      <c r="E2630" s="1" t="s">
        <v>416</v>
      </c>
      <c r="F2630" s="1" t="s">
        <v>416</v>
      </c>
      <c r="G2630" s="42">
        <f>SUM(G2631:G2638)</f>
        <v>363.8</v>
      </c>
    </row>
    <row r="2631" spans="1:7" x14ac:dyDescent="0.25">
      <c r="A2631" s="43" t="s">
        <v>4469</v>
      </c>
      <c r="B2631" s="43"/>
      <c r="C2631" s="44">
        <v>32.6</v>
      </c>
      <c r="D2631" s="44"/>
      <c r="E2631" s="44"/>
      <c r="F2631" s="44"/>
      <c r="G2631" s="44">
        <f t="shared" ref="G2631:G2638" si="114">PRODUCT(C2631:F2631)</f>
        <v>32.6</v>
      </c>
    </row>
    <row r="2632" spans="1:7" x14ac:dyDescent="0.25">
      <c r="A2632" s="43" t="s">
        <v>4570</v>
      </c>
      <c r="B2632" s="43"/>
      <c r="C2632" s="44">
        <v>52.2</v>
      </c>
      <c r="D2632" s="44"/>
      <c r="E2632" s="44"/>
      <c r="F2632" s="44"/>
      <c r="G2632" s="44">
        <f t="shared" si="114"/>
        <v>52.2</v>
      </c>
    </row>
    <row r="2633" spans="1:7" x14ac:dyDescent="0.25">
      <c r="A2633" s="43" t="s">
        <v>4716</v>
      </c>
      <c r="B2633" s="43"/>
      <c r="C2633" s="44">
        <v>45.4</v>
      </c>
      <c r="D2633" s="44"/>
      <c r="E2633" s="44"/>
      <c r="F2633" s="44"/>
      <c r="G2633" s="44">
        <f t="shared" si="114"/>
        <v>45.4</v>
      </c>
    </row>
    <row r="2634" spans="1:7" x14ac:dyDescent="0.25">
      <c r="A2634" s="43" t="s">
        <v>4717</v>
      </c>
      <c r="B2634" s="43"/>
      <c r="C2634" s="44">
        <v>40.75</v>
      </c>
      <c r="D2634" s="44"/>
      <c r="E2634" s="44"/>
      <c r="F2634" s="44"/>
      <c r="G2634" s="44">
        <f t="shared" si="114"/>
        <v>40.75</v>
      </c>
    </row>
    <row r="2635" spans="1:7" x14ac:dyDescent="0.25">
      <c r="A2635" s="43" t="s">
        <v>4718</v>
      </c>
      <c r="B2635" s="43"/>
      <c r="C2635" s="44">
        <v>53.3</v>
      </c>
      <c r="D2635" s="44"/>
      <c r="E2635" s="44"/>
      <c r="F2635" s="44"/>
      <c r="G2635" s="44">
        <f t="shared" si="114"/>
        <v>53.3</v>
      </c>
    </row>
    <row r="2636" spans="1:7" x14ac:dyDescent="0.25">
      <c r="A2636" s="43" t="s">
        <v>4719</v>
      </c>
      <c r="B2636" s="43"/>
      <c r="C2636" s="44">
        <v>45.45</v>
      </c>
      <c r="D2636" s="44"/>
      <c r="E2636" s="44"/>
      <c r="F2636" s="44"/>
      <c r="G2636" s="44">
        <f t="shared" si="114"/>
        <v>45.45</v>
      </c>
    </row>
    <row r="2637" spans="1:7" x14ac:dyDescent="0.25">
      <c r="A2637" s="43" t="s">
        <v>4720</v>
      </c>
      <c r="B2637" s="43"/>
      <c r="C2637" s="44">
        <v>40.799999999999997</v>
      </c>
      <c r="D2637" s="44"/>
      <c r="E2637" s="44"/>
      <c r="F2637" s="44"/>
      <c r="G2637" s="44">
        <f t="shared" si="114"/>
        <v>40.799999999999997</v>
      </c>
    </row>
    <row r="2638" spans="1:7" x14ac:dyDescent="0.25">
      <c r="A2638" s="43" t="s">
        <v>4721</v>
      </c>
      <c r="B2638" s="43"/>
      <c r="C2638" s="44">
        <v>53.3</v>
      </c>
      <c r="D2638" s="44"/>
      <c r="E2638" s="44"/>
      <c r="F2638" s="44"/>
      <c r="G2638" s="44">
        <f t="shared" si="114"/>
        <v>53.3</v>
      </c>
    </row>
    <row r="2640" spans="1:7" ht="45" customHeight="1" x14ac:dyDescent="0.25">
      <c r="A2640" s="40" t="s">
        <v>4722</v>
      </c>
      <c r="B2640" s="40" t="s">
        <v>3922</v>
      </c>
      <c r="C2640" s="40" t="s">
        <v>417</v>
      </c>
      <c r="D2640" s="41" t="s">
        <v>14</v>
      </c>
      <c r="E2640" s="1" t="s">
        <v>418</v>
      </c>
      <c r="F2640" s="1" t="s">
        <v>418</v>
      </c>
      <c r="G2640" s="42">
        <f>SUM(G2641:G2660)</f>
        <v>50.250000000000014</v>
      </c>
    </row>
    <row r="2641" spans="1:7" x14ac:dyDescent="0.25">
      <c r="A2641" s="43" t="s">
        <v>4723</v>
      </c>
      <c r="B2641" s="43"/>
      <c r="C2641" s="44">
        <v>2.4500000000000002</v>
      </c>
      <c r="D2641" s="44"/>
      <c r="E2641" s="44"/>
      <c r="F2641" s="44"/>
      <c r="G2641" s="44">
        <f t="shared" ref="G2641:G2660" si="115">PRODUCT(C2641:F2641)</f>
        <v>2.4500000000000002</v>
      </c>
    </row>
    <row r="2642" spans="1:7" x14ac:dyDescent="0.25">
      <c r="A2642" s="43" t="s">
        <v>4724</v>
      </c>
      <c r="B2642" s="43"/>
      <c r="C2642" s="44">
        <v>1.95</v>
      </c>
      <c r="D2642" s="44"/>
      <c r="E2642" s="44"/>
      <c r="F2642" s="44"/>
      <c r="G2642" s="44">
        <f t="shared" si="115"/>
        <v>1.95</v>
      </c>
    </row>
    <row r="2643" spans="1:7" x14ac:dyDescent="0.25">
      <c r="A2643" s="43" t="s">
        <v>4725</v>
      </c>
      <c r="B2643" s="43"/>
      <c r="C2643" s="44">
        <v>4.5999999999999996</v>
      </c>
      <c r="D2643" s="44"/>
      <c r="E2643" s="44"/>
      <c r="F2643" s="44"/>
      <c r="G2643" s="44">
        <f t="shared" si="115"/>
        <v>4.5999999999999996</v>
      </c>
    </row>
    <row r="2644" spans="1:7" x14ac:dyDescent="0.25">
      <c r="A2644" s="43" t="s">
        <v>4726</v>
      </c>
      <c r="B2644" s="43"/>
      <c r="C2644" s="44">
        <v>2.5</v>
      </c>
      <c r="D2644" s="44"/>
      <c r="E2644" s="44"/>
      <c r="F2644" s="44"/>
      <c r="G2644" s="44">
        <f t="shared" si="115"/>
        <v>2.5</v>
      </c>
    </row>
    <row r="2645" spans="1:7" x14ac:dyDescent="0.25">
      <c r="A2645" s="43" t="s">
        <v>4727</v>
      </c>
      <c r="B2645" s="43"/>
      <c r="C2645" s="44">
        <v>1.7</v>
      </c>
      <c r="D2645" s="44"/>
      <c r="E2645" s="44"/>
      <c r="F2645" s="44"/>
      <c r="G2645" s="44">
        <f t="shared" si="115"/>
        <v>1.7</v>
      </c>
    </row>
    <row r="2646" spans="1:7" x14ac:dyDescent="0.25">
      <c r="A2646" s="43" t="s">
        <v>4728</v>
      </c>
      <c r="B2646" s="43"/>
      <c r="C2646" s="44">
        <v>3.55</v>
      </c>
      <c r="D2646" s="44"/>
      <c r="E2646" s="44"/>
      <c r="F2646" s="44"/>
      <c r="G2646" s="44">
        <f t="shared" si="115"/>
        <v>3.55</v>
      </c>
    </row>
    <row r="2647" spans="1:7" x14ac:dyDescent="0.25">
      <c r="A2647" s="43" t="s">
        <v>4729</v>
      </c>
      <c r="B2647" s="43"/>
      <c r="C2647" s="44">
        <v>2.5</v>
      </c>
      <c r="D2647" s="44"/>
      <c r="E2647" s="44"/>
      <c r="F2647" s="44"/>
      <c r="G2647" s="44">
        <f t="shared" si="115"/>
        <v>2.5</v>
      </c>
    </row>
    <row r="2648" spans="1:7" x14ac:dyDescent="0.25">
      <c r="A2648" s="43" t="s">
        <v>4730</v>
      </c>
      <c r="B2648" s="43"/>
      <c r="C2648" s="44">
        <v>2.1</v>
      </c>
      <c r="D2648" s="44"/>
      <c r="E2648" s="44"/>
      <c r="F2648" s="44"/>
      <c r="G2648" s="44">
        <f t="shared" si="115"/>
        <v>2.1</v>
      </c>
    </row>
    <row r="2649" spans="1:7" x14ac:dyDescent="0.25">
      <c r="A2649" s="43" t="s">
        <v>4731</v>
      </c>
      <c r="B2649" s="43"/>
      <c r="C2649" s="44">
        <v>2.6</v>
      </c>
      <c r="D2649" s="44"/>
      <c r="E2649" s="44"/>
      <c r="F2649" s="44"/>
      <c r="G2649" s="44">
        <f t="shared" si="115"/>
        <v>2.6</v>
      </c>
    </row>
    <row r="2650" spans="1:7" x14ac:dyDescent="0.25">
      <c r="A2650" s="43" t="s">
        <v>4732</v>
      </c>
      <c r="B2650" s="43"/>
      <c r="C2650" s="44">
        <v>1.55</v>
      </c>
      <c r="D2650" s="44"/>
      <c r="E2650" s="44"/>
      <c r="F2650" s="44"/>
      <c r="G2650" s="44">
        <f t="shared" si="115"/>
        <v>1.55</v>
      </c>
    </row>
    <row r="2651" spans="1:7" x14ac:dyDescent="0.25">
      <c r="A2651" s="43" t="s">
        <v>4733</v>
      </c>
      <c r="B2651" s="43"/>
      <c r="C2651" s="44">
        <v>3.7</v>
      </c>
      <c r="D2651" s="44"/>
      <c r="E2651" s="44"/>
      <c r="F2651" s="44"/>
      <c r="G2651" s="44">
        <f t="shared" si="115"/>
        <v>3.7</v>
      </c>
    </row>
    <row r="2652" spans="1:7" x14ac:dyDescent="0.25">
      <c r="A2652" s="43" t="s">
        <v>4734</v>
      </c>
      <c r="B2652" s="43"/>
      <c r="C2652" s="44">
        <v>2.6</v>
      </c>
      <c r="D2652" s="44"/>
      <c r="E2652" s="44"/>
      <c r="F2652" s="44"/>
      <c r="G2652" s="44">
        <f t="shared" si="115"/>
        <v>2.6</v>
      </c>
    </row>
    <row r="2653" spans="1:7" x14ac:dyDescent="0.25">
      <c r="A2653" s="43" t="s">
        <v>4735</v>
      </c>
      <c r="B2653" s="43"/>
      <c r="C2653" s="44">
        <v>1.7</v>
      </c>
      <c r="D2653" s="44"/>
      <c r="E2653" s="44"/>
      <c r="F2653" s="44"/>
      <c r="G2653" s="44">
        <f t="shared" si="115"/>
        <v>1.7</v>
      </c>
    </row>
    <row r="2654" spans="1:7" x14ac:dyDescent="0.25">
      <c r="A2654" s="43" t="s">
        <v>4736</v>
      </c>
      <c r="B2654" s="43"/>
      <c r="C2654" s="44">
        <v>2.5</v>
      </c>
      <c r="D2654" s="44"/>
      <c r="E2654" s="44"/>
      <c r="F2654" s="44"/>
      <c r="G2654" s="44">
        <f t="shared" si="115"/>
        <v>2.5</v>
      </c>
    </row>
    <row r="2655" spans="1:7" x14ac:dyDescent="0.25">
      <c r="A2655" s="43" t="s">
        <v>4737</v>
      </c>
      <c r="B2655" s="43"/>
      <c r="C2655" s="44">
        <v>2.1</v>
      </c>
      <c r="D2655" s="44"/>
      <c r="E2655" s="44"/>
      <c r="F2655" s="44"/>
      <c r="G2655" s="44">
        <f t="shared" si="115"/>
        <v>2.1</v>
      </c>
    </row>
    <row r="2656" spans="1:7" x14ac:dyDescent="0.25">
      <c r="A2656" s="43" t="s">
        <v>4738</v>
      </c>
      <c r="B2656" s="43"/>
      <c r="C2656" s="44">
        <v>2.6</v>
      </c>
      <c r="D2656" s="44"/>
      <c r="E2656" s="44"/>
      <c r="F2656" s="44"/>
      <c r="G2656" s="44">
        <f t="shared" si="115"/>
        <v>2.6</v>
      </c>
    </row>
    <row r="2657" spans="1:7" x14ac:dyDescent="0.25">
      <c r="A2657" s="43" t="s">
        <v>4739</v>
      </c>
      <c r="B2657" s="43"/>
      <c r="C2657" s="44">
        <v>1.55</v>
      </c>
      <c r="D2657" s="44"/>
      <c r="E2657" s="44"/>
      <c r="F2657" s="44"/>
      <c r="G2657" s="44">
        <f t="shared" si="115"/>
        <v>1.55</v>
      </c>
    </row>
    <row r="2658" spans="1:7" x14ac:dyDescent="0.25">
      <c r="A2658" s="43" t="s">
        <v>4740</v>
      </c>
      <c r="B2658" s="43"/>
      <c r="C2658" s="44">
        <v>3.7</v>
      </c>
      <c r="D2658" s="44"/>
      <c r="E2658" s="44"/>
      <c r="F2658" s="44"/>
      <c r="G2658" s="44">
        <f t="shared" si="115"/>
        <v>3.7</v>
      </c>
    </row>
    <row r="2659" spans="1:7" x14ac:dyDescent="0.25">
      <c r="A2659" s="43" t="s">
        <v>4741</v>
      </c>
      <c r="B2659" s="43"/>
      <c r="C2659" s="44">
        <v>2.6</v>
      </c>
      <c r="D2659" s="44"/>
      <c r="E2659" s="44"/>
      <c r="F2659" s="44"/>
      <c r="G2659" s="44">
        <f t="shared" si="115"/>
        <v>2.6</v>
      </c>
    </row>
    <row r="2660" spans="1:7" x14ac:dyDescent="0.25">
      <c r="A2660" s="43" t="s">
        <v>4742</v>
      </c>
      <c r="B2660" s="43"/>
      <c r="C2660" s="44">
        <v>1.7</v>
      </c>
      <c r="D2660" s="44"/>
      <c r="E2660" s="44"/>
      <c r="F2660" s="44"/>
      <c r="G2660" s="44">
        <f t="shared" si="115"/>
        <v>1.7</v>
      </c>
    </row>
    <row r="2662" spans="1:7" ht="45" customHeight="1" x14ac:dyDescent="0.25">
      <c r="A2662" s="40" t="s">
        <v>4743</v>
      </c>
      <c r="B2662" s="40" t="s">
        <v>3922</v>
      </c>
      <c r="C2662" s="40" t="s">
        <v>419</v>
      </c>
      <c r="D2662" s="41" t="s">
        <v>14</v>
      </c>
      <c r="E2662" s="1" t="s">
        <v>420</v>
      </c>
      <c r="F2662" s="1" t="s">
        <v>420</v>
      </c>
      <c r="G2662" s="42">
        <f>SUM(G2663:G2668)</f>
        <v>191.54999999999998</v>
      </c>
    </row>
    <row r="2663" spans="1:7" x14ac:dyDescent="0.25">
      <c r="A2663" s="43" t="s">
        <v>4744</v>
      </c>
      <c r="B2663" s="43"/>
      <c r="C2663" s="44">
        <v>53.7</v>
      </c>
      <c r="D2663" s="44"/>
      <c r="E2663" s="44"/>
      <c r="F2663" s="44"/>
      <c r="G2663" s="44">
        <f t="shared" ref="G2663:G2668" si="116">PRODUCT(C2663:F2663)</f>
        <v>53.7</v>
      </c>
    </row>
    <row r="2664" spans="1:7" x14ac:dyDescent="0.25">
      <c r="A2664" s="43" t="s">
        <v>4745</v>
      </c>
      <c r="B2664" s="43"/>
      <c r="C2664" s="44">
        <v>17.3</v>
      </c>
      <c r="D2664" s="44"/>
      <c r="E2664" s="44"/>
      <c r="F2664" s="44"/>
      <c r="G2664" s="44">
        <f t="shared" si="116"/>
        <v>17.3</v>
      </c>
    </row>
    <row r="2665" spans="1:7" x14ac:dyDescent="0.25">
      <c r="A2665" s="43" t="s">
        <v>4746</v>
      </c>
      <c r="B2665" s="43"/>
      <c r="C2665" s="44">
        <v>34.299999999999997</v>
      </c>
      <c r="D2665" s="44"/>
      <c r="E2665" s="44"/>
      <c r="F2665" s="44"/>
      <c r="G2665" s="44">
        <f t="shared" si="116"/>
        <v>34.299999999999997</v>
      </c>
    </row>
    <row r="2666" spans="1:7" x14ac:dyDescent="0.25">
      <c r="A2666" s="43" t="s">
        <v>4747</v>
      </c>
      <c r="B2666" s="43"/>
      <c r="C2666" s="44">
        <v>17.3</v>
      </c>
      <c r="D2666" s="44"/>
      <c r="E2666" s="44"/>
      <c r="F2666" s="44"/>
      <c r="G2666" s="44">
        <f t="shared" si="116"/>
        <v>17.3</v>
      </c>
    </row>
    <row r="2667" spans="1:7" x14ac:dyDescent="0.25">
      <c r="A2667" s="43" t="s">
        <v>4748</v>
      </c>
      <c r="B2667" s="43"/>
      <c r="C2667" s="44">
        <v>34.299999999999997</v>
      </c>
      <c r="D2667" s="44"/>
      <c r="E2667" s="44"/>
      <c r="F2667" s="44"/>
      <c r="G2667" s="44">
        <f t="shared" si="116"/>
        <v>34.299999999999997</v>
      </c>
    </row>
    <row r="2668" spans="1:7" x14ac:dyDescent="0.25">
      <c r="A2668" s="43" t="s">
        <v>4089</v>
      </c>
      <c r="B2668" s="43"/>
      <c r="C2668" s="44">
        <v>34.65</v>
      </c>
      <c r="D2668" s="44"/>
      <c r="E2668" s="44"/>
      <c r="F2668" s="44"/>
      <c r="G2668" s="44">
        <f t="shared" si="116"/>
        <v>34.65</v>
      </c>
    </row>
    <row r="2670" spans="1:7" ht="45" customHeight="1" x14ac:dyDescent="0.25">
      <c r="A2670" s="40" t="s">
        <v>4749</v>
      </c>
      <c r="B2670" s="40" t="s">
        <v>3922</v>
      </c>
      <c r="C2670" s="40" t="s">
        <v>421</v>
      </c>
      <c r="D2670" s="41" t="s">
        <v>14</v>
      </c>
      <c r="E2670" s="1" t="s">
        <v>422</v>
      </c>
      <c r="F2670" s="1" t="s">
        <v>422</v>
      </c>
      <c r="G2670" s="42">
        <f>SUM(G2671:G2672)</f>
        <v>5.8</v>
      </c>
    </row>
    <row r="2671" spans="1:7" x14ac:dyDescent="0.25">
      <c r="A2671" s="43" t="s">
        <v>4750</v>
      </c>
      <c r="B2671" s="43"/>
      <c r="C2671" s="44">
        <v>4.5999999999999996</v>
      </c>
      <c r="D2671" s="44"/>
      <c r="E2671" s="44"/>
      <c r="F2671" s="44"/>
      <c r="G2671" s="44">
        <f>PRODUCT(C2671:F2671)</f>
        <v>4.5999999999999996</v>
      </c>
    </row>
    <row r="2672" spans="1:7" x14ac:dyDescent="0.25">
      <c r="A2672" s="43"/>
      <c r="B2672" s="43"/>
      <c r="C2672" s="44">
        <v>1.2</v>
      </c>
      <c r="D2672" s="44"/>
      <c r="E2672" s="44"/>
      <c r="F2672" s="44"/>
      <c r="G2672" s="44">
        <f>PRODUCT(C2672:F2672)</f>
        <v>1.2</v>
      </c>
    </row>
    <row r="2674" spans="1:7" ht="45" customHeight="1" x14ac:dyDescent="0.25">
      <c r="A2674" s="40" t="s">
        <v>4751</v>
      </c>
      <c r="B2674" s="40" t="s">
        <v>3922</v>
      </c>
      <c r="C2674" s="40" t="s">
        <v>423</v>
      </c>
      <c r="D2674" s="41" t="s">
        <v>14</v>
      </c>
      <c r="E2674" s="1" t="s">
        <v>424</v>
      </c>
      <c r="F2674" s="1" t="s">
        <v>424</v>
      </c>
      <c r="G2674" s="42">
        <f>SUM(G2675:G2675)</f>
        <v>18</v>
      </c>
    </row>
    <row r="2675" spans="1:7" x14ac:dyDescent="0.25">
      <c r="A2675" s="43" t="s">
        <v>4752</v>
      </c>
      <c r="B2675" s="43"/>
      <c r="C2675" s="44">
        <v>18</v>
      </c>
      <c r="D2675" s="44"/>
      <c r="E2675" s="44"/>
      <c r="F2675" s="44"/>
      <c r="G2675" s="44">
        <f>PRODUCT(C2675:F2675)</f>
        <v>18</v>
      </c>
    </row>
    <row r="2677" spans="1:7" ht="45" customHeight="1" x14ac:dyDescent="0.25">
      <c r="A2677" s="40" t="s">
        <v>4753</v>
      </c>
      <c r="B2677" s="40" t="s">
        <v>3922</v>
      </c>
      <c r="C2677" s="40" t="s">
        <v>425</v>
      </c>
      <c r="D2677" s="41" t="s">
        <v>14</v>
      </c>
      <c r="E2677" s="1" t="s">
        <v>426</v>
      </c>
      <c r="F2677" s="1" t="s">
        <v>426</v>
      </c>
      <c r="G2677" s="42">
        <f>SUM(G2678:G2714)</f>
        <v>1872.6371999999999</v>
      </c>
    </row>
    <row r="2678" spans="1:7" x14ac:dyDescent="0.25">
      <c r="A2678" s="43" t="s">
        <v>4668</v>
      </c>
      <c r="B2678" s="43"/>
      <c r="C2678" s="44">
        <v>295.05</v>
      </c>
      <c r="D2678" s="44"/>
      <c r="E2678" s="44"/>
      <c r="F2678" s="44"/>
      <c r="G2678" s="44">
        <f t="shared" ref="G2678:G2704" si="117">PRODUCT(C2678:F2678)</f>
        <v>295.05</v>
      </c>
    </row>
    <row r="2679" spans="1:7" x14ac:dyDescent="0.25">
      <c r="A2679" s="43" t="s">
        <v>4669</v>
      </c>
      <c r="B2679" s="43"/>
      <c r="C2679" s="44">
        <v>545.08000000000004</v>
      </c>
      <c r="D2679" s="44"/>
      <c r="E2679" s="44"/>
      <c r="F2679" s="44"/>
      <c r="G2679" s="44">
        <f t="shared" si="117"/>
        <v>545.08000000000004</v>
      </c>
    </row>
    <row r="2680" spans="1:7" x14ac:dyDescent="0.25">
      <c r="A2680" s="43" t="s">
        <v>4754</v>
      </c>
      <c r="B2680" s="43"/>
      <c r="C2680" s="44"/>
      <c r="D2680" s="44"/>
      <c r="E2680" s="44"/>
      <c r="F2680" s="44"/>
      <c r="G2680" s="44">
        <f t="shared" si="117"/>
        <v>0</v>
      </c>
    </row>
    <row r="2681" spans="1:7" x14ac:dyDescent="0.25">
      <c r="A2681" s="43" t="s">
        <v>4755</v>
      </c>
      <c r="B2681" s="43"/>
      <c r="C2681" s="44">
        <v>15.27</v>
      </c>
      <c r="D2681" s="44"/>
      <c r="E2681" s="44"/>
      <c r="F2681" s="44"/>
      <c r="G2681" s="44">
        <f t="shared" si="117"/>
        <v>15.27</v>
      </c>
    </row>
    <row r="2682" spans="1:7" x14ac:dyDescent="0.25">
      <c r="A2682" s="43" t="s">
        <v>4576</v>
      </c>
      <c r="B2682" s="43"/>
      <c r="C2682" s="44">
        <v>6.95</v>
      </c>
      <c r="D2682" s="44"/>
      <c r="E2682" s="44"/>
      <c r="F2682" s="44"/>
      <c r="G2682" s="44">
        <f t="shared" si="117"/>
        <v>6.95</v>
      </c>
    </row>
    <row r="2683" spans="1:7" x14ac:dyDescent="0.25">
      <c r="A2683" s="43" t="s">
        <v>4756</v>
      </c>
      <c r="B2683" s="43"/>
      <c r="C2683" s="44">
        <v>0.75</v>
      </c>
      <c r="D2683" s="44"/>
      <c r="E2683" s="44"/>
      <c r="F2683" s="44"/>
      <c r="G2683" s="44">
        <f t="shared" si="117"/>
        <v>0.75</v>
      </c>
    </row>
    <row r="2684" spans="1:7" x14ac:dyDescent="0.25">
      <c r="A2684" s="43" t="s">
        <v>4757</v>
      </c>
      <c r="B2684" s="43"/>
      <c r="C2684" s="44">
        <v>1.1000000000000001</v>
      </c>
      <c r="D2684" s="44"/>
      <c r="E2684" s="44"/>
      <c r="F2684" s="44"/>
      <c r="G2684" s="44">
        <f t="shared" si="117"/>
        <v>1.1000000000000001</v>
      </c>
    </row>
    <row r="2685" spans="1:7" x14ac:dyDescent="0.25">
      <c r="A2685" s="43"/>
      <c r="B2685" s="43"/>
      <c r="C2685" s="44">
        <v>0.25</v>
      </c>
      <c r="D2685" s="44"/>
      <c r="E2685" s="44"/>
      <c r="F2685" s="44"/>
      <c r="G2685" s="44">
        <f t="shared" si="117"/>
        <v>0.25</v>
      </c>
    </row>
    <row r="2686" spans="1:7" x14ac:dyDescent="0.25">
      <c r="A2686" s="43"/>
      <c r="B2686" s="43"/>
      <c r="C2686" s="44">
        <v>0.5</v>
      </c>
      <c r="D2686" s="44"/>
      <c r="E2686" s="44"/>
      <c r="F2686" s="44"/>
      <c r="G2686" s="44">
        <f t="shared" si="117"/>
        <v>0.5</v>
      </c>
    </row>
    <row r="2687" spans="1:7" x14ac:dyDescent="0.25">
      <c r="A2687" s="43"/>
      <c r="B2687" s="43"/>
      <c r="C2687" s="44">
        <v>1.2</v>
      </c>
      <c r="D2687" s="44"/>
      <c r="E2687" s="44"/>
      <c r="F2687" s="44"/>
      <c r="G2687" s="44">
        <f t="shared" si="117"/>
        <v>1.2</v>
      </c>
    </row>
    <row r="2688" spans="1:7" x14ac:dyDescent="0.25">
      <c r="A2688" s="43" t="s">
        <v>4758</v>
      </c>
      <c r="B2688" s="43"/>
      <c r="C2688" s="44">
        <v>9.06</v>
      </c>
      <c r="D2688" s="44"/>
      <c r="E2688" s="44"/>
      <c r="F2688" s="44"/>
      <c r="G2688" s="44">
        <f t="shared" si="117"/>
        <v>9.06</v>
      </c>
    </row>
    <row r="2689" spans="1:7" x14ac:dyDescent="0.25">
      <c r="A2689" s="43"/>
      <c r="B2689" s="43"/>
      <c r="C2689" s="44">
        <v>8.4700000000000006</v>
      </c>
      <c r="D2689" s="44"/>
      <c r="E2689" s="44"/>
      <c r="F2689" s="44"/>
      <c r="G2689" s="44">
        <f t="shared" si="117"/>
        <v>8.4700000000000006</v>
      </c>
    </row>
    <row r="2690" spans="1:7" x14ac:dyDescent="0.25">
      <c r="A2690" s="43" t="s">
        <v>4759</v>
      </c>
      <c r="B2690" s="43"/>
      <c r="C2690" s="44">
        <v>14.15</v>
      </c>
      <c r="D2690" s="44">
        <v>2</v>
      </c>
      <c r="E2690" s="44"/>
      <c r="F2690" s="44"/>
      <c r="G2690" s="44">
        <f t="shared" si="117"/>
        <v>28.3</v>
      </c>
    </row>
    <row r="2691" spans="1:7" x14ac:dyDescent="0.25">
      <c r="A2691" s="43"/>
      <c r="B2691" s="43"/>
      <c r="C2691" s="44">
        <v>2.87</v>
      </c>
      <c r="D2691" s="44">
        <v>2</v>
      </c>
      <c r="E2691" s="44"/>
      <c r="F2691" s="44"/>
      <c r="G2691" s="44">
        <f t="shared" si="117"/>
        <v>5.74</v>
      </c>
    </row>
    <row r="2692" spans="1:7" x14ac:dyDescent="0.25">
      <c r="A2692" s="43" t="s">
        <v>4760</v>
      </c>
      <c r="B2692" s="43"/>
      <c r="C2692" s="44">
        <v>57.31</v>
      </c>
      <c r="D2692" s="44"/>
      <c r="E2692" s="44"/>
      <c r="F2692" s="44"/>
      <c r="G2692" s="44">
        <f t="shared" si="117"/>
        <v>57.31</v>
      </c>
    </row>
    <row r="2693" spans="1:7" x14ac:dyDescent="0.25">
      <c r="A2693" s="43" t="s">
        <v>4211</v>
      </c>
      <c r="B2693" s="43"/>
      <c r="C2693" s="44">
        <v>45.65</v>
      </c>
      <c r="D2693" s="44"/>
      <c r="E2693" s="44"/>
      <c r="F2693" s="44"/>
      <c r="G2693" s="44">
        <f t="shared" si="117"/>
        <v>45.65</v>
      </c>
    </row>
    <row r="2694" spans="1:7" x14ac:dyDescent="0.25">
      <c r="A2694" s="43" t="s">
        <v>4472</v>
      </c>
      <c r="B2694" s="43"/>
      <c r="C2694" s="44">
        <v>71.510000000000005</v>
      </c>
      <c r="D2694" s="44"/>
      <c r="E2694" s="44"/>
      <c r="F2694" s="44"/>
      <c r="G2694" s="44">
        <f t="shared" si="117"/>
        <v>71.510000000000005</v>
      </c>
    </row>
    <row r="2695" spans="1:7" x14ac:dyDescent="0.25">
      <c r="A2695" s="43" t="s">
        <v>4761</v>
      </c>
      <c r="B2695" s="43"/>
      <c r="C2695" s="44">
        <v>57.77</v>
      </c>
      <c r="D2695" s="44">
        <v>2</v>
      </c>
      <c r="E2695" s="44"/>
      <c r="F2695" s="44"/>
      <c r="G2695" s="44">
        <f t="shared" si="117"/>
        <v>115.54</v>
      </c>
    </row>
    <row r="2696" spans="1:7" x14ac:dyDescent="0.25">
      <c r="A2696" s="43" t="s">
        <v>4213</v>
      </c>
      <c r="B2696" s="43"/>
      <c r="C2696" s="44">
        <v>54.4</v>
      </c>
      <c r="D2696" s="44">
        <v>2</v>
      </c>
      <c r="E2696" s="44"/>
      <c r="F2696" s="44"/>
      <c r="G2696" s="44">
        <f t="shared" si="117"/>
        <v>108.8</v>
      </c>
    </row>
    <row r="2697" spans="1:7" x14ac:dyDescent="0.25">
      <c r="A2697" s="43" t="s">
        <v>4214</v>
      </c>
      <c r="B2697" s="43"/>
      <c r="C2697" s="44">
        <v>71.5</v>
      </c>
      <c r="D2697" s="44">
        <v>2</v>
      </c>
      <c r="E2697" s="44"/>
      <c r="F2697" s="44"/>
      <c r="G2697" s="44">
        <f t="shared" si="117"/>
        <v>143</v>
      </c>
    </row>
    <row r="2698" spans="1:7" x14ac:dyDescent="0.25">
      <c r="A2698" s="43" t="s">
        <v>4163</v>
      </c>
      <c r="B2698" s="43"/>
      <c r="C2698" s="44">
        <v>39.32</v>
      </c>
      <c r="D2698" s="44"/>
      <c r="E2698" s="44"/>
      <c r="F2698" s="44"/>
      <c r="G2698" s="44">
        <f t="shared" si="117"/>
        <v>39.32</v>
      </c>
    </row>
    <row r="2699" spans="1:7" x14ac:dyDescent="0.25">
      <c r="A2699" s="43" t="s">
        <v>4164</v>
      </c>
      <c r="B2699" s="43"/>
      <c r="C2699" s="44">
        <v>38.869999999999997</v>
      </c>
      <c r="D2699" s="44"/>
      <c r="E2699" s="44"/>
      <c r="F2699" s="44"/>
      <c r="G2699" s="44">
        <f t="shared" si="117"/>
        <v>38.869999999999997</v>
      </c>
    </row>
    <row r="2700" spans="1:7" x14ac:dyDescent="0.25">
      <c r="A2700" s="43" t="s">
        <v>4166</v>
      </c>
      <c r="B2700" s="43"/>
      <c r="C2700" s="44">
        <v>15.84</v>
      </c>
      <c r="D2700" s="44"/>
      <c r="E2700" s="44"/>
      <c r="F2700" s="44"/>
      <c r="G2700" s="44">
        <f t="shared" si="117"/>
        <v>15.84</v>
      </c>
    </row>
    <row r="2701" spans="1:7" x14ac:dyDescent="0.25">
      <c r="A2701" s="43" t="s">
        <v>4167</v>
      </c>
      <c r="B2701" s="43"/>
      <c r="C2701" s="44">
        <v>33.090000000000003</v>
      </c>
      <c r="D2701" s="44"/>
      <c r="E2701" s="44"/>
      <c r="F2701" s="44"/>
      <c r="G2701" s="44">
        <f t="shared" si="117"/>
        <v>33.090000000000003</v>
      </c>
    </row>
    <row r="2702" spans="1:7" x14ac:dyDescent="0.25">
      <c r="A2702" s="43" t="s">
        <v>4168</v>
      </c>
      <c r="B2702" s="43"/>
      <c r="C2702" s="44"/>
      <c r="D2702" s="44"/>
      <c r="E2702" s="44"/>
      <c r="F2702" s="44"/>
      <c r="G2702" s="44">
        <f t="shared" si="117"/>
        <v>0</v>
      </c>
    </row>
    <row r="2703" spans="1:7" x14ac:dyDescent="0.25">
      <c r="A2703" s="43" t="s">
        <v>4169</v>
      </c>
      <c r="B2703" s="43"/>
      <c r="C2703" s="44">
        <v>11.75</v>
      </c>
      <c r="D2703" s="44"/>
      <c r="E2703" s="44"/>
      <c r="F2703" s="44"/>
      <c r="G2703" s="44">
        <f t="shared" si="117"/>
        <v>11.75</v>
      </c>
    </row>
    <row r="2704" spans="1:7" x14ac:dyDescent="0.25">
      <c r="A2704" s="43" t="s">
        <v>4170</v>
      </c>
      <c r="B2704" s="43"/>
      <c r="C2704" s="44">
        <v>6.2</v>
      </c>
      <c r="D2704" s="44"/>
      <c r="E2704" s="44"/>
      <c r="F2704" s="44"/>
      <c r="G2704" s="44">
        <f t="shared" si="117"/>
        <v>6.2</v>
      </c>
    </row>
    <row r="2705" spans="1:7" x14ac:dyDescent="0.25">
      <c r="A2705" s="43" t="s">
        <v>3941</v>
      </c>
      <c r="B2705" s="43"/>
      <c r="C2705" s="44">
        <v>8</v>
      </c>
      <c r="D2705" s="44">
        <v>1604.6</v>
      </c>
      <c r="E2705" s="44"/>
      <c r="F2705" s="44"/>
      <c r="G2705" s="44">
        <f>C2705 * D2705/100</f>
        <v>128.36799999999999</v>
      </c>
    </row>
    <row r="2706" spans="1:7" x14ac:dyDescent="0.25">
      <c r="A2706" s="43" t="s">
        <v>4137</v>
      </c>
      <c r="B2706" s="43"/>
      <c r="C2706" s="44">
        <v>5.58</v>
      </c>
      <c r="D2706" s="44">
        <v>1.1000000000000001</v>
      </c>
      <c r="E2706" s="44">
        <v>3</v>
      </c>
      <c r="F2706" s="44"/>
      <c r="G2706" s="44">
        <f t="shared" ref="G2706:G2714" si="118">PRODUCT(C2706:F2706)</f>
        <v>18.414000000000001</v>
      </c>
    </row>
    <row r="2707" spans="1:7" x14ac:dyDescent="0.25">
      <c r="A2707" s="43" t="s">
        <v>4138</v>
      </c>
      <c r="B2707" s="43"/>
      <c r="C2707" s="44">
        <v>7.45</v>
      </c>
      <c r="D2707" s="44">
        <v>1.1000000000000001</v>
      </c>
      <c r="E2707" s="44"/>
      <c r="F2707" s="44"/>
      <c r="G2707" s="44">
        <f t="shared" si="118"/>
        <v>8.1950000000000003</v>
      </c>
    </row>
    <row r="2708" spans="1:7" x14ac:dyDescent="0.25">
      <c r="A2708" s="43"/>
      <c r="B2708" s="43"/>
      <c r="C2708" s="44">
        <v>7.9</v>
      </c>
      <c r="D2708" s="44">
        <v>1.1000000000000001</v>
      </c>
      <c r="E2708" s="44"/>
      <c r="F2708" s="44"/>
      <c r="G2708" s="44">
        <f t="shared" si="118"/>
        <v>8.6900000000000013</v>
      </c>
    </row>
    <row r="2709" spans="1:7" x14ac:dyDescent="0.25">
      <c r="A2709" s="43"/>
      <c r="B2709" s="43"/>
      <c r="C2709" s="44">
        <v>7.9</v>
      </c>
      <c r="D2709" s="44">
        <v>1.1000000000000001</v>
      </c>
      <c r="E2709" s="44"/>
      <c r="F2709" s="44"/>
      <c r="G2709" s="44">
        <f t="shared" si="118"/>
        <v>8.6900000000000013</v>
      </c>
    </row>
    <row r="2710" spans="1:7" x14ac:dyDescent="0.25">
      <c r="A2710" s="43" t="s">
        <v>4139</v>
      </c>
      <c r="B2710" s="43"/>
      <c r="C2710" s="44">
        <v>8.3000000000000007</v>
      </c>
      <c r="D2710" s="44">
        <v>1.1000000000000001</v>
      </c>
      <c r="E2710" s="44"/>
      <c r="F2710" s="44"/>
      <c r="G2710" s="44">
        <f t="shared" si="118"/>
        <v>9.1300000000000008</v>
      </c>
    </row>
    <row r="2711" spans="1:7" x14ac:dyDescent="0.25">
      <c r="A2711" s="43"/>
      <c r="B2711" s="43"/>
      <c r="C2711" s="44">
        <v>8.5</v>
      </c>
      <c r="D2711" s="44">
        <v>1.1000000000000001</v>
      </c>
      <c r="E2711" s="44"/>
      <c r="F2711" s="44"/>
      <c r="G2711" s="44">
        <f t="shared" si="118"/>
        <v>9.3500000000000014</v>
      </c>
    </row>
    <row r="2712" spans="1:7" x14ac:dyDescent="0.25">
      <c r="A2712" s="43"/>
      <c r="B2712" s="43"/>
      <c r="C2712" s="44">
        <v>8.75</v>
      </c>
      <c r="D2712" s="44">
        <v>1.1000000000000001</v>
      </c>
      <c r="E2712" s="44"/>
      <c r="F2712" s="44"/>
      <c r="G2712" s="44">
        <f t="shared" si="118"/>
        <v>9.625</v>
      </c>
    </row>
    <row r="2713" spans="1:7" x14ac:dyDescent="0.25">
      <c r="A2713" s="43"/>
      <c r="B2713" s="43"/>
      <c r="C2713" s="44">
        <v>9.16</v>
      </c>
      <c r="D2713" s="44">
        <v>1.1000000000000001</v>
      </c>
      <c r="E2713" s="44"/>
      <c r="F2713" s="44"/>
      <c r="G2713" s="44">
        <f t="shared" si="118"/>
        <v>10.076000000000001</v>
      </c>
    </row>
    <row r="2714" spans="1:7" x14ac:dyDescent="0.25">
      <c r="A2714" s="43" t="s">
        <v>4762</v>
      </c>
      <c r="B2714" s="43"/>
      <c r="C2714" s="44">
        <v>14.52</v>
      </c>
      <c r="D2714" s="44">
        <v>3.6</v>
      </c>
      <c r="E2714" s="44">
        <v>1.1000000000000001</v>
      </c>
      <c r="F2714" s="44"/>
      <c r="G2714" s="44">
        <f t="shared" si="118"/>
        <v>57.499200000000002</v>
      </c>
    </row>
    <row r="2716" spans="1:7" ht="45" customHeight="1" x14ac:dyDescent="0.25">
      <c r="A2716" s="40" t="s">
        <v>4763</v>
      </c>
      <c r="B2716" s="40" t="s">
        <v>3922</v>
      </c>
      <c r="C2716" s="40" t="s">
        <v>427</v>
      </c>
      <c r="D2716" s="41" t="s">
        <v>14</v>
      </c>
      <c r="E2716" s="1" t="s">
        <v>428</v>
      </c>
      <c r="F2716" s="1" t="s">
        <v>428</v>
      </c>
      <c r="G2716" s="42">
        <f>SUM(G2717:G2726)</f>
        <v>255.45999999999998</v>
      </c>
    </row>
    <row r="2717" spans="1:7" x14ac:dyDescent="0.25">
      <c r="A2717" s="43" t="s">
        <v>4764</v>
      </c>
      <c r="B2717" s="43"/>
      <c r="C2717" s="44">
        <v>46.12</v>
      </c>
      <c r="D2717" s="44"/>
      <c r="E2717" s="44"/>
      <c r="F2717" s="44"/>
      <c r="G2717" s="44">
        <f t="shared" ref="G2717:G2726" si="119">PRODUCT(C2717:F2717)</f>
        <v>46.12</v>
      </c>
    </row>
    <row r="2718" spans="1:7" x14ac:dyDescent="0.25">
      <c r="A2718" s="43" t="s">
        <v>4765</v>
      </c>
      <c r="B2718" s="43"/>
      <c r="C2718" s="44">
        <v>18.149999999999999</v>
      </c>
      <c r="D2718" s="44"/>
      <c r="E2718" s="44"/>
      <c r="F2718" s="44"/>
      <c r="G2718" s="44">
        <f t="shared" si="119"/>
        <v>18.149999999999999</v>
      </c>
    </row>
    <row r="2719" spans="1:7" x14ac:dyDescent="0.25">
      <c r="A2719" s="43" t="s">
        <v>4766</v>
      </c>
      <c r="B2719" s="43"/>
      <c r="C2719" s="44">
        <v>46.12</v>
      </c>
      <c r="D2719" s="44"/>
      <c r="E2719" s="44"/>
      <c r="F2719" s="44"/>
      <c r="G2719" s="44">
        <f t="shared" si="119"/>
        <v>46.12</v>
      </c>
    </row>
    <row r="2720" spans="1:7" x14ac:dyDescent="0.25">
      <c r="A2720" s="43" t="s">
        <v>4163</v>
      </c>
      <c r="B2720" s="43"/>
      <c r="C2720" s="44">
        <v>39.32</v>
      </c>
      <c r="D2720" s="44"/>
      <c r="E2720" s="44"/>
      <c r="F2720" s="44"/>
      <c r="G2720" s="44">
        <f t="shared" si="119"/>
        <v>39.32</v>
      </c>
    </row>
    <row r="2721" spans="1:7" x14ac:dyDescent="0.25">
      <c r="A2721" s="43" t="s">
        <v>4164</v>
      </c>
      <c r="B2721" s="43"/>
      <c r="C2721" s="44">
        <v>38.869999999999997</v>
      </c>
      <c r="D2721" s="44"/>
      <c r="E2721" s="44"/>
      <c r="F2721" s="44"/>
      <c r="G2721" s="44">
        <f t="shared" si="119"/>
        <v>38.869999999999997</v>
      </c>
    </row>
    <row r="2722" spans="1:7" x14ac:dyDescent="0.25">
      <c r="A2722" s="43" t="s">
        <v>4166</v>
      </c>
      <c r="B2722" s="43"/>
      <c r="C2722" s="44">
        <v>15.84</v>
      </c>
      <c r="D2722" s="44"/>
      <c r="E2722" s="44"/>
      <c r="F2722" s="44"/>
      <c r="G2722" s="44">
        <f t="shared" si="119"/>
        <v>15.84</v>
      </c>
    </row>
    <row r="2723" spans="1:7" x14ac:dyDescent="0.25">
      <c r="A2723" s="43" t="s">
        <v>4167</v>
      </c>
      <c r="B2723" s="43"/>
      <c r="C2723" s="44">
        <v>33.090000000000003</v>
      </c>
      <c r="D2723" s="44"/>
      <c r="E2723" s="44"/>
      <c r="F2723" s="44"/>
      <c r="G2723" s="44">
        <f t="shared" si="119"/>
        <v>33.090000000000003</v>
      </c>
    </row>
    <row r="2724" spans="1:7" x14ac:dyDescent="0.25">
      <c r="A2724" s="43" t="s">
        <v>4168</v>
      </c>
      <c r="B2724" s="43"/>
      <c r="C2724" s="44"/>
      <c r="D2724" s="44"/>
      <c r="E2724" s="44"/>
      <c r="F2724" s="44"/>
      <c r="G2724" s="44">
        <f t="shared" si="119"/>
        <v>0</v>
      </c>
    </row>
    <row r="2725" spans="1:7" x14ac:dyDescent="0.25">
      <c r="A2725" s="43" t="s">
        <v>4169</v>
      </c>
      <c r="B2725" s="43"/>
      <c r="C2725" s="44">
        <v>11.75</v>
      </c>
      <c r="D2725" s="44"/>
      <c r="E2725" s="44"/>
      <c r="F2725" s="44"/>
      <c r="G2725" s="44">
        <f t="shared" si="119"/>
        <v>11.75</v>
      </c>
    </row>
    <row r="2726" spans="1:7" x14ac:dyDescent="0.25">
      <c r="A2726" s="43" t="s">
        <v>4170</v>
      </c>
      <c r="B2726" s="43"/>
      <c r="C2726" s="44">
        <v>6.2</v>
      </c>
      <c r="D2726" s="44"/>
      <c r="E2726" s="44"/>
      <c r="F2726" s="44"/>
      <c r="G2726" s="44">
        <f t="shared" si="119"/>
        <v>6.2</v>
      </c>
    </row>
    <row r="2728" spans="1:7" ht="45" customHeight="1" x14ac:dyDescent="0.25">
      <c r="A2728" s="40" t="s">
        <v>4767</v>
      </c>
      <c r="B2728" s="40" t="s">
        <v>3922</v>
      </c>
      <c r="C2728" s="40" t="s">
        <v>429</v>
      </c>
      <c r="D2728" s="41" t="s">
        <v>14</v>
      </c>
      <c r="E2728" s="1" t="s">
        <v>430</v>
      </c>
      <c r="F2728" s="1" t="s">
        <v>430</v>
      </c>
      <c r="G2728" s="42">
        <f>SUM(G2729:G2732)</f>
        <v>937.02200000000016</v>
      </c>
    </row>
    <row r="2729" spans="1:7" x14ac:dyDescent="0.25">
      <c r="A2729" s="43" t="s">
        <v>4668</v>
      </c>
      <c r="B2729" s="43"/>
      <c r="C2729" s="44">
        <v>295.05</v>
      </c>
      <c r="D2729" s="44"/>
      <c r="E2729" s="44"/>
      <c r="F2729" s="44"/>
      <c r="G2729" s="44">
        <f>PRODUCT(C2729:F2729)</f>
        <v>295.05</v>
      </c>
    </row>
    <row r="2730" spans="1:7" x14ac:dyDescent="0.25">
      <c r="A2730" s="43" t="s">
        <v>4669</v>
      </c>
      <c r="B2730" s="43"/>
      <c r="C2730" s="44">
        <v>545.08000000000004</v>
      </c>
      <c r="D2730" s="44"/>
      <c r="E2730" s="44"/>
      <c r="F2730" s="44"/>
      <c r="G2730" s="44">
        <f>PRODUCT(C2730:F2730)</f>
        <v>545.08000000000004</v>
      </c>
    </row>
    <row r="2731" spans="1:7" x14ac:dyDescent="0.25">
      <c r="A2731" s="43" t="s">
        <v>4768</v>
      </c>
      <c r="B2731" s="43"/>
      <c r="C2731" s="44">
        <v>14.52</v>
      </c>
      <c r="D2731" s="44">
        <v>3.6</v>
      </c>
      <c r="E2731" s="44"/>
      <c r="F2731" s="44"/>
      <c r="G2731" s="44">
        <f>PRODUCT(C2731:F2731)</f>
        <v>52.271999999999998</v>
      </c>
    </row>
    <row r="2732" spans="1:7" x14ac:dyDescent="0.25">
      <c r="A2732" s="43" t="s">
        <v>3941</v>
      </c>
      <c r="B2732" s="43"/>
      <c r="C2732" s="44">
        <v>5</v>
      </c>
      <c r="D2732" s="44">
        <v>892.4</v>
      </c>
      <c r="E2732" s="44"/>
      <c r="F2732" s="44"/>
      <c r="G2732" s="44">
        <f>C2732 * D2732/100</f>
        <v>44.62</v>
      </c>
    </row>
    <row r="2734" spans="1:7" ht="45" customHeight="1" x14ac:dyDescent="0.25">
      <c r="A2734" s="40" t="s">
        <v>4769</v>
      </c>
      <c r="B2734" s="40" t="s">
        <v>3922</v>
      </c>
      <c r="C2734" s="40" t="s">
        <v>431</v>
      </c>
      <c r="D2734" s="41" t="s">
        <v>14</v>
      </c>
      <c r="E2734" s="1" t="s">
        <v>432</v>
      </c>
      <c r="F2734" s="1" t="s">
        <v>432</v>
      </c>
      <c r="G2734" s="42">
        <f>SUM(G2735:G2738)</f>
        <v>937.02200000000016</v>
      </c>
    </row>
    <row r="2735" spans="1:7" x14ac:dyDescent="0.25">
      <c r="A2735" s="43" t="s">
        <v>4668</v>
      </c>
      <c r="B2735" s="43"/>
      <c r="C2735" s="44">
        <v>295.05</v>
      </c>
      <c r="D2735" s="44"/>
      <c r="E2735" s="44"/>
      <c r="F2735" s="44"/>
      <c r="G2735" s="44">
        <f>PRODUCT(C2735:F2735)</f>
        <v>295.05</v>
      </c>
    </row>
    <row r="2736" spans="1:7" x14ac:dyDescent="0.25">
      <c r="A2736" s="43" t="s">
        <v>4669</v>
      </c>
      <c r="B2736" s="43"/>
      <c r="C2736" s="44">
        <v>545.08000000000004</v>
      </c>
      <c r="D2736" s="44"/>
      <c r="E2736" s="44"/>
      <c r="F2736" s="44"/>
      <c r="G2736" s="44">
        <f>PRODUCT(C2736:F2736)</f>
        <v>545.08000000000004</v>
      </c>
    </row>
    <row r="2737" spans="1:7" x14ac:dyDescent="0.25">
      <c r="A2737" s="43" t="s">
        <v>4770</v>
      </c>
      <c r="B2737" s="43"/>
      <c r="C2737" s="44">
        <v>14.52</v>
      </c>
      <c r="D2737" s="44">
        <v>3.6</v>
      </c>
      <c r="E2737" s="44"/>
      <c r="F2737" s="44"/>
      <c r="G2737" s="44">
        <f>PRODUCT(C2737:F2737)</f>
        <v>52.271999999999998</v>
      </c>
    </row>
    <row r="2738" spans="1:7" x14ac:dyDescent="0.25">
      <c r="A2738" s="43" t="s">
        <v>3941</v>
      </c>
      <c r="B2738" s="43"/>
      <c r="C2738" s="44">
        <v>5</v>
      </c>
      <c r="D2738" s="44">
        <v>892.4</v>
      </c>
      <c r="E2738" s="44"/>
      <c r="F2738" s="44"/>
      <c r="G2738" s="44">
        <f>C2738 * D2738/100</f>
        <v>44.62</v>
      </c>
    </row>
    <row r="2740" spans="1:7" ht="45" customHeight="1" x14ac:dyDescent="0.25">
      <c r="A2740" s="40" t="s">
        <v>4771</v>
      </c>
      <c r="B2740" s="40" t="s">
        <v>3922</v>
      </c>
      <c r="C2740" s="40" t="s">
        <v>433</v>
      </c>
      <c r="D2740" s="41" t="s">
        <v>14</v>
      </c>
      <c r="E2740" s="1" t="s">
        <v>434</v>
      </c>
      <c r="F2740" s="1" t="s">
        <v>434</v>
      </c>
      <c r="G2740" s="42">
        <f>SUM(G2741:G2752)</f>
        <v>77.589999999999989</v>
      </c>
    </row>
    <row r="2741" spans="1:7" x14ac:dyDescent="0.25">
      <c r="A2741" s="43" t="s">
        <v>4754</v>
      </c>
      <c r="B2741" s="43"/>
      <c r="C2741" s="44"/>
      <c r="D2741" s="44"/>
      <c r="E2741" s="44"/>
      <c r="F2741" s="44"/>
      <c r="G2741" s="44">
        <f t="shared" ref="G2741:G2752" si="120">PRODUCT(C2741:F2741)</f>
        <v>0</v>
      </c>
    </row>
    <row r="2742" spans="1:7" x14ac:dyDescent="0.25">
      <c r="A2742" s="43" t="s">
        <v>4755</v>
      </c>
      <c r="B2742" s="43"/>
      <c r="C2742" s="44">
        <v>15.27</v>
      </c>
      <c r="D2742" s="44"/>
      <c r="E2742" s="44"/>
      <c r="F2742" s="44"/>
      <c r="G2742" s="44">
        <f t="shared" si="120"/>
        <v>15.27</v>
      </c>
    </row>
    <row r="2743" spans="1:7" x14ac:dyDescent="0.25">
      <c r="A2743" s="43" t="s">
        <v>4576</v>
      </c>
      <c r="B2743" s="43"/>
      <c r="C2743" s="44">
        <v>6.95</v>
      </c>
      <c r="D2743" s="44"/>
      <c r="E2743" s="44"/>
      <c r="F2743" s="44"/>
      <c r="G2743" s="44">
        <f t="shared" si="120"/>
        <v>6.95</v>
      </c>
    </row>
    <row r="2744" spans="1:7" x14ac:dyDescent="0.25">
      <c r="A2744" s="43" t="s">
        <v>4756</v>
      </c>
      <c r="B2744" s="43"/>
      <c r="C2744" s="44">
        <v>0.75</v>
      </c>
      <c r="D2744" s="44"/>
      <c r="E2744" s="44"/>
      <c r="F2744" s="44"/>
      <c r="G2744" s="44">
        <f t="shared" si="120"/>
        <v>0.75</v>
      </c>
    </row>
    <row r="2745" spans="1:7" x14ac:dyDescent="0.25">
      <c r="A2745" s="43" t="s">
        <v>4757</v>
      </c>
      <c r="B2745" s="43"/>
      <c r="C2745" s="44">
        <v>1.1000000000000001</v>
      </c>
      <c r="D2745" s="44"/>
      <c r="E2745" s="44"/>
      <c r="F2745" s="44"/>
      <c r="G2745" s="44">
        <f t="shared" si="120"/>
        <v>1.1000000000000001</v>
      </c>
    </row>
    <row r="2746" spans="1:7" x14ac:dyDescent="0.25">
      <c r="A2746" s="43"/>
      <c r="B2746" s="43"/>
      <c r="C2746" s="44">
        <v>0.25</v>
      </c>
      <c r="D2746" s="44"/>
      <c r="E2746" s="44"/>
      <c r="F2746" s="44"/>
      <c r="G2746" s="44">
        <f t="shared" si="120"/>
        <v>0.25</v>
      </c>
    </row>
    <row r="2747" spans="1:7" x14ac:dyDescent="0.25">
      <c r="A2747" s="43"/>
      <c r="B2747" s="43"/>
      <c r="C2747" s="44">
        <v>0.5</v>
      </c>
      <c r="D2747" s="44"/>
      <c r="E2747" s="44"/>
      <c r="F2747" s="44"/>
      <c r="G2747" s="44">
        <f t="shared" si="120"/>
        <v>0.5</v>
      </c>
    </row>
    <row r="2748" spans="1:7" x14ac:dyDescent="0.25">
      <c r="A2748" s="43"/>
      <c r="B2748" s="43"/>
      <c r="C2748" s="44">
        <v>1.2</v>
      </c>
      <c r="D2748" s="44"/>
      <c r="E2748" s="44"/>
      <c r="F2748" s="44"/>
      <c r="G2748" s="44">
        <f t="shared" si="120"/>
        <v>1.2</v>
      </c>
    </row>
    <row r="2749" spans="1:7" x14ac:dyDescent="0.25">
      <c r="A2749" s="43" t="s">
        <v>4758</v>
      </c>
      <c r="B2749" s="43"/>
      <c r="C2749" s="44">
        <v>9.06</v>
      </c>
      <c r="D2749" s="44"/>
      <c r="E2749" s="44"/>
      <c r="F2749" s="44"/>
      <c r="G2749" s="44">
        <f t="shared" si="120"/>
        <v>9.06</v>
      </c>
    </row>
    <row r="2750" spans="1:7" x14ac:dyDescent="0.25">
      <c r="A2750" s="43"/>
      <c r="B2750" s="43"/>
      <c r="C2750" s="44">
        <v>8.4700000000000006</v>
      </c>
      <c r="D2750" s="44"/>
      <c r="E2750" s="44"/>
      <c r="F2750" s="44"/>
      <c r="G2750" s="44">
        <f t="shared" si="120"/>
        <v>8.4700000000000006</v>
      </c>
    </row>
    <row r="2751" spans="1:7" x14ac:dyDescent="0.25">
      <c r="A2751" s="43" t="s">
        <v>4759</v>
      </c>
      <c r="B2751" s="43"/>
      <c r="C2751" s="44">
        <v>14.15</v>
      </c>
      <c r="D2751" s="44">
        <v>2</v>
      </c>
      <c r="E2751" s="44"/>
      <c r="F2751" s="44"/>
      <c r="G2751" s="44">
        <f t="shared" si="120"/>
        <v>28.3</v>
      </c>
    </row>
    <row r="2752" spans="1:7" x14ac:dyDescent="0.25">
      <c r="A2752" s="43"/>
      <c r="B2752" s="43"/>
      <c r="C2752" s="44">
        <v>2.87</v>
      </c>
      <c r="D2752" s="44">
        <v>2</v>
      </c>
      <c r="E2752" s="44"/>
      <c r="F2752" s="44"/>
      <c r="G2752" s="44">
        <f t="shared" si="120"/>
        <v>5.74</v>
      </c>
    </row>
    <row r="2754" spans="1:7" ht="45" customHeight="1" x14ac:dyDescent="0.25">
      <c r="A2754" s="40" t="s">
        <v>4772</v>
      </c>
      <c r="B2754" s="40" t="s">
        <v>3922</v>
      </c>
      <c r="C2754" s="40" t="s">
        <v>435</v>
      </c>
      <c r="D2754" s="41" t="s">
        <v>14</v>
      </c>
      <c r="E2754" s="1" t="s">
        <v>436</v>
      </c>
      <c r="F2754" s="1" t="s">
        <v>436</v>
      </c>
      <c r="G2754" s="42">
        <f>SUM(G2755:G2760)</f>
        <v>541.81000000000006</v>
      </c>
    </row>
    <row r="2755" spans="1:7" x14ac:dyDescent="0.25">
      <c r="A2755" s="43" t="s">
        <v>4760</v>
      </c>
      <c r="B2755" s="43"/>
      <c r="C2755" s="44">
        <v>57.31</v>
      </c>
      <c r="D2755" s="44"/>
      <c r="E2755" s="44"/>
      <c r="F2755" s="44"/>
      <c r="G2755" s="44">
        <f t="shared" ref="G2755:G2760" si="121">PRODUCT(C2755:F2755)</f>
        <v>57.31</v>
      </c>
    </row>
    <row r="2756" spans="1:7" x14ac:dyDescent="0.25">
      <c r="A2756" s="43" t="s">
        <v>4211</v>
      </c>
      <c r="B2756" s="43"/>
      <c r="C2756" s="44">
        <v>45.65</v>
      </c>
      <c r="D2756" s="44"/>
      <c r="E2756" s="44"/>
      <c r="F2756" s="44"/>
      <c r="G2756" s="44">
        <f t="shared" si="121"/>
        <v>45.65</v>
      </c>
    </row>
    <row r="2757" spans="1:7" x14ac:dyDescent="0.25">
      <c r="A2757" s="43" t="s">
        <v>4472</v>
      </c>
      <c r="B2757" s="43"/>
      <c r="C2757" s="44">
        <v>71.510000000000005</v>
      </c>
      <c r="D2757" s="44"/>
      <c r="E2757" s="44"/>
      <c r="F2757" s="44"/>
      <c r="G2757" s="44">
        <f t="shared" si="121"/>
        <v>71.510000000000005</v>
      </c>
    </row>
    <row r="2758" spans="1:7" x14ac:dyDescent="0.25">
      <c r="A2758" s="43" t="s">
        <v>4761</v>
      </c>
      <c r="B2758" s="43"/>
      <c r="C2758" s="44">
        <v>57.77</v>
      </c>
      <c r="D2758" s="44">
        <v>2</v>
      </c>
      <c r="E2758" s="44"/>
      <c r="F2758" s="44"/>
      <c r="G2758" s="44">
        <f t="shared" si="121"/>
        <v>115.54</v>
      </c>
    </row>
    <row r="2759" spans="1:7" x14ac:dyDescent="0.25">
      <c r="A2759" s="43" t="s">
        <v>4213</v>
      </c>
      <c r="B2759" s="43"/>
      <c r="C2759" s="44">
        <v>54.4</v>
      </c>
      <c r="D2759" s="44">
        <v>2</v>
      </c>
      <c r="E2759" s="44"/>
      <c r="F2759" s="44"/>
      <c r="G2759" s="44">
        <f t="shared" si="121"/>
        <v>108.8</v>
      </c>
    </row>
    <row r="2760" spans="1:7" x14ac:dyDescent="0.25">
      <c r="A2760" s="43" t="s">
        <v>4214</v>
      </c>
      <c r="B2760" s="43"/>
      <c r="C2760" s="44">
        <v>71.5</v>
      </c>
      <c r="D2760" s="44">
        <v>2</v>
      </c>
      <c r="E2760" s="44"/>
      <c r="F2760" s="44"/>
      <c r="G2760" s="44">
        <f t="shared" si="121"/>
        <v>143</v>
      </c>
    </row>
    <row r="2762" spans="1:7" ht="45" customHeight="1" x14ac:dyDescent="0.25">
      <c r="A2762" s="40" t="s">
        <v>4773</v>
      </c>
      <c r="B2762" s="40" t="s">
        <v>3922</v>
      </c>
      <c r="C2762" s="40" t="s">
        <v>437</v>
      </c>
      <c r="D2762" s="41" t="s">
        <v>17</v>
      </c>
      <c r="E2762" s="1" t="s">
        <v>438</v>
      </c>
      <c r="F2762" s="1" t="s">
        <v>438</v>
      </c>
      <c r="G2762" s="42">
        <f>SUM(G2763:G2805)</f>
        <v>447.90999999999997</v>
      </c>
    </row>
    <row r="2763" spans="1:7" x14ac:dyDescent="0.25">
      <c r="A2763" s="43" t="s">
        <v>4211</v>
      </c>
      <c r="B2763" s="43"/>
      <c r="C2763" s="44"/>
      <c r="D2763" s="44"/>
      <c r="E2763" s="44"/>
      <c r="F2763" s="44"/>
      <c r="G2763" s="44">
        <f>PRODUCT(C2763:F2763)</f>
        <v>0</v>
      </c>
    </row>
    <row r="2764" spans="1:7" x14ac:dyDescent="0.25">
      <c r="A2764" s="43" t="s">
        <v>4774</v>
      </c>
      <c r="B2764" s="43"/>
      <c r="C2764" s="44">
        <v>13.7</v>
      </c>
      <c r="D2764" s="44">
        <v>1.1000000000000001</v>
      </c>
      <c r="E2764" s="44">
        <v>1.01</v>
      </c>
      <c r="F2764" s="44">
        <v>1.2</v>
      </c>
      <c r="G2764" s="44">
        <f>C2764-D2764-E2764-F2764</f>
        <v>10.39</v>
      </c>
    </row>
    <row r="2765" spans="1:7" x14ac:dyDescent="0.25">
      <c r="A2765" s="43" t="s">
        <v>4645</v>
      </c>
      <c r="B2765" s="43"/>
      <c r="C2765" s="44">
        <v>15.72</v>
      </c>
      <c r="D2765" s="44">
        <v>1.1000000000000001</v>
      </c>
      <c r="E2765" s="44">
        <v>1</v>
      </c>
      <c r="F2765" s="44"/>
      <c r="G2765" s="44">
        <f t="shared" ref="G2765:G2772" si="122">C2765-D2765-E2765</f>
        <v>13.620000000000001</v>
      </c>
    </row>
    <row r="2766" spans="1:7" x14ac:dyDescent="0.25">
      <c r="A2766" s="43" t="s">
        <v>4472</v>
      </c>
      <c r="B2766" s="43"/>
      <c r="C2766" s="44"/>
      <c r="D2766" s="44"/>
      <c r="E2766" s="44"/>
      <c r="F2766" s="44"/>
      <c r="G2766" s="44">
        <f t="shared" si="122"/>
        <v>0</v>
      </c>
    </row>
    <row r="2767" spans="1:7" x14ac:dyDescent="0.25">
      <c r="A2767" s="43" t="s">
        <v>4774</v>
      </c>
      <c r="B2767" s="43"/>
      <c r="C2767" s="44">
        <v>17.68</v>
      </c>
      <c r="D2767" s="44">
        <v>1.2</v>
      </c>
      <c r="E2767" s="44">
        <v>1.6</v>
      </c>
      <c r="F2767" s="44"/>
      <c r="G2767" s="44">
        <f t="shared" si="122"/>
        <v>14.88</v>
      </c>
    </row>
    <row r="2768" spans="1:7" x14ac:dyDescent="0.25">
      <c r="A2768" s="43" t="s">
        <v>4645</v>
      </c>
      <c r="B2768" s="43"/>
      <c r="C2768" s="44">
        <v>15.63</v>
      </c>
      <c r="D2768" s="44">
        <v>1.2</v>
      </c>
      <c r="E2768" s="44"/>
      <c r="F2768" s="44"/>
      <c r="G2768" s="44">
        <f t="shared" si="122"/>
        <v>14.430000000000001</v>
      </c>
    </row>
    <row r="2769" spans="1:7" x14ac:dyDescent="0.25">
      <c r="A2769" s="43" t="s">
        <v>4648</v>
      </c>
      <c r="B2769" s="43"/>
      <c r="C2769" s="44">
        <v>10.7</v>
      </c>
      <c r="D2769" s="44"/>
      <c r="E2769" s="44"/>
      <c r="F2769" s="44"/>
      <c r="G2769" s="44">
        <f t="shared" si="122"/>
        <v>10.7</v>
      </c>
    </row>
    <row r="2770" spans="1:7" x14ac:dyDescent="0.25">
      <c r="A2770" s="43" t="s">
        <v>4646</v>
      </c>
      <c r="B2770" s="43"/>
      <c r="C2770" s="44">
        <v>10.7</v>
      </c>
      <c r="D2770" s="44"/>
      <c r="E2770" s="44"/>
      <c r="F2770" s="44"/>
      <c r="G2770" s="44">
        <f t="shared" si="122"/>
        <v>10.7</v>
      </c>
    </row>
    <row r="2771" spans="1:7" x14ac:dyDescent="0.25">
      <c r="A2771" s="43" t="s">
        <v>4647</v>
      </c>
      <c r="B2771" s="43"/>
      <c r="C2771" s="44">
        <v>14.61</v>
      </c>
      <c r="D2771" s="44"/>
      <c r="E2771" s="44"/>
      <c r="F2771" s="44"/>
      <c r="G2771" s="44">
        <f t="shared" si="122"/>
        <v>14.61</v>
      </c>
    </row>
    <row r="2772" spans="1:7" x14ac:dyDescent="0.25">
      <c r="A2772" s="43" t="s">
        <v>4490</v>
      </c>
      <c r="B2772" s="43"/>
      <c r="C2772" s="44"/>
      <c r="D2772" s="44"/>
      <c r="E2772" s="44"/>
      <c r="F2772" s="44"/>
      <c r="G2772" s="44">
        <f t="shared" si="122"/>
        <v>0</v>
      </c>
    </row>
    <row r="2773" spans="1:7" x14ac:dyDescent="0.25">
      <c r="A2773" s="43" t="s">
        <v>4774</v>
      </c>
      <c r="B2773" s="43"/>
      <c r="C2773" s="44">
        <v>19.399999999999999</v>
      </c>
      <c r="D2773" s="44">
        <v>2.19</v>
      </c>
      <c r="E2773" s="44">
        <v>0.31</v>
      </c>
      <c r="F2773" s="44">
        <v>1.0900000000000001</v>
      </c>
      <c r="G2773" s="44">
        <f>C2773-D2773+E2773+F2773</f>
        <v>18.609999999999996</v>
      </c>
    </row>
    <row r="2774" spans="1:7" x14ac:dyDescent="0.25">
      <c r="A2774" s="43" t="s">
        <v>4645</v>
      </c>
      <c r="B2774" s="43"/>
      <c r="C2774" s="44">
        <v>18.57</v>
      </c>
      <c r="D2774" s="44">
        <v>1.2</v>
      </c>
      <c r="E2774" s="44"/>
      <c r="F2774" s="44"/>
      <c r="G2774" s="44">
        <f t="shared" ref="G2774:G2789" si="123">C2774-D2774-E2774</f>
        <v>17.37</v>
      </c>
    </row>
    <row r="2775" spans="1:7" x14ac:dyDescent="0.25">
      <c r="A2775" s="43" t="s">
        <v>4647</v>
      </c>
      <c r="B2775" s="43"/>
      <c r="C2775" s="44">
        <v>14.12</v>
      </c>
      <c r="D2775" s="44"/>
      <c r="E2775" s="44"/>
      <c r="F2775" s="44"/>
      <c r="G2775" s="44">
        <f t="shared" si="123"/>
        <v>14.12</v>
      </c>
    </row>
    <row r="2776" spans="1:7" x14ac:dyDescent="0.25">
      <c r="A2776" s="43" t="s">
        <v>4646</v>
      </c>
      <c r="B2776" s="43"/>
      <c r="C2776" s="44">
        <v>10.92</v>
      </c>
      <c r="D2776" s="44"/>
      <c r="E2776" s="44"/>
      <c r="F2776" s="44"/>
      <c r="G2776" s="44">
        <f t="shared" si="123"/>
        <v>10.92</v>
      </c>
    </row>
    <row r="2777" spans="1:7" x14ac:dyDescent="0.25">
      <c r="A2777" s="43" t="s">
        <v>4491</v>
      </c>
      <c r="B2777" s="43"/>
      <c r="C2777" s="44"/>
      <c r="D2777" s="44"/>
      <c r="E2777" s="44"/>
      <c r="F2777" s="44"/>
      <c r="G2777" s="44">
        <f t="shared" si="123"/>
        <v>0</v>
      </c>
    </row>
    <row r="2778" spans="1:7" x14ac:dyDescent="0.25">
      <c r="A2778" s="43" t="s">
        <v>4774</v>
      </c>
      <c r="B2778" s="43"/>
      <c r="C2778" s="44">
        <v>7.25</v>
      </c>
      <c r="D2778" s="44">
        <v>1.2</v>
      </c>
      <c r="E2778" s="44">
        <v>1.1000000000000001</v>
      </c>
      <c r="F2778" s="44"/>
      <c r="G2778" s="44">
        <f t="shared" si="123"/>
        <v>4.9499999999999993</v>
      </c>
    </row>
    <row r="2779" spans="1:7" x14ac:dyDescent="0.25">
      <c r="A2779" s="43" t="s">
        <v>4645</v>
      </c>
      <c r="B2779" s="43"/>
      <c r="C2779" s="44">
        <v>15.89</v>
      </c>
      <c r="D2779" s="44">
        <v>1.1000000000000001</v>
      </c>
      <c r="E2779" s="44">
        <v>1.22</v>
      </c>
      <c r="F2779" s="44"/>
      <c r="G2779" s="44">
        <f t="shared" si="123"/>
        <v>13.57</v>
      </c>
    </row>
    <row r="2780" spans="1:7" x14ac:dyDescent="0.25">
      <c r="A2780" s="43" t="s">
        <v>4775</v>
      </c>
      <c r="B2780" s="43"/>
      <c r="C2780" s="44">
        <v>9.26</v>
      </c>
      <c r="D2780" s="44">
        <v>1.22</v>
      </c>
      <c r="E2780" s="44"/>
      <c r="F2780" s="44"/>
      <c r="G2780" s="44">
        <f t="shared" si="123"/>
        <v>8.0399999999999991</v>
      </c>
    </row>
    <row r="2781" spans="1:7" x14ac:dyDescent="0.25">
      <c r="A2781" s="43" t="s">
        <v>4646</v>
      </c>
      <c r="B2781" s="43"/>
      <c r="C2781" s="44">
        <v>11.4</v>
      </c>
      <c r="D2781" s="44"/>
      <c r="E2781" s="44"/>
      <c r="F2781" s="44"/>
      <c r="G2781" s="44">
        <f t="shared" si="123"/>
        <v>11.4</v>
      </c>
    </row>
    <row r="2782" spans="1:7" x14ac:dyDescent="0.25">
      <c r="A2782" s="43" t="s">
        <v>4647</v>
      </c>
      <c r="B2782" s="43"/>
      <c r="C2782" s="44">
        <v>14.79</v>
      </c>
      <c r="D2782" s="44"/>
      <c r="E2782" s="44"/>
      <c r="F2782" s="44"/>
      <c r="G2782" s="44">
        <f t="shared" si="123"/>
        <v>14.79</v>
      </c>
    </row>
    <row r="2783" spans="1:7" x14ac:dyDescent="0.25">
      <c r="A2783" s="43" t="s">
        <v>4492</v>
      </c>
      <c r="B2783" s="43"/>
      <c r="C2783" s="44"/>
      <c r="D2783" s="44"/>
      <c r="E2783" s="44"/>
      <c r="F2783" s="44"/>
      <c r="G2783" s="44">
        <f t="shared" si="123"/>
        <v>0</v>
      </c>
    </row>
    <row r="2784" spans="1:7" x14ac:dyDescent="0.25">
      <c r="A2784" s="43" t="s">
        <v>4774</v>
      </c>
      <c r="B2784" s="43"/>
      <c r="C2784" s="44">
        <v>16.559999999999999</v>
      </c>
      <c r="D2784" s="44">
        <v>1.6</v>
      </c>
      <c r="E2784" s="44">
        <v>1.2</v>
      </c>
      <c r="F2784" s="44"/>
      <c r="G2784" s="44">
        <f t="shared" si="123"/>
        <v>13.76</v>
      </c>
    </row>
    <row r="2785" spans="1:7" x14ac:dyDescent="0.25">
      <c r="A2785" s="43" t="s">
        <v>4645</v>
      </c>
      <c r="B2785" s="43"/>
      <c r="C2785" s="44">
        <v>16.399999999999999</v>
      </c>
      <c r="D2785" s="44">
        <v>1.2</v>
      </c>
      <c r="E2785" s="44"/>
      <c r="F2785" s="44"/>
      <c r="G2785" s="44">
        <f t="shared" si="123"/>
        <v>15.2</v>
      </c>
    </row>
    <row r="2786" spans="1:7" x14ac:dyDescent="0.25">
      <c r="A2786" s="43" t="s">
        <v>4647</v>
      </c>
      <c r="B2786" s="43"/>
      <c r="C2786" s="44">
        <v>14.61</v>
      </c>
      <c r="D2786" s="44"/>
      <c r="E2786" s="44"/>
      <c r="F2786" s="44"/>
      <c r="G2786" s="44">
        <f t="shared" si="123"/>
        <v>14.61</v>
      </c>
    </row>
    <row r="2787" spans="1:7" x14ac:dyDescent="0.25">
      <c r="A2787" s="43" t="s">
        <v>4646</v>
      </c>
      <c r="B2787" s="43"/>
      <c r="C2787" s="44">
        <v>11.05</v>
      </c>
      <c r="D2787" s="44"/>
      <c r="E2787" s="44"/>
      <c r="F2787" s="44"/>
      <c r="G2787" s="44">
        <f t="shared" si="123"/>
        <v>11.05</v>
      </c>
    </row>
    <row r="2788" spans="1:7" x14ac:dyDescent="0.25">
      <c r="A2788" s="43" t="s">
        <v>4648</v>
      </c>
      <c r="B2788" s="43"/>
      <c r="C2788" s="44">
        <v>10.9</v>
      </c>
      <c r="D2788" s="44"/>
      <c r="E2788" s="44"/>
      <c r="F2788" s="44"/>
      <c r="G2788" s="44">
        <f t="shared" si="123"/>
        <v>10.9</v>
      </c>
    </row>
    <row r="2789" spans="1:7" x14ac:dyDescent="0.25">
      <c r="A2789" s="43" t="s">
        <v>4493</v>
      </c>
      <c r="B2789" s="43"/>
      <c r="C2789" s="44"/>
      <c r="D2789" s="44"/>
      <c r="E2789" s="44"/>
      <c r="F2789" s="44"/>
      <c r="G2789" s="44">
        <f t="shared" si="123"/>
        <v>0</v>
      </c>
    </row>
    <row r="2790" spans="1:7" x14ac:dyDescent="0.25">
      <c r="A2790" s="43" t="s">
        <v>4774</v>
      </c>
      <c r="B2790" s="43"/>
      <c r="C2790" s="44">
        <v>19.399999999999999</v>
      </c>
      <c r="D2790" s="44">
        <v>2.19</v>
      </c>
      <c r="E2790" s="44">
        <v>0.31</v>
      </c>
      <c r="F2790" s="44">
        <v>1.0900000000000001</v>
      </c>
      <c r="G2790" s="44">
        <f>C2790-D2790+E2790+F2790</f>
        <v>18.609999999999996</v>
      </c>
    </row>
    <row r="2791" spans="1:7" x14ac:dyDescent="0.25">
      <c r="A2791" s="43" t="s">
        <v>4645</v>
      </c>
      <c r="B2791" s="43"/>
      <c r="C2791" s="44">
        <v>18.57</v>
      </c>
      <c r="D2791" s="44">
        <v>1.2</v>
      </c>
      <c r="E2791" s="44"/>
      <c r="F2791" s="44"/>
      <c r="G2791" s="44">
        <f t="shared" ref="G2791:G2805" si="124">C2791-D2791-E2791</f>
        <v>17.37</v>
      </c>
    </row>
    <row r="2792" spans="1:7" x14ac:dyDescent="0.25">
      <c r="A2792" s="43" t="s">
        <v>4647</v>
      </c>
      <c r="B2792" s="43"/>
      <c r="C2792" s="44">
        <v>14.12</v>
      </c>
      <c r="D2792" s="44"/>
      <c r="E2792" s="44"/>
      <c r="F2792" s="44"/>
      <c r="G2792" s="44">
        <f t="shared" si="124"/>
        <v>14.12</v>
      </c>
    </row>
    <row r="2793" spans="1:7" x14ac:dyDescent="0.25">
      <c r="A2793" s="43" t="s">
        <v>4646</v>
      </c>
      <c r="B2793" s="43"/>
      <c r="C2793" s="44">
        <v>10.92</v>
      </c>
      <c r="D2793" s="44"/>
      <c r="E2793" s="44"/>
      <c r="F2793" s="44"/>
      <c r="G2793" s="44">
        <f t="shared" si="124"/>
        <v>10.92</v>
      </c>
    </row>
    <row r="2794" spans="1:7" x14ac:dyDescent="0.25">
      <c r="A2794" s="43" t="s">
        <v>4494</v>
      </c>
      <c r="B2794" s="43"/>
      <c r="C2794" s="44"/>
      <c r="D2794" s="44"/>
      <c r="E2794" s="44"/>
      <c r="F2794" s="44"/>
      <c r="G2794" s="44">
        <f t="shared" si="124"/>
        <v>0</v>
      </c>
    </row>
    <row r="2795" spans="1:7" x14ac:dyDescent="0.25">
      <c r="A2795" s="43" t="s">
        <v>4774</v>
      </c>
      <c r="B2795" s="43"/>
      <c r="C2795" s="44">
        <v>7.25</v>
      </c>
      <c r="D2795" s="44">
        <v>1.2</v>
      </c>
      <c r="E2795" s="44">
        <v>1.1000000000000001</v>
      </c>
      <c r="F2795" s="44"/>
      <c r="G2795" s="44">
        <f t="shared" si="124"/>
        <v>4.9499999999999993</v>
      </c>
    </row>
    <row r="2796" spans="1:7" x14ac:dyDescent="0.25">
      <c r="A2796" s="43" t="s">
        <v>4645</v>
      </c>
      <c r="B2796" s="43"/>
      <c r="C2796" s="44">
        <v>15.89</v>
      </c>
      <c r="D2796" s="44">
        <v>1.1000000000000001</v>
      </c>
      <c r="E2796" s="44">
        <v>1.22</v>
      </c>
      <c r="F2796" s="44"/>
      <c r="G2796" s="44">
        <f t="shared" si="124"/>
        <v>13.57</v>
      </c>
    </row>
    <row r="2797" spans="1:7" x14ac:dyDescent="0.25">
      <c r="A2797" s="43" t="s">
        <v>4775</v>
      </c>
      <c r="B2797" s="43"/>
      <c r="C2797" s="44">
        <v>9.26</v>
      </c>
      <c r="D2797" s="44">
        <v>1.22</v>
      </c>
      <c r="E2797" s="44"/>
      <c r="F2797" s="44"/>
      <c r="G2797" s="44">
        <f t="shared" si="124"/>
        <v>8.0399999999999991</v>
      </c>
    </row>
    <row r="2798" spans="1:7" x14ac:dyDescent="0.25">
      <c r="A2798" s="43" t="s">
        <v>4646</v>
      </c>
      <c r="B2798" s="43"/>
      <c r="C2798" s="44">
        <v>11.4</v>
      </c>
      <c r="D2798" s="44"/>
      <c r="E2798" s="44"/>
      <c r="F2798" s="44"/>
      <c r="G2798" s="44">
        <f t="shared" si="124"/>
        <v>11.4</v>
      </c>
    </row>
    <row r="2799" spans="1:7" x14ac:dyDescent="0.25">
      <c r="A2799" s="43" t="s">
        <v>4647</v>
      </c>
      <c r="B2799" s="43"/>
      <c r="C2799" s="44">
        <v>14.79</v>
      </c>
      <c r="D2799" s="44"/>
      <c r="E2799" s="44"/>
      <c r="F2799" s="44"/>
      <c r="G2799" s="44">
        <f t="shared" si="124"/>
        <v>14.79</v>
      </c>
    </row>
    <row r="2800" spans="1:7" x14ac:dyDescent="0.25">
      <c r="A2800" s="43" t="s">
        <v>4495</v>
      </c>
      <c r="B2800" s="43"/>
      <c r="C2800" s="44"/>
      <c r="D2800" s="44"/>
      <c r="E2800" s="44"/>
      <c r="F2800" s="44"/>
      <c r="G2800" s="44">
        <f t="shared" si="124"/>
        <v>0</v>
      </c>
    </row>
    <row r="2801" spans="1:7" x14ac:dyDescent="0.25">
      <c r="A2801" s="43" t="s">
        <v>4774</v>
      </c>
      <c r="B2801" s="43"/>
      <c r="C2801" s="44">
        <v>16.559999999999999</v>
      </c>
      <c r="D2801" s="44">
        <v>1.6</v>
      </c>
      <c r="E2801" s="44">
        <v>1.2</v>
      </c>
      <c r="F2801" s="44"/>
      <c r="G2801" s="44">
        <f t="shared" si="124"/>
        <v>13.76</v>
      </c>
    </row>
    <row r="2802" spans="1:7" x14ac:dyDescent="0.25">
      <c r="A2802" s="43" t="s">
        <v>4645</v>
      </c>
      <c r="B2802" s="43"/>
      <c r="C2802" s="44">
        <v>16.399999999999999</v>
      </c>
      <c r="D2802" s="44">
        <v>1.2</v>
      </c>
      <c r="E2802" s="44"/>
      <c r="F2802" s="44"/>
      <c r="G2802" s="44">
        <f t="shared" si="124"/>
        <v>15.2</v>
      </c>
    </row>
    <row r="2803" spans="1:7" x14ac:dyDescent="0.25">
      <c r="A2803" s="43" t="s">
        <v>4647</v>
      </c>
      <c r="B2803" s="43"/>
      <c r="C2803" s="44">
        <v>14.61</v>
      </c>
      <c r="D2803" s="44"/>
      <c r="E2803" s="44"/>
      <c r="F2803" s="44"/>
      <c r="G2803" s="44">
        <f t="shared" si="124"/>
        <v>14.61</v>
      </c>
    </row>
    <row r="2804" spans="1:7" x14ac:dyDescent="0.25">
      <c r="A2804" s="43" t="s">
        <v>4646</v>
      </c>
      <c r="B2804" s="43"/>
      <c r="C2804" s="44">
        <v>11.05</v>
      </c>
      <c r="D2804" s="44"/>
      <c r="E2804" s="44"/>
      <c r="F2804" s="44"/>
      <c r="G2804" s="44">
        <f t="shared" si="124"/>
        <v>11.05</v>
      </c>
    </row>
    <row r="2805" spans="1:7" x14ac:dyDescent="0.25">
      <c r="A2805" s="43" t="s">
        <v>4648</v>
      </c>
      <c r="B2805" s="43"/>
      <c r="C2805" s="44">
        <v>10.9</v>
      </c>
      <c r="D2805" s="44"/>
      <c r="E2805" s="44"/>
      <c r="F2805" s="44"/>
      <c r="G2805" s="44">
        <f t="shared" si="124"/>
        <v>10.9</v>
      </c>
    </row>
    <row r="2807" spans="1:7" ht="45" customHeight="1" x14ac:dyDescent="0.25">
      <c r="A2807" s="40" t="s">
        <v>4776</v>
      </c>
      <c r="B2807" s="40" t="s">
        <v>3922</v>
      </c>
      <c r="C2807" s="40" t="s">
        <v>441</v>
      </c>
      <c r="D2807" s="41" t="s">
        <v>17</v>
      </c>
      <c r="E2807" s="1" t="s">
        <v>442</v>
      </c>
      <c r="F2807" s="1" t="s">
        <v>442</v>
      </c>
      <c r="G2807" s="42">
        <f>SUM(G2808:G2825)</f>
        <v>178.43000000000006</v>
      </c>
    </row>
    <row r="2808" spans="1:7" x14ac:dyDescent="0.25">
      <c r="A2808" s="43" t="s">
        <v>4678</v>
      </c>
      <c r="B2808" s="43"/>
      <c r="C2808" s="44">
        <v>34.99</v>
      </c>
      <c r="D2808" s="44"/>
      <c r="E2808" s="44"/>
      <c r="F2808" s="44"/>
      <c r="G2808" s="44">
        <f t="shared" ref="G2808:G2825" si="125">PRODUCT(C2808:F2808)</f>
        <v>34.99</v>
      </c>
    </row>
    <row r="2809" spans="1:7" x14ac:dyDescent="0.25">
      <c r="A2809" s="43" t="s">
        <v>4679</v>
      </c>
      <c r="B2809" s="43"/>
      <c r="C2809" s="44">
        <v>13.85</v>
      </c>
      <c r="D2809" s="44"/>
      <c r="E2809" s="44"/>
      <c r="F2809" s="44"/>
      <c r="G2809" s="44">
        <f t="shared" si="125"/>
        <v>13.85</v>
      </c>
    </row>
    <row r="2810" spans="1:7" x14ac:dyDescent="0.25">
      <c r="A2810" s="43" t="s">
        <v>4680</v>
      </c>
      <c r="B2810" s="43"/>
      <c r="C2810" s="44">
        <v>28.84</v>
      </c>
      <c r="D2810" s="44"/>
      <c r="E2810" s="44"/>
      <c r="F2810" s="44"/>
      <c r="G2810" s="44">
        <f t="shared" si="125"/>
        <v>28.84</v>
      </c>
    </row>
    <row r="2811" spans="1:7" x14ac:dyDescent="0.25">
      <c r="A2811" s="43" t="s">
        <v>4681</v>
      </c>
      <c r="B2811" s="43"/>
      <c r="C2811" s="44">
        <v>14.4</v>
      </c>
      <c r="D2811" s="44"/>
      <c r="E2811" s="44"/>
      <c r="F2811" s="44"/>
      <c r="G2811" s="44">
        <f t="shared" si="125"/>
        <v>14.4</v>
      </c>
    </row>
    <row r="2812" spans="1:7" x14ac:dyDescent="0.25">
      <c r="A2812" s="43" t="s">
        <v>4777</v>
      </c>
      <c r="B2812" s="43"/>
      <c r="C2812" s="44">
        <v>3.5</v>
      </c>
      <c r="D2812" s="44"/>
      <c r="E2812" s="44"/>
      <c r="F2812" s="44"/>
      <c r="G2812" s="44">
        <f t="shared" si="125"/>
        <v>3.5</v>
      </c>
    </row>
    <row r="2813" spans="1:7" x14ac:dyDescent="0.25">
      <c r="A2813" s="43" t="s">
        <v>4685</v>
      </c>
      <c r="B2813" s="43"/>
      <c r="C2813" s="44">
        <v>4.5</v>
      </c>
      <c r="D2813" s="44"/>
      <c r="E2813" s="44"/>
      <c r="F2813" s="44"/>
      <c r="G2813" s="44">
        <f t="shared" si="125"/>
        <v>4.5</v>
      </c>
    </row>
    <row r="2814" spans="1:7" x14ac:dyDescent="0.25">
      <c r="A2814" s="43" t="s">
        <v>4686</v>
      </c>
      <c r="B2814" s="43"/>
      <c r="C2814" s="44">
        <v>2</v>
      </c>
      <c r="D2814" s="44"/>
      <c r="E2814" s="44"/>
      <c r="F2814" s="44"/>
      <c r="G2814" s="44">
        <f t="shared" si="125"/>
        <v>2</v>
      </c>
    </row>
    <row r="2815" spans="1:7" x14ac:dyDescent="0.25">
      <c r="A2815" s="43" t="s">
        <v>4687</v>
      </c>
      <c r="B2815" s="43"/>
      <c r="C2815" s="44">
        <v>3</v>
      </c>
      <c r="D2815" s="44"/>
      <c r="E2815" s="44"/>
      <c r="F2815" s="44"/>
      <c r="G2815" s="44">
        <f t="shared" si="125"/>
        <v>3</v>
      </c>
    </row>
    <row r="2816" spans="1:7" x14ac:dyDescent="0.25">
      <c r="A2816" s="43" t="s">
        <v>4778</v>
      </c>
      <c r="B2816" s="43"/>
      <c r="C2816" s="44">
        <v>33.39</v>
      </c>
      <c r="D2816" s="44"/>
      <c r="E2816" s="44"/>
      <c r="F2816" s="44"/>
      <c r="G2816" s="44">
        <f t="shared" si="125"/>
        <v>33.39</v>
      </c>
    </row>
    <row r="2817" spans="1:7" x14ac:dyDescent="0.25">
      <c r="A2817" s="43" t="s">
        <v>4779</v>
      </c>
      <c r="B2817" s="43"/>
      <c r="C2817" s="44"/>
      <c r="D2817" s="44"/>
      <c r="E2817" s="44"/>
      <c r="F2817" s="44"/>
      <c r="G2817" s="44">
        <f t="shared" si="125"/>
        <v>0</v>
      </c>
    </row>
    <row r="2818" spans="1:7" x14ac:dyDescent="0.25">
      <c r="A2818" s="43" t="s">
        <v>4347</v>
      </c>
      <c r="B2818" s="43"/>
      <c r="C2818" s="44">
        <v>43</v>
      </c>
      <c r="D2818" s="44">
        <v>0.38</v>
      </c>
      <c r="E2818" s="44"/>
      <c r="F2818" s="44"/>
      <c r="G2818" s="44">
        <f t="shared" si="125"/>
        <v>16.34</v>
      </c>
    </row>
    <row r="2819" spans="1:7" x14ac:dyDescent="0.25">
      <c r="A2819" s="43" t="s">
        <v>4780</v>
      </c>
      <c r="B2819" s="43"/>
      <c r="C2819" s="44">
        <v>49</v>
      </c>
      <c r="D2819" s="44">
        <v>0.2</v>
      </c>
      <c r="E2819" s="44"/>
      <c r="F2819" s="44"/>
      <c r="G2819" s="44">
        <f t="shared" si="125"/>
        <v>9.8000000000000007</v>
      </c>
    </row>
    <row r="2820" spans="1:7" x14ac:dyDescent="0.25">
      <c r="A2820" s="43" t="s">
        <v>4781</v>
      </c>
      <c r="B2820" s="43"/>
      <c r="C2820" s="44"/>
      <c r="D2820" s="44"/>
      <c r="E2820" s="44"/>
      <c r="F2820" s="44"/>
      <c r="G2820" s="44">
        <f t="shared" si="125"/>
        <v>0</v>
      </c>
    </row>
    <row r="2821" spans="1:7" x14ac:dyDescent="0.25">
      <c r="A2821" s="43" t="s">
        <v>4347</v>
      </c>
      <c r="B2821" s="43"/>
      <c r="C2821" s="44">
        <v>6</v>
      </c>
      <c r="D2821" s="44">
        <v>0.3</v>
      </c>
      <c r="E2821" s="44"/>
      <c r="F2821" s="44"/>
      <c r="G2821" s="44">
        <f t="shared" si="125"/>
        <v>1.7999999999999998</v>
      </c>
    </row>
    <row r="2822" spans="1:7" x14ac:dyDescent="0.25">
      <c r="A2822" s="43" t="s">
        <v>4780</v>
      </c>
      <c r="B2822" s="43"/>
      <c r="C2822" s="44">
        <v>7</v>
      </c>
      <c r="D2822" s="44">
        <v>0.2</v>
      </c>
      <c r="E2822" s="44"/>
      <c r="F2822" s="44"/>
      <c r="G2822" s="44">
        <f t="shared" si="125"/>
        <v>1.4000000000000001</v>
      </c>
    </row>
    <row r="2823" spans="1:7" x14ac:dyDescent="0.25">
      <c r="A2823" s="43" t="s">
        <v>4536</v>
      </c>
      <c r="B2823" s="43"/>
      <c r="C2823" s="44">
        <v>3.27</v>
      </c>
      <c r="D2823" s="44"/>
      <c r="E2823" s="44"/>
      <c r="F2823" s="44"/>
      <c r="G2823" s="44">
        <f t="shared" si="125"/>
        <v>3.27</v>
      </c>
    </row>
    <row r="2824" spans="1:7" x14ac:dyDescent="0.25">
      <c r="A2824" s="43"/>
      <c r="B2824" s="43"/>
      <c r="C2824" s="44">
        <v>2.5</v>
      </c>
      <c r="D2824" s="44"/>
      <c r="E2824" s="44"/>
      <c r="F2824" s="44"/>
      <c r="G2824" s="44">
        <f t="shared" si="125"/>
        <v>2.5</v>
      </c>
    </row>
    <row r="2825" spans="1:7" x14ac:dyDescent="0.25">
      <c r="A2825" s="43"/>
      <c r="B2825" s="43"/>
      <c r="C2825" s="44">
        <v>4.8499999999999996</v>
      </c>
      <c r="D2825" s="44"/>
      <c r="E2825" s="44"/>
      <c r="F2825" s="44"/>
      <c r="G2825" s="44">
        <f t="shared" si="125"/>
        <v>4.8499999999999996</v>
      </c>
    </row>
    <row r="2827" spans="1:7" ht="45" customHeight="1" x14ac:dyDescent="0.25">
      <c r="A2827" s="40" t="s">
        <v>4782</v>
      </c>
      <c r="B2827" s="40" t="s">
        <v>3922</v>
      </c>
      <c r="C2827" s="40" t="s">
        <v>443</v>
      </c>
      <c r="D2827" s="41" t="s">
        <v>17</v>
      </c>
      <c r="E2827" s="1" t="s">
        <v>444</v>
      </c>
      <c r="F2827" s="1" t="s">
        <v>444</v>
      </c>
      <c r="G2827" s="42">
        <f>SUM(G2828:G2841)</f>
        <v>137.15</v>
      </c>
    </row>
    <row r="2828" spans="1:7" x14ac:dyDescent="0.25">
      <c r="A2828" s="43" t="s">
        <v>4783</v>
      </c>
      <c r="B2828" s="43"/>
      <c r="C2828" s="44">
        <v>19.29</v>
      </c>
      <c r="D2828" s="44"/>
      <c r="E2828" s="44"/>
      <c r="F2828" s="44"/>
      <c r="G2828" s="44">
        <f t="shared" ref="G2828:G2841" si="126">PRODUCT(C2828:F2828)</f>
        <v>19.29</v>
      </c>
    </row>
    <row r="2829" spans="1:7" x14ac:dyDescent="0.25">
      <c r="A2829" s="43" t="s">
        <v>4784</v>
      </c>
      <c r="B2829" s="43"/>
      <c r="C2829" s="44">
        <v>3</v>
      </c>
      <c r="D2829" s="44">
        <v>1</v>
      </c>
      <c r="E2829" s="44"/>
      <c r="F2829" s="44"/>
      <c r="G2829" s="44">
        <f t="shared" si="126"/>
        <v>3</v>
      </c>
    </row>
    <row r="2830" spans="1:7" x14ac:dyDescent="0.25">
      <c r="A2830" s="43" t="s">
        <v>4785</v>
      </c>
      <c r="B2830" s="43"/>
      <c r="C2830" s="44">
        <v>3.64</v>
      </c>
      <c r="D2830" s="44">
        <v>1</v>
      </c>
      <c r="E2830" s="44"/>
      <c r="F2830" s="44"/>
      <c r="G2830" s="44">
        <f t="shared" si="126"/>
        <v>3.64</v>
      </c>
    </row>
    <row r="2831" spans="1:7" x14ac:dyDescent="0.25">
      <c r="A2831" s="43" t="s">
        <v>4786</v>
      </c>
      <c r="B2831" s="43"/>
      <c r="C2831" s="44">
        <v>5.5</v>
      </c>
      <c r="D2831" s="44">
        <v>2</v>
      </c>
      <c r="E2831" s="44"/>
      <c r="F2831" s="44"/>
      <c r="G2831" s="44">
        <f t="shared" si="126"/>
        <v>11</v>
      </c>
    </row>
    <row r="2832" spans="1:7" x14ac:dyDescent="0.25">
      <c r="A2832" s="43" t="s">
        <v>4786</v>
      </c>
      <c r="B2832" s="43"/>
      <c r="C2832" s="44">
        <v>4.51</v>
      </c>
      <c r="D2832" s="44">
        <v>2</v>
      </c>
      <c r="E2832" s="44"/>
      <c r="F2832" s="44"/>
      <c r="G2832" s="44">
        <f t="shared" si="126"/>
        <v>9.02</v>
      </c>
    </row>
    <row r="2833" spans="1:7" x14ac:dyDescent="0.25">
      <c r="A2833" s="43" t="s">
        <v>4787</v>
      </c>
      <c r="B2833" s="43"/>
      <c r="C2833" s="44">
        <v>4.1100000000000003</v>
      </c>
      <c r="D2833" s="44"/>
      <c r="E2833" s="44"/>
      <c r="F2833" s="44"/>
      <c r="G2833" s="44">
        <f t="shared" si="126"/>
        <v>4.1100000000000003</v>
      </c>
    </row>
    <row r="2834" spans="1:7" x14ac:dyDescent="0.25">
      <c r="A2834" s="43" t="s">
        <v>4787</v>
      </c>
      <c r="B2834" s="43"/>
      <c r="C2834" s="44">
        <v>2.48</v>
      </c>
      <c r="D2834" s="44"/>
      <c r="E2834" s="44"/>
      <c r="F2834" s="44"/>
      <c r="G2834" s="44">
        <f t="shared" si="126"/>
        <v>2.48</v>
      </c>
    </row>
    <row r="2835" spans="1:7" x14ac:dyDescent="0.25">
      <c r="A2835" s="43" t="s">
        <v>4788</v>
      </c>
      <c r="B2835" s="43"/>
      <c r="C2835" s="44">
        <v>24.72</v>
      </c>
      <c r="D2835" s="44"/>
      <c r="E2835" s="44"/>
      <c r="F2835" s="44"/>
      <c r="G2835" s="44">
        <f t="shared" si="126"/>
        <v>24.72</v>
      </c>
    </row>
    <row r="2836" spans="1:7" x14ac:dyDescent="0.25">
      <c r="A2836" s="43" t="s">
        <v>4789</v>
      </c>
      <c r="B2836" s="43"/>
      <c r="C2836" s="44">
        <v>24.72</v>
      </c>
      <c r="D2836" s="44"/>
      <c r="E2836" s="44"/>
      <c r="F2836" s="44"/>
      <c r="G2836" s="44">
        <f t="shared" si="126"/>
        <v>24.72</v>
      </c>
    </row>
    <row r="2837" spans="1:7" x14ac:dyDescent="0.25">
      <c r="A2837" s="43" t="s">
        <v>4790</v>
      </c>
      <c r="B2837" s="43"/>
      <c r="C2837" s="44">
        <v>12.8</v>
      </c>
      <c r="D2837" s="44"/>
      <c r="E2837" s="44"/>
      <c r="F2837" s="44"/>
      <c r="G2837" s="44">
        <f t="shared" si="126"/>
        <v>12.8</v>
      </c>
    </row>
    <row r="2838" spans="1:7" x14ac:dyDescent="0.25">
      <c r="A2838" s="43" t="s">
        <v>4790</v>
      </c>
      <c r="B2838" s="43"/>
      <c r="C2838" s="44">
        <v>5.65</v>
      </c>
      <c r="D2838" s="44">
        <v>2</v>
      </c>
      <c r="E2838" s="44"/>
      <c r="F2838" s="44"/>
      <c r="G2838" s="44">
        <f t="shared" si="126"/>
        <v>11.3</v>
      </c>
    </row>
    <row r="2839" spans="1:7" x14ac:dyDescent="0.25">
      <c r="A2839" s="43" t="s">
        <v>4791</v>
      </c>
      <c r="B2839" s="43"/>
      <c r="C2839" s="44">
        <v>3.05</v>
      </c>
      <c r="D2839" s="44"/>
      <c r="E2839" s="44"/>
      <c r="F2839" s="44"/>
      <c r="G2839" s="44">
        <f t="shared" si="126"/>
        <v>3.05</v>
      </c>
    </row>
    <row r="2840" spans="1:7" x14ac:dyDescent="0.25">
      <c r="A2840" s="43" t="s">
        <v>4791</v>
      </c>
      <c r="B2840" s="43"/>
      <c r="C2840" s="44">
        <v>1.22</v>
      </c>
      <c r="D2840" s="44">
        <v>2</v>
      </c>
      <c r="E2840" s="44"/>
      <c r="F2840" s="44"/>
      <c r="G2840" s="44">
        <f t="shared" si="126"/>
        <v>2.44</v>
      </c>
    </row>
    <row r="2841" spans="1:7" x14ac:dyDescent="0.25">
      <c r="A2841" s="43" t="s">
        <v>4791</v>
      </c>
      <c r="B2841" s="43"/>
      <c r="C2841" s="44">
        <v>5.58</v>
      </c>
      <c r="D2841" s="44"/>
      <c r="E2841" s="44"/>
      <c r="F2841" s="44"/>
      <c r="G2841" s="44">
        <f t="shared" si="126"/>
        <v>5.58</v>
      </c>
    </row>
    <row r="2843" spans="1:7" ht="45" customHeight="1" x14ac:dyDescent="0.25">
      <c r="A2843" s="40" t="s">
        <v>4792</v>
      </c>
      <c r="B2843" s="40" t="s">
        <v>3922</v>
      </c>
      <c r="C2843" s="40" t="s">
        <v>445</v>
      </c>
      <c r="D2843" s="41" t="s">
        <v>17</v>
      </c>
      <c r="E2843" s="1" t="s">
        <v>446</v>
      </c>
      <c r="F2843" s="1" t="s">
        <v>446</v>
      </c>
      <c r="G2843" s="42">
        <f>SUM(G2844:G2849)</f>
        <v>229.7</v>
      </c>
    </row>
    <row r="2844" spans="1:7" x14ac:dyDescent="0.25">
      <c r="A2844" s="43" t="s">
        <v>4793</v>
      </c>
      <c r="B2844" s="43"/>
      <c r="C2844" s="44">
        <v>49.2</v>
      </c>
      <c r="D2844" s="44"/>
      <c r="E2844" s="44"/>
      <c r="F2844" s="44"/>
      <c r="G2844" s="44">
        <f t="shared" ref="G2844:G2849" si="127">PRODUCT(C2844:F2844)</f>
        <v>49.2</v>
      </c>
    </row>
    <row r="2845" spans="1:7" x14ac:dyDescent="0.25">
      <c r="A2845" s="43" t="s">
        <v>4794</v>
      </c>
      <c r="B2845" s="43"/>
      <c r="C2845" s="44">
        <v>24.1</v>
      </c>
      <c r="D2845" s="44"/>
      <c r="E2845" s="44"/>
      <c r="F2845" s="44"/>
      <c r="G2845" s="44">
        <f t="shared" si="127"/>
        <v>24.1</v>
      </c>
    </row>
    <row r="2846" spans="1:7" x14ac:dyDescent="0.25">
      <c r="A2846" s="43" t="s">
        <v>4795</v>
      </c>
      <c r="B2846" s="43"/>
      <c r="C2846" s="44">
        <v>60</v>
      </c>
      <c r="D2846" s="44"/>
      <c r="E2846" s="44"/>
      <c r="F2846" s="44"/>
      <c r="G2846" s="44">
        <f t="shared" si="127"/>
        <v>60</v>
      </c>
    </row>
    <row r="2847" spans="1:7" x14ac:dyDescent="0.25">
      <c r="A2847" s="43" t="s">
        <v>4796</v>
      </c>
      <c r="B2847" s="43"/>
      <c r="C2847" s="44">
        <v>49.2</v>
      </c>
      <c r="D2847" s="44"/>
      <c r="E2847" s="44"/>
      <c r="F2847" s="44"/>
      <c r="G2847" s="44">
        <f t="shared" si="127"/>
        <v>49.2</v>
      </c>
    </row>
    <row r="2848" spans="1:7" x14ac:dyDescent="0.25">
      <c r="A2848" s="43" t="s">
        <v>4797</v>
      </c>
      <c r="B2848" s="43"/>
      <c r="C2848" s="44">
        <v>24.1</v>
      </c>
      <c r="D2848" s="44"/>
      <c r="E2848" s="44"/>
      <c r="F2848" s="44"/>
      <c r="G2848" s="44">
        <f t="shared" si="127"/>
        <v>24.1</v>
      </c>
    </row>
    <row r="2849" spans="1:7" x14ac:dyDescent="0.25">
      <c r="A2849" s="43" t="s">
        <v>4798</v>
      </c>
      <c r="B2849" s="43"/>
      <c r="C2849" s="44">
        <v>23.1</v>
      </c>
      <c r="D2849" s="44"/>
      <c r="E2849" s="44"/>
      <c r="F2849" s="44"/>
      <c r="G2849" s="44">
        <f t="shared" si="127"/>
        <v>23.1</v>
      </c>
    </row>
    <row r="2851" spans="1:7" ht="45" customHeight="1" x14ac:dyDescent="0.25">
      <c r="A2851" s="40" t="s">
        <v>4799</v>
      </c>
      <c r="B2851" s="40" t="s">
        <v>3922</v>
      </c>
      <c r="C2851" s="40" t="s">
        <v>447</v>
      </c>
      <c r="D2851" s="41" t="s">
        <v>14</v>
      </c>
      <c r="E2851" s="1" t="s">
        <v>448</v>
      </c>
      <c r="F2851" s="1" t="s">
        <v>448</v>
      </c>
      <c r="G2851" s="42">
        <f>SUM(G2852:G2859)</f>
        <v>37.4</v>
      </c>
    </row>
    <row r="2852" spans="1:7" x14ac:dyDescent="0.25">
      <c r="A2852" s="43" t="s">
        <v>4800</v>
      </c>
      <c r="B2852" s="43"/>
      <c r="C2852" s="44">
        <v>4.4000000000000004</v>
      </c>
      <c r="D2852" s="44"/>
      <c r="E2852" s="44"/>
      <c r="F2852" s="44"/>
      <c r="G2852" s="44">
        <f t="shared" ref="G2852:G2859" si="128">PRODUCT(C2852:F2852)</f>
        <v>4.4000000000000004</v>
      </c>
    </row>
    <row r="2853" spans="1:7" x14ac:dyDescent="0.25">
      <c r="A2853" s="43" t="s">
        <v>4801</v>
      </c>
      <c r="B2853" s="43"/>
      <c r="C2853" s="44">
        <v>5.4</v>
      </c>
      <c r="D2853" s="44"/>
      <c r="E2853" s="44"/>
      <c r="F2853" s="44"/>
      <c r="G2853" s="44">
        <f t="shared" si="128"/>
        <v>5.4</v>
      </c>
    </row>
    <row r="2854" spans="1:7" x14ac:dyDescent="0.25">
      <c r="A2854" s="43" t="s">
        <v>4802</v>
      </c>
      <c r="B2854" s="43"/>
      <c r="C2854" s="44">
        <v>4.5999999999999996</v>
      </c>
      <c r="D2854" s="44"/>
      <c r="E2854" s="44"/>
      <c r="F2854" s="44"/>
      <c r="G2854" s="44">
        <f t="shared" si="128"/>
        <v>4.5999999999999996</v>
      </c>
    </row>
    <row r="2855" spans="1:7" x14ac:dyDescent="0.25">
      <c r="A2855" s="43" t="s">
        <v>4803</v>
      </c>
      <c r="B2855" s="43"/>
      <c r="C2855" s="44">
        <v>4.5</v>
      </c>
      <c r="D2855" s="44"/>
      <c r="E2855" s="44"/>
      <c r="F2855" s="44"/>
      <c r="G2855" s="44">
        <f t="shared" si="128"/>
        <v>4.5</v>
      </c>
    </row>
    <row r="2856" spans="1:7" x14ac:dyDescent="0.25">
      <c r="A2856" s="43" t="s">
        <v>4804</v>
      </c>
      <c r="B2856" s="43"/>
      <c r="C2856" s="44">
        <v>4.7</v>
      </c>
      <c r="D2856" s="44"/>
      <c r="E2856" s="44"/>
      <c r="F2856" s="44"/>
      <c r="G2856" s="44">
        <f t="shared" si="128"/>
        <v>4.7</v>
      </c>
    </row>
    <row r="2857" spans="1:7" x14ac:dyDescent="0.25">
      <c r="A2857" s="43" t="s">
        <v>4805</v>
      </c>
      <c r="B2857" s="43"/>
      <c r="C2857" s="44">
        <v>4.5999999999999996</v>
      </c>
      <c r="D2857" s="44"/>
      <c r="E2857" s="44"/>
      <c r="F2857" s="44"/>
      <c r="G2857" s="44">
        <f t="shared" si="128"/>
        <v>4.5999999999999996</v>
      </c>
    </row>
    <row r="2858" spans="1:7" x14ac:dyDescent="0.25">
      <c r="A2858" s="43" t="s">
        <v>4806</v>
      </c>
      <c r="B2858" s="43"/>
      <c r="C2858" s="44">
        <v>4.5</v>
      </c>
      <c r="D2858" s="44"/>
      <c r="E2858" s="44"/>
      <c r="F2858" s="44"/>
      <c r="G2858" s="44">
        <f t="shared" si="128"/>
        <v>4.5</v>
      </c>
    </row>
    <row r="2859" spans="1:7" x14ac:dyDescent="0.25">
      <c r="A2859" s="43" t="s">
        <v>4807</v>
      </c>
      <c r="B2859" s="43"/>
      <c r="C2859" s="44">
        <v>4.7</v>
      </c>
      <c r="D2859" s="44"/>
      <c r="E2859" s="44"/>
      <c r="F2859" s="44"/>
      <c r="G2859" s="44">
        <f t="shared" si="128"/>
        <v>4.7</v>
      </c>
    </row>
    <row r="2861" spans="1:7" ht="45" customHeight="1" x14ac:dyDescent="0.25">
      <c r="A2861" s="40" t="s">
        <v>4808</v>
      </c>
      <c r="B2861" s="40" t="s">
        <v>3922</v>
      </c>
      <c r="C2861" s="40" t="s">
        <v>449</v>
      </c>
      <c r="D2861" s="41" t="s">
        <v>17</v>
      </c>
      <c r="E2861" s="1" t="s">
        <v>450</v>
      </c>
      <c r="F2861" s="1" t="s">
        <v>450</v>
      </c>
      <c r="G2861" s="42">
        <f>SUM(G2862:G2862)</f>
        <v>18</v>
      </c>
    </row>
    <row r="2862" spans="1:7" x14ac:dyDescent="0.25">
      <c r="A2862" s="43" t="s">
        <v>4809</v>
      </c>
      <c r="B2862" s="43"/>
      <c r="C2862" s="44">
        <v>18</v>
      </c>
      <c r="D2862" s="44"/>
      <c r="E2862" s="44"/>
      <c r="F2862" s="44"/>
      <c r="G2862" s="44">
        <f>PRODUCT(C2862:F2862)</f>
        <v>18</v>
      </c>
    </row>
    <row r="2864" spans="1:7" ht="45" customHeight="1" x14ac:dyDescent="0.25">
      <c r="A2864" s="40" t="s">
        <v>4810</v>
      </c>
      <c r="B2864" s="40" t="s">
        <v>3922</v>
      </c>
      <c r="C2864" s="40" t="s">
        <v>451</v>
      </c>
      <c r="D2864" s="41" t="s">
        <v>17</v>
      </c>
      <c r="E2864" s="1" t="s">
        <v>452</v>
      </c>
      <c r="F2864" s="1" t="s">
        <v>452</v>
      </c>
      <c r="G2864" s="42">
        <f>SUM(G2865:G2870)</f>
        <v>28.38</v>
      </c>
    </row>
    <row r="2865" spans="1:7" x14ac:dyDescent="0.25">
      <c r="A2865" s="43" t="s">
        <v>4811</v>
      </c>
      <c r="B2865" s="43"/>
      <c r="C2865" s="44"/>
      <c r="D2865" s="44"/>
      <c r="E2865" s="44"/>
      <c r="F2865" s="44"/>
      <c r="G2865" s="44">
        <f t="shared" ref="G2865:G2870" si="129">PRODUCT(C2865:F2865)</f>
        <v>0</v>
      </c>
    </row>
    <row r="2866" spans="1:7" x14ac:dyDescent="0.25">
      <c r="A2866" s="43" t="s">
        <v>4812</v>
      </c>
      <c r="B2866" s="43"/>
      <c r="C2866" s="44">
        <v>16</v>
      </c>
      <c r="D2866" s="44">
        <v>0.38</v>
      </c>
      <c r="E2866" s="44">
        <v>2</v>
      </c>
      <c r="F2866" s="44"/>
      <c r="G2866" s="44">
        <f t="shared" si="129"/>
        <v>12.16</v>
      </c>
    </row>
    <row r="2867" spans="1:7" x14ac:dyDescent="0.25">
      <c r="A2867" s="43" t="s">
        <v>4813</v>
      </c>
      <c r="B2867" s="43"/>
      <c r="C2867" s="44">
        <v>18</v>
      </c>
      <c r="D2867" s="44">
        <v>0.2</v>
      </c>
      <c r="E2867" s="44">
        <v>2</v>
      </c>
      <c r="F2867" s="44"/>
      <c r="G2867" s="44">
        <f t="shared" si="129"/>
        <v>7.2</v>
      </c>
    </row>
    <row r="2868" spans="1:7" x14ac:dyDescent="0.25">
      <c r="A2868" s="43" t="s">
        <v>4814</v>
      </c>
      <c r="B2868" s="43"/>
      <c r="C2868" s="44">
        <v>1.1000000000000001</v>
      </c>
      <c r="D2868" s="44">
        <v>2</v>
      </c>
      <c r="E2868" s="44"/>
      <c r="F2868" s="44"/>
      <c r="G2868" s="44">
        <f t="shared" si="129"/>
        <v>2.2000000000000002</v>
      </c>
    </row>
    <row r="2869" spans="1:7" x14ac:dyDescent="0.25">
      <c r="A2869" s="43" t="s">
        <v>4815</v>
      </c>
      <c r="B2869" s="43"/>
      <c r="C2869" s="44">
        <v>5.61</v>
      </c>
      <c r="D2869" s="44">
        <v>1</v>
      </c>
      <c r="E2869" s="44"/>
      <c r="F2869" s="44"/>
      <c r="G2869" s="44">
        <f t="shared" si="129"/>
        <v>5.61</v>
      </c>
    </row>
    <row r="2870" spans="1:7" x14ac:dyDescent="0.25">
      <c r="A2870" s="43" t="s">
        <v>4815</v>
      </c>
      <c r="B2870" s="43"/>
      <c r="C2870" s="44">
        <v>1.21</v>
      </c>
      <c r="D2870" s="44">
        <v>1</v>
      </c>
      <c r="E2870" s="44"/>
      <c r="F2870" s="44"/>
      <c r="G2870" s="44">
        <f t="shared" si="129"/>
        <v>1.21</v>
      </c>
    </row>
    <row r="2872" spans="1:7" ht="45" customHeight="1" x14ac:dyDescent="0.25">
      <c r="A2872" s="40" t="s">
        <v>4816</v>
      </c>
      <c r="B2872" s="40" t="s">
        <v>3922</v>
      </c>
      <c r="C2872" s="40" t="s">
        <v>453</v>
      </c>
      <c r="D2872" s="41" t="s">
        <v>14</v>
      </c>
      <c r="E2872" s="1" t="s">
        <v>454</v>
      </c>
      <c r="F2872" s="1" t="s">
        <v>454</v>
      </c>
      <c r="G2872" s="42">
        <f>SUM(G2873:G2876)</f>
        <v>1575</v>
      </c>
    </row>
    <row r="2873" spans="1:7" x14ac:dyDescent="0.25">
      <c r="A2873" s="43" t="s">
        <v>4817</v>
      </c>
      <c r="B2873" s="43"/>
      <c r="C2873" s="44">
        <v>262.5</v>
      </c>
      <c r="D2873" s="44"/>
      <c r="E2873" s="44"/>
      <c r="F2873" s="44"/>
      <c r="G2873" s="44">
        <f>PRODUCT(C2873:F2873)</f>
        <v>262.5</v>
      </c>
    </row>
    <row r="2874" spans="1:7" x14ac:dyDescent="0.25">
      <c r="A2874" s="43" t="s">
        <v>4818</v>
      </c>
      <c r="B2874" s="43"/>
      <c r="C2874" s="44">
        <v>525</v>
      </c>
      <c r="D2874" s="44"/>
      <c r="E2874" s="44"/>
      <c r="F2874" s="44"/>
      <c r="G2874" s="44">
        <f>PRODUCT(C2874:F2874)</f>
        <v>525</v>
      </c>
    </row>
    <row r="2875" spans="1:7" x14ac:dyDescent="0.25">
      <c r="A2875" s="43" t="s">
        <v>4819</v>
      </c>
      <c r="B2875" s="43"/>
      <c r="C2875" s="44">
        <v>262.5</v>
      </c>
      <c r="D2875" s="44"/>
      <c r="E2875" s="44"/>
      <c r="F2875" s="44"/>
      <c r="G2875" s="44">
        <f>PRODUCT(C2875:F2875)</f>
        <v>262.5</v>
      </c>
    </row>
    <row r="2876" spans="1:7" x14ac:dyDescent="0.25">
      <c r="A2876" s="43" t="s">
        <v>4820</v>
      </c>
      <c r="B2876" s="43"/>
      <c r="C2876" s="44">
        <v>525</v>
      </c>
      <c r="D2876" s="44"/>
      <c r="E2876" s="44"/>
      <c r="F2876" s="44"/>
      <c r="G2876" s="44">
        <f>PRODUCT(C2876:F2876)</f>
        <v>525</v>
      </c>
    </row>
    <row r="2878" spans="1:7" ht="45" customHeight="1" x14ac:dyDescent="0.25">
      <c r="A2878" s="40" t="s">
        <v>4821</v>
      </c>
      <c r="B2878" s="40" t="s">
        <v>3922</v>
      </c>
      <c r="C2878" s="40" t="s">
        <v>455</v>
      </c>
      <c r="D2878" s="41" t="s">
        <v>14</v>
      </c>
      <c r="E2878" s="1" t="s">
        <v>456</v>
      </c>
      <c r="F2878" s="1" t="s">
        <v>456</v>
      </c>
      <c r="G2878" s="42">
        <f>SUM(G2879:G2905)</f>
        <v>680.41200000000015</v>
      </c>
    </row>
    <row r="2879" spans="1:7" x14ac:dyDescent="0.25">
      <c r="A2879" s="43" t="s">
        <v>4754</v>
      </c>
      <c r="B2879" s="43"/>
      <c r="C2879" s="44"/>
      <c r="D2879" s="44"/>
      <c r="E2879" s="44"/>
      <c r="F2879" s="44"/>
      <c r="G2879" s="44">
        <f t="shared" ref="G2879:G2905" si="130">PRODUCT(C2879:F2879)</f>
        <v>0</v>
      </c>
    </row>
    <row r="2880" spans="1:7" x14ac:dyDescent="0.25">
      <c r="A2880" s="43" t="s">
        <v>4755</v>
      </c>
      <c r="B2880" s="43"/>
      <c r="C2880" s="44">
        <v>15.27</v>
      </c>
      <c r="D2880" s="44"/>
      <c r="E2880" s="44"/>
      <c r="F2880" s="44"/>
      <c r="G2880" s="44">
        <f t="shared" si="130"/>
        <v>15.27</v>
      </c>
    </row>
    <row r="2881" spans="1:7" x14ac:dyDescent="0.25">
      <c r="A2881" s="43" t="s">
        <v>4576</v>
      </c>
      <c r="B2881" s="43"/>
      <c r="C2881" s="44">
        <v>6.95</v>
      </c>
      <c r="D2881" s="44"/>
      <c r="E2881" s="44"/>
      <c r="F2881" s="44"/>
      <c r="G2881" s="44">
        <f t="shared" si="130"/>
        <v>6.95</v>
      </c>
    </row>
    <row r="2882" spans="1:7" x14ac:dyDescent="0.25">
      <c r="A2882" s="43" t="s">
        <v>4756</v>
      </c>
      <c r="B2882" s="43"/>
      <c r="C2882" s="44">
        <v>0.75</v>
      </c>
      <c r="D2882" s="44"/>
      <c r="E2882" s="44"/>
      <c r="F2882" s="44"/>
      <c r="G2882" s="44">
        <f t="shared" si="130"/>
        <v>0.75</v>
      </c>
    </row>
    <row r="2883" spans="1:7" x14ac:dyDescent="0.25">
      <c r="A2883" s="43" t="s">
        <v>4757</v>
      </c>
      <c r="B2883" s="43"/>
      <c r="C2883" s="44">
        <v>1.1000000000000001</v>
      </c>
      <c r="D2883" s="44"/>
      <c r="E2883" s="44"/>
      <c r="F2883" s="44"/>
      <c r="G2883" s="44">
        <f t="shared" si="130"/>
        <v>1.1000000000000001</v>
      </c>
    </row>
    <row r="2884" spans="1:7" x14ac:dyDescent="0.25">
      <c r="A2884" s="43"/>
      <c r="B2884" s="43"/>
      <c r="C2884" s="44">
        <v>0.25</v>
      </c>
      <c r="D2884" s="44"/>
      <c r="E2884" s="44"/>
      <c r="F2884" s="44"/>
      <c r="G2884" s="44">
        <f t="shared" si="130"/>
        <v>0.25</v>
      </c>
    </row>
    <row r="2885" spans="1:7" x14ac:dyDescent="0.25">
      <c r="A2885" s="43"/>
      <c r="B2885" s="43"/>
      <c r="C2885" s="44">
        <v>0.5</v>
      </c>
      <c r="D2885" s="44"/>
      <c r="E2885" s="44"/>
      <c r="F2885" s="44"/>
      <c r="G2885" s="44">
        <f t="shared" si="130"/>
        <v>0.5</v>
      </c>
    </row>
    <row r="2886" spans="1:7" x14ac:dyDescent="0.25">
      <c r="A2886" s="43"/>
      <c r="B2886" s="43"/>
      <c r="C2886" s="44">
        <v>1.2</v>
      </c>
      <c r="D2886" s="44"/>
      <c r="E2886" s="44"/>
      <c r="F2886" s="44"/>
      <c r="G2886" s="44">
        <f t="shared" si="130"/>
        <v>1.2</v>
      </c>
    </row>
    <row r="2887" spans="1:7" x14ac:dyDescent="0.25">
      <c r="A2887" s="43" t="s">
        <v>4758</v>
      </c>
      <c r="B2887" s="43"/>
      <c r="C2887" s="44">
        <v>9.06</v>
      </c>
      <c r="D2887" s="44"/>
      <c r="E2887" s="44"/>
      <c r="F2887" s="44"/>
      <c r="G2887" s="44">
        <f t="shared" si="130"/>
        <v>9.06</v>
      </c>
    </row>
    <row r="2888" spans="1:7" x14ac:dyDescent="0.25">
      <c r="A2888" s="43"/>
      <c r="B2888" s="43"/>
      <c r="C2888" s="44">
        <v>8.4700000000000006</v>
      </c>
      <c r="D2888" s="44"/>
      <c r="E2888" s="44"/>
      <c r="F2888" s="44"/>
      <c r="G2888" s="44">
        <f t="shared" si="130"/>
        <v>8.4700000000000006</v>
      </c>
    </row>
    <row r="2889" spans="1:7" x14ac:dyDescent="0.25">
      <c r="A2889" s="43" t="s">
        <v>4759</v>
      </c>
      <c r="B2889" s="43"/>
      <c r="C2889" s="44">
        <v>14.15</v>
      </c>
      <c r="D2889" s="44">
        <v>2</v>
      </c>
      <c r="E2889" s="44"/>
      <c r="F2889" s="44"/>
      <c r="G2889" s="44">
        <f t="shared" si="130"/>
        <v>28.3</v>
      </c>
    </row>
    <row r="2890" spans="1:7" x14ac:dyDescent="0.25">
      <c r="A2890" s="43"/>
      <c r="B2890" s="43"/>
      <c r="C2890" s="44">
        <v>2.87</v>
      </c>
      <c r="D2890" s="44">
        <v>2</v>
      </c>
      <c r="E2890" s="44"/>
      <c r="F2890" s="44"/>
      <c r="G2890" s="44">
        <f t="shared" si="130"/>
        <v>5.74</v>
      </c>
    </row>
    <row r="2891" spans="1:7" x14ac:dyDescent="0.25">
      <c r="A2891" s="43" t="s">
        <v>4760</v>
      </c>
      <c r="B2891" s="43"/>
      <c r="C2891" s="44">
        <v>57.31</v>
      </c>
      <c r="D2891" s="44"/>
      <c r="E2891" s="44"/>
      <c r="F2891" s="44"/>
      <c r="G2891" s="44">
        <f t="shared" si="130"/>
        <v>57.31</v>
      </c>
    </row>
    <row r="2892" spans="1:7" x14ac:dyDescent="0.25">
      <c r="A2892" s="43" t="s">
        <v>4211</v>
      </c>
      <c r="B2892" s="43"/>
      <c r="C2892" s="44">
        <v>45.65</v>
      </c>
      <c r="D2892" s="44"/>
      <c r="E2892" s="44"/>
      <c r="F2892" s="44"/>
      <c r="G2892" s="44">
        <f t="shared" si="130"/>
        <v>45.65</v>
      </c>
    </row>
    <row r="2893" spans="1:7" x14ac:dyDescent="0.25">
      <c r="A2893" s="43" t="s">
        <v>4472</v>
      </c>
      <c r="B2893" s="43"/>
      <c r="C2893" s="44">
        <v>71.510000000000005</v>
      </c>
      <c r="D2893" s="44"/>
      <c r="E2893" s="44"/>
      <c r="F2893" s="44"/>
      <c r="G2893" s="44">
        <f t="shared" si="130"/>
        <v>71.510000000000005</v>
      </c>
    </row>
    <row r="2894" spans="1:7" x14ac:dyDescent="0.25">
      <c r="A2894" s="43" t="s">
        <v>4761</v>
      </c>
      <c r="B2894" s="43"/>
      <c r="C2894" s="44">
        <v>57.77</v>
      </c>
      <c r="D2894" s="44">
        <v>2</v>
      </c>
      <c r="E2894" s="44"/>
      <c r="F2894" s="44"/>
      <c r="G2894" s="44">
        <f t="shared" si="130"/>
        <v>115.54</v>
      </c>
    </row>
    <row r="2895" spans="1:7" x14ac:dyDescent="0.25">
      <c r="A2895" s="43" t="s">
        <v>4213</v>
      </c>
      <c r="B2895" s="43"/>
      <c r="C2895" s="44">
        <v>54.4</v>
      </c>
      <c r="D2895" s="44">
        <v>2</v>
      </c>
      <c r="E2895" s="44"/>
      <c r="F2895" s="44"/>
      <c r="G2895" s="44">
        <f t="shared" si="130"/>
        <v>108.8</v>
      </c>
    </row>
    <row r="2896" spans="1:7" x14ac:dyDescent="0.25">
      <c r="A2896" s="43" t="s">
        <v>4214</v>
      </c>
      <c r="B2896" s="43"/>
      <c r="C2896" s="44">
        <v>71.5</v>
      </c>
      <c r="D2896" s="44">
        <v>2</v>
      </c>
      <c r="E2896" s="44"/>
      <c r="F2896" s="44"/>
      <c r="G2896" s="44">
        <f t="shared" si="130"/>
        <v>143</v>
      </c>
    </row>
    <row r="2897" spans="1:7" x14ac:dyDescent="0.25">
      <c r="A2897" s="43" t="s">
        <v>4822</v>
      </c>
      <c r="B2897" s="43"/>
      <c r="C2897" s="44"/>
      <c r="D2897" s="44"/>
      <c r="E2897" s="44"/>
      <c r="F2897" s="44"/>
      <c r="G2897" s="44">
        <f t="shared" si="130"/>
        <v>0</v>
      </c>
    </row>
    <row r="2898" spans="1:7" x14ac:dyDescent="0.25">
      <c r="A2898" s="43" t="s">
        <v>4823</v>
      </c>
      <c r="B2898" s="43"/>
      <c r="C2898" s="44"/>
      <c r="D2898" s="44"/>
      <c r="E2898" s="44"/>
      <c r="F2898" s="44"/>
      <c r="G2898" s="44">
        <f t="shared" si="130"/>
        <v>0</v>
      </c>
    </row>
    <row r="2899" spans="1:7" x14ac:dyDescent="0.25">
      <c r="A2899" s="43" t="s">
        <v>4760</v>
      </c>
      <c r="B2899" s="43"/>
      <c r="C2899" s="44">
        <v>33.200000000000003</v>
      </c>
      <c r="D2899" s="44">
        <v>0.2</v>
      </c>
      <c r="E2899" s="44"/>
      <c r="F2899" s="44"/>
      <c r="G2899" s="44">
        <f t="shared" si="130"/>
        <v>6.6400000000000006</v>
      </c>
    </row>
    <row r="2900" spans="1:7" x14ac:dyDescent="0.25">
      <c r="A2900" s="43" t="s">
        <v>4469</v>
      </c>
      <c r="B2900" s="43"/>
      <c r="C2900" s="44">
        <v>27.85</v>
      </c>
      <c r="D2900" s="44">
        <v>0.2</v>
      </c>
      <c r="E2900" s="44"/>
      <c r="F2900" s="44"/>
      <c r="G2900" s="44">
        <f t="shared" si="130"/>
        <v>5.57</v>
      </c>
    </row>
    <row r="2901" spans="1:7" x14ac:dyDescent="0.25">
      <c r="A2901" s="43" t="s">
        <v>4472</v>
      </c>
      <c r="B2901" s="43"/>
      <c r="C2901" s="44">
        <v>36.450000000000003</v>
      </c>
      <c r="D2901" s="44">
        <v>0.2</v>
      </c>
      <c r="E2901" s="44"/>
      <c r="F2901" s="44"/>
      <c r="G2901" s="44">
        <f t="shared" si="130"/>
        <v>7.2900000000000009</v>
      </c>
    </row>
    <row r="2902" spans="1:7" x14ac:dyDescent="0.25">
      <c r="A2902" s="43" t="s">
        <v>4335</v>
      </c>
      <c r="B2902" s="43"/>
      <c r="C2902" s="44"/>
      <c r="D2902" s="44"/>
      <c r="E2902" s="44"/>
      <c r="F2902" s="44"/>
      <c r="G2902" s="44">
        <f t="shared" si="130"/>
        <v>0</v>
      </c>
    </row>
    <row r="2903" spans="1:7" x14ac:dyDescent="0.25">
      <c r="A2903" s="43" t="s">
        <v>4212</v>
      </c>
      <c r="B2903" s="43"/>
      <c r="C2903" s="44">
        <v>33.619999999999997</v>
      </c>
      <c r="D2903" s="44">
        <v>0.2</v>
      </c>
      <c r="E2903" s="44">
        <v>2</v>
      </c>
      <c r="F2903" s="44"/>
      <c r="G2903" s="44">
        <f t="shared" si="130"/>
        <v>13.448</v>
      </c>
    </row>
    <row r="2904" spans="1:7" x14ac:dyDescent="0.25">
      <c r="A2904" s="43" t="s">
        <v>4213</v>
      </c>
      <c r="B2904" s="43"/>
      <c r="C2904" s="44">
        <v>33.770000000000003</v>
      </c>
      <c r="D2904" s="44">
        <v>0.2</v>
      </c>
      <c r="E2904" s="44">
        <v>2</v>
      </c>
      <c r="F2904" s="44"/>
      <c r="G2904" s="44">
        <f t="shared" si="130"/>
        <v>13.508000000000003</v>
      </c>
    </row>
    <row r="2905" spans="1:7" x14ac:dyDescent="0.25">
      <c r="A2905" s="43" t="s">
        <v>4214</v>
      </c>
      <c r="B2905" s="43"/>
      <c r="C2905" s="44">
        <v>36.39</v>
      </c>
      <c r="D2905" s="44">
        <v>0.2</v>
      </c>
      <c r="E2905" s="44">
        <v>2</v>
      </c>
      <c r="F2905" s="44"/>
      <c r="G2905" s="44">
        <f t="shared" si="130"/>
        <v>14.556000000000001</v>
      </c>
    </row>
    <row r="2907" spans="1:7" ht="45" customHeight="1" x14ac:dyDescent="0.25">
      <c r="A2907" s="40" t="s">
        <v>4824</v>
      </c>
      <c r="B2907" s="40" t="s">
        <v>3922</v>
      </c>
      <c r="C2907" s="40" t="s">
        <v>457</v>
      </c>
      <c r="D2907" s="41" t="s">
        <v>14</v>
      </c>
      <c r="E2907" s="1" t="s">
        <v>458</v>
      </c>
      <c r="F2907" s="1" t="s">
        <v>458</v>
      </c>
      <c r="G2907" s="42">
        <f>SUM(G2908:G2920)</f>
        <v>218.01999999999998</v>
      </c>
    </row>
    <row r="2908" spans="1:7" x14ac:dyDescent="0.25">
      <c r="A2908" s="43" t="s">
        <v>4754</v>
      </c>
      <c r="B2908" s="43"/>
      <c r="C2908" s="44"/>
      <c r="D2908" s="44"/>
      <c r="E2908" s="44"/>
      <c r="F2908" s="44"/>
      <c r="G2908" s="44">
        <f t="shared" ref="G2908:G2920" si="131">PRODUCT(C2908:F2908)</f>
        <v>0</v>
      </c>
    </row>
    <row r="2909" spans="1:7" x14ac:dyDescent="0.25">
      <c r="A2909" s="43" t="s">
        <v>4755</v>
      </c>
      <c r="B2909" s="43"/>
      <c r="C2909" s="44">
        <v>15.27</v>
      </c>
      <c r="D2909" s="44"/>
      <c r="E2909" s="44"/>
      <c r="F2909" s="44"/>
      <c r="G2909" s="44">
        <f t="shared" si="131"/>
        <v>15.27</v>
      </c>
    </row>
    <row r="2910" spans="1:7" x14ac:dyDescent="0.25">
      <c r="A2910" s="43" t="s">
        <v>4576</v>
      </c>
      <c r="B2910" s="43"/>
      <c r="C2910" s="44">
        <v>6.95</v>
      </c>
      <c r="D2910" s="44"/>
      <c r="E2910" s="44"/>
      <c r="F2910" s="44"/>
      <c r="G2910" s="44">
        <f t="shared" si="131"/>
        <v>6.95</v>
      </c>
    </row>
    <row r="2911" spans="1:7" x14ac:dyDescent="0.25">
      <c r="A2911" s="43" t="s">
        <v>4756</v>
      </c>
      <c r="B2911" s="43"/>
      <c r="C2911" s="44">
        <v>0.75</v>
      </c>
      <c r="D2911" s="44"/>
      <c r="E2911" s="44"/>
      <c r="F2911" s="44"/>
      <c r="G2911" s="44">
        <f t="shared" si="131"/>
        <v>0.75</v>
      </c>
    </row>
    <row r="2912" spans="1:7" x14ac:dyDescent="0.25">
      <c r="A2912" s="43" t="s">
        <v>4757</v>
      </c>
      <c r="B2912" s="43"/>
      <c r="C2912" s="44">
        <v>1.1000000000000001</v>
      </c>
      <c r="D2912" s="44"/>
      <c r="E2912" s="44"/>
      <c r="F2912" s="44"/>
      <c r="G2912" s="44">
        <f t="shared" si="131"/>
        <v>1.1000000000000001</v>
      </c>
    </row>
    <row r="2913" spans="1:7" x14ac:dyDescent="0.25">
      <c r="A2913" s="43"/>
      <c r="B2913" s="43"/>
      <c r="C2913" s="44">
        <v>0.25</v>
      </c>
      <c r="D2913" s="44"/>
      <c r="E2913" s="44"/>
      <c r="F2913" s="44"/>
      <c r="G2913" s="44">
        <f t="shared" si="131"/>
        <v>0.25</v>
      </c>
    </row>
    <row r="2914" spans="1:7" x14ac:dyDescent="0.25">
      <c r="A2914" s="43"/>
      <c r="B2914" s="43"/>
      <c r="C2914" s="44">
        <v>0.5</v>
      </c>
      <c r="D2914" s="44"/>
      <c r="E2914" s="44"/>
      <c r="F2914" s="44"/>
      <c r="G2914" s="44">
        <f t="shared" si="131"/>
        <v>0.5</v>
      </c>
    </row>
    <row r="2915" spans="1:7" x14ac:dyDescent="0.25">
      <c r="A2915" s="43"/>
      <c r="B2915" s="43"/>
      <c r="C2915" s="44">
        <v>1.2</v>
      </c>
      <c r="D2915" s="44"/>
      <c r="E2915" s="44"/>
      <c r="F2915" s="44"/>
      <c r="G2915" s="44">
        <f t="shared" si="131"/>
        <v>1.2</v>
      </c>
    </row>
    <row r="2916" spans="1:7" x14ac:dyDescent="0.25">
      <c r="A2916" s="43" t="s">
        <v>4758</v>
      </c>
      <c r="B2916" s="43"/>
      <c r="C2916" s="44">
        <v>9.06</v>
      </c>
      <c r="D2916" s="44"/>
      <c r="E2916" s="44"/>
      <c r="F2916" s="44"/>
      <c r="G2916" s="44">
        <f t="shared" si="131"/>
        <v>9.06</v>
      </c>
    </row>
    <row r="2917" spans="1:7" x14ac:dyDescent="0.25">
      <c r="A2917" s="43"/>
      <c r="B2917" s="43"/>
      <c r="C2917" s="44">
        <v>8.4700000000000006</v>
      </c>
      <c r="D2917" s="44"/>
      <c r="E2917" s="44"/>
      <c r="F2917" s="44"/>
      <c r="G2917" s="44">
        <f t="shared" si="131"/>
        <v>8.4700000000000006</v>
      </c>
    </row>
    <row r="2918" spans="1:7" x14ac:dyDescent="0.25">
      <c r="A2918" s="43" t="s">
        <v>4760</v>
      </c>
      <c r="B2918" s="43"/>
      <c r="C2918" s="44">
        <v>57.31</v>
      </c>
      <c r="D2918" s="44"/>
      <c r="E2918" s="44"/>
      <c r="F2918" s="44"/>
      <c r="G2918" s="44">
        <f t="shared" si="131"/>
        <v>57.31</v>
      </c>
    </row>
    <row r="2919" spans="1:7" x14ac:dyDescent="0.25">
      <c r="A2919" s="43" t="s">
        <v>4211</v>
      </c>
      <c r="B2919" s="43"/>
      <c r="C2919" s="44">
        <v>45.65</v>
      </c>
      <c r="D2919" s="44"/>
      <c r="E2919" s="44"/>
      <c r="F2919" s="44"/>
      <c r="G2919" s="44">
        <f t="shared" si="131"/>
        <v>45.65</v>
      </c>
    </row>
    <row r="2920" spans="1:7" x14ac:dyDescent="0.25">
      <c r="A2920" s="43" t="s">
        <v>4472</v>
      </c>
      <c r="B2920" s="43"/>
      <c r="C2920" s="44">
        <v>71.510000000000005</v>
      </c>
      <c r="D2920" s="44"/>
      <c r="E2920" s="44"/>
      <c r="F2920" s="44"/>
      <c r="G2920" s="44">
        <f t="shared" si="131"/>
        <v>71.510000000000005</v>
      </c>
    </row>
    <row r="2922" spans="1:7" ht="45" customHeight="1" x14ac:dyDescent="0.25">
      <c r="A2922" s="40" t="s">
        <v>4825</v>
      </c>
      <c r="B2922" s="40" t="s">
        <v>3922</v>
      </c>
      <c r="C2922" s="40" t="s">
        <v>459</v>
      </c>
      <c r="D2922" s="41" t="s">
        <v>14</v>
      </c>
      <c r="E2922" s="1" t="s">
        <v>460</v>
      </c>
      <c r="F2922" s="1" t="s">
        <v>460</v>
      </c>
      <c r="G2922" s="42">
        <f>SUM(G2923:G2923)</f>
        <v>52.271999999999998</v>
      </c>
    </row>
    <row r="2923" spans="1:7" x14ac:dyDescent="0.25">
      <c r="A2923" s="43" t="s">
        <v>4826</v>
      </c>
      <c r="B2923" s="43"/>
      <c r="C2923" s="44">
        <v>14.52</v>
      </c>
      <c r="D2923" s="44">
        <v>3.6</v>
      </c>
      <c r="E2923" s="44"/>
      <c r="F2923" s="44"/>
      <c r="G2923" s="44">
        <f>PRODUCT(C2923:F2923)</f>
        <v>52.271999999999998</v>
      </c>
    </row>
    <row r="2925" spans="1:7" x14ac:dyDescent="0.25">
      <c r="B2925" t="s">
        <v>3924</v>
      </c>
      <c r="C2925" s="38" t="s">
        <v>7</v>
      </c>
      <c r="D2925" s="39" t="s">
        <v>8</v>
      </c>
      <c r="E2925" s="38" t="s">
        <v>9</v>
      </c>
    </row>
    <row r="2926" spans="1:7" x14ac:dyDescent="0.25">
      <c r="B2926" t="s">
        <v>3924</v>
      </c>
      <c r="C2926" s="38" t="s">
        <v>10</v>
      </c>
      <c r="D2926" s="39" t="s">
        <v>461</v>
      </c>
      <c r="E2926" s="38" t="s">
        <v>462</v>
      </c>
    </row>
    <row r="2928" spans="1:7" ht="45" customHeight="1" x14ac:dyDescent="0.25">
      <c r="A2928" s="40" t="s">
        <v>4827</v>
      </c>
      <c r="B2928" s="40" t="s">
        <v>3922</v>
      </c>
      <c r="C2928" s="40" t="s">
        <v>464</v>
      </c>
      <c r="D2928" s="41" t="s">
        <v>23</v>
      </c>
      <c r="E2928" s="1" t="s">
        <v>465</v>
      </c>
      <c r="F2928" s="1" t="s">
        <v>465</v>
      </c>
      <c r="G2928" s="42">
        <f>SUM(G2929:G2931)</f>
        <v>2</v>
      </c>
    </row>
    <row r="2929" spans="1:7" x14ac:dyDescent="0.25">
      <c r="A2929" s="43" t="s">
        <v>4828</v>
      </c>
      <c r="B2929" s="43"/>
      <c r="C2929" s="44"/>
      <c r="D2929" s="44"/>
      <c r="E2929" s="44"/>
      <c r="F2929" s="44"/>
      <c r="G2929" s="44">
        <f>PRODUCT(C2929:F2929)</f>
        <v>0</v>
      </c>
    </row>
    <row r="2930" spans="1:7" x14ac:dyDescent="0.25">
      <c r="A2930" s="43" t="s">
        <v>4291</v>
      </c>
      <c r="B2930" s="43"/>
      <c r="C2930" s="44">
        <v>1</v>
      </c>
      <c r="D2930" s="44"/>
      <c r="E2930" s="44"/>
      <c r="F2930" s="44"/>
      <c r="G2930" s="44">
        <f>PRODUCT(C2930:F2930)</f>
        <v>1</v>
      </c>
    </row>
    <row r="2931" spans="1:7" x14ac:dyDescent="0.25">
      <c r="A2931" s="43" t="s">
        <v>4829</v>
      </c>
      <c r="B2931" s="43"/>
      <c r="C2931" s="44">
        <v>1</v>
      </c>
      <c r="D2931" s="44"/>
      <c r="E2931" s="44"/>
      <c r="F2931" s="44"/>
      <c r="G2931" s="44">
        <f>PRODUCT(C2931:F2931)</f>
        <v>1</v>
      </c>
    </row>
    <row r="2933" spans="1:7" ht="45" customHeight="1" x14ac:dyDescent="0.25">
      <c r="A2933" s="40" t="s">
        <v>4830</v>
      </c>
      <c r="B2933" s="40" t="s">
        <v>3922</v>
      </c>
      <c r="C2933" s="40" t="s">
        <v>466</v>
      </c>
      <c r="D2933" s="41" t="s">
        <v>23</v>
      </c>
      <c r="E2933" s="1" t="s">
        <v>467</v>
      </c>
      <c r="F2933" s="1" t="s">
        <v>467</v>
      </c>
      <c r="G2933" s="42">
        <f>SUM(G2934:G2937)</f>
        <v>8</v>
      </c>
    </row>
    <row r="2934" spans="1:7" x14ac:dyDescent="0.25">
      <c r="A2934" s="43" t="s">
        <v>4831</v>
      </c>
      <c r="B2934" s="43"/>
      <c r="C2934" s="44"/>
      <c r="D2934" s="44"/>
      <c r="E2934" s="44"/>
      <c r="F2934" s="44"/>
      <c r="G2934" s="44">
        <f>PRODUCT(C2934:F2934)</f>
        <v>0</v>
      </c>
    </row>
    <row r="2935" spans="1:7" x14ac:dyDescent="0.25">
      <c r="A2935" s="43" t="s">
        <v>4832</v>
      </c>
      <c r="B2935" s="43"/>
      <c r="C2935" s="44">
        <v>2</v>
      </c>
      <c r="D2935" s="44"/>
      <c r="E2935" s="44"/>
      <c r="F2935" s="44"/>
      <c r="G2935" s="44">
        <f>PRODUCT(C2935:F2935)</f>
        <v>2</v>
      </c>
    </row>
    <row r="2936" spans="1:7" x14ac:dyDescent="0.25">
      <c r="A2936" s="43" t="s">
        <v>4833</v>
      </c>
      <c r="B2936" s="43"/>
      <c r="C2936" s="44">
        <v>3</v>
      </c>
      <c r="D2936" s="44"/>
      <c r="E2936" s="44"/>
      <c r="F2936" s="44"/>
      <c r="G2936" s="44">
        <f>PRODUCT(C2936:F2936)</f>
        <v>3</v>
      </c>
    </row>
    <row r="2937" spans="1:7" x14ac:dyDescent="0.25">
      <c r="A2937" s="43" t="s">
        <v>4834</v>
      </c>
      <c r="B2937" s="43"/>
      <c r="C2937" s="44">
        <v>3</v>
      </c>
      <c r="D2937" s="44"/>
      <c r="E2937" s="44"/>
      <c r="F2937" s="44"/>
      <c r="G2937" s="44">
        <f>PRODUCT(C2937:F2937)</f>
        <v>3</v>
      </c>
    </row>
    <row r="2939" spans="1:7" ht="45" customHeight="1" x14ac:dyDescent="0.25">
      <c r="A2939" s="40" t="s">
        <v>4835</v>
      </c>
      <c r="B2939" s="40" t="s">
        <v>3922</v>
      </c>
      <c r="C2939" s="40" t="s">
        <v>468</v>
      </c>
      <c r="D2939" s="41" t="s">
        <v>23</v>
      </c>
      <c r="E2939" s="1" t="s">
        <v>469</v>
      </c>
      <c r="F2939" s="1" t="s">
        <v>469</v>
      </c>
      <c r="G2939" s="42">
        <f>SUM(G2940:G2943)</f>
        <v>15</v>
      </c>
    </row>
    <row r="2940" spans="1:7" x14ac:dyDescent="0.25">
      <c r="A2940" s="43" t="s">
        <v>4836</v>
      </c>
      <c r="B2940" s="43"/>
      <c r="C2940" s="44"/>
      <c r="D2940" s="44"/>
      <c r="E2940" s="44"/>
      <c r="F2940" s="44"/>
      <c r="G2940" s="44">
        <f>PRODUCT(C2940:F2940)</f>
        <v>0</v>
      </c>
    </row>
    <row r="2941" spans="1:7" x14ac:dyDescent="0.25">
      <c r="A2941" s="43" t="s">
        <v>4832</v>
      </c>
      <c r="B2941" s="43"/>
      <c r="C2941" s="44">
        <v>3</v>
      </c>
      <c r="D2941" s="44"/>
      <c r="E2941" s="44"/>
      <c r="F2941" s="44"/>
      <c r="G2941" s="44">
        <f>PRODUCT(C2941:F2941)</f>
        <v>3</v>
      </c>
    </row>
    <row r="2942" spans="1:7" x14ac:dyDescent="0.25">
      <c r="A2942" s="43" t="s">
        <v>4833</v>
      </c>
      <c r="B2942" s="43"/>
      <c r="C2942" s="44">
        <v>6</v>
      </c>
      <c r="D2942" s="44"/>
      <c r="E2942" s="44"/>
      <c r="F2942" s="44"/>
      <c r="G2942" s="44">
        <f>PRODUCT(C2942:F2942)</f>
        <v>6</v>
      </c>
    </row>
    <row r="2943" spans="1:7" x14ac:dyDescent="0.25">
      <c r="A2943" s="43" t="s">
        <v>4834</v>
      </c>
      <c r="B2943" s="43"/>
      <c r="C2943" s="44">
        <v>6</v>
      </c>
      <c r="D2943" s="44"/>
      <c r="E2943" s="44"/>
      <c r="F2943" s="44"/>
      <c r="G2943" s="44">
        <f>PRODUCT(C2943:F2943)</f>
        <v>6</v>
      </c>
    </row>
    <row r="2945" spans="1:7" ht="45" customHeight="1" x14ac:dyDescent="0.25">
      <c r="A2945" s="40" t="s">
        <v>4837</v>
      </c>
      <c r="B2945" s="40" t="s">
        <v>3922</v>
      </c>
      <c r="C2945" s="40" t="s">
        <v>470</v>
      </c>
      <c r="D2945" s="41" t="s">
        <v>23</v>
      </c>
      <c r="E2945" s="1" t="s">
        <v>471</v>
      </c>
      <c r="F2945" s="1" t="s">
        <v>471</v>
      </c>
      <c r="G2945" s="42">
        <f>SUM(G2946:G2953)</f>
        <v>14</v>
      </c>
    </row>
    <row r="2946" spans="1:7" x14ac:dyDescent="0.25">
      <c r="A2946" s="43" t="s">
        <v>4838</v>
      </c>
      <c r="B2946" s="43"/>
      <c r="C2946" s="44"/>
      <c r="D2946" s="44"/>
      <c r="E2946" s="44"/>
      <c r="F2946" s="44"/>
      <c r="G2946" s="44">
        <f t="shared" ref="G2946:G2953" si="132">PRODUCT(C2946:F2946)</f>
        <v>0</v>
      </c>
    </row>
    <row r="2947" spans="1:7" x14ac:dyDescent="0.25">
      <c r="A2947" s="43" t="s">
        <v>4832</v>
      </c>
      <c r="B2947" s="43"/>
      <c r="C2947" s="44">
        <v>3</v>
      </c>
      <c r="D2947" s="44"/>
      <c r="E2947" s="44"/>
      <c r="F2947" s="44"/>
      <c r="G2947" s="44">
        <f t="shared" si="132"/>
        <v>3</v>
      </c>
    </row>
    <row r="2948" spans="1:7" x14ac:dyDescent="0.25">
      <c r="A2948" s="43" t="s">
        <v>4833</v>
      </c>
      <c r="B2948" s="43"/>
      <c r="C2948" s="44">
        <v>4</v>
      </c>
      <c r="D2948" s="44"/>
      <c r="E2948" s="44"/>
      <c r="F2948" s="44"/>
      <c r="G2948" s="44">
        <f t="shared" si="132"/>
        <v>4</v>
      </c>
    </row>
    <row r="2949" spans="1:7" x14ac:dyDescent="0.25">
      <c r="A2949" s="43" t="s">
        <v>4833</v>
      </c>
      <c r="B2949" s="43"/>
      <c r="C2949" s="44">
        <v>4</v>
      </c>
      <c r="D2949" s="44"/>
      <c r="E2949" s="44"/>
      <c r="F2949" s="44"/>
      <c r="G2949" s="44">
        <f t="shared" si="132"/>
        <v>4</v>
      </c>
    </row>
    <row r="2950" spans="1:7" x14ac:dyDescent="0.25">
      <c r="A2950" s="43" t="s">
        <v>4839</v>
      </c>
      <c r="B2950" s="43"/>
      <c r="C2950" s="44"/>
      <c r="D2950" s="44"/>
      <c r="E2950" s="44"/>
      <c r="F2950" s="44"/>
      <c r="G2950" s="44">
        <f t="shared" si="132"/>
        <v>0</v>
      </c>
    </row>
    <row r="2951" spans="1:7" x14ac:dyDescent="0.25">
      <c r="A2951" s="43" t="s">
        <v>4832</v>
      </c>
      <c r="B2951" s="43"/>
      <c r="C2951" s="44">
        <v>1</v>
      </c>
      <c r="D2951" s="44"/>
      <c r="E2951" s="44"/>
      <c r="F2951" s="44"/>
      <c r="G2951" s="44">
        <f t="shared" si="132"/>
        <v>1</v>
      </c>
    </row>
    <row r="2952" spans="1:7" x14ac:dyDescent="0.25">
      <c r="A2952" s="43" t="s">
        <v>4833</v>
      </c>
      <c r="B2952" s="43"/>
      <c r="C2952" s="44">
        <v>1</v>
      </c>
      <c r="D2952" s="44"/>
      <c r="E2952" s="44"/>
      <c r="F2952" s="44"/>
      <c r="G2952" s="44">
        <f t="shared" si="132"/>
        <v>1</v>
      </c>
    </row>
    <row r="2953" spans="1:7" x14ac:dyDescent="0.25">
      <c r="A2953" s="43" t="s">
        <v>4834</v>
      </c>
      <c r="B2953" s="43"/>
      <c r="C2953" s="44">
        <v>1</v>
      </c>
      <c r="D2953" s="44"/>
      <c r="E2953" s="44"/>
      <c r="F2953" s="44"/>
      <c r="G2953" s="44">
        <f t="shared" si="132"/>
        <v>1</v>
      </c>
    </row>
    <row r="2955" spans="1:7" ht="45" customHeight="1" x14ac:dyDescent="0.25">
      <c r="A2955" s="40" t="s">
        <v>4840</v>
      </c>
      <c r="B2955" s="40" t="s">
        <v>3922</v>
      </c>
      <c r="C2955" s="40" t="s">
        <v>472</v>
      </c>
      <c r="D2955" s="41" t="s">
        <v>23</v>
      </c>
      <c r="E2955" s="1" t="s">
        <v>473</v>
      </c>
      <c r="F2955" s="1" t="s">
        <v>473</v>
      </c>
      <c r="G2955" s="42">
        <f>SUM(G2956:G2959)</f>
        <v>7</v>
      </c>
    </row>
    <row r="2956" spans="1:7" x14ac:dyDescent="0.25">
      <c r="A2956" s="43" t="s">
        <v>4841</v>
      </c>
      <c r="B2956" s="43"/>
      <c r="C2956" s="44"/>
      <c r="D2956" s="44"/>
      <c r="E2956" s="44"/>
      <c r="F2956" s="44"/>
      <c r="G2956" s="44">
        <f>PRODUCT(C2956:F2956)</f>
        <v>0</v>
      </c>
    </row>
    <row r="2957" spans="1:7" x14ac:dyDescent="0.25">
      <c r="A2957" s="43" t="s">
        <v>4832</v>
      </c>
      <c r="B2957" s="43"/>
      <c r="C2957" s="44">
        <v>1</v>
      </c>
      <c r="D2957" s="44"/>
      <c r="E2957" s="44"/>
      <c r="F2957" s="44"/>
      <c r="G2957" s="44">
        <f>PRODUCT(C2957:F2957)</f>
        <v>1</v>
      </c>
    </row>
    <row r="2958" spans="1:7" x14ac:dyDescent="0.25">
      <c r="A2958" s="43" t="s">
        <v>4833</v>
      </c>
      <c r="B2958" s="43"/>
      <c r="C2958" s="44">
        <v>3</v>
      </c>
      <c r="D2958" s="44"/>
      <c r="E2958" s="44"/>
      <c r="F2958" s="44"/>
      <c r="G2958" s="44">
        <f>PRODUCT(C2958:F2958)</f>
        <v>3</v>
      </c>
    </row>
    <row r="2959" spans="1:7" x14ac:dyDescent="0.25">
      <c r="A2959" s="43" t="s">
        <v>4834</v>
      </c>
      <c r="B2959" s="43"/>
      <c r="C2959" s="44">
        <v>3</v>
      </c>
      <c r="D2959" s="44"/>
      <c r="E2959" s="44"/>
      <c r="F2959" s="44"/>
      <c r="G2959" s="44">
        <f>PRODUCT(C2959:F2959)</f>
        <v>3</v>
      </c>
    </row>
    <row r="2961" spans="1:7" ht="45" customHeight="1" x14ac:dyDescent="0.25">
      <c r="A2961" s="40" t="s">
        <v>4842</v>
      </c>
      <c r="B2961" s="40" t="s">
        <v>3922</v>
      </c>
      <c r="C2961" s="40" t="s">
        <v>474</v>
      </c>
      <c r="D2961" s="41" t="s">
        <v>23</v>
      </c>
      <c r="E2961" s="1" t="s">
        <v>475</v>
      </c>
      <c r="F2961" s="1" t="s">
        <v>475</v>
      </c>
      <c r="G2961" s="42">
        <f>SUM(G2962:G2963)</f>
        <v>1</v>
      </c>
    </row>
    <row r="2962" spans="1:7" x14ac:dyDescent="0.25">
      <c r="A2962" s="43" t="s">
        <v>4843</v>
      </c>
      <c r="B2962" s="43"/>
      <c r="C2962" s="44"/>
      <c r="D2962" s="44"/>
      <c r="E2962" s="44"/>
      <c r="F2962" s="44"/>
      <c r="G2962" s="44">
        <f>PRODUCT(C2962:F2962)</f>
        <v>0</v>
      </c>
    </row>
    <row r="2963" spans="1:7" x14ac:dyDescent="0.25">
      <c r="A2963" s="43" t="s">
        <v>4832</v>
      </c>
      <c r="B2963" s="43"/>
      <c r="C2963" s="44">
        <v>1</v>
      </c>
      <c r="D2963" s="44"/>
      <c r="E2963" s="44"/>
      <c r="F2963" s="44"/>
      <c r="G2963" s="44">
        <f>PRODUCT(C2963:F2963)</f>
        <v>1</v>
      </c>
    </row>
    <row r="2965" spans="1:7" ht="45" customHeight="1" x14ac:dyDescent="0.25">
      <c r="A2965" s="40" t="s">
        <v>4844</v>
      </c>
      <c r="B2965" s="40" t="s">
        <v>3922</v>
      </c>
      <c r="C2965" s="40" t="s">
        <v>476</v>
      </c>
      <c r="D2965" s="41" t="s">
        <v>14</v>
      </c>
      <c r="E2965" s="1" t="s">
        <v>477</v>
      </c>
      <c r="F2965" s="1" t="s">
        <v>477</v>
      </c>
      <c r="G2965" s="42">
        <f>SUM(G2966:G2968)</f>
        <v>27.093999999999994</v>
      </c>
    </row>
    <row r="2966" spans="1:7" x14ac:dyDescent="0.25">
      <c r="A2966" s="43" t="s">
        <v>4845</v>
      </c>
      <c r="B2966" s="43"/>
      <c r="C2966" s="44">
        <v>5.0599999999999996</v>
      </c>
      <c r="D2966" s="44">
        <v>2.2999999999999998</v>
      </c>
      <c r="E2966" s="44">
        <v>2</v>
      </c>
      <c r="F2966" s="44"/>
      <c r="G2966" s="44">
        <f>PRODUCT(C2966:F2966)</f>
        <v>23.275999999999996</v>
      </c>
    </row>
    <row r="2967" spans="1:7" x14ac:dyDescent="0.25">
      <c r="A2967" s="43"/>
      <c r="B2967" s="43"/>
      <c r="C2967" s="44">
        <v>0.63</v>
      </c>
      <c r="D2967" s="44">
        <v>2.2999999999999998</v>
      </c>
      <c r="E2967" s="44">
        <v>2</v>
      </c>
      <c r="F2967" s="44"/>
      <c r="G2967" s="44">
        <f>PRODUCT(C2967:F2967)</f>
        <v>2.8979999999999997</v>
      </c>
    </row>
    <row r="2968" spans="1:7" x14ac:dyDescent="0.25">
      <c r="A2968" s="43"/>
      <c r="B2968" s="43"/>
      <c r="C2968" s="44">
        <v>0.2</v>
      </c>
      <c r="D2968" s="44">
        <v>2.2999999999999998</v>
      </c>
      <c r="E2968" s="44">
        <v>2</v>
      </c>
      <c r="F2968" s="44"/>
      <c r="G2968" s="44">
        <f>PRODUCT(C2968:F2968)</f>
        <v>0.91999999999999993</v>
      </c>
    </row>
    <row r="2970" spans="1:7" x14ac:dyDescent="0.25">
      <c r="B2970" t="s">
        <v>3924</v>
      </c>
      <c r="C2970" s="38" t="s">
        <v>7</v>
      </c>
      <c r="D2970" s="39" t="s">
        <v>8</v>
      </c>
      <c r="E2970" s="38" t="s">
        <v>9</v>
      </c>
    </row>
    <row r="2971" spans="1:7" x14ac:dyDescent="0.25">
      <c r="B2971" t="s">
        <v>3924</v>
      </c>
      <c r="C2971" s="38" t="s">
        <v>10</v>
      </c>
      <c r="D2971" s="39" t="s">
        <v>480</v>
      </c>
      <c r="E2971" s="38" t="s">
        <v>481</v>
      </c>
    </row>
    <row r="2973" spans="1:7" ht="45" customHeight="1" x14ac:dyDescent="0.25">
      <c r="A2973" s="40" t="s">
        <v>4846</v>
      </c>
      <c r="B2973" s="40" t="s">
        <v>3922</v>
      </c>
      <c r="C2973" s="40" t="s">
        <v>483</v>
      </c>
      <c r="D2973" s="41" t="s">
        <v>23</v>
      </c>
      <c r="E2973" s="1" t="s">
        <v>484</v>
      </c>
      <c r="F2973" s="1" t="s">
        <v>484</v>
      </c>
      <c r="G2973" s="42">
        <f>SUM(G2974:G2979)</f>
        <v>12</v>
      </c>
    </row>
    <row r="2974" spans="1:7" x14ac:dyDescent="0.25">
      <c r="A2974" s="43" t="s">
        <v>4847</v>
      </c>
      <c r="B2974" s="43"/>
      <c r="C2974" s="44"/>
      <c r="D2974" s="44"/>
      <c r="E2974" s="44"/>
      <c r="F2974" s="44"/>
      <c r="G2974" s="44">
        <f t="shared" ref="G2974:G2979" si="133">PRODUCT(C2974:F2974)</f>
        <v>0</v>
      </c>
    </row>
    <row r="2975" spans="1:7" x14ac:dyDescent="0.25">
      <c r="A2975" s="43" t="s">
        <v>4848</v>
      </c>
      <c r="B2975" s="43"/>
      <c r="C2975" s="44">
        <v>2</v>
      </c>
      <c r="D2975" s="44"/>
      <c r="E2975" s="44"/>
      <c r="F2975" s="44"/>
      <c r="G2975" s="44">
        <f t="shared" si="133"/>
        <v>2</v>
      </c>
    </row>
    <row r="2976" spans="1:7" x14ac:dyDescent="0.25">
      <c r="A2976" s="43" t="s">
        <v>4849</v>
      </c>
      <c r="B2976" s="43"/>
      <c r="C2976" s="44"/>
      <c r="D2976" s="44"/>
      <c r="E2976" s="44"/>
      <c r="F2976" s="44"/>
      <c r="G2976" s="44">
        <f t="shared" si="133"/>
        <v>0</v>
      </c>
    </row>
    <row r="2977" spans="1:7" x14ac:dyDescent="0.25">
      <c r="A2977" s="43" t="s">
        <v>4222</v>
      </c>
      <c r="B2977" s="43"/>
      <c r="C2977" s="44">
        <v>2</v>
      </c>
      <c r="D2977" s="44"/>
      <c r="E2977" s="44"/>
      <c r="F2977" s="44"/>
      <c r="G2977" s="44">
        <f t="shared" si="133"/>
        <v>2</v>
      </c>
    </row>
    <row r="2978" spans="1:7" x14ac:dyDescent="0.25">
      <c r="A2978" s="43" t="s">
        <v>4224</v>
      </c>
      <c r="B2978" s="43"/>
      <c r="C2978" s="44">
        <v>4</v>
      </c>
      <c r="D2978" s="44"/>
      <c r="E2978" s="44"/>
      <c r="F2978" s="44"/>
      <c r="G2978" s="44">
        <f t="shared" si="133"/>
        <v>4</v>
      </c>
    </row>
    <row r="2979" spans="1:7" x14ac:dyDescent="0.25">
      <c r="A2979" s="43" t="s">
        <v>4227</v>
      </c>
      <c r="B2979" s="43"/>
      <c r="C2979" s="44">
        <v>4</v>
      </c>
      <c r="D2979" s="44"/>
      <c r="E2979" s="44"/>
      <c r="F2979" s="44"/>
      <c r="G2979" s="44">
        <f t="shared" si="133"/>
        <v>4</v>
      </c>
    </row>
    <row r="2981" spans="1:7" ht="45" customHeight="1" x14ac:dyDescent="0.25">
      <c r="A2981" s="40" t="s">
        <v>4850</v>
      </c>
      <c r="B2981" s="40" t="s">
        <v>3922</v>
      </c>
      <c r="C2981" s="40" t="s">
        <v>485</v>
      </c>
      <c r="D2981" s="41" t="s">
        <v>23</v>
      </c>
      <c r="E2981" s="1" t="s">
        <v>486</v>
      </c>
      <c r="F2981" s="1" t="s">
        <v>486</v>
      </c>
      <c r="G2981" s="42">
        <f>SUM(G2982:G2985)</f>
        <v>9</v>
      </c>
    </row>
    <row r="2982" spans="1:7" x14ac:dyDescent="0.25">
      <c r="A2982" s="43" t="s">
        <v>4851</v>
      </c>
      <c r="B2982" s="43"/>
      <c r="C2982" s="44"/>
      <c r="D2982" s="44"/>
      <c r="E2982" s="44"/>
      <c r="F2982" s="44"/>
      <c r="G2982" s="44">
        <f>PRODUCT(C2982:F2982)</f>
        <v>0</v>
      </c>
    </row>
    <row r="2983" spans="1:7" x14ac:dyDescent="0.25">
      <c r="A2983" s="43" t="s">
        <v>4222</v>
      </c>
      <c r="B2983" s="43"/>
      <c r="C2983" s="44">
        <v>1</v>
      </c>
      <c r="D2983" s="44"/>
      <c r="E2983" s="44"/>
      <c r="F2983" s="44"/>
      <c r="G2983" s="44">
        <f>PRODUCT(C2983:F2983)</f>
        <v>1</v>
      </c>
    </row>
    <row r="2984" spans="1:7" x14ac:dyDescent="0.25">
      <c r="A2984" s="43" t="s">
        <v>4224</v>
      </c>
      <c r="B2984" s="43"/>
      <c r="C2984" s="44">
        <v>4</v>
      </c>
      <c r="D2984" s="44"/>
      <c r="E2984" s="44"/>
      <c r="F2984" s="44"/>
      <c r="G2984" s="44">
        <f>PRODUCT(C2984:F2984)</f>
        <v>4</v>
      </c>
    </row>
    <row r="2985" spans="1:7" x14ac:dyDescent="0.25">
      <c r="A2985" s="43" t="s">
        <v>4227</v>
      </c>
      <c r="B2985" s="43"/>
      <c r="C2985" s="44">
        <v>4</v>
      </c>
      <c r="D2985" s="44"/>
      <c r="E2985" s="44"/>
      <c r="F2985" s="44"/>
      <c r="G2985" s="44">
        <f>PRODUCT(C2985:F2985)</f>
        <v>4</v>
      </c>
    </row>
    <row r="2987" spans="1:7" ht="45" customHeight="1" x14ac:dyDescent="0.25">
      <c r="A2987" s="40" t="s">
        <v>4852</v>
      </c>
      <c r="B2987" s="40" t="s">
        <v>3922</v>
      </c>
      <c r="C2987" s="40" t="s">
        <v>487</v>
      </c>
      <c r="D2987" s="41" t="s">
        <v>23</v>
      </c>
      <c r="E2987" s="1" t="s">
        <v>488</v>
      </c>
      <c r="F2987" s="1" t="s">
        <v>488</v>
      </c>
      <c r="G2987" s="42">
        <f>SUM(G2988:G2989)</f>
        <v>2</v>
      </c>
    </row>
    <row r="2988" spans="1:7" x14ac:dyDescent="0.25">
      <c r="A2988" s="43" t="s">
        <v>4853</v>
      </c>
      <c r="B2988" s="43"/>
      <c r="C2988" s="44"/>
      <c r="D2988" s="44"/>
      <c r="E2988" s="44"/>
      <c r="F2988" s="44"/>
      <c r="G2988" s="44">
        <f>PRODUCT(C2988:F2988)</f>
        <v>0</v>
      </c>
    </row>
    <row r="2989" spans="1:7" x14ac:dyDescent="0.25">
      <c r="A2989" s="43" t="s">
        <v>4222</v>
      </c>
      <c r="B2989" s="43"/>
      <c r="C2989" s="44">
        <v>2</v>
      </c>
      <c r="D2989" s="44"/>
      <c r="E2989" s="44"/>
      <c r="F2989" s="44"/>
      <c r="G2989" s="44">
        <f>PRODUCT(C2989:F2989)</f>
        <v>2</v>
      </c>
    </row>
    <row r="2991" spans="1:7" ht="45" customHeight="1" x14ac:dyDescent="0.25">
      <c r="A2991" s="40" t="s">
        <v>4854</v>
      </c>
      <c r="B2991" s="40" t="s">
        <v>3922</v>
      </c>
      <c r="C2991" s="40" t="s">
        <v>489</v>
      </c>
      <c r="D2991" s="41" t="s">
        <v>23</v>
      </c>
      <c r="E2991" s="1" t="s">
        <v>490</v>
      </c>
      <c r="F2991" s="1" t="s">
        <v>490</v>
      </c>
      <c r="G2991" s="42">
        <f>SUM(G2992:G2993)</f>
        <v>2</v>
      </c>
    </row>
    <row r="2992" spans="1:7" x14ac:dyDescent="0.25">
      <c r="A2992" s="43" t="s">
        <v>4855</v>
      </c>
      <c r="B2992" s="43"/>
      <c r="C2992" s="44"/>
      <c r="D2992" s="44"/>
      <c r="E2992" s="44"/>
      <c r="F2992" s="44"/>
      <c r="G2992" s="44">
        <f>PRODUCT(C2992:F2992)</f>
        <v>0</v>
      </c>
    </row>
    <row r="2993" spans="1:7" x14ac:dyDescent="0.25">
      <c r="A2993" s="43" t="s">
        <v>4575</v>
      </c>
      <c r="B2993" s="43"/>
      <c r="C2993" s="44">
        <v>2</v>
      </c>
      <c r="D2993" s="44"/>
      <c r="E2993" s="44"/>
      <c r="F2993" s="44"/>
      <c r="G2993" s="44">
        <f>PRODUCT(C2993:F2993)</f>
        <v>2</v>
      </c>
    </row>
    <row r="2995" spans="1:7" ht="45" customHeight="1" x14ac:dyDescent="0.25">
      <c r="A2995" s="40" t="s">
        <v>4856</v>
      </c>
      <c r="B2995" s="40" t="s">
        <v>3922</v>
      </c>
      <c r="C2995" s="40" t="s">
        <v>491</v>
      </c>
      <c r="D2995" s="41" t="s">
        <v>23</v>
      </c>
      <c r="E2995" s="1" t="s">
        <v>492</v>
      </c>
      <c r="F2995" s="1" t="s">
        <v>492</v>
      </c>
      <c r="G2995" s="42">
        <f>SUM(G2996:G2997)</f>
        <v>2</v>
      </c>
    </row>
    <row r="2996" spans="1:7" x14ac:dyDescent="0.25">
      <c r="A2996" s="43" t="s">
        <v>4857</v>
      </c>
      <c r="B2996" s="43"/>
      <c r="C2996" s="44"/>
      <c r="D2996" s="44"/>
      <c r="E2996" s="44"/>
      <c r="F2996" s="44"/>
      <c r="G2996" s="44">
        <f>PRODUCT(C2996:F2996)</f>
        <v>0</v>
      </c>
    </row>
    <row r="2997" spans="1:7" x14ac:dyDescent="0.25">
      <c r="A2997" s="43" t="s">
        <v>4222</v>
      </c>
      <c r="B2997" s="43"/>
      <c r="C2997" s="44">
        <v>2</v>
      </c>
      <c r="D2997" s="44"/>
      <c r="E2997" s="44"/>
      <c r="F2997" s="44"/>
      <c r="G2997" s="44">
        <f>PRODUCT(C2997:F2997)</f>
        <v>2</v>
      </c>
    </row>
    <row r="2999" spans="1:7" ht="45" customHeight="1" x14ac:dyDescent="0.25">
      <c r="A2999" s="40" t="s">
        <v>4858</v>
      </c>
      <c r="B2999" s="40" t="s">
        <v>3922</v>
      </c>
      <c r="C2999" s="40" t="s">
        <v>493</v>
      </c>
      <c r="D2999" s="41" t="s">
        <v>23</v>
      </c>
      <c r="E2999" s="1" t="s">
        <v>494</v>
      </c>
      <c r="F2999" s="1" t="s">
        <v>494</v>
      </c>
      <c r="G2999" s="42">
        <f>SUM(G3000:G3001)</f>
        <v>2</v>
      </c>
    </row>
    <row r="3000" spans="1:7" x14ac:dyDescent="0.25">
      <c r="A3000" s="43" t="s">
        <v>4859</v>
      </c>
      <c r="B3000" s="43"/>
      <c r="C3000" s="44"/>
      <c r="D3000" s="44"/>
      <c r="E3000" s="44"/>
      <c r="F3000" s="44"/>
      <c r="G3000" s="44">
        <f>PRODUCT(C3000:F3000)</f>
        <v>0</v>
      </c>
    </row>
    <row r="3001" spans="1:7" x14ac:dyDescent="0.25">
      <c r="A3001" s="43" t="s">
        <v>4227</v>
      </c>
      <c r="B3001" s="43"/>
      <c r="C3001" s="44">
        <v>2</v>
      </c>
      <c r="D3001" s="44"/>
      <c r="E3001" s="44"/>
      <c r="F3001" s="44"/>
      <c r="G3001" s="44">
        <f>PRODUCT(C3001:F3001)</f>
        <v>2</v>
      </c>
    </row>
    <row r="3003" spans="1:7" ht="45" customHeight="1" x14ac:dyDescent="0.25">
      <c r="A3003" s="40" t="s">
        <v>4860</v>
      </c>
      <c r="B3003" s="40" t="s">
        <v>3922</v>
      </c>
      <c r="C3003" s="40" t="s">
        <v>495</v>
      </c>
      <c r="D3003" s="41" t="s">
        <v>23</v>
      </c>
      <c r="E3003" s="1" t="s">
        <v>496</v>
      </c>
      <c r="F3003" s="1" t="s">
        <v>496</v>
      </c>
      <c r="G3003" s="42">
        <f>SUM(G3004:G3005)</f>
        <v>2</v>
      </c>
    </row>
    <row r="3004" spans="1:7" x14ac:dyDescent="0.25">
      <c r="A3004" s="43" t="s">
        <v>4861</v>
      </c>
      <c r="B3004" s="43"/>
      <c r="C3004" s="44"/>
      <c r="D3004" s="44"/>
      <c r="E3004" s="44"/>
      <c r="F3004" s="44"/>
      <c r="G3004" s="44">
        <f>PRODUCT(C3004:F3004)</f>
        <v>0</v>
      </c>
    </row>
    <row r="3005" spans="1:7" x14ac:dyDescent="0.25">
      <c r="A3005" s="43" t="s">
        <v>4224</v>
      </c>
      <c r="B3005" s="43"/>
      <c r="C3005" s="44">
        <v>2</v>
      </c>
      <c r="D3005" s="44"/>
      <c r="E3005" s="44"/>
      <c r="F3005" s="44"/>
      <c r="G3005" s="44">
        <f>PRODUCT(C3005:F3005)</f>
        <v>2</v>
      </c>
    </row>
    <row r="3007" spans="1:7" ht="45" customHeight="1" x14ac:dyDescent="0.25">
      <c r="A3007" s="40" t="s">
        <v>4862</v>
      </c>
      <c r="B3007" s="40" t="s">
        <v>3922</v>
      </c>
      <c r="C3007" s="40" t="s">
        <v>497</v>
      </c>
      <c r="D3007" s="41" t="s">
        <v>23</v>
      </c>
      <c r="E3007" s="1" t="s">
        <v>498</v>
      </c>
      <c r="F3007" s="1" t="s">
        <v>498</v>
      </c>
      <c r="G3007" s="42">
        <f>SUM(G3008:G3010)</f>
        <v>6</v>
      </c>
    </row>
    <row r="3008" spans="1:7" x14ac:dyDescent="0.25">
      <c r="A3008" s="43" t="s">
        <v>4863</v>
      </c>
      <c r="B3008" s="43"/>
      <c r="C3008" s="44"/>
      <c r="D3008" s="44"/>
      <c r="E3008" s="44"/>
      <c r="F3008" s="44"/>
      <c r="G3008" s="44">
        <f>PRODUCT(C3008:F3008)</f>
        <v>0</v>
      </c>
    </row>
    <row r="3009" spans="1:7" x14ac:dyDescent="0.25">
      <c r="A3009" s="43" t="s">
        <v>4224</v>
      </c>
      <c r="B3009" s="43"/>
      <c r="C3009" s="44">
        <v>3</v>
      </c>
      <c r="D3009" s="44"/>
      <c r="E3009" s="44"/>
      <c r="F3009" s="44"/>
      <c r="G3009" s="44">
        <f>PRODUCT(C3009:F3009)</f>
        <v>3</v>
      </c>
    </row>
    <row r="3010" spans="1:7" x14ac:dyDescent="0.25">
      <c r="A3010" s="43" t="s">
        <v>4227</v>
      </c>
      <c r="B3010" s="43"/>
      <c r="C3010" s="44">
        <v>3</v>
      </c>
      <c r="D3010" s="44"/>
      <c r="E3010" s="44"/>
      <c r="F3010" s="44"/>
      <c r="G3010" s="44">
        <f>PRODUCT(C3010:F3010)</f>
        <v>3</v>
      </c>
    </row>
    <row r="3012" spans="1:7" ht="45" customHeight="1" x14ac:dyDescent="0.25">
      <c r="A3012" s="40" t="s">
        <v>4864</v>
      </c>
      <c r="B3012" s="40" t="s">
        <v>3922</v>
      </c>
      <c r="C3012" s="40" t="s">
        <v>499</v>
      </c>
      <c r="D3012" s="41" t="s">
        <v>23</v>
      </c>
      <c r="E3012" s="1" t="s">
        <v>500</v>
      </c>
      <c r="F3012" s="1" t="s">
        <v>500</v>
      </c>
      <c r="G3012" s="42">
        <f>SUM(G3013:G3015)</f>
        <v>6</v>
      </c>
    </row>
    <row r="3013" spans="1:7" x14ac:dyDescent="0.25">
      <c r="A3013" s="43" t="s">
        <v>4865</v>
      </c>
      <c r="B3013" s="43"/>
      <c r="C3013" s="44"/>
      <c r="D3013" s="44"/>
      <c r="E3013" s="44"/>
      <c r="F3013" s="44"/>
      <c r="G3013" s="44">
        <f>PRODUCT(C3013:F3013)</f>
        <v>0</v>
      </c>
    </row>
    <row r="3014" spans="1:7" x14ac:dyDescent="0.25">
      <c r="A3014" s="43" t="s">
        <v>4224</v>
      </c>
      <c r="B3014" s="43"/>
      <c r="C3014" s="44">
        <v>3</v>
      </c>
      <c r="D3014" s="44"/>
      <c r="E3014" s="44"/>
      <c r="F3014" s="44"/>
      <c r="G3014" s="44">
        <f>PRODUCT(C3014:F3014)</f>
        <v>3</v>
      </c>
    </row>
    <row r="3015" spans="1:7" x14ac:dyDescent="0.25">
      <c r="A3015" s="43" t="s">
        <v>4227</v>
      </c>
      <c r="B3015" s="43"/>
      <c r="C3015" s="44">
        <v>3</v>
      </c>
      <c r="D3015" s="44"/>
      <c r="E3015" s="44"/>
      <c r="F3015" s="44"/>
      <c r="G3015" s="44">
        <f>PRODUCT(C3015:F3015)</f>
        <v>3</v>
      </c>
    </row>
    <row r="3017" spans="1:7" ht="45" customHeight="1" x14ac:dyDescent="0.25">
      <c r="A3017" s="40" t="s">
        <v>4866</v>
      </c>
      <c r="B3017" s="40" t="s">
        <v>3922</v>
      </c>
      <c r="C3017" s="40" t="s">
        <v>501</v>
      </c>
      <c r="D3017" s="41" t="s">
        <v>14</v>
      </c>
      <c r="E3017" s="1" t="s">
        <v>502</v>
      </c>
      <c r="F3017" s="1" t="s">
        <v>502</v>
      </c>
      <c r="G3017" s="42">
        <f>SUM(G3018:G3043)</f>
        <v>87.802800000000005</v>
      </c>
    </row>
    <row r="3018" spans="1:7" x14ac:dyDescent="0.25">
      <c r="A3018" s="43" t="s">
        <v>4847</v>
      </c>
      <c r="B3018" s="43"/>
      <c r="C3018" s="44"/>
      <c r="D3018" s="44"/>
      <c r="E3018" s="44"/>
      <c r="F3018" s="44"/>
      <c r="G3018" s="44">
        <f t="shared" ref="G3018:G3043" si="134">PRODUCT(C3018:F3018)</f>
        <v>0</v>
      </c>
    </row>
    <row r="3019" spans="1:7" x14ac:dyDescent="0.25">
      <c r="A3019" s="43" t="s">
        <v>4848</v>
      </c>
      <c r="B3019" s="43"/>
      <c r="C3019" s="44">
        <v>2</v>
      </c>
      <c r="D3019" s="44">
        <v>1</v>
      </c>
      <c r="E3019" s="44">
        <v>1.22</v>
      </c>
      <c r="F3019" s="44"/>
      <c r="G3019" s="44">
        <f t="shared" si="134"/>
        <v>2.44</v>
      </c>
    </row>
    <row r="3020" spans="1:7" x14ac:dyDescent="0.25">
      <c r="A3020" s="43" t="s">
        <v>4849</v>
      </c>
      <c r="B3020" s="43"/>
      <c r="C3020" s="44"/>
      <c r="D3020" s="44"/>
      <c r="E3020" s="44"/>
      <c r="F3020" s="44"/>
      <c r="G3020" s="44">
        <f t="shared" si="134"/>
        <v>0</v>
      </c>
    </row>
    <row r="3021" spans="1:7" x14ac:dyDescent="0.25">
      <c r="A3021" s="43" t="s">
        <v>4222</v>
      </c>
      <c r="B3021" s="43"/>
      <c r="C3021" s="44">
        <v>2</v>
      </c>
      <c r="D3021" s="44">
        <v>1</v>
      </c>
      <c r="E3021" s="44">
        <v>1.22</v>
      </c>
      <c r="F3021" s="44"/>
      <c r="G3021" s="44">
        <f t="shared" si="134"/>
        <v>2.44</v>
      </c>
    </row>
    <row r="3022" spans="1:7" x14ac:dyDescent="0.25">
      <c r="A3022" s="43" t="s">
        <v>4224</v>
      </c>
      <c r="B3022" s="43"/>
      <c r="C3022" s="44">
        <v>4</v>
      </c>
      <c r="D3022" s="44">
        <v>1</v>
      </c>
      <c r="E3022" s="44">
        <v>1.22</v>
      </c>
      <c r="F3022" s="44"/>
      <c r="G3022" s="44">
        <f t="shared" si="134"/>
        <v>4.88</v>
      </c>
    </row>
    <row r="3023" spans="1:7" x14ac:dyDescent="0.25">
      <c r="A3023" s="43" t="s">
        <v>4227</v>
      </c>
      <c r="B3023" s="43"/>
      <c r="C3023" s="44">
        <v>4</v>
      </c>
      <c r="D3023" s="44">
        <v>1</v>
      </c>
      <c r="E3023" s="44">
        <v>1.22</v>
      </c>
      <c r="F3023" s="44"/>
      <c r="G3023" s="44">
        <f t="shared" si="134"/>
        <v>4.88</v>
      </c>
    </row>
    <row r="3024" spans="1:7" x14ac:dyDescent="0.25">
      <c r="A3024" s="43" t="s">
        <v>4851</v>
      </c>
      <c r="B3024" s="43"/>
      <c r="C3024" s="44"/>
      <c r="D3024" s="44"/>
      <c r="E3024" s="44"/>
      <c r="F3024" s="44"/>
      <c r="G3024" s="44">
        <f t="shared" si="134"/>
        <v>0</v>
      </c>
    </row>
    <row r="3025" spans="1:7" x14ac:dyDescent="0.25">
      <c r="A3025" s="43" t="s">
        <v>4222</v>
      </c>
      <c r="B3025" s="43"/>
      <c r="C3025" s="44">
        <v>1</v>
      </c>
      <c r="D3025" s="44">
        <v>0.6</v>
      </c>
      <c r="E3025" s="44">
        <v>1.22</v>
      </c>
      <c r="F3025" s="44"/>
      <c r="G3025" s="44">
        <f t="shared" si="134"/>
        <v>0.73199999999999998</v>
      </c>
    </row>
    <row r="3026" spans="1:7" x14ac:dyDescent="0.25">
      <c r="A3026" s="43" t="s">
        <v>4224</v>
      </c>
      <c r="B3026" s="43"/>
      <c r="C3026" s="44">
        <v>4</v>
      </c>
      <c r="D3026" s="44">
        <v>0.6</v>
      </c>
      <c r="E3026" s="44">
        <v>1.22</v>
      </c>
      <c r="F3026" s="44"/>
      <c r="G3026" s="44">
        <f t="shared" si="134"/>
        <v>2.9279999999999999</v>
      </c>
    </row>
    <row r="3027" spans="1:7" x14ac:dyDescent="0.25">
      <c r="A3027" s="43" t="s">
        <v>4227</v>
      </c>
      <c r="B3027" s="43"/>
      <c r="C3027" s="44">
        <v>4</v>
      </c>
      <c r="D3027" s="44">
        <v>0.6</v>
      </c>
      <c r="E3027" s="44">
        <v>1.22</v>
      </c>
      <c r="F3027" s="44"/>
      <c r="G3027" s="44">
        <f t="shared" si="134"/>
        <v>2.9279999999999999</v>
      </c>
    </row>
    <row r="3028" spans="1:7" x14ac:dyDescent="0.25">
      <c r="A3028" s="43" t="s">
        <v>4853</v>
      </c>
      <c r="B3028" s="43"/>
      <c r="C3028" s="44"/>
      <c r="D3028" s="44"/>
      <c r="E3028" s="44"/>
      <c r="F3028" s="44"/>
      <c r="G3028" s="44">
        <f t="shared" si="134"/>
        <v>0</v>
      </c>
    </row>
    <row r="3029" spans="1:7" x14ac:dyDescent="0.25">
      <c r="A3029" s="43" t="s">
        <v>4222</v>
      </c>
      <c r="B3029" s="43"/>
      <c r="C3029" s="44">
        <v>2</v>
      </c>
      <c r="D3029" s="44">
        <v>1.5</v>
      </c>
      <c r="E3029" s="44">
        <v>1.22</v>
      </c>
      <c r="F3029" s="44"/>
      <c r="G3029" s="44">
        <f t="shared" si="134"/>
        <v>3.66</v>
      </c>
    </row>
    <row r="3030" spans="1:7" x14ac:dyDescent="0.25">
      <c r="A3030" s="43" t="s">
        <v>4855</v>
      </c>
      <c r="B3030" s="43"/>
      <c r="C3030" s="44"/>
      <c r="D3030" s="44"/>
      <c r="E3030" s="44"/>
      <c r="F3030" s="44"/>
      <c r="G3030" s="44">
        <f t="shared" si="134"/>
        <v>0</v>
      </c>
    </row>
    <row r="3031" spans="1:7" x14ac:dyDescent="0.25">
      <c r="A3031" s="43" t="s">
        <v>4575</v>
      </c>
      <c r="B3031" s="43"/>
      <c r="C3031" s="44">
        <v>2</v>
      </c>
      <c r="D3031" s="44">
        <v>2.5</v>
      </c>
      <c r="E3031" s="44">
        <v>1.22</v>
      </c>
      <c r="F3031" s="44"/>
      <c r="G3031" s="44">
        <f t="shared" si="134"/>
        <v>6.1</v>
      </c>
    </row>
    <row r="3032" spans="1:7" x14ac:dyDescent="0.25">
      <c r="A3032" s="43" t="s">
        <v>4857</v>
      </c>
      <c r="B3032" s="43"/>
      <c r="C3032" s="44"/>
      <c r="D3032" s="44"/>
      <c r="E3032" s="44"/>
      <c r="F3032" s="44"/>
      <c r="G3032" s="44">
        <f t="shared" si="134"/>
        <v>0</v>
      </c>
    </row>
    <row r="3033" spans="1:7" x14ac:dyDescent="0.25">
      <c r="A3033" s="43" t="s">
        <v>4222</v>
      </c>
      <c r="B3033" s="43"/>
      <c r="C3033" s="44">
        <v>2</v>
      </c>
      <c r="D3033" s="44">
        <v>2.1</v>
      </c>
      <c r="E3033" s="44">
        <v>0.45</v>
      </c>
      <c r="F3033" s="44"/>
      <c r="G3033" s="44">
        <f t="shared" si="134"/>
        <v>1.8900000000000001</v>
      </c>
    </row>
    <row r="3034" spans="1:7" x14ac:dyDescent="0.25">
      <c r="A3034" s="43" t="s">
        <v>4859</v>
      </c>
      <c r="B3034" s="43"/>
      <c r="C3034" s="44"/>
      <c r="D3034" s="44"/>
      <c r="E3034" s="44"/>
      <c r="F3034" s="44"/>
      <c r="G3034" s="44">
        <f t="shared" si="134"/>
        <v>0</v>
      </c>
    </row>
    <row r="3035" spans="1:7" x14ac:dyDescent="0.25">
      <c r="A3035" s="43" t="s">
        <v>4227</v>
      </c>
      <c r="B3035" s="43"/>
      <c r="C3035" s="44">
        <v>2</v>
      </c>
      <c r="D3035" s="44">
        <v>1</v>
      </c>
      <c r="E3035" s="44">
        <v>2.2400000000000002</v>
      </c>
      <c r="F3035" s="44"/>
      <c r="G3035" s="44">
        <f t="shared" si="134"/>
        <v>4.4800000000000004</v>
      </c>
    </row>
    <row r="3036" spans="1:7" x14ac:dyDescent="0.25">
      <c r="A3036" s="43" t="s">
        <v>4861</v>
      </c>
      <c r="B3036" s="43"/>
      <c r="C3036" s="44"/>
      <c r="D3036" s="44"/>
      <c r="E3036" s="44"/>
      <c r="F3036" s="44"/>
      <c r="G3036" s="44">
        <f t="shared" si="134"/>
        <v>0</v>
      </c>
    </row>
    <row r="3037" spans="1:7" x14ac:dyDescent="0.25">
      <c r="A3037" s="43" t="s">
        <v>4224</v>
      </c>
      <c r="B3037" s="43"/>
      <c r="C3037" s="44">
        <v>2</v>
      </c>
      <c r="D3037" s="44">
        <v>1</v>
      </c>
      <c r="E3037" s="44">
        <v>2.2400000000000002</v>
      </c>
      <c r="F3037" s="44"/>
      <c r="G3037" s="44">
        <f t="shared" si="134"/>
        <v>4.4800000000000004</v>
      </c>
    </row>
    <row r="3038" spans="1:7" x14ac:dyDescent="0.25">
      <c r="A3038" s="43" t="s">
        <v>4863</v>
      </c>
      <c r="B3038" s="43"/>
      <c r="C3038" s="44"/>
      <c r="D3038" s="44"/>
      <c r="E3038" s="44"/>
      <c r="F3038" s="44"/>
      <c r="G3038" s="44">
        <f t="shared" si="134"/>
        <v>0</v>
      </c>
    </row>
    <row r="3039" spans="1:7" x14ac:dyDescent="0.25">
      <c r="A3039" s="43" t="s">
        <v>4224</v>
      </c>
      <c r="B3039" s="43"/>
      <c r="C3039" s="44">
        <v>3</v>
      </c>
      <c r="D3039" s="44">
        <v>1</v>
      </c>
      <c r="E3039" s="44">
        <v>2.2799999999999998</v>
      </c>
      <c r="F3039" s="44"/>
      <c r="G3039" s="44">
        <f t="shared" si="134"/>
        <v>6.84</v>
      </c>
    </row>
    <row r="3040" spans="1:7" x14ac:dyDescent="0.25">
      <c r="A3040" s="43" t="s">
        <v>4227</v>
      </c>
      <c r="B3040" s="43"/>
      <c r="C3040" s="44">
        <v>3</v>
      </c>
      <c r="D3040" s="44">
        <v>1</v>
      </c>
      <c r="E3040" s="44">
        <v>2.2799999999999998</v>
      </c>
      <c r="F3040" s="44"/>
      <c r="G3040" s="44">
        <f t="shared" si="134"/>
        <v>6.84</v>
      </c>
    </row>
    <row r="3041" spans="1:7" x14ac:dyDescent="0.25">
      <c r="A3041" s="43" t="s">
        <v>4865</v>
      </c>
      <c r="B3041" s="43"/>
      <c r="C3041" s="44"/>
      <c r="D3041" s="44"/>
      <c r="E3041" s="44"/>
      <c r="F3041" s="44"/>
      <c r="G3041" s="44">
        <f t="shared" si="134"/>
        <v>0</v>
      </c>
    </row>
    <row r="3042" spans="1:7" x14ac:dyDescent="0.25">
      <c r="A3042" s="43" t="s">
        <v>4224</v>
      </c>
      <c r="B3042" s="43"/>
      <c r="C3042" s="44">
        <v>3</v>
      </c>
      <c r="D3042" s="44">
        <v>2.36</v>
      </c>
      <c r="E3042" s="44">
        <v>2.2799999999999998</v>
      </c>
      <c r="F3042" s="44"/>
      <c r="G3042" s="44">
        <f t="shared" si="134"/>
        <v>16.142399999999999</v>
      </c>
    </row>
    <row r="3043" spans="1:7" x14ac:dyDescent="0.25">
      <c r="A3043" s="43" t="s">
        <v>4227</v>
      </c>
      <c r="B3043" s="43"/>
      <c r="C3043" s="44">
        <v>3</v>
      </c>
      <c r="D3043" s="44">
        <v>2.36</v>
      </c>
      <c r="E3043" s="44">
        <v>2.2799999999999998</v>
      </c>
      <c r="F3043" s="44"/>
      <c r="G3043" s="44">
        <f t="shared" si="134"/>
        <v>16.142399999999999</v>
      </c>
    </row>
    <row r="3045" spans="1:7" ht="45" customHeight="1" x14ac:dyDescent="0.25">
      <c r="A3045" s="40" t="s">
        <v>4867</v>
      </c>
      <c r="B3045" s="40" t="s">
        <v>3922</v>
      </c>
      <c r="C3045" s="40" t="s">
        <v>503</v>
      </c>
      <c r="D3045" s="41" t="s">
        <v>23</v>
      </c>
      <c r="E3045" s="1" t="s">
        <v>504</v>
      </c>
      <c r="F3045" s="1" t="s">
        <v>504</v>
      </c>
      <c r="G3045" s="42">
        <f>SUM(G3046:G3065)</f>
        <v>41</v>
      </c>
    </row>
    <row r="3046" spans="1:7" x14ac:dyDescent="0.25">
      <c r="A3046" s="43" t="s">
        <v>4847</v>
      </c>
      <c r="B3046" s="43"/>
      <c r="C3046" s="44"/>
      <c r="D3046" s="44"/>
      <c r="E3046" s="44"/>
      <c r="F3046" s="44"/>
      <c r="G3046" s="44">
        <f t="shared" ref="G3046:G3065" si="135">PRODUCT(C3046:F3046)</f>
        <v>0</v>
      </c>
    </row>
    <row r="3047" spans="1:7" x14ac:dyDescent="0.25">
      <c r="A3047" s="43" t="s">
        <v>4848</v>
      </c>
      <c r="B3047" s="43"/>
      <c r="C3047" s="44">
        <v>2</v>
      </c>
      <c r="D3047" s="44"/>
      <c r="E3047" s="44"/>
      <c r="F3047" s="44"/>
      <c r="G3047" s="44">
        <f t="shared" si="135"/>
        <v>2</v>
      </c>
    </row>
    <row r="3048" spans="1:7" x14ac:dyDescent="0.25">
      <c r="A3048" s="43" t="s">
        <v>4857</v>
      </c>
      <c r="B3048" s="43"/>
      <c r="C3048" s="44"/>
      <c r="D3048" s="44"/>
      <c r="E3048" s="44"/>
      <c r="F3048" s="44"/>
      <c r="G3048" s="44">
        <f t="shared" si="135"/>
        <v>0</v>
      </c>
    </row>
    <row r="3049" spans="1:7" x14ac:dyDescent="0.25">
      <c r="A3049" s="43" t="s">
        <v>4222</v>
      </c>
      <c r="B3049" s="43"/>
      <c r="C3049" s="44">
        <v>2</v>
      </c>
      <c r="D3049" s="44">
        <v>1</v>
      </c>
      <c r="E3049" s="44"/>
      <c r="F3049" s="44"/>
      <c r="G3049" s="44">
        <f t="shared" si="135"/>
        <v>2</v>
      </c>
    </row>
    <row r="3050" spans="1:7" x14ac:dyDescent="0.25">
      <c r="A3050" s="43" t="s">
        <v>4847</v>
      </c>
      <c r="B3050" s="43"/>
      <c r="C3050" s="44"/>
      <c r="D3050" s="44"/>
      <c r="E3050" s="44"/>
      <c r="F3050" s="44"/>
      <c r="G3050" s="44">
        <f t="shared" si="135"/>
        <v>0</v>
      </c>
    </row>
    <row r="3051" spans="1:7" x14ac:dyDescent="0.25">
      <c r="A3051" s="43" t="s">
        <v>4848</v>
      </c>
      <c r="B3051" s="43"/>
      <c r="C3051" s="44">
        <v>2</v>
      </c>
      <c r="D3051" s="44"/>
      <c r="E3051" s="44"/>
      <c r="F3051" s="44"/>
      <c r="G3051" s="44">
        <f t="shared" si="135"/>
        <v>2</v>
      </c>
    </row>
    <row r="3052" spans="1:7" x14ac:dyDescent="0.25">
      <c r="A3052" s="43" t="s">
        <v>4849</v>
      </c>
      <c r="B3052" s="43"/>
      <c r="C3052" s="44"/>
      <c r="D3052" s="44"/>
      <c r="E3052" s="44"/>
      <c r="F3052" s="44"/>
      <c r="G3052" s="44">
        <f t="shared" si="135"/>
        <v>0</v>
      </c>
    </row>
    <row r="3053" spans="1:7" x14ac:dyDescent="0.25">
      <c r="A3053" s="43" t="s">
        <v>4222</v>
      </c>
      <c r="B3053" s="43"/>
      <c r="C3053" s="44">
        <v>2</v>
      </c>
      <c r="D3053" s="44"/>
      <c r="E3053" s="44"/>
      <c r="F3053" s="44"/>
      <c r="G3053" s="44">
        <f t="shared" si="135"/>
        <v>2</v>
      </c>
    </row>
    <row r="3054" spans="1:7" x14ac:dyDescent="0.25">
      <c r="A3054" s="43" t="s">
        <v>4224</v>
      </c>
      <c r="B3054" s="43"/>
      <c r="C3054" s="44">
        <v>4</v>
      </c>
      <c r="D3054" s="44"/>
      <c r="E3054" s="44"/>
      <c r="F3054" s="44"/>
      <c r="G3054" s="44">
        <f t="shared" si="135"/>
        <v>4</v>
      </c>
    </row>
    <row r="3055" spans="1:7" x14ac:dyDescent="0.25">
      <c r="A3055" s="43" t="s">
        <v>4227</v>
      </c>
      <c r="B3055" s="43"/>
      <c r="C3055" s="44">
        <v>4</v>
      </c>
      <c r="D3055" s="44"/>
      <c r="E3055" s="44"/>
      <c r="F3055" s="44"/>
      <c r="G3055" s="44">
        <f t="shared" si="135"/>
        <v>4</v>
      </c>
    </row>
    <row r="3056" spans="1:7" x14ac:dyDescent="0.25">
      <c r="A3056" s="43" t="s">
        <v>4853</v>
      </c>
      <c r="B3056" s="43"/>
      <c r="C3056" s="44"/>
      <c r="D3056" s="44"/>
      <c r="E3056" s="44"/>
      <c r="F3056" s="44"/>
      <c r="G3056" s="44">
        <f t="shared" si="135"/>
        <v>0</v>
      </c>
    </row>
    <row r="3057" spans="1:7" x14ac:dyDescent="0.25">
      <c r="A3057" s="43" t="s">
        <v>4222</v>
      </c>
      <c r="B3057" s="43"/>
      <c r="C3057" s="44">
        <v>2</v>
      </c>
      <c r="D3057" s="44">
        <v>2</v>
      </c>
      <c r="E3057" s="44"/>
      <c r="F3057" s="44"/>
      <c r="G3057" s="44">
        <f t="shared" si="135"/>
        <v>4</v>
      </c>
    </row>
    <row r="3058" spans="1:7" x14ac:dyDescent="0.25">
      <c r="A3058" s="43" t="s">
        <v>4855</v>
      </c>
      <c r="B3058" s="43"/>
      <c r="C3058" s="44"/>
      <c r="D3058" s="44"/>
      <c r="E3058" s="44"/>
      <c r="F3058" s="44"/>
      <c r="G3058" s="44">
        <f t="shared" si="135"/>
        <v>0</v>
      </c>
    </row>
    <row r="3059" spans="1:7" x14ac:dyDescent="0.25">
      <c r="A3059" s="43" t="s">
        <v>4575</v>
      </c>
      <c r="B3059" s="43"/>
      <c r="C3059" s="44">
        <v>2</v>
      </c>
      <c r="D3059" s="44">
        <v>3</v>
      </c>
      <c r="E3059" s="44"/>
      <c r="F3059" s="44"/>
      <c r="G3059" s="44">
        <f t="shared" si="135"/>
        <v>6</v>
      </c>
    </row>
    <row r="3060" spans="1:7" x14ac:dyDescent="0.25">
      <c r="A3060" s="43" t="s">
        <v>4857</v>
      </c>
      <c r="B3060" s="43"/>
      <c r="C3060" s="44"/>
      <c r="D3060" s="44"/>
      <c r="E3060" s="44"/>
      <c r="F3060" s="44"/>
      <c r="G3060" s="44">
        <f t="shared" si="135"/>
        <v>0</v>
      </c>
    </row>
    <row r="3061" spans="1:7" x14ac:dyDescent="0.25">
      <c r="A3061" s="43" t="s">
        <v>4222</v>
      </c>
      <c r="B3061" s="43"/>
      <c r="C3061" s="44">
        <v>2</v>
      </c>
      <c r="D3061" s="44">
        <v>3</v>
      </c>
      <c r="E3061" s="44"/>
      <c r="F3061" s="44"/>
      <c r="G3061" s="44">
        <f t="shared" si="135"/>
        <v>6</v>
      </c>
    </row>
    <row r="3062" spans="1:7" x14ac:dyDescent="0.25">
      <c r="A3062" s="43" t="s">
        <v>4851</v>
      </c>
      <c r="B3062" s="43"/>
      <c r="C3062" s="44"/>
      <c r="D3062" s="44"/>
      <c r="E3062" s="44"/>
      <c r="F3062" s="44"/>
      <c r="G3062" s="44">
        <f t="shared" si="135"/>
        <v>0</v>
      </c>
    </row>
    <row r="3063" spans="1:7" x14ac:dyDescent="0.25">
      <c r="A3063" s="43" t="s">
        <v>4222</v>
      </c>
      <c r="B3063" s="43"/>
      <c r="C3063" s="44">
        <v>1</v>
      </c>
      <c r="D3063" s="44"/>
      <c r="E3063" s="44"/>
      <c r="F3063" s="44"/>
      <c r="G3063" s="44">
        <f t="shared" si="135"/>
        <v>1</v>
      </c>
    </row>
    <row r="3064" spans="1:7" x14ac:dyDescent="0.25">
      <c r="A3064" s="43" t="s">
        <v>4224</v>
      </c>
      <c r="B3064" s="43"/>
      <c r="C3064" s="44">
        <v>4</v>
      </c>
      <c r="D3064" s="44"/>
      <c r="E3064" s="44"/>
      <c r="F3064" s="44"/>
      <c r="G3064" s="44">
        <f t="shared" si="135"/>
        <v>4</v>
      </c>
    </row>
    <row r="3065" spans="1:7" x14ac:dyDescent="0.25">
      <c r="A3065" s="43" t="s">
        <v>4227</v>
      </c>
      <c r="B3065" s="43"/>
      <c r="C3065" s="44">
        <v>4</v>
      </c>
      <c r="D3065" s="44"/>
      <c r="E3065" s="44"/>
      <c r="F3065" s="44"/>
      <c r="G3065" s="44">
        <f t="shared" si="135"/>
        <v>4</v>
      </c>
    </row>
    <row r="3067" spans="1:7" ht="45" customHeight="1" x14ac:dyDescent="0.25">
      <c r="A3067" s="40" t="s">
        <v>4868</v>
      </c>
      <c r="B3067" s="40" t="s">
        <v>3922</v>
      </c>
      <c r="C3067" s="40" t="s">
        <v>505</v>
      </c>
      <c r="D3067" s="41" t="s">
        <v>23</v>
      </c>
      <c r="E3067" s="1" t="s">
        <v>506</v>
      </c>
      <c r="F3067" s="1" t="s">
        <v>506</v>
      </c>
      <c r="G3067" s="42">
        <f>SUM(G3068:G3071)</f>
        <v>10</v>
      </c>
    </row>
    <row r="3068" spans="1:7" x14ac:dyDescent="0.25">
      <c r="A3068" s="43" t="s">
        <v>4849</v>
      </c>
      <c r="B3068" s="43"/>
      <c r="C3068" s="44"/>
      <c r="D3068" s="44"/>
      <c r="E3068" s="44"/>
      <c r="F3068" s="44"/>
      <c r="G3068" s="44">
        <f>PRODUCT(C3068:F3068)</f>
        <v>0</v>
      </c>
    </row>
    <row r="3069" spans="1:7" x14ac:dyDescent="0.25">
      <c r="A3069" s="43" t="s">
        <v>4222</v>
      </c>
      <c r="B3069" s="43"/>
      <c r="C3069" s="44">
        <v>2</v>
      </c>
      <c r="D3069" s="44"/>
      <c r="E3069" s="44"/>
      <c r="F3069" s="44"/>
      <c r="G3069" s="44">
        <f>PRODUCT(C3069:F3069)</f>
        <v>2</v>
      </c>
    </row>
    <row r="3070" spans="1:7" x14ac:dyDescent="0.25">
      <c r="A3070" s="43" t="s">
        <v>4224</v>
      </c>
      <c r="B3070" s="43"/>
      <c r="C3070" s="44">
        <v>4</v>
      </c>
      <c r="D3070" s="44"/>
      <c r="E3070" s="44"/>
      <c r="F3070" s="44"/>
      <c r="G3070" s="44">
        <f>PRODUCT(C3070:F3070)</f>
        <v>4</v>
      </c>
    </row>
    <row r="3071" spans="1:7" x14ac:dyDescent="0.25">
      <c r="A3071" s="43" t="s">
        <v>4227</v>
      </c>
      <c r="B3071" s="43"/>
      <c r="C3071" s="44">
        <v>4</v>
      </c>
      <c r="D3071" s="44"/>
      <c r="E3071" s="44"/>
      <c r="F3071" s="44"/>
      <c r="G3071" s="44">
        <f>PRODUCT(C3071:F3071)</f>
        <v>4</v>
      </c>
    </row>
    <row r="3073" spans="1:7" ht="45" customHeight="1" x14ac:dyDescent="0.25">
      <c r="A3073" s="40" t="s">
        <v>4869</v>
      </c>
      <c r="B3073" s="40" t="s">
        <v>3922</v>
      </c>
      <c r="C3073" s="40" t="s">
        <v>507</v>
      </c>
      <c r="D3073" s="41" t="s">
        <v>23</v>
      </c>
      <c r="E3073" s="1" t="s">
        <v>508</v>
      </c>
      <c r="F3073" s="1" t="s">
        <v>508</v>
      </c>
      <c r="G3073" s="42">
        <f>SUM(G3074:G3079)</f>
        <v>12</v>
      </c>
    </row>
    <row r="3074" spans="1:7" x14ac:dyDescent="0.25">
      <c r="A3074" s="43" t="s">
        <v>4863</v>
      </c>
      <c r="B3074" s="43"/>
      <c r="C3074" s="44"/>
      <c r="D3074" s="44"/>
      <c r="E3074" s="44"/>
      <c r="F3074" s="44"/>
      <c r="G3074" s="44">
        <f t="shared" ref="G3074:G3079" si="136">PRODUCT(C3074:F3074)</f>
        <v>0</v>
      </c>
    </row>
    <row r="3075" spans="1:7" x14ac:dyDescent="0.25">
      <c r="A3075" s="43" t="s">
        <v>4224</v>
      </c>
      <c r="B3075" s="43"/>
      <c r="C3075" s="44">
        <v>3</v>
      </c>
      <c r="D3075" s="44">
        <v>1</v>
      </c>
      <c r="E3075" s="44"/>
      <c r="F3075" s="44"/>
      <c r="G3075" s="44">
        <f t="shared" si="136"/>
        <v>3</v>
      </c>
    </row>
    <row r="3076" spans="1:7" x14ac:dyDescent="0.25">
      <c r="A3076" s="43" t="s">
        <v>4227</v>
      </c>
      <c r="B3076" s="43"/>
      <c r="C3076" s="44">
        <v>3</v>
      </c>
      <c r="D3076" s="44">
        <v>1</v>
      </c>
      <c r="E3076" s="44"/>
      <c r="F3076" s="44"/>
      <c r="G3076" s="44">
        <f t="shared" si="136"/>
        <v>3</v>
      </c>
    </row>
    <row r="3077" spans="1:7" x14ac:dyDescent="0.25">
      <c r="A3077" s="43" t="s">
        <v>4865</v>
      </c>
      <c r="B3077" s="43"/>
      <c r="C3077" s="44"/>
      <c r="D3077" s="44"/>
      <c r="E3077" s="44"/>
      <c r="F3077" s="44"/>
      <c r="G3077" s="44">
        <f t="shared" si="136"/>
        <v>0</v>
      </c>
    </row>
    <row r="3078" spans="1:7" x14ac:dyDescent="0.25">
      <c r="A3078" s="43" t="s">
        <v>4224</v>
      </c>
      <c r="B3078" s="43"/>
      <c r="C3078" s="44">
        <v>3</v>
      </c>
      <c r="D3078" s="44">
        <v>1</v>
      </c>
      <c r="E3078" s="44"/>
      <c r="F3078" s="44"/>
      <c r="G3078" s="44">
        <f t="shared" si="136"/>
        <v>3</v>
      </c>
    </row>
    <row r="3079" spans="1:7" x14ac:dyDescent="0.25">
      <c r="A3079" s="43" t="s">
        <v>4227</v>
      </c>
      <c r="B3079" s="43"/>
      <c r="C3079" s="44">
        <v>3</v>
      </c>
      <c r="D3079" s="44">
        <v>1</v>
      </c>
      <c r="E3079" s="44"/>
      <c r="F3079" s="44"/>
      <c r="G3079" s="44">
        <f t="shared" si="136"/>
        <v>3</v>
      </c>
    </row>
    <row r="3081" spans="1:7" ht="45" customHeight="1" x14ac:dyDescent="0.25">
      <c r="A3081" s="40" t="s">
        <v>4870</v>
      </c>
      <c r="B3081" s="40" t="s">
        <v>3922</v>
      </c>
      <c r="C3081" s="40" t="s">
        <v>509</v>
      </c>
      <c r="D3081" s="41" t="s">
        <v>23</v>
      </c>
      <c r="E3081" s="1" t="s">
        <v>510</v>
      </c>
      <c r="F3081" s="1" t="s">
        <v>510</v>
      </c>
      <c r="G3081" s="42">
        <f>SUM(G3082:G3086)</f>
        <v>8</v>
      </c>
    </row>
    <row r="3082" spans="1:7" x14ac:dyDescent="0.25">
      <c r="A3082" s="43" t="s">
        <v>4859</v>
      </c>
      <c r="B3082" s="43"/>
      <c r="C3082" s="44"/>
      <c r="D3082" s="44"/>
      <c r="E3082" s="44"/>
      <c r="F3082" s="44"/>
      <c r="G3082" s="44">
        <f>PRODUCT(C3082:F3082)</f>
        <v>0</v>
      </c>
    </row>
    <row r="3083" spans="1:7" x14ac:dyDescent="0.25">
      <c r="A3083" s="43" t="s">
        <v>4227</v>
      </c>
      <c r="B3083" s="43"/>
      <c r="C3083" s="44">
        <v>2</v>
      </c>
      <c r="D3083" s="44"/>
      <c r="E3083" s="44"/>
      <c r="F3083" s="44"/>
      <c r="G3083" s="44">
        <f>PRODUCT(C3083:F3083)</f>
        <v>2</v>
      </c>
    </row>
    <row r="3084" spans="1:7" x14ac:dyDescent="0.25">
      <c r="A3084" s="43" t="s">
        <v>4863</v>
      </c>
      <c r="B3084" s="43"/>
      <c r="C3084" s="44"/>
      <c r="D3084" s="44"/>
      <c r="E3084" s="44"/>
      <c r="F3084" s="44"/>
      <c r="G3084" s="44">
        <f>PRODUCT(C3084:F3084)</f>
        <v>0</v>
      </c>
    </row>
    <row r="3085" spans="1:7" x14ac:dyDescent="0.25">
      <c r="A3085" s="43" t="s">
        <v>4224</v>
      </c>
      <c r="B3085" s="43"/>
      <c r="C3085" s="44">
        <v>3</v>
      </c>
      <c r="D3085" s="44"/>
      <c r="E3085" s="44"/>
      <c r="F3085" s="44"/>
      <c r="G3085" s="44">
        <f>PRODUCT(C3085:F3085)</f>
        <v>3</v>
      </c>
    </row>
    <row r="3086" spans="1:7" x14ac:dyDescent="0.25">
      <c r="A3086" s="43" t="s">
        <v>4227</v>
      </c>
      <c r="B3086" s="43"/>
      <c r="C3086" s="44">
        <v>3</v>
      </c>
      <c r="D3086" s="44"/>
      <c r="E3086" s="44"/>
      <c r="F3086" s="44"/>
      <c r="G3086" s="44">
        <f>PRODUCT(C3086:F3086)</f>
        <v>3</v>
      </c>
    </row>
    <row r="3088" spans="1:7" ht="45" customHeight="1" x14ac:dyDescent="0.25">
      <c r="A3088" s="40" t="s">
        <v>4871</v>
      </c>
      <c r="B3088" s="40" t="s">
        <v>3922</v>
      </c>
      <c r="C3088" s="40" t="s">
        <v>511</v>
      </c>
      <c r="D3088" s="41" t="s">
        <v>23</v>
      </c>
      <c r="E3088" s="1" t="s">
        <v>512</v>
      </c>
      <c r="F3088" s="1" t="s">
        <v>512</v>
      </c>
      <c r="G3088" s="42">
        <f>SUM(G3089:G3091)</f>
        <v>6</v>
      </c>
    </row>
    <row r="3089" spans="1:7" x14ac:dyDescent="0.25">
      <c r="A3089" s="43" t="s">
        <v>4865</v>
      </c>
      <c r="B3089" s="43"/>
      <c r="C3089" s="44"/>
      <c r="D3089" s="44"/>
      <c r="E3089" s="44"/>
      <c r="F3089" s="44"/>
      <c r="G3089" s="44">
        <f>PRODUCT(C3089:F3089)</f>
        <v>0</v>
      </c>
    </row>
    <row r="3090" spans="1:7" x14ac:dyDescent="0.25">
      <c r="A3090" s="43" t="s">
        <v>4224</v>
      </c>
      <c r="B3090" s="43"/>
      <c r="C3090" s="44">
        <v>3</v>
      </c>
      <c r="D3090" s="44"/>
      <c r="E3090" s="44"/>
      <c r="F3090" s="44"/>
      <c r="G3090" s="44">
        <f>PRODUCT(C3090:F3090)</f>
        <v>3</v>
      </c>
    </row>
    <row r="3091" spans="1:7" x14ac:dyDescent="0.25">
      <c r="A3091" s="43" t="s">
        <v>4227</v>
      </c>
      <c r="B3091" s="43"/>
      <c r="C3091" s="44">
        <v>3</v>
      </c>
      <c r="D3091" s="44"/>
      <c r="E3091" s="44"/>
      <c r="F3091" s="44"/>
      <c r="G3091" s="44">
        <f>PRODUCT(C3091:F3091)</f>
        <v>3</v>
      </c>
    </row>
    <row r="3093" spans="1:7" ht="45" customHeight="1" x14ac:dyDescent="0.25">
      <c r="A3093" s="40" t="s">
        <v>4872</v>
      </c>
      <c r="B3093" s="40" t="s">
        <v>3922</v>
      </c>
      <c r="C3093" s="40" t="s">
        <v>513</v>
      </c>
      <c r="D3093" s="41" t="s">
        <v>17</v>
      </c>
      <c r="E3093" s="1" t="s">
        <v>514</v>
      </c>
      <c r="F3093" s="1" t="s">
        <v>514</v>
      </c>
      <c r="G3093" s="42">
        <f>SUM(G3094:G3099)</f>
        <v>48.959999999999994</v>
      </c>
    </row>
    <row r="3094" spans="1:7" x14ac:dyDescent="0.25">
      <c r="A3094" s="43" t="s">
        <v>4849</v>
      </c>
      <c r="B3094" s="43"/>
      <c r="C3094" s="44">
        <v>1</v>
      </c>
      <c r="D3094" s="44">
        <v>10</v>
      </c>
      <c r="E3094" s="44"/>
      <c r="F3094" s="44"/>
      <c r="G3094" s="44">
        <f t="shared" ref="G3094:G3099" si="137">PRODUCT(C3094:F3094)</f>
        <v>10</v>
      </c>
    </row>
    <row r="3095" spans="1:7" x14ac:dyDescent="0.25">
      <c r="A3095" s="43" t="s">
        <v>4873</v>
      </c>
      <c r="B3095" s="43"/>
      <c r="C3095" s="44">
        <v>1.5</v>
      </c>
      <c r="D3095" s="44">
        <v>2</v>
      </c>
      <c r="E3095" s="44"/>
      <c r="F3095" s="44"/>
      <c r="G3095" s="44">
        <f t="shared" si="137"/>
        <v>3</v>
      </c>
    </row>
    <row r="3096" spans="1:7" x14ac:dyDescent="0.25">
      <c r="A3096" s="43" t="s">
        <v>4855</v>
      </c>
      <c r="B3096" s="43"/>
      <c r="C3096" s="44">
        <v>2.5</v>
      </c>
      <c r="D3096" s="44">
        <v>2</v>
      </c>
      <c r="E3096" s="44"/>
      <c r="F3096" s="44"/>
      <c r="G3096" s="44">
        <f t="shared" si="137"/>
        <v>5</v>
      </c>
    </row>
    <row r="3097" spans="1:7" x14ac:dyDescent="0.25">
      <c r="A3097" s="43" t="s">
        <v>4857</v>
      </c>
      <c r="B3097" s="43"/>
      <c r="C3097" s="44">
        <v>2.1</v>
      </c>
      <c r="D3097" s="44">
        <v>2</v>
      </c>
      <c r="E3097" s="44"/>
      <c r="F3097" s="44"/>
      <c r="G3097" s="44">
        <f t="shared" si="137"/>
        <v>4.2</v>
      </c>
    </row>
    <row r="3098" spans="1:7" x14ac:dyDescent="0.25">
      <c r="A3098" s="43" t="s">
        <v>4863</v>
      </c>
      <c r="B3098" s="43"/>
      <c r="C3098" s="44">
        <v>2.1</v>
      </c>
      <c r="D3098" s="44">
        <v>6</v>
      </c>
      <c r="E3098" s="44"/>
      <c r="F3098" s="44"/>
      <c r="G3098" s="44">
        <f t="shared" si="137"/>
        <v>12.600000000000001</v>
      </c>
    </row>
    <row r="3099" spans="1:7" x14ac:dyDescent="0.25">
      <c r="A3099" s="43" t="s">
        <v>4865</v>
      </c>
      <c r="B3099" s="43"/>
      <c r="C3099" s="44">
        <v>2.36</v>
      </c>
      <c r="D3099" s="44">
        <v>6</v>
      </c>
      <c r="E3099" s="44"/>
      <c r="F3099" s="44"/>
      <c r="G3099" s="44">
        <f t="shared" si="137"/>
        <v>14.16</v>
      </c>
    </row>
    <row r="3101" spans="1:7" ht="45" customHeight="1" x14ac:dyDescent="0.25">
      <c r="A3101" s="40" t="s">
        <v>4874</v>
      </c>
      <c r="B3101" s="40" t="s">
        <v>3922</v>
      </c>
      <c r="C3101" s="40" t="s">
        <v>515</v>
      </c>
      <c r="D3101" s="41" t="s">
        <v>14</v>
      </c>
      <c r="E3101" s="1" t="s">
        <v>516</v>
      </c>
      <c r="F3101" s="1" t="s">
        <v>516</v>
      </c>
      <c r="G3101" s="42">
        <f>SUM(G3102:G3107)</f>
        <v>111.52799999999999</v>
      </c>
    </row>
    <row r="3102" spans="1:7" x14ac:dyDescent="0.25">
      <c r="A3102" s="43" t="s">
        <v>4849</v>
      </c>
      <c r="B3102" s="43"/>
      <c r="C3102" s="44">
        <v>1</v>
      </c>
      <c r="D3102" s="44">
        <v>1.8</v>
      </c>
      <c r="E3102" s="44">
        <v>10</v>
      </c>
      <c r="F3102" s="44"/>
      <c r="G3102" s="44">
        <f t="shared" ref="G3102:G3107" si="138">PRODUCT(C3102:F3102)</f>
        <v>18</v>
      </c>
    </row>
    <row r="3103" spans="1:7" x14ac:dyDescent="0.25">
      <c r="A3103" s="43" t="s">
        <v>4873</v>
      </c>
      <c r="B3103" s="43"/>
      <c r="C3103" s="44">
        <v>1.5</v>
      </c>
      <c r="D3103" s="44">
        <v>1.8</v>
      </c>
      <c r="E3103" s="44">
        <v>2</v>
      </c>
      <c r="F3103" s="44"/>
      <c r="G3103" s="44">
        <f t="shared" si="138"/>
        <v>5.4</v>
      </c>
    </row>
    <row r="3104" spans="1:7" x14ac:dyDescent="0.25">
      <c r="A3104" s="43" t="s">
        <v>4855</v>
      </c>
      <c r="B3104" s="43"/>
      <c r="C3104" s="44">
        <v>2.5</v>
      </c>
      <c r="D3104" s="44">
        <v>1.8</v>
      </c>
      <c r="E3104" s="44">
        <v>2</v>
      </c>
      <c r="F3104" s="44"/>
      <c r="G3104" s="44">
        <f t="shared" si="138"/>
        <v>9</v>
      </c>
    </row>
    <row r="3105" spans="1:7" x14ac:dyDescent="0.25">
      <c r="A3105" s="43" t="s">
        <v>4857</v>
      </c>
      <c r="B3105" s="43"/>
      <c r="C3105" s="44">
        <v>2.1</v>
      </c>
      <c r="D3105" s="44">
        <v>1</v>
      </c>
      <c r="E3105" s="44">
        <v>2</v>
      </c>
      <c r="F3105" s="44"/>
      <c r="G3105" s="44">
        <f t="shared" si="138"/>
        <v>4.2</v>
      </c>
    </row>
    <row r="3106" spans="1:7" x14ac:dyDescent="0.25">
      <c r="A3106" s="43" t="s">
        <v>4863</v>
      </c>
      <c r="B3106" s="43"/>
      <c r="C3106" s="44">
        <v>2.1</v>
      </c>
      <c r="D3106" s="44">
        <v>2.8</v>
      </c>
      <c r="E3106" s="44">
        <v>6</v>
      </c>
      <c r="F3106" s="44"/>
      <c r="G3106" s="44">
        <f t="shared" si="138"/>
        <v>35.28</v>
      </c>
    </row>
    <row r="3107" spans="1:7" x14ac:dyDescent="0.25">
      <c r="A3107" s="43" t="s">
        <v>4865</v>
      </c>
      <c r="B3107" s="43"/>
      <c r="C3107" s="44">
        <v>2.36</v>
      </c>
      <c r="D3107" s="44">
        <v>2.8</v>
      </c>
      <c r="E3107" s="44">
        <v>6</v>
      </c>
      <c r="F3107" s="44"/>
      <c r="G3107" s="44">
        <f t="shared" si="138"/>
        <v>39.647999999999996</v>
      </c>
    </row>
    <row r="3109" spans="1:7" ht="45" customHeight="1" x14ac:dyDescent="0.25">
      <c r="A3109" s="40" t="s">
        <v>4875</v>
      </c>
      <c r="B3109" s="40" t="s">
        <v>3922</v>
      </c>
      <c r="C3109" s="40" t="s">
        <v>517</v>
      </c>
      <c r="D3109" s="41" t="s">
        <v>17</v>
      </c>
      <c r="E3109" s="1" t="s">
        <v>518</v>
      </c>
      <c r="F3109" s="1" t="s">
        <v>518</v>
      </c>
      <c r="G3109" s="42">
        <f>SUM(G3110:G3112)</f>
        <v>5.74</v>
      </c>
    </row>
    <row r="3110" spans="1:7" x14ac:dyDescent="0.25">
      <c r="A3110" s="43" t="s">
        <v>4876</v>
      </c>
      <c r="B3110" s="43"/>
      <c r="C3110" s="44"/>
      <c r="D3110" s="44"/>
      <c r="E3110" s="44"/>
      <c r="F3110" s="44"/>
      <c r="G3110" s="44">
        <f>PRODUCT(C3110:F3110)</f>
        <v>0</v>
      </c>
    </row>
    <row r="3111" spans="1:7" x14ac:dyDescent="0.25">
      <c r="A3111" s="43" t="s">
        <v>4089</v>
      </c>
      <c r="B3111" s="43"/>
      <c r="C3111" s="44">
        <v>2.0699999999999998</v>
      </c>
      <c r="D3111" s="44">
        <v>2</v>
      </c>
      <c r="E3111" s="44"/>
      <c r="F3111" s="44"/>
      <c r="G3111" s="44">
        <f>PRODUCT(C3111:F3111)</f>
        <v>4.1399999999999997</v>
      </c>
    </row>
    <row r="3112" spans="1:7" x14ac:dyDescent="0.25">
      <c r="A3112" s="43"/>
      <c r="B3112" s="43"/>
      <c r="C3112" s="44">
        <v>0.8</v>
      </c>
      <c r="D3112" s="44">
        <v>2</v>
      </c>
      <c r="E3112" s="44"/>
      <c r="F3112" s="44"/>
      <c r="G3112" s="44">
        <f>PRODUCT(C3112:F3112)</f>
        <v>1.6</v>
      </c>
    </row>
    <row r="3114" spans="1:7" ht="45" customHeight="1" x14ac:dyDescent="0.25">
      <c r="A3114" s="40" t="s">
        <v>4877</v>
      </c>
      <c r="B3114" s="40" t="s">
        <v>3922</v>
      </c>
      <c r="C3114" s="40" t="s">
        <v>519</v>
      </c>
      <c r="D3114" s="41" t="s">
        <v>14</v>
      </c>
      <c r="E3114" s="1" t="s">
        <v>520</v>
      </c>
      <c r="F3114" s="1" t="s">
        <v>520</v>
      </c>
      <c r="G3114" s="42">
        <f>SUM(G3115:G3116)</f>
        <v>1.6559999999999999</v>
      </c>
    </row>
    <row r="3115" spans="1:7" x14ac:dyDescent="0.25">
      <c r="A3115" s="43" t="s">
        <v>4876</v>
      </c>
      <c r="B3115" s="43"/>
      <c r="C3115" s="44"/>
      <c r="D3115" s="44"/>
      <c r="E3115" s="44"/>
      <c r="F3115" s="44"/>
      <c r="G3115" s="44">
        <f>PRODUCT(C3115:F3115)</f>
        <v>0</v>
      </c>
    </row>
    <row r="3116" spans="1:7" x14ac:dyDescent="0.25">
      <c r="A3116" s="43" t="s">
        <v>4639</v>
      </c>
      <c r="B3116" s="43"/>
      <c r="C3116" s="44">
        <v>2.0699999999999998</v>
      </c>
      <c r="D3116" s="44">
        <v>0.8</v>
      </c>
      <c r="E3116" s="44"/>
      <c r="F3116" s="44"/>
      <c r="G3116" s="44">
        <f>PRODUCT(C3116:F3116)</f>
        <v>1.6559999999999999</v>
      </c>
    </row>
    <row r="3118" spans="1:7" x14ac:dyDescent="0.25">
      <c r="B3118" t="s">
        <v>3924</v>
      </c>
      <c r="C3118" s="38" t="s">
        <v>7</v>
      </c>
      <c r="D3118" s="39" t="s">
        <v>8</v>
      </c>
      <c r="E3118" s="38" t="s">
        <v>9</v>
      </c>
    </row>
    <row r="3119" spans="1:7" x14ac:dyDescent="0.25">
      <c r="B3119" t="s">
        <v>3924</v>
      </c>
      <c r="C3119" s="38" t="s">
        <v>10</v>
      </c>
      <c r="D3119" s="39" t="s">
        <v>521</v>
      </c>
      <c r="E3119" s="38" t="s">
        <v>522</v>
      </c>
    </row>
    <row r="3121" spans="1:7" ht="45" customHeight="1" x14ac:dyDescent="0.25">
      <c r="A3121" s="40" t="s">
        <v>4878</v>
      </c>
      <c r="B3121" s="40" t="s">
        <v>3922</v>
      </c>
      <c r="C3121" s="40" t="s">
        <v>524</v>
      </c>
      <c r="D3121" s="41" t="s">
        <v>23</v>
      </c>
      <c r="E3121" s="1" t="s">
        <v>525</v>
      </c>
      <c r="F3121" s="1" t="s">
        <v>525</v>
      </c>
      <c r="G3121" s="42">
        <f>SUM(G3122:G3126)</f>
        <v>15</v>
      </c>
    </row>
    <row r="3122" spans="1:7" x14ac:dyDescent="0.25">
      <c r="A3122" s="43" t="s">
        <v>4879</v>
      </c>
      <c r="B3122" s="43"/>
      <c r="C3122" s="44">
        <v>5</v>
      </c>
      <c r="D3122" s="44"/>
      <c r="E3122" s="44"/>
      <c r="F3122" s="44"/>
      <c r="G3122" s="44">
        <f>PRODUCT(C3122:F3122)</f>
        <v>5</v>
      </c>
    </row>
    <row r="3123" spans="1:7" x14ac:dyDescent="0.25">
      <c r="A3123" s="43" t="s">
        <v>4666</v>
      </c>
      <c r="B3123" s="43"/>
      <c r="C3123" s="44">
        <v>5</v>
      </c>
      <c r="D3123" s="44"/>
      <c r="E3123" s="44"/>
      <c r="F3123" s="44"/>
      <c r="G3123" s="44">
        <f>PRODUCT(C3123:F3123)</f>
        <v>5</v>
      </c>
    </row>
    <row r="3124" spans="1:7" x14ac:dyDescent="0.25">
      <c r="A3124" s="43" t="s">
        <v>4575</v>
      </c>
      <c r="B3124" s="43"/>
      <c r="C3124" s="44">
        <v>3</v>
      </c>
      <c r="D3124" s="44"/>
      <c r="E3124" s="44"/>
      <c r="F3124" s="44"/>
      <c r="G3124" s="44">
        <f>PRODUCT(C3124:F3124)</f>
        <v>3</v>
      </c>
    </row>
    <row r="3125" spans="1:7" x14ac:dyDescent="0.25">
      <c r="A3125" s="43" t="s">
        <v>4224</v>
      </c>
      <c r="B3125" s="43"/>
      <c r="C3125" s="44">
        <v>1</v>
      </c>
      <c r="D3125" s="44"/>
      <c r="E3125" s="44"/>
      <c r="F3125" s="44"/>
      <c r="G3125" s="44">
        <f>PRODUCT(C3125:F3125)</f>
        <v>1</v>
      </c>
    </row>
    <row r="3126" spans="1:7" x14ac:dyDescent="0.25">
      <c r="A3126" s="43" t="s">
        <v>4227</v>
      </c>
      <c r="B3126" s="43"/>
      <c r="C3126" s="44">
        <v>1</v>
      </c>
      <c r="D3126" s="44"/>
      <c r="E3126" s="44"/>
      <c r="F3126" s="44"/>
      <c r="G3126" s="44">
        <f>PRODUCT(C3126:F3126)</f>
        <v>1</v>
      </c>
    </row>
    <row r="3128" spans="1:7" ht="45" customHeight="1" x14ac:dyDescent="0.25">
      <c r="A3128" s="40" t="s">
        <v>4880</v>
      </c>
      <c r="B3128" s="40" t="s">
        <v>3922</v>
      </c>
      <c r="C3128" s="40" t="s">
        <v>526</v>
      </c>
      <c r="D3128" s="41" t="s">
        <v>23</v>
      </c>
      <c r="E3128" s="1" t="s">
        <v>527</v>
      </c>
      <c r="F3128" s="1" t="s">
        <v>527</v>
      </c>
      <c r="G3128" s="42">
        <f>SUM(G3129:G3129)</f>
        <v>1</v>
      </c>
    </row>
    <row r="3129" spans="1:7" x14ac:dyDescent="0.25">
      <c r="A3129" s="43" t="s">
        <v>4575</v>
      </c>
      <c r="B3129" s="43"/>
      <c r="C3129" s="44">
        <v>1</v>
      </c>
      <c r="D3129" s="44"/>
      <c r="E3129" s="44"/>
      <c r="F3129" s="44"/>
      <c r="G3129" s="44">
        <f>PRODUCT(C3129:F3129)</f>
        <v>1</v>
      </c>
    </row>
    <row r="3131" spans="1:7" ht="45" customHeight="1" x14ac:dyDescent="0.25">
      <c r="A3131" s="40" t="s">
        <v>4881</v>
      </c>
      <c r="B3131" s="40" t="s">
        <v>3922</v>
      </c>
      <c r="C3131" s="40" t="s">
        <v>528</v>
      </c>
      <c r="D3131" s="41" t="s">
        <v>23</v>
      </c>
      <c r="E3131" s="1" t="s">
        <v>529</v>
      </c>
      <c r="F3131" s="1" t="s">
        <v>529</v>
      </c>
      <c r="G3131" s="42">
        <f>SUM(G3132:G3133)</f>
        <v>1</v>
      </c>
    </row>
    <row r="3132" spans="1:7" x14ac:dyDescent="0.25">
      <c r="A3132" s="43" t="s">
        <v>4575</v>
      </c>
      <c r="B3132" s="43"/>
      <c r="C3132" s="44"/>
      <c r="D3132" s="44"/>
      <c r="E3132" s="44"/>
      <c r="F3132" s="44"/>
      <c r="G3132" s="44"/>
    </row>
    <row r="3133" spans="1:7" x14ac:dyDescent="0.25">
      <c r="A3133" s="43" t="s">
        <v>4882</v>
      </c>
      <c r="B3133" s="43"/>
      <c r="C3133" s="44">
        <v>1</v>
      </c>
      <c r="D3133" s="44"/>
      <c r="E3133" s="44"/>
      <c r="F3133" s="44"/>
      <c r="G3133" s="44">
        <f>PRODUCT(C3133:F3133)</f>
        <v>1</v>
      </c>
    </row>
    <row r="3135" spans="1:7" ht="45" customHeight="1" x14ac:dyDescent="0.25">
      <c r="A3135" s="40" t="s">
        <v>4883</v>
      </c>
      <c r="B3135" s="40" t="s">
        <v>3922</v>
      </c>
      <c r="C3135" s="40" t="s">
        <v>530</v>
      </c>
      <c r="D3135" s="41" t="s">
        <v>14</v>
      </c>
      <c r="E3135" s="1" t="s">
        <v>531</v>
      </c>
      <c r="F3135" s="1" t="s">
        <v>531</v>
      </c>
      <c r="G3135" s="42">
        <f>SUM(G3136:G3138)</f>
        <v>0.94500000000000006</v>
      </c>
    </row>
    <row r="3136" spans="1:7" x14ac:dyDescent="0.25">
      <c r="A3136" s="43" t="s">
        <v>4222</v>
      </c>
      <c r="B3136" s="43"/>
      <c r="C3136" s="44"/>
      <c r="D3136" s="44"/>
      <c r="E3136" s="44"/>
      <c r="F3136" s="44"/>
      <c r="G3136" s="44"/>
    </row>
    <row r="3137" spans="1:7" x14ac:dyDescent="0.25">
      <c r="A3137" s="43" t="s">
        <v>4882</v>
      </c>
      <c r="B3137" s="43"/>
      <c r="C3137" s="44">
        <v>0.3</v>
      </c>
      <c r="D3137" s="44">
        <v>2.1</v>
      </c>
      <c r="E3137" s="44"/>
      <c r="F3137" s="44"/>
      <c r="G3137" s="44">
        <f>PRODUCT(C3137:F3137)</f>
        <v>0.63</v>
      </c>
    </row>
    <row r="3138" spans="1:7" x14ac:dyDescent="0.25">
      <c r="A3138" s="43" t="s">
        <v>4884</v>
      </c>
      <c r="B3138" s="43"/>
      <c r="C3138" s="44">
        <v>0.15</v>
      </c>
      <c r="D3138" s="44">
        <v>2.1</v>
      </c>
      <c r="E3138" s="44"/>
      <c r="F3138" s="44"/>
      <c r="G3138" s="44">
        <f>PRODUCT(C3138:F3138)</f>
        <v>0.315</v>
      </c>
    </row>
    <row r="3140" spans="1:7" ht="45" customHeight="1" x14ac:dyDescent="0.25">
      <c r="A3140" s="40" t="s">
        <v>4885</v>
      </c>
      <c r="B3140" s="40" t="s">
        <v>3922</v>
      </c>
      <c r="C3140" s="40" t="s">
        <v>532</v>
      </c>
      <c r="D3140" s="41" t="s">
        <v>23</v>
      </c>
      <c r="E3140" s="1" t="s">
        <v>533</v>
      </c>
      <c r="F3140" s="1" t="s">
        <v>533</v>
      </c>
      <c r="G3140" s="42">
        <f>SUM(G3141:G3142)</f>
        <v>1</v>
      </c>
    </row>
    <row r="3141" spans="1:7" x14ac:dyDescent="0.25">
      <c r="A3141" s="43" t="s">
        <v>4575</v>
      </c>
      <c r="B3141" s="43"/>
      <c r="C3141" s="44"/>
      <c r="D3141" s="44"/>
      <c r="E3141" s="44"/>
      <c r="F3141" s="44"/>
      <c r="G3141" s="44">
        <f>PRODUCT(C3141:F3141)</f>
        <v>0</v>
      </c>
    </row>
    <row r="3142" spans="1:7" x14ac:dyDescent="0.25">
      <c r="A3142" s="43" t="s">
        <v>4884</v>
      </c>
      <c r="B3142" s="43"/>
      <c r="C3142" s="44">
        <v>1</v>
      </c>
      <c r="D3142" s="44"/>
      <c r="E3142" s="44"/>
      <c r="F3142" s="44"/>
      <c r="G3142" s="44">
        <f>PRODUCT(C3142:F3142)</f>
        <v>1</v>
      </c>
    </row>
    <row r="3144" spans="1:7" ht="45" customHeight="1" x14ac:dyDescent="0.25">
      <c r="A3144" s="40" t="s">
        <v>4886</v>
      </c>
      <c r="B3144" s="40" t="s">
        <v>3922</v>
      </c>
      <c r="C3144" s="40" t="s">
        <v>534</v>
      </c>
      <c r="D3144" s="41" t="s">
        <v>23</v>
      </c>
      <c r="E3144" s="1" t="s">
        <v>535</v>
      </c>
      <c r="F3144" s="1" t="s">
        <v>535</v>
      </c>
      <c r="G3144" s="42">
        <f>SUM(G3145:G3148)</f>
        <v>3</v>
      </c>
    </row>
    <row r="3145" spans="1:7" x14ac:dyDescent="0.25">
      <c r="A3145" s="43" t="s">
        <v>4575</v>
      </c>
      <c r="B3145" s="43"/>
      <c r="C3145" s="44"/>
      <c r="D3145" s="44"/>
      <c r="E3145" s="44"/>
      <c r="F3145" s="44"/>
      <c r="G3145" s="44">
        <f>PRODUCT(C3145:F3145)</f>
        <v>0</v>
      </c>
    </row>
    <row r="3146" spans="1:7" x14ac:dyDescent="0.25">
      <c r="A3146" s="43" t="s">
        <v>4887</v>
      </c>
      <c r="B3146" s="43"/>
      <c r="C3146" s="44">
        <v>1</v>
      </c>
      <c r="D3146" s="44"/>
      <c r="E3146" s="44"/>
      <c r="F3146" s="44"/>
      <c r="G3146" s="44">
        <f>PRODUCT(C3146:F3146)</f>
        <v>1</v>
      </c>
    </row>
    <row r="3147" spans="1:7" x14ac:dyDescent="0.25">
      <c r="A3147" s="43" t="s">
        <v>4888</v>
      </c>
      <c r="B3147" s="43"/>
      <c r="C3147" s="44"/>
      <c r="D3147" s="44"/>
      <c r="E3147" s="44"/>
      <c r="F3147" s="44"/>
      <c r="G3147" s="44">
        <f>PRODUCT(C3147:F3147)</f>
        <v>0</v>
      </c>
    </row>
    <row r="3148" spans="1:7" x14ac:dyDescent="0.25">
      <c r="A3148" s="43" t="s">
        <v>4889</v>
      </c>
      <c r="B3148" s="43"/>
      <c r="C3148" s="44">
        <v>1</v>
      </c>
      <c r="D3148" s="44">
        <v>2</v>
      </c>
      <c r="E3148" s="44"/>
      <c r="F3148" s="44"/>
      <c r="G3148" s="44">
        <f>PRODUCT(C3148:F3148)</f>
        <v>2</v>
      </c>
    </row>
    <row r="3150" spans="1:7" ht="45" customHeight="1" x14ac:dyDescent="0.25">
      <c r="A3150" s="40" t="s">
        <v>4890</v>
      </c>
      <c r="B3150" s="40" t="s">
        <v>3922</v>
      </c>
      <c r="C3150" s="40" t="s">
        <v>536</v>
      </c>
      <c r="D3150" s="41" t="s">
        <v>17</v>
      </c>
      <c r="E3150" s="1" t="s">
        <v>537</v>
      </c>
      <c r="F3150" s="1" t="s">
        <v>537</v>
      </c>
      <c r="G3150" s="42">
        <f>SUM(G3151:G3151)</f>
        <v>56.15</v>
      </c>
    </row>
    <row r="3151" spans="1:7" x14ac:dyDescent="0.25">
      <c r="A3151" s="43" t="s">
        <v>4633</v>
      </c>
      <c r="B3151" s="43"/>
      <c r="C3151" s="44">
        <v>56.15</v>
      </c>
      <c r="D3151" s="44"/>
      <c r="E3151" s="44"/>
      <c r="F3151" s="44"/>
      <c r="G3151" s="44">
        <f>PRODUCT(C3151:F3151)</f>
        <v>56.15</v>
      </c>
    </row>
    <row r="3153" spans="1:7" ht="45" customHeight="1" x14ac:dyDescent="0.25">
      <c r="A3153" s="40" t="s">
        <v>4891</v>
      </c>
      <c r="B3153" s="40" t="s">
        <v>3922</v>
      </c>
      <c r="C3153" s="40" t="s">
        <v>538</v>
      </c>
      <c r="D3153" s="41" t="s">
        <v>14</v>
      </c>
      <c r="E3153" s="1" t="s">
        <v>539</v>
      </c>
      <c r="F3153" s="1" t="s">
        <v>539</v>
      </c>
      <c r="G3153" s="42">
        <f>SUM(G3154:G3156)</f>
        <v>9.8339999999999996</v>
      </c>
    </row>
    <row r="3154" spans="1:7" x14ac:dyDescent="0.25">
      <c r="A3154" s="43" t="s">
        <v>4892</v>
      </c>
      <c r="B3154" s="43"/>
      <c r="C3154" s="44"/>
      <c r="D3154" s="44"/>
      <c r="E3154" s="44"/>
      <c r="F3154" s="44"/>
      <c r="G3154" s="44">
        <f>PRODUCT(C3154:F3154)</f>
        <v>0</v>
      </c>
    </row>
    <row r="3155" spans="1:7" x14ac:dyDescent="0.25">
      <c r="A3155" s="43" t="s">
        <v>4089</v>
      </c>
      <c r="B3155" s="43"/>
      <c r="C3155" s="44">
        <v>1.42</v>
      </c>
      <c r="D3155" s="44">
        <v>2.2000000000000002</v>
      </c>
      <c r="E3155" s="44"/>
      <c r="F3155" s="44"/>
      <c r="G3155" s="44">
        <f>PRODUCT(C3155:F3155)</f>
        <v>3.1240000000000001</v>
      </c>
    </row>
    <row r="3156" spans="1:7" x14ac:dyDescent="0.25">
      <c r="A3156" s="43"/>
      <c r="B3156" s="43"/>
      <c r="C3156" s="44">
        <v>3.05</v>
      </c>
      <c r="D3156" s="44">
        <v>2.2000000000000002</v>
      </c>
      <c r="E3156" s="44"/>
      <c r="F3156" s="44"/>
      <c r="G3156" s="44">
        <f>PRODUCT(C3156:F3156)</f>
        <v>6.71</v>
      </c>
    </row>
    <row r="3158" spans="1:7" ht="45" customHeight="1" x14ac:dyDescent="0.25">
      <c r="A3158" s="40" t="s">
        <v>4893</v>
      </c>
      <c r="B3158" s="40" t="s">
        <v>3922</v>
      </c>
      <c r="C3158" s="40" t="s">
        <v>540</v>
      </c>
      <c r="D3158" s="41" t="s">
        <v>32</v>
      </c>
      <c r="E3158" s="1" t="s">
        <v>541</v>
      </c>
      <c r="F3158" s="1" t="s">
        <v>541</v>
      </c>
      <c r="G3158" s="42">
        <f>SUM(G3159:G3160)</f>
        <v>153.6</v>
      </c>
    </row>
    <row r="3159" spans="1:7" x14ac:dyDescent="0.25">
      <c r="A3159" s="43" t="s">
        <v>4892</v>
      </c>
      <c r="B3159" s="43"/>
      <c r="C3159" s="44"/>
      <c r="D3159" s="44"/>
      <c r="E3159" s="44"/>
      <c r="F3159" s="44"/>
      <c r="G3159" s="44">
        <f>PRODUCT(C3159:F3159)</f>
        <v>0</v>
      </c>
    </row>
    <row r="3160" spans="1:7" x14ac:dyDescent="0.25">
      <c r="A3160" s="43" t="s">
        <v>4894</v>
      </c>
      <c r="B3160" s="43"/>
      <c r="C3160" s="44">
        <v>4</v>
      </c>
      <c r="D3160" s="44">
        <v>2.4</v>
      </c>
      <c r="E3160" s="44">
        <v>16</v>
      </c>
      <c r="F3160" s="44"/>
      <c r="G3160" s="44">
        <f>PRODUCT(C3160:F3160)</f>
        <v>153.6</v>
      </c>
    </row>
    <row r="3162" spans="1:7" ht="45" customHeight="1" x14ac:dyDescent="0.25">
      <c r="A3162" s="40" t="s">
        <v>4895</v>
      </c>
      <c r="B3162" s="40" t="s">
        <v>3922</v>
      </c>
      <c r="C3162" s="40" t="s">
        <v>542</v>
      </c>
      <c r="D3162" s="41" t="s">
        <v>17</v>
      </c>
      <c r="E3162" s="1" t="s">
        <v>543</v>
      </c>
      <c r="F3162" s="1" t="s">
        <v>543</v>
      </c>
      <c r="G3162" s="42">
        <f>SUM(G3163:G3170)</f>
        <v>26.75</v>
      </c>
    </row>
    <row r="3163" spans="1:7" x14ac:dyDescent="0.25">
      <c r="A3163" s="43" t="s">
        <v>4896</v>
      </c>
      <c r="B3163" s="43"/>
      <c r="C3163" s="44">
        <v>2.8</v>
      </c>
      <c r="D3163" s="44"/>
      <c r="E3163" s="44"/>
      <c r="F3163" s="44"/>
      <c r="G3163" s="44">
        <f t="shared" ref="G3163:G3170" si="139">PRODUCT(C3163:F3163)</f>
        <v>2.8</v>
      </c>
    </row>
    <row r="3164" spans="1:7" x14ac:dyDescent="0.25">
      <c r="A3164" s="43"/>
      <c r="B3164" s="43"/>
      <c r="C3164" s="44">
        <v>1.67</v>
      </c>
      <c r="D3164" s="44"/>
      <c r="E3164" s="44"/>
      <c r="F3164" s="44"/>
      <c r="G3164" s="44">
        <f t="shared" si="139"/>
        <v>1.67</v>
      </c>
    </row>
    <row r="3165" spans="1:7" x14ac:dyDescent="0.25">
      <c r="A3165" s="43"/>
      <c r="B3165" s="43"/>
      <c r="C3165" s="44">
        <v>3.23</v>
      </c>
      <c r="D3165" s="44"/>
      <c r="E3165" s="44"/>
      <c r="F3165" s="44"/>
      <c r="G3165" s="44">
        <f t="shared" si="139"/>
        <v>3.23</v>
      </c>
    </row>
    <row r="3166" spans="1:7" x14ac:dyDescent="0.25">
      <c r="A3166" s="43"/>
      <c r="B3166" s="43"/>
      <c r="C3166" s="44">
        <v>2.8</v>
      </c>
      <c r="D3166" s="44"/>
      <c r="E3166" s="44"/>
      <c r="F3166" s="44"/>
      <c r="G3166" s="44">
        <f t="shared" si="139"/>
        <v>2.8</v>
      </c>
    </row>
    <row r="3167" spans="1:7" x14ac:dyDescent="0.25">
      <c r="A3167" s="43" t="s">
        <v>4897</v>
      </c>
      <c r="B3167" s="43"/>
      <c r="C3167" s="44">
        <v>2</v>
      </c>
      <c r="D3167" s="44">
        <v>1.1000000000000001</v>
      </c>
      <c r="E3167" s="44"/>
      <c r="F3167" s="44"/>
      <c r="G3167" s="44">
        <f t="shared" si="139"/>
        <v>2.2000000000000002</v>
      </c>
    </row>
    <row r="3168" spans="1:7" x14ac:dyDescent="0.25">
      <c r="A3168" s="43" t="s">
        <v>4898</v>
      </c>
      <c r="B3168" s="43"/>
      <c r="C3168" s="44">
        <v>2</v>
      </c>
      <c r="D3168" s="44">
        <v>0.7</v>
      </c>
      <c r="E3168" s="44"/>
      <c r="F3168" s="44"/>
      <c r="G3168" s="44">
        <f t="shared" si="139"/>
        <v>1.4</v>
      </c>
    </row>
    <row r="3169" spans="1:7" x14ac:dyDescent="0.25">
      <c r="A3169" s="43" t="s">
        <v>4899</v>
      </c>
      <c r="B3169" s="43"/>
      <c r="C3169" s="44">
        <v>1</v>
      </c>
      <c r="D3169" s="44">
        <v>2.4</v>
      </c>
      <c r="E3169" s="44"/>
      <c r="F3169" s="44"/>
      <c r="G3169" s="44">
        <f t="shared" si="139"/>
        <v>2.4</v>
      </c>
    </row>
    <row r="3170" spans="1:7" x14ac:dyDescent="0.25">
      <c r="A3170" s="43" t="s">
        <v>4900</v>
      </c>
      <c r="B3170" s="43"/>
      <c r="C3170" s="44">
        <v>1</v>
      </c>
      <c r="D3170" s="44">
        <v>10.25</v>
      </c>
      <c r="E3170" s="44"/>
      <c r="F3170" s="44"/>
      <c r="G3170" s="44">
        <f t="shared" si="139"/>
        <v>10.25</v>
      </c>
    </row>
    <row r="3172" spans="1:7" ht="45" customHeight="1" x14ac:dyDescent="0.25">
      <c r="A3172" s="40" t="s">
        <v>4901</v>
      </c>
      <c r="B3172" s="40" t="s">
        <v>3922</v>
      </c>
      <c r="C3172" s="40" t="s">
        <v>544</v>
      </c>
      <c r="D3172" s="41" t="s">
        <v>17</v>
      </c>
      <c r="E3172" s="1" t="s">
        <v>545</v>
      </c>
      <c r="F3172" s="1" t="s">
        <v>545</v>
      </c>
      <c r="G3172" s="42">
        <f>SUM(G3173:G3183)</f>
        <v>143.32000000000002</v>
      </c>
    </row>
    <row r="3173" spans="1:7" x14ac:dyDescent="0.25">
      <c r="A3173" s="43" t="s">
        <v>4847</v>
      </c>
      <c r="B3173" s="43"/>
      <c r="C3173" s="44">
        <v>2</v>
      </c>
      <c r="D3173" s="44">
        <v>1.22</v>
      </c>
      <c r="E3173" s="44">
        <v>2</v>
      </c>
      <c r="F3173" s="44"/>
      <c r="G3173" s="44">
        <f t="shared" ref="G3173:G3183" si="140">PRODUCT(C3173:F3173)</f>
        <v>4.88</v>
      </c>
    </row>
    <row r="3174" spans="1:7" x14ac:dyDescent="0.25">
      <c r="A3174" s="43" t="s">
        <v>4849</v>
      </c>
      <c r="B3174" s="43"/>
      <c r="C3174" s="44">
        <v>10</v>
      </c>
      <c r="D3174" s="44">
        <v>1.22</v>
      </c>
      <c r="E3174" s="44">
        <v>2</v>
      </c>
      <c r="F3174" s="44"/>
      <c r="G3174" s="44">
        <f t="shared" si="140"/>
        <v>24.4</v>
      </c>
    </row>
    <row r="3175" spans="1:7" x14ac:dyDescent="0.25">
      <c r="A3175" s="43" t="s">
        <v>4851</v>
      </c>
      <c r="B3175" s="43"/>
      <c r="C3175" s="44">
        <v>9</v>
      </c>
      <c r="D3175" s="44">
        <v>1.22</v>
      </c>
      <c r="E3175" s="44">
        <v>2</v>
      </c>
      <c r="F3175" s="44"/>
      <c r="G3175" s="44">
        <f t="shared" si="140"/>
        <v>21.96</v>
      </c>
    </row>
    <row r="3176" spans="1:7" x14ac:dyDescent="0.25">
      <c r="A3176" s="43" t="s">
        <v>4873</v>
      </c>
      <c r="B3176" s="43"/>
      <c r="C3176" s="44">
        <v>2</v>
      </c>
      <c r="D3176" s="44">
        <v>1.22</v>
      </c>
      <c r="E3176" s="44">
        <v>2</v>
      </c>
      <c r="F3176" s="44"/>
      <c r="G3176" s="44">
        <f t="shared" si="140"/>
        <v>4.88</v>
      </c>
    </row>
    <row r="3177" spans="1:7" x14ac:dyDescent="0.25">
      <c r="A3177" s="43" t="s">
        <v>4855</v>
      </c>
      <c r="B3177" s="43"/>
      <c r="C3177" s="44">
        <v>2</v>
      </c>
      <c r="D3177" s="44">
        <v>1.22</v>
      </c>
      <c r="E3177" s="44">
        <v>2</v>
      </c>
      <c r="F3177" s="44"/>
      <c r="G3177" s="44">
        <f t="shared" si="140"/>
        <v>4.88</v>
      </c>
    </row>
    <row r="3178" spans="1:7" x14ac:dyDescent="0.25">
      <c r="A3178" s="43" t="s">
        <v>4857</v>
      </c>
      <c r="B3178" s="43"/>
      <c r="C3178" s="44">
        <v>2</v>
      </c>
      <c r="D3178" s="44">
        <v>1.22</v>
      </c>
      <c r="E3178" s="44">
        <v>2</v>
      </c>
      <c r="F3178" s="44"/>
      <c r="G3178" s="44">
        <f t="shared" si="140"/>
        <v>4.88</v>
      </c>
    </row>
    <row r="3179" spans="1:7" x14ac:dyDescent="0.25">
      <c r="A3179" s="43" t="s">
        <v>4859</v>
      </c>
      <c r="B3179" s="43"/>
      <c r="C3179" s="44">
        <v>2</v>
      </c>
      <c r="D3179" s="44">
        <v>2.2400000000000002</v>
      </c>
      <c r="E3179" s="44">
        <v>2</v>
      </c>
      <c r="F3179" s="44"/>
      <c r="G3179" s="44">
        <f t="shared" si="140"/>
        <v>8.9600000000000009</v>
      </c>
    </row>
    <row r="3180" spans="1:7" x14ac:dyDescent="0.25">
      <c r="A3180" s="43" t="s">
        <v>4861</v>
      </c>
      <c r="B3180" s="43"/>
      <c r="C3180" s="44">
        <v>2</v>
      </c>
      <c r="D3180" s="44">
        <v>2.2400000000000002</v>
      </c>
      <c r="E3180" s="44">
        <v>2</v>
      </c>
      <c r="F3180" s="44"/>
      <c r="G3180" s="44">
        <f t="shared" si="140"/>
        <v>8.9600000000000009</v>
      </c>
    </row>
    <row r="3181" spans="1:7" x14ac:dyDescent="0.25">
      <c r="A3181" s="43" t="s">
        <v>4863</v>
      </c>
      <c r="B3181" s="43"/>
      <c r="C3181" s="44">
        <v>6</v>
      </c>
      <c r="D3181" s="44">
        <v>2.2799999999999998</v>
      </c>
      <c r="E3181" s="44">
        <v>2</v>
      </c>
      <c r="F3181" s="44"/>
      <c r="G3181" s="44">
        <f t="shared" si="140"/>
        <v>27.36</v>
      </c>
    </row>
    <row r="3182" spans="1:7" x14ac:dyDescent="0.25">
      <c r="A3182" s="43" t="s">
        <v>4865</v>
      </c>
      <c r="B3182" s="43"/>
      <c r="C3182" s="44">
        <v>6</v>
      </c>
      <c r="D3182" s="44">
        <v>2.2799999999999998</v>
      </c>
      <c r="E3182" s="44">
        <v>2</v>
      </c>
      <c r="F3182" s="44"/>
      <c r="G3182" s="44">
        <f t="shared" si="140"/>
        <v>27.36</v>
      </c>
    </row>
    <row r="3183" spans="1:7" x14ac:dyDescent="0.25">
      <c r="A3183" s="43" t="s">
        <v>4902</v>
      </c>
      <c r="B3183" s="43"/>
      <c r="C3183" s="44">
        <v>1</v>
      </c>
      <c r="D3183" s="44">
        <v>0.8</v>
      </c>
      <c r="E3183" s="44">
        <v>6</v>
      </c>
      <c r="F3183" s="44"/>
      <c r="G3183" s="44">
        <f t="shared" si="140"/>
        <v>4.8000000000000007</v>
      </c>
    </row>
    <row r="3185" spans="1:7" ht="45" customHeight="1" x14ac:dyDescent="0.25">
      <c r="A3185" s="40" t="s">
        <v>4903</v>
      </c>
      <c r="B3185" s="40" t="s">
        <v>3922</v>
      </c>
      <c r="C3185" s="40" t="s">
        <v>546</v>
      </c>
      <c r="D3185" s="41" t="s">
        <v>17</v>
      </c>
      <c r="E3185" s="1" t="s">
        <v>547</v>
      </c>
      <c r="F3185" s="1" t="s">
        <v>547</v>
      </c>
      <c r="G3185" s="42">
        <f>SUM(G3186:G3194)</f>
        <v>35.65</v>
      </c>
    </row>
    <row r="3186" spans="1:7" x14ac:dyDescent="0.25">
      <c r="A3186" s="43" t="s">
        <v>4847</v>
      </c>
      <c r="B3186" s="43"/>
      <c r="C3186" s="44">
        <v>2</v>
      </c>
      <c r="D3186" s="44">
        <v>1</v>
      </c>
      <c r="E3186" s="44"/>
      <c r="F3186" s="44"/>
      <c r="G3186" s="44">
        <f t="shared" ref="G3186:G3194" si="141">PRODUCT(C3186:F3186)</f>
        <v>2</v>
      </c>
    </row>
    <row r="3187" spans="1:7" x14ac:dyDescent="0.25">
      <c r="A3187" s="43" t="s">
        <v>4849</v>
      </c>
      <c r="B3187" s="43"/>
      <c r="C3187" s="44">
        <v>10</v>
      </c>
      <c r="D3187" s="44">
        <v>1</v>
      </c>
      <c r="E3187" s="44"/>
      <c r="F3187" s="44"/>
      <c r="G3187" s="44">
        <f t="shared" si="141"/>
        <v>10</v>
      </c>
    </row>
    <row r="3188" spans="1:7" x14ac:dyDescent="0.25">
      <c r="A3188" s="43" t="s">
        <v>4851</v>
      </c>
      <c r="B3188" s="43"/>
      <c r="C3188" s="44">
        <v>9</v>
      </c>
      <c r="D3188" s="44">
        <v>0.6</v>
      </c>
      <c r="E3188" s="44"/>
      <c r="F3188" s="44"/>
      <c r="G3188" s="44">
        <f t="shared" si="141"/>
        <v>5.3999999999999995</v>
      </c>
    </row>
    <row r="3189" spans="1:7" x14ac:dyDescent="0.25">
      <c r="A3189" s="43" t="s">
        <v>4873</v>
      </c>
      <c r="B3189" s="43"/>
      <c r="C3189" s="44">
        <v>2</v>
      </c>
      <c r="D3189" s="44">
        <v>1.5</v>
      </c>
      <c r="E3189" s="44"/>
      <c r="F3189" s="44"/>
      <c r="G3189" s="44">
        <f t="shared" si="141"/>
        <v>3</v>
      </c>
    </row>
    <row r="3190" spans="1:7" x14ac:dyDescent="0.25">
      <c r="A3190" s="43" t="s">
        <v>4855</v>
      </c>
      <c r="B3190" s="43"/>
      <c r="C3190" s="44">
        <v>2</v>
      </c>
      <c r="D3190" s="44">
        <v>2.5</v>
      </c>
      <c r="E3190" s="44"/>
      <c r="F3190" s="44"/>
      <c r="G3190" s="44">
        <f t="shared" si="141"/>
        <v>5</v>
      </c>
    </row>
    <row r="3191" spans="1:7" x14ac:dyDescent="0.25">
      <c r="A3191" s="43" t="s">
        <v>4857</v>
      </c>
      <c r="B3191" s="43"/>
      <c r="C3191" s="44">
        <v>2</v>
      </c>
      <c r="D3191" s="44">
        <v>2.1</v>
      </c>
      <c r="E3191" s="44"/>
      <c r="F3191" s="44"/>
      <c r="G3191" s="44">
        <f t="shared" si="141"/>
        <v>4.2</v>
      </c>
    </row>
    <row r="3192" spans="1:7" x14ac:dyDescent="0.25">
      <c r="A3192" s="43" t="s">
        <v>4859</v>
      </c>
      <c r="B3192" s="43"/>
      <c r="C3192" s="44">
        <v>2</v>
      </c>
      <c r="D3192" s="44">
        <v>1</v>
      </c>
      <c r="E3192" s="44"/>
      <c r="F3192" s="44"/>
      <c r="G3192" s="44">
        <f t="shared" si="141"/>
        <v>2</v>
      </c>
    </row>
    <row r="3193" spans="1:7" x14ac:dyDescent="0.25">
      <c r="A3193" s="43" t="s">
        <v>4902</v>
      </c>
      <c r="B3193" s="43"/>
      <c r="C3193" s="44">
        <v>1</v>
      </c>
      <c r="D3193" s="44">
        <v>2.0499999999999998</v>
      </c>
      <c r="E3193" s="44"/>
      <c r="F3193" s="44"/>
      <c r="G3193" s="44">
        <f t="shared" si="141"/>
        <v>2.0499999999999998</v>
      </c>
    </row>
    <row r="3194" spans="1:7" x14ac:dyDescent="0.25">
      <c r="A3194" s="43"/>
      <c r="B3194" s="43"/>
      <c r="C3194" s="44">
        <v>1</v>
      </c>
      <c r="D3194" s="44">
        <v>1</v>
      </c>
      <c r="E3194" s="44">
        <v>2</v>
      </c>
      <c r="F3194" s="44"/>
      <c r="G3194" s="44">
        <f t="shared" si="141"/>
        <v>2</v>
      </c>
    </row>
    <row r="3196" spans="1:7" ht="45" customHeight="1" x14ac:dyDescent="0.25">
      <c r="A3196" s="40" t="s">
        <v>4904</v>
      </c>
      <c r="B3196" s="40" t="s">
        <v>3922</v>
      </c>
      <c r="C3196" s="40" t="s">
        <v>548</v>
      </c>
      <c r="D3196" s="41" t="s">
        <v>17</v>
      </c>
      <c r="E3196" s="1" t="s">
        <v>549</v>
      </c>
      <c r="F3196" s="1" t="s">
        <v>549</v>
      </c>
      <c r="G3196" s="42">
        <f>SUM(G3197:G3204)</f>
        <v>49.36</v>
      </c>
    </row>
    <row r="3197" spans="1:7" x14ac:dyDescent="0.25">
      <c r="A3197" s="43" t="s">
        <v>4849</v>
      </c>
      <c r="B3197" s="43"/>
      <c r="C3197" s="44">
        <v>10</v>
      </c>
      <c r="D3197" s="44">
        <v>1</v>
      </c>
      <c r="E3197" s="44"/>
      <c r="F3197" s="44"/>
      <c r="G3197" s="44">
        <f t="shared" ref="G3197:G3204" si="142">PRODUCT(C3197:F3197)</f>
        <v>10</v>
      </c>
    </row>
    <row r="3198" spans="1:7" x14ac:dyDescent="0.25">
      <c r="A3198" s="43" t="s">
        <v>4873</v>
      </c>
      <c r="B3198" s="43"/>
      <c r="C3198" s="44">
        <v>2</v>
      </c>
      <c r="D3198" s="44">
        <v>1.5</v>
      </c>
      <c r="E3198" s="44"/>
      <c r="F3198" s="44"/>
      <c r="G3198" s="44">
        <f t="shared" si="142"/>
        <v>3</v>
      </c>
    </row>
    <row r="3199" spans="1:7" x14ac:dyDescent="0.25">
      <c r="A3199" s="43" t="s">
        <v>4855</v>
      </c>
      <c r="B3199" s="43"/>
      <c r="C3199" s="44">
        <v>2</v>
      </c>
      <c r="D3199" s="44">
        <v>2.5</v>
      </c>
      <c r="E3199" s="44"/>
      <c r="F3199" s="44"/>
      <c r="G3199" s="44">
        <f t="shared" si="142"/>
        <v>5</v>
      </c>
    </row>
    <row r="3200" spans="1:7" x14ac:dyDescent="0.25">
      <c r="A3200" s="43" t="s">
        <v>4863</v>
      </c>
      <c r="B3200" s="43"/>
      <c r="C3200" s="44">
        <v>6</v>
      </c>
      <c r="D3200" s="44">
        <v>1</v>
      </c>
      <c r="E3200" s="44"/>
      <c r="F3200" s="44"/>
      <c r="G3200" s="44">
        <f t="shared" si="142"/>
        <v>6</v>
      </c>
    </row>
    <row r="3201" spans="1:7" x14ac:dyDescent="0.25">
      <c r="A3201" s="43" t="s">
        <v>4865</v>
      </c>
      <c r="B3201" s="43"/>
      <c r="C3201" s="44">
        <v>6</v>
      </c>
      <c r="D3201" s="44">
        <v>2.36</v>
      </c>
      <c r="E3201" s="44"/>
      <c r="F3201" s="44"/>
      <c r="G3201" s="44">
        <f t="shared" si="142"/>
        <v>14.16</v>
      </c>
    </row>
    <row r="3202" spans="1:7" x14ac:dyDescent="0.25">
      <c r="A3202" s="43" t="s">
        <v>4905</v>
      </c>
      <c r="B3202" s="43"/>
      <c r="C3202" s="44">
        <v>4</v>
      </c>
      <c r="D3202" s="44">
        <v>1.1499999999999999</v>
      </c>
      <c r="E3202" s="44"/>
      <c r="F3202" s="44"/>
      <c r="G3202" s="44">
        <f t="shared" si="142"/>
        <v>4.5999999999999996</v>
      </c>
    </row>
    <row r="3203" spans="1:7" x14ac:dyDescent="0.25">
      <c r="A3203" s="43" t="s">
        <v>4906</v>
      </c>
      <c r="B3203" s="43"/>
      <c r="C3203" s="44">
        <v>4</v>
      </c>
      <c r="D3203" s="44">
        <v>1.1499999999999999</v>
      </c>
      <c r="E3203" s="44"/>
      <c r="F3203" s="44"/>
      <c r="G3203" s="44">
        <f t="shared" si="142"/>
        <v>4.5999999999999996</v>
      </c>
    </row>
    <row r="3204" spans="1:7" x14ac:dyDescent="0.25">
      <c r="A3204" s="43" t="s">
        <v>4902</v>
      </c>
      <c r="B3204" s="43"/>
      <c r="C3204" s="44">
        <v>2</v>
      </c>
      <c r="D3204" s="44">
        <v>1</v>
      </c>
      <c r="E3204" s="44"/>
      <c r="F3204" s="44"/>
      <c r="G3204" s="44">
        <f t="shared" si="142"/>
        <v>2</v>
      </c>
    </row>
    <row r="3206" spans="1:7" ht="45" customHeight="1" x14ac:dyDescent="0.25">
      <c r="A3206" s="40" t="s">
        <v>4907</v>
      </c>
      <c r="B3206" s="40" t="s">
        <v>3922</v>
      </c>
      <c r="C3206" s="40" t="s">
        <v>550</v>
      </c>
      <c r="D3206" s="41" t="s">
        <v>17</v>
      </c>
      <c r="E3206" s="1" t="s">
        <v>551</v>
      </c>
      <c r="F3206" s="1" t="s">
        <v>551</v>
      </c>
      <c r="G3206" s="42">
        <f>SUM(G3207:G3214)</f>
        <v>37.81</v>
      </c>
    </row>
    <row r="3207" spans="1:7" x14ac:dyDescent="0.25">
      <c r="A3207" s="43" t="s">
        <v>4847</v>
      </c>
      <c r="B3207" s="43"/>
      <c r="C3207" s="44">
        <v>2</v>
      </c>
      <c r="D3207" s="44">
        <v>1</v>
      </c>
      <c r="E3207" s="44"/>
      <c r="F3207" s="44"/>
      <c r="G3207" s="44">
        <f t="shared" ref="G3207:G3214" si="143">PRODUCT(C3207:F3207)</f>
        <v>2</v>
      </c>
    </row>
    <row r="3208" spans="1:7" x14ac:dyDescent="0.25">
      <c r="A3208" s="43" t="s">
        <v>4851</v>
      </c>
      <c r="B3208" s="43"/>
      <c r="C3208" s="44">
        <v>9</v>
      </c>
      <c r="D3208" s="44">
        <v>0.6</v>
      </c>
      <c r="E3208" s="44"/>
      <c r="F3208" s="44"/>
      <c r="G3208" s="44">
        <f t="shared" si="143"/>
        <v>5.3999999999999995</v>
      </c>
    </row>
    <row r="3209" spans="1:7" x14ac:dyDescent="0.25">
      <c r="A3209" s="43" t="s">
        <v>4857</v>
      </c>
      <c r="B3209" s="43"/>
      <c r="C3209" s="44">
        <v>2</v>
      </c>
      <c r="D3209" s="44">
        <v>2.1</v>
      </c>
      <c r="E3209" s="44"/>
      <c r="F3209" s="44"/>
      <c r="G3209" s="44">
        <f t="shared" si="143"/>
        <v>4.2</v>
      </c>
    </row>
    <row r="3210" spans="1:7" x14ac:dyDescent="0.25">
      <c r="A3210" s="43" t="s">
        <v>4859</v>
      </c>
      <c r="B3210" s="43"/>
      <c r="C3210" s="44">
        <v>2</v>
      </c>
      <c r="D3210" s="44">
        <v>1</v>
      </c>
      <c r="E3210" s="44"/>
      <c r="F3210" s="44"/>
      <c r="G3210" s="44">
        <f t="shared" si="143"/>
        <v>2</v>
      </c>
    </row>
    <row r="3211" spans="1:7" x14ac:dyDescent="0.25">
      <c r="A3211" s="43" t="s">
        <v>4861</v>
      </c>
      <c r="B3211" s="43"/>
      <c r="C3211" s="44">
        <v>2</v>
      </c>
      <c r="D3211" s="44">
        <v>1</v>
      </c>
      <c r="E3211" s="44"/>
      <c r="F3211" s="44"/>
      <c r="G3211" s="44">
        <f t="shared" si="143"/>
        <v>2</v>
      </c>
    </row>
    <row r="3212" spans="1:7" x14ac:dyDescent="0.25">
      <c r="A3212" s="43" t="s">
        <v>4863</v>
      </c>
      <c r="B3212" s="43"/>
      <c r="C3212" s="44">
        <v>6</v>
      </c>
      <c r="D3212" s="44">
        <v>1</v>
      </c>
      <c r="E3212" s="44"/>
      <c r="F3212" s="44"/>
      <c r="G3212" s="44">
        <f t="shared" si="143"/>
        <v>6</v>
      </c>
    </row>
    <row r="3213" spans="1:7" x14ac:dyDescent="0.25">
      <c r="A3213" s="43" t="s">
        <v>4865</v>
      </c>
      <c r="B3213" s="43"/>
      <c r="C3213" s="44">
        <v>6</v>
      </c>
      <c r="D3213" s="44">
        <v>2.36</v>
      </c>
      <c r="E3213" s="44"/>
      <c r="F3213" s="44"/>
      <c r="G3213" s="44">
        <f t="shared" si="143"/>
        <v>14.16</v>
      </c>
    </row>
    <row r="3214" spans="1:7" x14ac:dyDescent="0.25">
      <c r="A3214" s="43" t="s">
        <v>4902</v>
      </c>
      <c r="B3214" s="43"/>
      <c r="C3214" s="44">
        <v>1</v>
      </c>
      <c r="D3214" s="44">
        <v>2.0499999999999998</v>
      </c>
      <c r="E3214" s="44"/>
      <c r="F3214" s="44"/>
      <c r="G3214" s="44">
        <f t="shared" si="143"/>
        <v>2.0499999999999998</v>
      </c>
    </row>
    <row r="3216" spans="1:7" ht="45" customHeight="1" x14ac:dyDescent="0.25">
      <c r="A3216" s="40" t="s">
        <v>4908</v>
      </c>
      <c r="B3216" s="40" t="s">
        <v>3922</v>
      </c>
      <c r="C3216" s="40" t="s">
        <v>552</v>
      </c>
      <c r="D3216" s="41" t="s">
        <v>17</v>
      </c>
      <c r="E3216" s="1" t="s">
        <v>553</v>
      </c>
      <c r="F3216" s="1" t="s">
        <v>553</v>
      </c>
      <c r="G3216" s="42">
        <f>SUM(G3217:G3222)</f>
        <v>22.27</v>
      </c>
    </row>
    <row r="3217" spans="1:7" x14ac:dyDescent="0.25">
      <c r="A3217" s="43" t="s">
        <v>4909</v>
      </c>
      <c r="B3217" s="43"/>
      <c r="C3217" s="44">
        <v>3.55</v>
      </c>
      <c r="D3217" s="44"/>
      <c r="E3217" s="44"/>
      <c r="F3217" s="44"/>
      <c r="G3217" s="44">
        <f t="shared" ref="G3217:G3222" si="144">PRODUCT(C3217:F3217)</f>
        <v>3.55</v>
      </c>
    </row>
    <row r="3218" spans="1:7" x14ac:dyDescent="0.25">
      <c r="A3218" s="43"/>
      <c r="B3218" s="43"/>
      <c r="C3218" s="44">
        <v>8.8800000000000008</v>
      </c>
      <c r="D3218" s="44"/>
      <c r="E3218" s="44"/>
      <c r="F3218" s="44"/>
      <c r="G3218" s="44">
        <f t="shared" si="144"/>
        <v>8.8800000000000008</v>
      </c>
    </row>
    <row r="3219" spans="1:7" x14ac:dyDescent="0.25">
      <c r="A3219" s="43"/>
      <c r="B3219" s="43"/>
      <c r="C3219" s="44">
        <v>1.79</v>
      </c>
      <c r="D3219" s="44"/>
      <c r="E3219" s="44"/>
      <c r="F3219" s="44"/>
      <c r="G3219" s="44">
        <f t="shared" si="144"/>
        <v>1.79</v>
      </c>
    </row>
    <row r="3220" spans="1:7" x14ac:dyDescent="0.25">
      <c r="A3220" s="43"/>
      <c r="B3220" s="43"/>
      <c r="C3220" s="44">
        <v>1.7</v>
      </c>
      <c r="D3220" s="44"/>
      <c r="E3220" s="44"/>
      <c r="F3220" s="44"/>
      <c r="G3220" s="44">
        <f t="shared" si="144"/>
        <v>1.7</v>
      </c>
    </row>
    <row r="3221" spans="1:7" x14ac:dyDescent="0.25">
      <c r="A3221" s="43"/>
      <c r="B3221" s="43"/>
      <c r="C3221" s="44">
        <v>1.85</v>
      </c>
      <c r="D3221" s="44"/>
      <c r="E3221" s="44"/>
      <c r="F3221" s="44"/>
      <c r="G3221" s="44">
        <f t="shared" si="144"/>
        <v>1.85</v>
      </c>
    </row>
    <row r="3222" spans="1:7" x14ac:dyDescent="0.25">
      <c r="A3222" s="43"/>
      <c r="B3222" s="43"/>
      <c r="C3222" s="44">
        <v>4.5</v>
      </c>
      <c r="D3222" s="44"/>
      <c r="E3222" s="44"/>
      <c r="F3222" s="44"/>
      <c r="G3222" s="44">
        <f t="shared" si="144"/>
        <v>4.5</v>
      </c>
    </row>
    <row r="3224" spans="1:7" ht="45" customHeight="1" x14ac:dyDescent="0.25">
      <c r="A3224" s="40" t="s">
        <v>4910</v>
      </c>
      <c r="B3224" s="40" t="s">
        <v>3922</v>
      </c>
      <c r="C3224" s="40" t="s">
        <v>554</v>
      </c>
      <c r="D3224" s="41" t="s">
        <v>14</v>
      </c>
      <c r="E3224" s="1" t="s">
        <v>555</v>
      </c>
      <c r="F3224" s="1" t="s">
        <v>555</v>
      </c>
      <c r="G3224" s="42">
        <f>SUM(G3225:G3255)</f>
        <v>110.34</v>
      </c>
    </row>
    <row r="3225" spans="1:7" x14ac:dyDescent="0.25">
      <c r="A3225" s="43" t="s">
        <v>4847</v>
      </c>
      <c r="B3225" s="43"/>
      <c r="C3225" s="44">
        <v>2</v>
      </c>
      <c r="D3225" s="44">
        <v>1.22</v>
      </c>
      <c r="E3225" s="44">
        <v>2</v>
      </c>
      <c r="F3225" s="44">
        <v>0.5</v>
      </c>
      <c r="G3225" s="44">
        <f t="shared" ref="G3225:G3255" si="145">PRODUCT(C3225:F3225)</f>
        <v>2.44</v>
      </c>
    </row>
    <row r="3226" spans="1:7" x14ac:dyDescent="0.25">
      <c r="A3226" s="43" t="s">
        <v>4849</v>
      </c>
      <c r="B3226" s="43"/>
      <c r="C3226" s="44">
        <v>10</v>
      </c>
      <c r="D3226" s="44">
        <v>1.22</v>
      </c>
      <c r="E3226" s="44">
        <v>2</v>
      </c>
      <c r="F3226" s="44">
        <v>0.5</v>
      </c>
      <c r="G3226" s="44">
        <f t="shared" si="145"/>
        <v>12.2</v>
      </c>
    </row>
    <row r="3227" spans="1:7" x14ac:dyDescent="0.25">
      <c r="A3227" s="43" t="s">
        <v>4851</v>
      </c>
      <c r="B3227" s="43"/>
      <c r="C3227" s="44">
        <v>9</v>
      </c>
      <c r="D3227" s="44">
        <v>1.22</v>
      </c>
      <c r="E3227" s="44">
        <v>2</v>
      </c>
      <c r="F3227" s="44">
        <v>0.5</v>
      </c>
      <c r="G3227" s="44">
        <f t="shared" si="145"/>
        <v>10.98</v>
      </c>
    </row>
    <row r="3228" spans="1:7" x14ac:dyDescent="0.25">
      <c r="A3228" s="43" t="s">
        <v>4873</v>
      </c>
      <c r="B3228" s="43"/>
      <c r="C3228" s="44">
        <v>2</v>
      </c>
      <c r="D3228" s="44">
        <v>1.22</v>
      </c>
      <c r="E3228" s="44">
        <v>2</v>
      </c>
      <c r="F3228" s="44">
        <v>0.5</v>
      </c>
      <c r="G3228" s="44">
        <f t="shared" si="145"/>
        <v>2.44</v>
      </c>
    </row>
    <row r="3229" spans="1:7" x14ac:dyDescent="0.25">
      <c r="A3229" s="43" t="s">
        <v>4855</v>
      </c>
      <c r="B3229" s="43"/>
      <c r="C3229" s="44">
        <v>2</v>
      </c>
      <c r="D3229" s="44">
        <v>1.22</v>
      </c>
      <c r="E3229" s="44">
        <v>2</v>
      </c>
      <c r="F3229" s="44">
        <v>0.5</v>
      </c>
      <c r="G3229" s="44">
        <f t="shared" si="145"/>
        <v>2.44</v>
      </c>
    </row>
    <row r="3230" spans="1:7" x14ac:dyDescent="0.25">
      <c r="A3230" s="43" t="s">
        <v>4857</v>
      </c>
      <c r="B3230" s="43"/>
      <c r="C3230" s="44">
        <v>2</v>
      </c>
      <c r="D3230" s="44">
        <v>1.22</v>
      </c>
      <c r="E3230" s="44">
        <v>2</v>
      </c>
      <c r="F3230" s="44">
        <v>0.5</v>
      </c>
      <c r="G3230" s="44">
        <f t="shared" si="145"/>
        <v>2.44</v>
      </c>
    </row>
    <row r="3231" spans="1:7" x14ac:dyDescent="0.25">
      <c r="A3231" s="43" t="s">
        <v>4859</v>
      </c>
      <c r="B3231" s="43"/>
      <c r="C3231" s="44">
        <v>2</v>
      </c>
      <c r="D3231" s="44">
        <v>2.2400000000000002</v>
      </c>
      <c r="E3231" s="44">
        <v>2</v>
      </c>
      <c r="F3231" s="44">
        <v>0.5</v>
      </c>
      <c r="G3231" s="44">
        <f t="shared" si="145"/>
        <v>4.4800000000000004</v>
      </c>
    </row>
    <row r="3232" spans="1:7" x14ac:dyDescent="0.25">
      <c r="A3232" s="43" t="s">
        <v>4861</v>
      </c>
      <c r="B3232" s="43"/>
      <c r="C3232" s="44">
        <v>2</v>
      </c>
      <c r="D3232" s="44">
        <v>2.2400000000000002</v>
      </c>
      <c r="E3232" s="44">
        <v>2</v>
      </c>
      <c r="F3232" s="44">
        <v>0.5</v>
      </c>
      <c r="G3232" s="44">
        <f t="shared" si="145"/>
        <v>4.4800000000000004</v>
      </c>
    </row>
    <row r="3233" spans="1:7" x14ac:dyDescent="0.25">
      <c r="A3233" s="43" t="s">
        <v>4863</v>
      </c>
      <c r="B3233" s="43"/>
      <c r="C3233" s="44">
        <v>6</v>
      </c>
      <c r="D3233" s="44">
        <v>2.2799999999999998</v>
      </c>
      <c r="E3233" s="44">
        <v>2</v>
      </c>
      <c r="F3233" s="44">
        <v>0.5</v>
      </c>
      <c r="G3233" s="44">
        <f t="shared" si="145"/>
        <v>13.68</v>
      </c>
    </row>
    <row r="3234" spans="1:7" x14ac:dyDescent="0.25">
      <c r="A3234" s="43" t="s">
        <v>4865</v>
      </c>
      <c r="B3234" s="43"/>
      <c r="C3234" s="44">
        <v>6</v>
      </c>
      <c r="D3234" s="44">
        <v>2.2799999999999998</v>
      </c>
      <c r="E3234" s="44">
        <v>2</v>
      </c>
      <c r="F3234" s="44">
        <v>0.5</v>
      </c>
      <c r="G3234" s="44">
        <f t="shared" si="145"/>
        <v>13.68</v>
      </c>
    </row>
    <row r="3235" spans="1:7" x14ac:dyDescent="0.25">
      <c r="A3235" s="43" t="s">
        <v>4847</v>
      </c>
      <c r="B3235" s="43"/>
      <c r="C3235" s="44">
        <v>2</v>
      </c>
      <c r="D3235" s="44">
        <v>1</v>
      </c>
      <c r="E3235" s="44">
        <v>0.5</v>
      </c>
      <c r="F3235" s="44"/>
      <c r="G3235" s="44">
        <f t="shared" si="145"/>
        <v>1</v>
      </c>
    </row>
    <row r="3236" spans="1:7" x14ac:dyDescent="0.25">
      <c r="A3236" s="43" t="s">
        <v>4849</v>
      </c>
      <c r="B3236" s="43"/>
      <c r="C3236" s="44">
        <v>10</v>
      </c>
      <c r="D3236" s="44">
        <v>1</v>
      </c>
      <c r="E3236" s="44">
        <v>0.5</v>
      </c>
      <c r="F3236" s="44"/>
      <c r="G3236" s="44">
        <f t="shared" si="145"/>
        <v>5</v>
      </c>
    </row>
    <row r="3237" spans="1:7" x14ac:dyDescent="0.25">
      <c r="A3237" s="43" t="s">
        <v>4851</v>
      </c>
      <c r="B3237" s="43"/>
      <c r="C3237" s="44">
        <v>9</v>
      </c>
      <c r="D3237" s="44">
        <v>0.6</v>
      </c>
      <c r="E3237" s="44">
        <v>0.5</v>
      </c>
      <c r="F3237" s="44"/>
      <c r="G3237" s="44">
        <f t="shared" si="145"/>
        <v>2.6999999999999997</v>
      </c>
    </row>
    <row r="3238" spans="1:7" x14ac:dyDescent="0.25">
      <c r="A3238" s="43" t="s">
        <v>4873</v>
      </c>
      <c r="B3238" s="43"/>
      <c r="C3238" s="44">
        <v>2</v>
      </c>
      <c r="D3238" s="44">
        <v>1.5</v>
      </c>
      <c r="E3238" s="44">
        <v>0.5</v>
      </c>
      <c r="F3238" s="44"/>
      <c r="G3238" s="44">
        <f t="shared" si="145"/>
        <v>1.5</v>
      </c>
    </row>
    <row r="3239" spans="1:7" x14ac:dyDescent="0.25">
      <c r="A3239" s="43" t="s">
        <v>4855</v>
      </c>
      <c r="B3239" s="43"/>
      <c r="C3239" s="44">
        <v>2</v>
      </c>
      <c r="D3239" s="44">
        <v>2.5</v>
      </c>
      <c r="E3239" s="44">
        <v>0.5</v>
      </c>
      <c r="F3239" s="44"/>
      <c r="G3239" s="44">
        <f t="shared" si="145"/>
        <v>2.5</v>
      </c>
    </row>
    <row r="3240" spans="1:7" x14ac:dyDescent="0.25">
      <c r="A3240" s="43" t="s">
        <v>4857</v>
      </c>
      <c r="B3240" s="43"/>
      <c r="C3240" s="44">
        <v>2</v>
      </c>
      <c r="D3240" s="44">
        <v>2.1</v>
      </c>
      <c r="E3240" s="44">
        <v>0.5</v>
      </c>
      <c r="F3240" s="44"/>
      <c r="G3240" s="44">
        <f t="shared" si="145"/>
        <v>2.1</v>
      </c>
    </row>
    <row r="3241" spans="1:7" x14ac:dyDescent="0.25">
      <c r="A3241" s="43" t="s">
        <v>4859</v>
      </c>
      <c r="B3241" s="43"/>
      <c r="C3241" s="44">
        <v>2</v>
      </c>
      <c r="D3241" s="44">
        <v>1</v>
      </c>
      <c r="E3241" s="44">
        <v>0.5</v>
      </c>
      <c r="F3241" s="44"/>
      <c r="G3241" s="44">
        <f t="shared" si="145"/>
        <v>1</v>
      </c>
    </row>
    <row r="3242" spans="1:7" x14ac:dyDescent="0.25">
      <c r="A3242" s="43" t="s">
        <v>4847</v>
      </c>
      <c r="B3242" s="43"/>
      <c r="C3242" s="44">
        <v>2</v>
      </c>
      <c r="D3242" s="44">
        <v>1</v>
      </c>
      <c r="E3242" s="44">
        <v>0.3</v>
      </c>
      <c r="F3242" s="44"/>
      <c r="G3242" s="44">
        <f t="shared" si="145"/>
        <v>0.6</v>
      </c>
    </row>
    <row r="3243" spans="1:7" x14ac:dyDescent="0.25">
      <c r="A3243" s="43" t="s">
        <v>4849</v>
      </c>
      <c r="B3243" s="43"/>
      <c r="C3243" s="44">
        <v>10</v>
      </c>
      <c r="D3243" s="44">
        <v>1</v>
      </c>
      <c r="E3243" s="44">
        <v>0.3</v>
      </c>
      <c r="F3243" s="44"/>
      <c r="G3243" s="44">
        <f t="shared" si="145"/>
        <v>3</v>
      </c>
    </row>
    <row r="3244" spans="1:7" x14ac:dyDescent="0.25">
      <c r="A3244" s="43" t="s">
        <v>4851</v>
      </c>
      <c r="B3244" s="43"/>
      <c r="C3244" s="44">
        <v>9</v>
      </c>
      <c r="D3244" s="44">
        <v>0.6</v>
      </c>
      <c r="E3244" s="44">
        <v>0.3</v>
      </c>
      <c r="F3244" s="44"/>
      <c r="G3244" s="44">
        <f t="shared" si="145"/>
        <v>1.6199999999999999</v>
      </c>
    </row>
    <row r="3245" spans="1:7" x14ac:dyDescent="0.25">
      <c r="A3245" s="43" t="s">
        <v>4873</v>
      </c>
      <c r="B3245" s="43"/>
      <c r="C3245" s="44">
        <v>2</v>
      </c>
      <c r="D3245" s="44">
        <v>1.5</v>
      </c>
      <c r="E3245" s="44">
        <v>0.3</v>
      </c>
      <c r="F3245" s="44"/>
      <c r="G3245" s="44">
        <f t="shared" si="145"/>
        <v>0.89999999999999991</v>
      </c>
    </row>
    <row r="3246" spans="1:7" x14ac:dyDescent="0.25">
      <c r="A3246" s="43" t="s">
        <v>4855</v>
      </c>
      <c r="B3246" s="43"/>
      <c r="C3246" s="44">
        <v>2</v>
      </c>
      <c r="D3246" s="44">
        <v>2.5</v>
      </c>
      <c r="E3246" s="44">
        <v>0.3</v>
      </c>
      <c r="F3246" s="44"/>
      <c r="G3246" s="44">
        <f t="shared" si="145"/>
        <v>1.5</v>
      </c>
    </row>
    <row r="3247" spans="1:7" x14ac:dyDescent="0.25">
      <c r="A3247" s="43" t="s">
        <v>4857</v>
      </c>
      <c r="B3247" s="43"/>
      <c r="C3247" s="44">
        <v>2</v>
      </c>
      <c r="D3247" s="44">
        <v>2.1</v>
      </c>
      <c r="E3247" s="44">
        <v>0.3</v>
      </c>
      <c r="F3247" s="44"/>
      <c r="G3247" s="44">
        <f t="shared" si="145"/>
        <v>1.26</v>
      </c>
    </row>
    <row r="3248" spans="1:7" x14ac:dyDescent="0.25">
      <c r="A3248" s="43" t="s">
        <v>4859</v>
      </c>
      <c r="B3248" s="43"/>
      <c r="C3248" s="44">
        <v>2</v>
      </c>
      <c r="D3248" s="44">
        <v>1</v>
      </c>
      <c r="E3248" s="44">
        <v>0.3</v>
      </c>
      <c r="F3248" s="44"/>
      <c r="G3248" s="44">
        <f t="shared" si="145"/>
        <v>0.6</v>
      </c>
    </row>
    <row r="3249" spans="1:7" x14ac:dyDescent="0.25">
      <c r="A3249" s="43" t="s">
        <v>4847</v>
      </c>
      <c r="B3249" s="43"/>
      <c r="C3249" s="44">
        <v>2</v>
      </c>
      <c r="D3249" s="44">
        <v>1</v>
      </c>
      <c r="E3249" s="44">
        <v>0.5</v>
      </c>
      <c r="F3249" s="44"/>
      <c r="G3249" s="44">
        <f t="shared" si="145"/>
        <v>1</v>
      </c>
    </row>
    <row r="3250" spans="1:7" x14ac:dyDescent="0.25">
      <c r="A3250" s="43" t="s">
        <v>4849</v>
      </c>
      <c r="B3250" s="43"/>
      <c r="C3250" s="44">
        <v>10</v>
      </c>
      <c r="D3250" s="44">
        <v>1</v>
      </c>
      <c r="E3250" s="44">
        <v>0.5</v>
      </c>
      <c r="F3250" s="44"/>
      <c r="G3250" s="44">
        <f t="shared" si="145"/>
        <v>5</v>
      </c>
    </row>
    <row r="3251" spans="1:7" x14ac:dyDescent="0.25">
      <c r="A3251" s="43" t="s">
        <v>4851</v>
      </c>
      <c r="B3251" s="43"/>
      <c r="C3251" s="44">
        <v>9</v>
      </c>
      <c r="D3251" s="44">
        <v>0.6</v>
      </c>
      <c r="E3251" s="44">
        <v>0.5</v>
      </c>
      <c r="F3251" s="44"/>
      <c r="G3251" s="44">
        <f t="shared" si="145"/>
        <v>2.6999999999999997</v>
      </c>
    </row>
    <row r="3252" spans="1:7" x14ac:dyDescent="0.25">
      <c r="A3252" s="43" t="s">
        <v>4873</v>
      </c>
      <c r="B3252" s="43"/>
      <c r="C3252" s="44">
        <v>2</v>
      </c>
      <c r="D3252" s="44">
        <v>1.5</v>
      </c>
      <c r="E3252" s="44">
        <v>0.5</v>
      </c>
      <c r="F3252" s="44"/>
      <c r="G3252" s="44">
        <f t="shared" si="145"/>
        <v>1.5</v>
      </c>
    </row>
    <row r="3253" spans="1:7" x14ac:dyDescent="0.25">
      <c r="A3253" s="43" t="s">
        <v>4855</v>
      </c>
      <c r="B3253" s="43"/>
      <c r="C3253" s="44">
        <v>2</v>
      </c>
      <c r="D3253" s="44">
        <v>2.5</v>
      </c>
      <c r="E3253" s="44">
        <v>0.5</v>
      </c>
      <c r="F3253" s="44"/>
      <c r="G3253" s="44">
        <f t="shared" si="145"/>
        <v>2.5</v>
      </c>
    </row>
    <row r="3254" spans="1:7" x14ac:dyDescent="0.25">
      <c r="A3254" s="43" t="s">
        <v>4857</v>
      </c>
      <c r="B3254" s="43"/>
      <c r="C3254" s="44">
        <v>2</v>
      </c>
      <c r="D3254" s="44">
        <v>2.1</v>
      </c>
      <c r="E3254" s="44">
        <v>0.5</v>
      </c>
      <c r="F3254" s="44"/>
      <c r="G3254" s="44">
        <f t="shared" si="145"/>
        <v>2.1</v>
      </c>
    </row>
    <row r="3255" spans="1:7" x14ac:dyDescent="0.25">
      <c r="A3255" s="43" t="s">
        <v>4859</v>
      </c>
      <c r="B3255" s="43"/>
      <c r="C3255" s="44">
        <v>2</v>
      </c>
      <c r="D3255" s="44">
        <v>1</v>
      </c>
      <c r="E3255" s="44">
        <v>0.5</v>
      </c>
      <c r="F3255" s="44"/>
      <c r="G3255" s="44">
        <f t="shared" si="145"/>
        <v>1</v>
      </c>
    </row>
    <row r="3257" spans="1:7" ht="45" customHeight="1" x14ac:dyDescent="0.25">
      <c r="A3257" s="40" t="s">
        <v>4911</v>
      </c>
      <c r="B3257" s="40" t="s">
        <v>3922</v>
      </c>
      <c r="C3257" s="40" t="s">
        <v>556</v>
      </c>
      <c r="D3257" s="41" t="s">
        <v>14</v>
      </c>
      <c r="E3257" s="1" t="s">
        <v>557</v>
      </c>
      <c r="F3257" s="1" t="s">
        <v>557</v>
      </c>
      <c r="G3257" s="42">
        <f>SUM(G3258:G3274)</f>
        <v>145.69400000000002</v>
      </c>
    </row>
    <row r="3258" spans="1:7" x14ac:dyDescent="0.25">
      <c r="A3258" s="43" t="s">
        <v>4912</v>
      </c>
      <c r="B3258" s="43"/>
      <c r="C3258" s="44"/>
      <c r="D3258" s="44"/>
      <c r="E3258" s="44"/>
      <c r="F3258" s="44"/>
      <c r="G3258" s="44">
        <f t="shared" ref="G3258:G3274" si="146">PRODUCT(C3258:F3258)</f>
        <v>0</v>
      </c>
    </row>
    <row r="3259" spans="1:7" x14ac:dyDescent="0.25">
      <c r="A3259" s="43" t="s">
        <v>4913</v>
      </c>
      <c r="B3259" s="43"/>
      <c r="C3259" s="44">
        <v>4</v>
      </c>
      <c r="D3259" s="44">
        <v>2</v>
      </c>
      <c r="E3259" s="44">
        <v>1.1399999999999999</v>
      </c>
      <c r="F3259" s="44">
        <v>2.15</v>
      </c>
      <c r="G3259" s="44">
        <f t="shared" si="146"/>
        <v>19.607999999999997</v>
      </c>
    </row>
    <row r="3260" spans="1:7" x14ac:dyDescent="0.25">
      <c r="A3260" s="43" t="s">
        <v>4897</v>
      </c>
      <c r="B3260" s="43"/>
      <c r="C3260" s="44">
        <v>2</v>
      </c>
      <c r="D3260" s="44">
        <v>1.1000000000000001</v>
      </c>
      <c r="E3260" s="44">
        <v>7.05</v>
      </c>
      <c r="F3260" s="44"/>
      <c r="G3260" s="44">
        <f t="shared" si="146"/>
        <v>15.510000000000002</v>
      </c>
    </row>
    <row r="3261" spans="1:7" x14ac:dyDescent="0.25">
      <c r="A3261" s="43" t="s">
        <v>4914</v>
      </c>
      <c r="B3261" s="43"/>
      <c r="C3261" s="44">
        <v>1</v>
      </c>
      <c r="D3261" s="44">
        <v>0.7</v>
      </c>
      <c r="E3261" s="44">
        <v>7.05</v>
      </c>
      <c r="F3261" s="44"/>
      <c r="G3261" s="44">
        <f t="shared" si="146"/>
        <v>4.9349999999999996</v>
      </c>
    </row>
    <row r="3262" spans="1:7" x14ac:dyDescent="0.25">
      <c r="A3262" s="43" t="s">
        <v>4899</v>
      </c>
      <c r="B3262" s="43"/>
      <c r="C3262" s="44">
        <v>1</v>
      </c>
      <c r="D3262" s="44">
        <v>2.4</v>
      </c>
      <c r="E3262" s="44">
        <v>7.05</v>
      </c>
      <c r="F3262" s="44"/>
      <c r="G3262" s="44">
        <f t="shared" si="146"/>
        <v>16.919999999999998</v>
      </c>
    </row>
    <row r="3263" spans="1:7" x14ac:dyDescent="0.25">
      <c r="A3263" s="43" t="s">
        <v>4915</v>
      </c>
      <c r="B3263" s="43"/>
      <c r="C3263" s="44">
        <v>1</v>
      </c>
      <c r="D3263" s="44">
        <v>0.7</v>
      </c>
      <c r="E3263" s="44">
        <v>5.6</v>
      </c>
      <c r="F3263" s="44"/>
      <c r="G3263" s="44">
        <f t="shared" si="146"/>
        <v>3.9199999999999995</v>
      </c>
    </row>
    <row r="3264" spans="1:7" x14ac:dyDescent="0.25">
      <c r="A3264" s="43" t="s">
        <v>4916</v>
      </c>
      <c r="B3264" s="43"/>
      <c r="C3264" s="44">
        <v>3</v>
      </c>
      <c r="D3264" s="44">
        <v>0.8</v>
      </c>
      <c r="E3264" s="44">
        <v>1.22</v>
      </c>
      <c r="F3264" s="44"/>
      <c r="G3264" s="44">
        <f t="shared" si="146"/>
        <v>2.9280000000000004</v>
      </c>
    </row>
    <row r="3265" spans="1:7" x14ac:dyDescent="0.25">
      <c r="A3265" s="43" t="s">
        <v>4917</v>
      </c>
      <c r="B3265" s="43"/>
      <c r="C3265" s="44">
        <v>1</v>
      </c>
      <c r="D3265" s="44">
        <v>2.2000000000000002</v>
      </c>
      <c r="E3265" s="44">
        <v>1.22</v>
      </c>
      <c r="F3265" s="44"/>
      <c r="G3265" s="44">
        <f t="shared" si="146"/>
        <v>2.6840000000000002</v>
      </c>
    </row>
    <row r="3266" spans="1:7" x14ac:dyDescent="0.25">
      <c r="A3266" s="43" t="s">
        <v>4918</v>
      </c>
      <c r="B3266" s="43"/>
      <c r="C3266" s="44">
        <v>1</v>
      </c>
      <c r="D3266" s="44">
        <v>4.5599999999999996</v>
      </c>
      <c r="E3266" s="44">
        <v>1.35</v>
      </c>
      <c r="F3266" s="44"/>
      <c r="G3266" s="44">
        <f t="shared" si="146"/>
        <v>6.1559999999999997</v>
      </c>
    </row>
    <row r="3267" spans="1:7" x14ac:dyDescent="0.25">
      <c r="A3267" s="43"/>
      <c r="B3267" s="43"/>
      <c r="C3267" s="44">
        <v>1</v>
      </c>
      <c r="D3267" s="44">
        <v>4.5599999999999996</v>
      </c>
      <c r="E3267" s="44">
        <v>0.8</v>
      </c>
      <c r="F3267" s="44"/>
      <c r="G3267" s="44">
        <f t="shared" si="146"/>
        <v>3.6479999999999997</v>
      </c>
    </row>
    <row r="3268" spans="1:7" x14ac:dyDescent="0.25">
      <c r="A3268" s="43" t="s">
        <v>4900</v>
      </c>
      <c r="B3268" s="43"/>
      <c r="C3268" s="44">
        <v>1</v>
      </c>
      <c r="D3268" s="44">
        <v>10.25</v>
      </c>
      <c r="E3268" s="44">
        <v>6.58</v>
      </c>
      <c r="F3268" s="44"/>
      <c r="G3268" s="44">
        <f t="shared" si="146"/>
        <v>67.445000000000007</v>
      </c>
    </row>
    <row r="3269" spans="1:7" x14ac:dyDescent="0.25">
      <c r="A3269" s="43"/>
      <c r="B3269" s="43"/>
      <c r="C3269" s="44">
        <v>-2</v>
      </c>
      <c r="D3269" s="44">
        <v>1</v>
      </c>
      <c r="E3269" s="44">
        <v>2.2400000000000002</v>
      </c>
      <c r="F3269" s="44"/>
      <c r="G3269" s="44">
        <f t="shared" si="146"/>
        <v>-4.4800000000000004</v>
      </c>
    </row>
    <row r="3270" spans="1:7" x14ac:dyDescent="0.25">
      <c r="A3270" s="43"/>
      <c r="B3270" s="43"/>
      <c r="C3270" s="44">
        <v>-2</v>
      </c>
      <c r="D3270" s="44">
        <v>1</v>
      </c>
      <c r="E3270" s="44">
        <v>2.2400000000000002</v>
      </c>
      <c r="F3270" s="44"/>
      <c r="G3270" s="44">
        <f t="shared" si="146"/>
        <v>-4.4800000000000004</v>
      </c>
    </row>
    <row r="3271" spans="1:7" x14ac:dyDescent="0.25">
      <c r="A3271" s="43" t="s">
        <v>4902</v>
      </c>
      <c r="B3271" s="43"/>
      <c r="C3271" s="44"/>
      <c r="D3271" s="44"/>
      <c r="E3271" s="44"/>
      <c r="F3271" s="44"/>
      <c r="G3271" s="44">
        <f t="shared" si="146"/>
        <v>0</v>
      </c>
    </row>
    <row r="3272" spans="1:7" x14ac:dyDescent="0.25">
      <c r="A3272" s="43" t="s">
        <v>4919</v>
      </c>
      <c r="B3272" s="43"/>
      <c r="C3272" s="44">
        <v>9.1999999999999993</v>
      </c>
      <c r="D3272" s="44"/>
      <c r="E3272" s="44"/>
      <c r="F3272" s="44"/>
      <c r="G3272" s="44">
        <f t="shared" si="146"/>
        <v>9.1999999999999993</v>
      </c>
    </row>
    <row r="3273" spans="1:7" x14ac:dyDescent="0.25">
      <c r="A3273" s="43" t="s">
        <v>4919</v>
      </c>
      <c r="B3273" s="43"/>
      <c r="C3273" s="44">
        <v>1.1000000000000001</v>
      </c>
      <c r="D3273" s="44"/>
      <c r="E3273" s="44"/>
      <c r="F3273" s="44"/>
      <c r="G3273" s="44">
        <f t="shared" si="146"/>
        <v>1.1000000000000001</v>
      </c>
    </row>
    <row r="3274" spans="1:7" x14ac:dyDescent="0.25">
      <c r="A3274" s="43" t="s">
        <v>4919</v>
      </c>
      <c r="B3274" s="43"/>
      <c r="C3274" s="44">
        <v>0.6</v>
      </c>
      <c r="D3274" s="44"/>
      <c r="E3274" s="44"/>
      <c r="F3274" s="44"/>
      <c r="G3274" s="44">
        <f t="shared" si="146"/>
        <v>0.6</v>
      </c>
    </row>
    <row r="3276" spans="1:7" ht="45" customHeight="1" x14ac:dyDescent="0.25">
      <c r="A3276" s="40" t="s">
        <v>4920</v>
      </c>
      <c r="B3276" s="40" t="s">
        <v>3922</v>
      </c>
      <c r="C3276" s="40" t="s">
        <v>558</v>
      </c>
      <c r="D3276" s="41" t="s">
        <v>14</v>
      </c>
      <c r="E3276" s="1" t="s">
        <v>559</v>
      </c>
      <c r="F3276" s="1" t="s">
        <v>559</v>
      </c>
      <c r="G3276" s="42">
        <f>SUM(G3277:G3294)</f>
        <v>144.94600000000005</v>
      </c>
    </row>
    <row r="3277" spans="1:7" x14ac:dyDescent="0.25">
      <c r="A3277" s="43" t="s">
        <v>4912</v>
      </c>
      <c r="B3277" s="43"/>
      <c r="C3277" s="44"/>
      <c r="D3277" s="44"/>
      <c r="E3277" s="44"/>
      <c r="F3277" s="44"/>
      <c r="G3277" s="44">
        <f t="shared" ref="G3277:G3294" si="147">PRODUCT(C3277:F3277)</f>
        <v>0</v>
      </c>
    </row>
    <row r="3278" spans="1:7" x14ac:dyDescent="0.25">
      <c r="A3278" s="43" t="s">
        <v>4913</v>
      </c>
      <c r="B3278" s="43"/>
      <c r="C3278" s="44">
        <v>4</v>
      </c>
      <c r="D3278" s="44">
        <v>2</v>
      </c>
      <c r="E3278" s="44">
        <v>1.1399999999999999</v>
      </c>
      <c r="F3278" s="44">
        <v>2.15</v>
      </c>
      <c r="G3278" s="44">
        <f t="shared" si="147"/>
        <v>19.607999999999997</v>
      </c>
    </row>
    <row r="3279" spans="1:7" x14ac:dyDescent="0.25">
      <c r="A3279" s="43" t="s">
        <v>4897</v>
      </c>
      <c r="B3279" s="43"/>
      <c r="C3279" s="44">
        <v>2</v>
      </c>
      <c r="D3279" s="44">
        <v>1.1000000000000001</v>
      </c>
      <c r="E3279" s="44">
        <v>7.05</v>
      </c>
      <c r="F3279" s="44"/>
      <c r="G3279" s="44">
        <f t="shared" si="147"/>
        <v>15.510000000000002</v>
      </c>
    </row>
    <row r="3280" spans="1:7" x14ac:dyDescent="0.25">
      <c r="A3280" s="43" t="s">
        <v>4914</v>
      </c>
      <c r="B3280" s="43"/>
      <c r="C3280" s="44">
        <v>1</v>
      </c>
      <c r="D3280" s="44">
        <v>0.7</v>
      </c>
      <c r="E3280" s="44">
        <v>7.05</v>
      </c>
      <c r="F3280" s="44"/>
      <c r="G3280" s="44">
        <f t="shared" si="147"/>
        <v>4.9349999999999996</v>
      </c>
    </row>
    <row r="3281" spans="1:7" x14ac:dyDescent="0.25">
      <c r="A3281" s="43" t="s">
        <v>4899</v>
      </c>
      <c r="B3281" s="43"/>
      <c r="C3281" s="44">
        <v>1</v>
      </c>
      <c r="D3281" s="44">
        <v>2.4</v>
      </c>
      <c r="E3281" s="44">
        <v>7.05</v>
      </c>
      <c r="F3281" s="44"/>
      <c r="G3281" s="44">
        <f t="shared" si="147"/>
        <v>16.919999999999998</v>
      </c>
    </row>
    <row r="3282" spans="1:7" x14ac:dyDescent="0.25">
      <c r="A3282" s="43" t="s">
        <v>4915</v>
      </c>
      <c r="B3282" s="43"/>
      <c r="C3282" s="44">
        <v>1</v>
      </c>
      <c r="D3282" s="44">
        <v>0.7</v>
      </c>
      <c r="E3282" s="44">
        <v>5.6</v>
      </c>
      <c r="F3282" s="44"/>
      <c r="G3282" s="44">
        <f t="shared" si="147"/>
        <v>3.9199999999999995</v>
      </c>
    </row>
    <row r="3283" spans="1:7" x14ac:dyDescent="0.25">
      <c r="A3283" s="43" t="s">
        <v>4916</v>
      </c>
      <c r="B3283" s="43"/>
      <c r="C3283" s="44">
        <v>3</v>
      </c>
      <c r="D3283" s="44">
        <v>0.8</v>
      </c>
      <c r="E3283" s="44">
        <v>1.22</v>
      </c>
      <c r="F3283" s="44"/>
      <c r="G3283" s="44">
        <f t="shared" si="147"/>
        <v>2.9280000000000004</v>
      </c>
    </row>
    <row r="3284" spans="1:7" x14ac:dyDescent="0.25">
      <c r="A3284" s="43" t="s">
        <v>4917</v>
      </c>
      <c r="B3284" s="43"/>
      <c r="C3284" s="44">
        <v>1</v>
      </c>
      <c r="D3284" s="44">
        <v>2.2000000000000002</v>
      </c>
      <c r="E3284" s="44">
        <v>1.22</v>
      </c>
      <c r="F3284" s="44"/>
      <c r="G3284" s="44">
        <f t="shared" si="147"/>
        <v>2.6840000000000002</v>
      </c>
    </row>
    <row r="3285" spans="1:7" x14ac:dyDescent="0.25">
      <c r="A3285" s="43" t="s">
        <v>4918</v>
      </c>
      <c r="B3285" s="43"/>
      <c r="C3285" s="44">
        <v>1</v>
      </c>
      <c r="D3285" s="44">
        <v>4.5599999999999996</v>
      </c>
      <c r="E3285" s="44">
        <v>1.35</v>
      </c>
      <c r="F3285" s="44"/>
      <c r="G3285" s="44">
        <f t="shared" si="147"/>
        <v>6.1559999999999997</v>
      </c>
    </row>
    <row r="3286" spans="1:7" x14ac:dyDescent="0.25">
      <c r="A3286" s="43"/>
      <c r="B3286" s="43"/>
      <c r="C3286" s="44">
        <v>1</v>
      </c>
      <c r="D3286" s="44">
        <v>4.5599999999999996</v>
      </c>
      <c r="E3286" s="44">
        <v>0.8</v>
      </c>
      <c r="F3286" s="44"/>
      <c r="G3286" s="44">
        <f t="shared" si="147"/>
        <v>3.6479999999999997</v>
      </c>
    </row>
    <row r="3287" spans="1:7" x14ac:dyDescent="0.25">
      <c r="A3287" s="43" t="s">
        <v>4900</v>
      </c>
      <c r="B3287" s="43"/>
      <c r="C3287" s="44">
        <v>1</v>
      </c>
      <c r="D3287" s="44">
        <v>10.25</v>
      </c>
      <c r="E3287" s="44">
        <v>6.58</v>
      </c>
      <c r="F3287" s="44"/>
      <c r="G3287" s="44">
        <f t="shared" si="147"/>
        <v>67.445000000000007</v>
      </c>
    </row>
    <row r="3288" spans="1:7" x14ac:dyDescent="0.25">
      <c r="A3288" s="43"/>
      <c r="B3288" s="43"/>
      <c r="C3288" s="44">
        <v>-2</v>
      </c>
      <c r="D3288" s="44">
        <v>1</v>
      </c>
      <c r="E3288" s="44">
        <v>2.2400000000000002</v>
      </c>
      <c r="F3288" s="44"/>
      <c r="G3288" s="44">
        <f t="shared" si="147"/>
        <v>-4.4800000000000004</v>
      </c>
    </row>
    <row r="3289" spans="1:7" x14ac:dyDescent="0.25">
      <c r="A3289" s="43"/>
      <c r="B3289" s="43"/>
      <c r="C3289" s="44">
        <v>-2</v>
      </c>
      <c r="D3289" s="44">
        <v>1</v>
      </c>
      <c r="E3289" s="44">
        <v>2.2400000000000002</v>
      </c>
      <c r="F3289" s="44"/>
      <c r="G3289" s="44">
        <f t="shared" si="147"/>
        <v>-4.4800000000000004</v>
      </c>
    </row>
    <row r="3290" spans="1:7" x14ac:dyDescent="0.25">
      <c r="A3290" s="43" t="s">
        <v>4902</v>
      </c>
      <c r="B3290" s="43"/>
      <c r="C3290" s="44"/>
      <c r="D3290" s="44"/>
      <c r="E3290" s="44"/>
      <c r="F3290" s="44"/>
      <c r="G3290" s="44">
        <f t="shared" si="147"/>
        <v>0</v>
      </c>
    </row>
    <row r="3291" spans="1:7" x14ac:dyDescent="0.25">
      <c r="A3291" s="43" t="s">
        <v>4921</v>
      </c>
      <c r="B3291" s="43"/>
      <c r="C3291" s="44">
        <v>2</v>
      </c>
      <c r="D3291" s="44">
        <v>4.1900000000000004</v>
      </c>
      <c r="E3291" s="44"/>
      <c r="F3291" s="44"/>
      <c r="G3291" s="44">
        <f t="shared" si="147"/>
        <v>8.3800000000000008</v>
      </c>
    </row>
    <row r="3292" spans="1:7" x14ac:dyDescent="0.25">
      <c r="A3292" s="43"/>
      <c r="B3292" s="43"/>
      <c r="C3292" s="44">
        <v>1</v>
      </c>
      <c r="D3292" s="44">
        <v>2.78</v>
      </c>
      <c r="E3292" s="44">
        <v>0.4</v>
      </c>
      <c r="F3292" s="44"/>
      <c r="G3292" s="44">
        <f t="shared" si="147"/>
        <v>1.1119999999999999</v>
      </c>
    </row>
    <row r="3293" spans="1:7" x14ac:dyDescent="0.25">
      <c r="A3293" s="43" t="s">
        <v>4921</v>
      </c>
      <c r="B3293" s="43"/>
      <c r="C3293" s="44">
        <v>1</v>
      </c>
      <c r="D3293" s="44">
        <v>2.2999999999999998</v>
      </c>
      <c r="E3293" s="44"/>
      <c r="F3293" s="44"/>
      <c r="G3293" s="44">
        <f t="shared" si="147"/>
        <v>2.2999999999999998</v>
      </c>
    </row>
    <row r="3294" spans="1:7" x14ac:dyDescent="0.25">
      <c r="A3294" s="43" t="s">
        <v>4922</v>
      </c>
      <c r="B3294" s="43"/>
      <c r="C3294" s="44">
        <v>-1</v>
      </c>
      <c r="D3294" s="44">
        <v>2.0499999999999998</v>
      </c>
      <c r="E3294" s="44">
        <v>0.8</v>
      </c>
      <c r="F3294" s="44"/>
      <c r="G3294" s="44">
        <f t="shared" si="147"/>
        <v>-1.64</v>
      </c>
    </row>
    <row r="3296" spans="1:7" ht="45" customHeight="1" x14ac:dyDescent="0.25">
      <c r="A3296" s="40" t="s">
        <v>4923</v>
      </c>
      <c r="B3296" s="40" t="s">
        <v>3922</v>
      </c>
      <c r="C3296" s="40" t="s">
        <v>560</v>
      </c>
      <c r="D3296" s="41" t="s">
        <v>17</v>
      </c>
      <c r="E3296" s="1" t="s">
        <v>561</v>
      </c>
      <c r="F3296" s="1" t="s">
        <v>561</v>
      </c>
      <c r="G3296" s="42">
        <f>SUM(G3297:G3326)</f>
        <v>174.45000000000005</v>
      </c>
    </row>
    <row r="3297" spans="1:7" x14ac:dyDescent="0.25">
      <c r="A3297" s="43" t="s">
        <v>4912</v>
      </c>
      <c r="B3297" s="43"/>
      <c r="C3297" s="44"/>
      <c r="D3297" s="44"/>
      <c r="E3297" s="44"/>
      <c r="F3297" s="44"/>
      <c r="G3297" s="44">
        <f t="shared" ref="G3297:G3326" si="148">PRODUCT(C3297:F3297)</f>
        <v>0</v>
      </c>
    </row>
    <row r="3298" spans="1:7" x14ac:dyDescent="0.25">
      <c r="A3298" s="43" t="s">
        <v>4913</v>
      </c>
      <c r="B3298" s="43"/>
      <c r="C3298" s="44">
        <v>4</v>
      </c>
      <c r="D3298" s="44">
        <v>2</v>
      </c>
      <c r="E3298" s="44">
        <v>1.9</v>
      </c>
      <c r="F3298" s="44"/>
      <c r="G3298" s="44">
        <f t="shared" si="148"/>
        <v>15.2</v>
      </c>
    </row>
    <row r="3299" spans="1:7" x14ac:dyDescent="0.25">
      <c r="A3299" s="43" t="s">
        <v>4897</v>
      </c>
      <c r="B3299" s="43"/>
      <c r="C3299" s="44"/>
      <c r="D3299" s="44"/>
      <c r="E3299" s="44"/>
      <c r="F3299" s="44"/>
      <c r="G3299" s="44">
        <f t="shared" si="148"/>
        <v>0</v>
      </c>
    </row>
    <row r="3300" spans="1:7" x14ac:dyDescent="0.25">
      <c r="A3300" s="43"/>
      <c r="B3300" s="43"/>
      <c r="C3300" s="44">
        <v>2</v>
      </c>
      <c r="D3300" s="44">
        <v>1</v>
      </c>
      <c r="E3300" s="44">
        <v>2</v>
      </c>
      <c r="F3300" s="44"/>
      <c r="G3300" s="44">
        <f t="shared" si="148"/>
        <v>4</v>
      </c>
    </row>
    <row r="3301" spans="1:7" x14ac:dyDescent="0.25">
      <c r="A3301" s="43"/>
      <c r="B3301" s="43"/>
      <c r="C3301" s="44">
        <v>2</v>
      </c>
      <c r="D3301" s="44">
        <v>1.55</v>
      </c>
      <c r="E3301" s="44">
        <v>2</v>
      </c>
      <c r="F3301" s="44"/>
      <c r="G3301" s="44">
        <f t="shared" si="148"/>
        <v>6.2</v>
      </c>
    </row>
    <row r="3302" spans="1:7" x14ac:dyDescent="0.25">
      <c r="A3302" s="43"/>
      <c r="B3302" s="43"/>
      <c r="C3302" s="44">
        <v>2</v>
      </c>
      <c r="D3302" s="44">
        <v>1.25</v>
      </c>
      <c r="E3302" s="44">
        <v>2</v>
      </c>
      <c r="F3302" s="44"/>
      <c r="G3302" s="44">
        <f t="shared" si="148"/>
        <v>5</v>
      </c>
    </row>
    <row r="3303" spans="1:7" x14ac:dyDescent="0.25">
      <c r="A3303" s="43" t="s">
        <v>4914</v>
      </c>
      <c r="B3303" s="43"/>
      <c r="C3303" s="44"/>
      <c r="D3303" s="44"/>
      <c r="E3303" s="44"/>
      <c r="F3303" s="44"/>
      <c r="G3303" s="44">
        <f t="shared" si="148"/>
        <v>0</v>
      </c>
    </row>
    <row r="3304" spans="1:7" x14ac:dyDescent="0.25">
      <c r="A3304" s="43"/>
      <c r="B3304" s="43"/>
      <c r="C3304" s="44">
        <v>1</v>
      </c>
      <c r="D3304" s="44">
        <v>1.05</v>
      </c>
      <c r="E3304" s="44">
        <v>2</v>
      </c>
      <c r="F3304" s="44"/>
      <c r="G3304" s="44">
        <f t="shared" si="148"/>
        <v>2.1</v>
      </c>
    </row>
    <row r="3305" spans="1:7" x14ac:dyDescent="0.25">
      <c r="A3305" s="43"/>
      <c r="B3305" s="43"/>
      <c r="C3305" s="44">
        <v>1</v>
      </c>
      <c r="D3305" s="44">
        <v>1.55</v>
      </c>
      <c r="E3305" s="44">
        <v>2</v>
      </c>
      <c r="F3305" s="44"/>
      <c r="G3305" s="44">
        <f t="shared" si="148"/>
        <v>3.1</v>
      </c>
    </row>
    <row r="3306" spans="1:7" x14ac:dyDescent="0.25">
      <c r="A3306" s="43"/>
      <c r="B3306" s="43"/>
      <c r="C3306" s="44">
        <v>1</v>
      </c>
      <c r="D3306" s="44">
        <v>1.25</v>
      </c>
      <c r="E3306" s="44">
        <v>2</v>
      </c>
      <c r="F3306" s="44"/>
      <c r="G3306" s="44">
        <f t="shared" si="148"/>
        <v>2.5</v>
      </c>
    </row>
    <row r="3307" spans="1:7" x14ac:dyDescent="0.25">
      <c r="A3307" s="43" t="s">
        <v>4899</v>
      </c>
      <c r="B3307" s="43"/>
      <c r="C3307" s="44"/>
      <c r="D3307" s="44"/>
      <c r="E3307" s="44"/>
      <c r="F3307" s="44"/>
      <c r="G3307" s="44">
        <f t="shared" si="148"/>
        <v>0</v>
      </c>
    </row>
    <row r="3308" spans="1:7" x14ac:dyDescent="0.25">
      <c r="A3308" s="43"/>
      <c r="B3308" s="43"/>
      <c r="C3308" s="44">
        <v>1</v>
      </c>
      <c r="D3308" s="44">
        <v>0.7</v>
      </c>
      <c r="E3308" s="44">
        <v>3</v>
      </c>
      <c r="F3308" s="44"/>
      <c r="G3308" s="44">
        <f t="shared" si="148"/>
        <v>2.0999999999999996</v>
      </c>
    </row>
    <row r="3309" spans="1:7" x14ac:dyDescent="0.25">
      <c r="A3309" s="43"/>
      <c r="B3309" s="43"/>
      <c r="C3309" s="44">
        <v>1</v>
      </c>
      <c r="D3309" s="44">
        <v>1.3</v>
      </c>
      <c r="E3309" s="44">
        <v>3</v>
      </c>
      <c r="F3309" s="44"/>
      <c r="G3309" s="44">
        <f t="shared" si="148"/>
        <v>3.9000000000000004</v>
      </c>
    </row>
    <row r="3310" spans="1:7" x14ac:dyDescent="0.25">
      <c r="A3310" s="43"/>
      <c r="B3310" s="43"/>
      <c r="C3310" s="44">
        <v>1</v>
      </c>
      <c r="D3310" s="44">
        <v>1.25</v>
      </c>
      <c r="E3310" s="44">
        <v>3</v>
      </c>
      <c r="F3310" s="44"/>
      <c r="G3310" s="44">
        <f t="shared" si="148"/>
        <v>3.75</v>
      </c>
    </row>
    <row r="3311" spans="1:7" x14ac:dyDescent="0.25">
      <c r="A3311" s="43" t="s">
        <v>4915</v>
      </c>
      <c r="B3311" s="43"/>
      <c r="C3311" s="44"/>
      <c r="D3311" s="44"/>
      <c r="E3311" s="44"/>
      <c r="F3311" s="44"/>
      <c r="G3311" s="44">
        <f t="shared" si="148"/>
        <v>0</v>
      </c>
    </row>
    <row r="3312" spans="1:7" x14ac:dyDescent="0.25">
      <c r="A3312" s="43"/>
      <c r="B3312" s="43"/>
      <c r="C3312" s="44">
        <v>1</v>
      </c>
      <c r="D3312" s="44">
        <v>1.05</v>
      </c>
      <c r="E3312" s="44">
        <v>2</v>
      </c>
      <c r="F3312" s="44"/>
      <c r="G3312" s="44">
        <f t="shared" si="148"/>
        <v>2.1</v>
      </c>
    </row>
    <row r="3313" spans="1:7" x14ac:dyDescent="0.25">
      <c r="A3313" s="43"/>
      <c r="B3313" s="43"/>
      <c r="C3313" s="44">
        <v>1</v>
      </c>
      <c r="D3313" s="44">
        <v>1.55</v>
      </c>
      <c r="E3313" s="44">
        <v>2</v>
      </c>
      <c r="F3313" s="44"/>
      <c r="G3313" s="44">
        <f t="shared" si="148"/>
        <v>3.1</v>
      </c>
    </row>
    <row r="3314" spans="1:7" x14ac:dyDescent="0.25">
      <c r="A3314" s="43" t="s">
        <v>4916</v>
      </c>
      <c r="B3314" s="43"/>
      <c r="C3314" s="44">
        <v>3</v>
      </c>
      <c r="D3314" s="44">
        <v>1</v>
      </c>
      <c r="E3314" s="44">
        <v>2</v>
      </c>
      <c r="F3314" s="44"/>
      <c r="G3314" s="44">
        <f t="shared" si="148"/>
        <v>6</v>
      </c>
    </row>
    <row r="3315" spans="1:7" x14ac:dyDescent="0.25">
      <c r="A3315" s="43" t="s">
        <v>4917</v>
      </c>
      <c r="B3315" s="43"/>
      <c r="C3315" s="44">
        <v>1</v>
      </c>
      <c r="D3315" s="44">
        <v>1</v>
      </c>
      <c r="E3315" s="44">
        <v>3</v>
      </c>
      <c r="F3315" s="44"/>
      <c r="G3315" s="44">
        <f t="shared" si="148"/>
        <v>3</v>
      </c>
    </row>
    <row r="3316" spans="1:7" x14ac:dyDescent="0.25">
      <c r="A3316" s="43" t="s">
        <v>4918</v>
      </c>
      <c r="B3316" s="43"/>
      <c r="C3316" s="44"/>
      <c r="D3316" s="44"/>
      <c r="E3316" s="44"/>
      <c r="F3316" s="44"/>
      <c r="G3316" s="44">
        <f t="shared" si="148"/>
        <v>0</v>
      </c>
    </row>
    <row r="3317" spans="1:7" x14ac:dyDescent="0.25">
      <c r="A3317" s="43"/>
      <c r="B3317" s="43"/>
      <c r="C3317" s="44">
        <v>1</v>
      </c>
      <c r="D3317" s="44">
        <v>0.6</v>
      </c>
      <c r="E3317" s="44">
        <v>8</v>
      </c>
      <c r="F3317" s="44"/>
      <c r="G3317" s="44">
        <f t="shared" si="148"/>
        <v>4.8</v>
      </c>
    </row>
    <row r="3318" spans="1:7" x14ac:dyDescent="0.25">
      <c r="A3318" s="43"/>
      <c r="B3318" s="43"/>
      <c r="C3318" s="44">
        <v>1</v>
      </c>
      <c r="D3318" s="44">
        <v>1.85</v>
      </c>
      <c r="E3318" s="44">
        <v>5</v>
      </c>
      <c r="F3318" s="44"/>
      <c r="G3318" s="44">
        <f t="shared" si="148"/>
        <v>9.25</v>
      </c>
    </row>
    <row r="3319" spans="1:7" x14ac:dyDescent="0.25">
      <c r="A3319" s="43"/>
      <c r="B3319" s="43"/>
      <c r="C3319" s="44">
        <v>1</v>
      </c>
      <c r="D3319" s="44">
        <v>2.4500000000000002</v>
      </c>
      <c r="E3319" s="44">
        <v>3</v>
      </c>
      <c r="F3319" s="44"/>
      <c r="G3319" s="44">
        <f t="shared" si="148"/>
        <v>7.3500000000000005</v>
      </c>
    </row>
    <row r="3320" spans="1:7" x14ac:dyDescent="0.25">
      <c r="A3320" s="43" t="s">
        <v>4900</v>
      </c>
      <c r="B3320" s="43"/>
      <c r="C3320" s="44"/>
      <c r="D3320" s="44"/>
      <c r="E3320" s="44"/>
      <c r="F3320" s="44"/>
      <c r="G3320" s="44">
        <f t="shared" si="148"/>
        <v>0</v>
      </c>
    </row>
    <row r="3321" spans="1:7" x14ac:dyDescent="0.25">
      <c r="A3321" s="43"/>
      <c r="B3321" s="43"/>
      <c r="C3321" s="44">
        <v>1</v>
      </c>
      <c r="D3321" s="44">
        <v>6.36</v>
      </c>
      <c r="E3321" s="44">
        <v>11</v>
      </c>
      <c r="F3321" s="44"/>
      <c r="G3321" s="44">
        <f t="shared" si="148"/>
        <v>69.960000000000008</v>
      </c>
    </row>
    <row r="3322" spans="1:7" x14ac:dyDescent="0.25">
      <c r="A3322" s="43"/>
      <c r="B3322" s="43"/>
      <c r="C3322" s="44">
        <v>1</v>
      </c>
      <c r="D3322" s="44">
        <v>1.1499999999999999</v>
      </c>
      <c r="E3322" s="44">
        <v>2</v>
      </c>
      <c r="F3322" s="44"/>
      <c r="G3322" s="44">
        <f t="shared" si="148"/>
        <v>2.2999999999999998</v>
      </c>
    </row>
    <row r="3323" spans="1:7" x14ac:dyDescent="0.25">
      <c r="A3323" s="43" t="s">
        <v>4902</v>
      </c>
      <c r="B3323" s="43"/>
      <c r="C3323" s="44"/>
      <c r="D3323" s="44"/>
      <c r="E3323" s="44"/>
      <c r="F3323" s="44"/>
      <c r="G3323" s="44">
        <f t="shared" si="148"/>
        <v>0</v>
      </c>
    </row>
    <row r="3324" spans="1:7" x14ac:dyDescent="0.25">
      <c r="A3324" s="43"/>
      <c r="B3324" s="43"/>
      <c r="C3324" s="44">
        <v>2</v>
      </c>
      <c r="D3324" s="44">
        <v>3.05</v>
      </c>
      <c r="E3324" s="44"/>
      <c r="F3324" s="44"/>
      <c r="G3324" s="44">
        <f t="shared" si="148"/>
        <v>6.1</v>
      </c>
    </row>
    <row r="3325" spans="1:7" x14ac:dyDescent="0.25">
      <c r="A3325" s="43"/>
      <c r="B3325" s="43"/>
      <c r="C3325" s="44">
        <v>2</v>
      </c>
      <c r="D3325" s="44">
        <v>1.42</v>
      </c>
      <c r="E3325" s="44"/>
      <c r="F3325" s="44"/>
      <c r="G3325" s="44">
        <f t="shared" si="148"/>
        <v>2.84</v>
      </c>
    </row>
    <row r="3326" spans="1:7" x14ac:dyDescent="0.25">
      <c r="A3326" s="43"/>
      <c r="B3326" s="43"/>
      <c r="C3326" s="44">
        <v>2</v>
      </c>
      <c r="D3326" s="44">
        <v>4.9000000000000004</v>
      </c>
      <c r="E3326" s="44"/>
      <c r="F3326" s="44"/>
      <c r="G3326" s="44">
        <f t="shared" si="148"/>
        <v>9.8000000000000007</v>
      </c>
    </row>
    <row r="3328" spans="1:7" ht="45" customHeight="1" x14ac:dyDescent="0.25">
      <c r="A3328" s="40" t="s">
        <v>4924</v>
      </c>
      <c r="B3328" s="40" t="s">
        <v>3922</v>
      </c>
      <c r="C3328" s="40" t="s">
        <v>562</v>
      </c>
      <c r="D3328" s="41" t="s">
        <v>17</v>
      </c>
      <c r="E3328" s="1" t="s">
        <v>563</v>
      </c>
      <c r="F3328" s="1" t="s">
        <v>563</v>
      </c>
      <c r="G3328" s="42">
        <f>SUM(G3329:G3348)</f>
        <v>144.05000000000001</v>
      </c>
    </row>
    <row r="3329" spans="1:7" x14ac:dyDescent="0.25">
      <c r="A3329" s="43" t="s">
        <v>4897</v>
      </c>
      <c r="B3329" s="43"/>
      <c r="C3329" s="44">
        <v>2</v>
      </c>
      <c r="D3329" s="44">
        <v>7.05</v>
      </c>
      <c r="E3329" s="44">
        <v>2</v>
      </c>
      <c r="F3329" s="44"/>
      <c r="G3329" s="44">
        <f t="shared" ref="G3329:G3348" si="149">PRODUCT(C3329:F3329)</f>
        <v>28.2</v>
      </c>
    </row>
    <row r="3330" spans="1:7" x14ac:dyDescent="0.25">
      <c r="A3330" s="43"/>
      <c r="B3330" s="43"/>
      <c r="C3330" s="44">
        <v>2</v>
      </c>
      <c r="D3330" s="44">
        <v>1.1000000000000001</v>
      </c>
      <c r="E3330" s="44">
        <v>1</v>
      </c>
      <c r="F3330" s="44"/>
      <c r="G3330" s="44">
        <f t="shared" si="149"/>
        <v>2.2000000000000002</v>
      </c>
    </row>
    <row r="3331" spans="1:7" x14ac:dyDescent="0.25">
      <c r="A3331" s="43" t="s">
        <v>4914</v>
      </c>
      <c r="B3331" s="43"/>
      <c r="C3331" s="44">
        <v>1</v>
      </c>
      <c r="D3331" s="44">
        <v>7.05</v>
      </c>
      <c r="E3331" s="44">
        <v>2</v>
      </c>
      <c r="F3331" s="44"/>
      <c r="G3331" s="44">
        <f t="shared" si="149"/>
        <v>14.1</v>
      </c>
    </row>
    <row r="3332" spans="1:7" x14ac:dyDescent="0.25">
      <c r="A3332" s="43"/>
      <c r="B3332" s="43"/>
      <c r="C3332" s="44">
        <v>1</v>
      </c>
      <c r="D3332" s="44">
        <v>0.7</v>
      </c>
      <c r="E3332" s="44">
        <v>1</v>
      </c>
      <c r="F3332" s="44"/>
      <c r="G3332" s="44">
        <f t="shared" si="149"/>
        <v>0.7</v>
      </c>
    </row>
    <row r="3333" spans="1:7" x14ac:dyDescent="0.25">
      <c r="A3333" s="43" t="s">
        <v>4899</v>
      </c>
      <c r="B3333" s="43"/>
      <c r="C3333" s="44">
        <v>1</v>
      </c>
      <c r="D3333" s="44">
        <v>7.05</v>
      </c>
      <c r="E3333" s="44">
        <v>2</v>
      </c>
      <c r="F3333" s="44"/>
      <c r="G3333" s="44">
        <f t="shared" si="149"/>
        <v>14.1</v>
      </c>
    </row>
    <row r="3334" spans="1:7" x14ac:dyDescent="0.25">
      <c r="A3334" s="43"/>
      <c r="B3334" s="43"/>
      <c r="C3334" s="44">
        <v>1</v>
      </c>
      <c r="D3334" s="44">
        <v>2.4</v>
      </c>
      <c r="E3334" s="44">
        <v>1</v>
      </c>
      <c r="F3334" s="44"/>
      <c r="G3334" s="44">
        <f t="shared" si="149"/>
        <v>2.4</v>
      </c>
    </row>
    <row r="3335" spans="1:7" x14ac:dyDescent="0.25">
      <c r="A3335" s="43" t="s">
        <v>4915</v>
      </c>
      <c r="B3335" s="43"/>
      <c r="C3335" s="44">
        <v>1</v>
      </c>
      <c r="D3335" s="44">
        <v>5.6</v>
      </c>
      <c r="E3335" s="44">
        <v>2</v>
      </c>
      <c r="F3335" s="44"/>
      <c r="G3335" s="44">
        <f t="shared" si="149"/>
        <v>11.2</v>
      </c>
    </row>
    <row r="3336" spans="1:7" x14ac:dyDescent="0.25">
      <c r="A3336" s="43"/>
      <c r="B3336" s="43"/>
      <c r="C3336" s="44">
        <v>1</v>
      </c>
      <c r="D3336" s="44">
        <v>0.7</v>
      </c>
      <c r="E3336" s="44">
        <v>1</v>
      </c>
      <c r="F3336" s="44"/>
      <c r="G3336" s="44">
        <f t="shared" si="149"/>
        <v>0.7</v>
      </c>
    </row>
    <row r="3337" spans="1:7" x14ac:dyDescent="0.25">
      <c r="A3337" s="43" t="s">
        <v>4916</v>
      </c>
      <c r="B3337" s="43"/>
      <c r="C3337" s="44">
        <v>3</v>
      </c>
      <c r="D3337" s="44">
        <v>0.8</v>
      </c>
      <c r="E3337" s="44">
        <v>2</v>
      </c>
      <c r="F3337" s="44"/>
      <c r="G3337" s="44">
        <f t="shared" si="149"/>
        <v>4.8000000000000007</v>
      </c>
    </row>
    <row r="3338" spans="1:7" x14ac:dyDescent="0.25">
      <c r="A3338" s="43"/>
      <c r="B3338" s="43"/>
      <c r="C3338" s="44">
        <v>3</v>
      </c>
      <c r="D3338" s="44">
        <v>1.22</v>
      </c>
      <c r="E3338" s="44">
        <v>2</v>
      </c>
      <c r="F3338" s="44"/>
      <c r="G3338" s="44">
        <f t="shared" si="149"/>
        <v>7.32</v>
      </c>
    </row>
    <row r="3339" spans="1:7" x14ac:dyDescent="0.25">
      <c r="A3339" s="43" t="s">
        <v>4917</v>
      </c>
      <c r="B3339" s="43"/>
      <c r="C3339" s="44">
        <v>1</v>
      </c>
      <c r="D3339" s="44">
        <v>2.2000000000000002</v>
      </c>
      <c r="E3339" s="44">
        <v>2</v>
      </c>
      <c r="F3339" s="44"/>
      <c r="G3339" s="44">
        <f t="shared" si="149"/>
        <v>4.4000000000000004</v>
      </c>
    </row>
    <row r="3340" spans="1:7" x14ac:dyDescent="0.25">
      <c r="A3340" s="43"/>
      <c r="B3340" s="43"/>
      <c r="C3340" s="44">
        <v>1</v>
      </c>
      <c r="D3340" s="44">
        <v>1.22</v>
      </c>
      <c r="E3340" s="44">
        <v>2</v>
      </c>
      <c r="F3340" s="44"/>
      <c r="G3340" s="44">
        <f t="shared" si="149"/>
        <v>2.44</v>
      </c>
    </row>
    <row r="3341" spans="1:7" x14ac:dyDescent="0.25">
      <c r="A3341" s="43" t="s">
        <v>4918</v>
      </c>
      <c r="B3341" s="43"/>
      <c r="C3341" s="44">
        <v>1</v>
      </c>
      <c r="D3341" s="44">
        <v>4.5599999999999996</v>
      </c>
      <c r="E3341" s="44">
        <v>2</v>
      </c>
      <c r="F3341" s="44"/>
      <c r="G3341" s="44">
        <f t="shared" si="149"/>
        <v>9.1199999999999992</v>
      </c>
    </row>
    <row r="3342" spans="1:7" x14ac:dyDescent="0.25">
      <c r="A3342" s="43"/>
      <c r="B3342" s="43"/>
      <c r="C3342" s="44">
        <v>1</v>
      </c>
      <c r="D3342" s="44">
        <v>2.6</v>
      </c>
      <c r="E3342" s="44">
        <v>2</v>
      </c>
      <c r="F3342" s="44"/>
      <c r="G3342" s="44">
        <f t="shared" si="149"/>
        <v>5.2</v>
      </c>
    </row>
    <row r="3343" spans="1:7" x14ac:dyDescent="0.25">
      <c r="A3343" s="43" t="s">
        <v>4900</v>
      </c>
      <c r="B3343" s="43"/>
      <c r="C3343" s="44">
        <v>1</v>
      </c>
      <c r="D3343" s="44">
        <v>10.25</v>
      </c>
      <c r="E3343" s="44">
        <v>1</v>
      </c>
      <c r="F3343" s="44"/>
      <c r="G3343" s="44">
        <f t="shared" si="149"/>
        <v>10.25</v>
      </c>
    </row>
    <row r="3344" spans="1:7" x14ac:dyDescent="0.25">
      <c r="A3344" s="43"/>
      <c r="B3344" s="43"/>
      <c r="C3344" s="44">
        <v>1</v>
      </c>
      <c r="D3344" s="44">
        <v>6.58</v>
      </c>
      <c r="E3344" s="44">
        <v>1</v>
      </c>
      <c r="F3344" s="44"/>
      <c r="G3344" s="44">
        <f t="shared" si="149"/>
        <v>6.58</v>
      </c>
    </row>
    <row r="3345" spans="1:7" x14ac:dyDescent="0.25">
      <c r="A3345" s="43" t="s">
        <v>4892</v>
      </c>
      <c r="B3345" s="43"/>
      <c r="C3345" s="44">
        <v>1</v>
      </c>
      <c r="D3345" s="44">
        <v>0.8</v>
      </c>
      <c r="E3345" s="44">
        <v>2</v>
      </c>
      <c r="F3345" s="44"/>
      <c r="G3345" s="44">
        <f t="shared" si="149"/>
        <v>1.6</v>
      </c>
    </row>
    <row r="3346" spans="1:7" x14ac:dyDescent="0.25">
      <c r="A3346" s="43"/>
      <c r="B3346" s="43"/>
      <c r="C3346" s="44">
        <v>1</v>
      </c>
      <c r="D3346" s="44">
        <v>1.42</v>
      </c>
      <c r="E3346" s="44">
        <v>2</v>
      </c>
      <c r="F3346" s="44"/>
      <c r="G3346" s="44">
        <f t="shared" si="149"/>
        <v>2.84</v>
      </c>
    </row>
    <row r="3347" spans="1:7" x14ac:dyDescent="0.25">
      <c r="A3347" s="43"/>
      <c r="B3347" s="43"/>
      <c r="C3347" s="44">
        <v>1</v>
      </c>
      <c r="D3347" s="44">
        <v>3.05</v>
      </c>
      <c r="E3347" s="44">
        <v>2</v>
      </c>
      <c r="F3347" s="44"/>
      <c r="G3347" s="44">
        <f t="shared" si="149"/>
        <v>6.1</v>
      </c>
    </row>
    <row r="3348" spans="1:7" x14ac:dyDescent="0.25">
      <c r="A3348" s="43"/>
      <c r="B3348" s="43"/>
      <c r="C3348" s="44">
        <v>1</v>
      </c>
      <c r="D3348" s="44">
        <v>4.9000000000000004</v>
      </c>
      <c r="E3348" s="44">
        <v>2</v>
      </c>
      <c r="F3348" s="44"/>
      <c r="G3348" s="44">
        <f t="shared" si="149"/>
        <v>9.8000000000000007</v>
      </c>
    </row>
    <row r="3350" spans="1:7" ht="45" customHeight="1" x14ac:dyDescent="0.25">
      <c r="A3350" s="40" t="s">
        <v>4925</v>
      </c>
      <c r="B3350" s="40" t="s">
        <v>3922</v>
      </c>
      <c r="C3350" s="40" t="s">
        <v>564</v>
      </c>
      <c r="D3350" s="41" t="s">
        <v>17</v>
      </c>
      <c r="E3350" s="1" t="s">
        <v>565</v>
      </c>
      <c r="F3350" s="1" t="s">
        <v>565</v>
      </c>
      <c r="G3350" s="42">
        <f>SUM(G3351:G3358)</f>
        <v>72.149999999999991</v>
      </c>
    </row>
    <row r="3351" spans="1:7" x14ac:dyDescent="0.25">
      <c r="A3351" s="43" t="s">
        <v>4926</v>
      </c>
      <c r="B3351" s="43"/>
      <c r="C3351" s="44"/>
      <c r="D3351" s="44"/>
      <c r="E3351" s="44"/>
      <c r="F3351" s="44"/>
      <c r="G3351" s="44">
        <f t="shared" ref="G3351:G3358" si="150">PRODUCT(C3351:F3351)</f>
        <v>0</v>
      </c>
    </row>
    <row r="3352" spans="1:7" x14ac:dyDescent="0.25">
      <c r="A3352" s="43" t="s">
        <v>4666</v>
      </c>
      <c r="B3352" s="43"/>
      <c r="C3352" s="44">
        <v>18.100000000000001</v>
      </c>
      <c r="D3352" s="44"/>
      <c r="E3352" s="44"/>
      <c r="F3352" s="44"/>
      <c r="G3352" s="44">
        <f t="shared" si="150"/>
        <v>18.100000000000001</v>
      </c>
    </row>
    <row r="3353" spans="1:7" x14ac:dyDescent="0.25">
      <c r="A3353" s="43" t="s">
        <v>4879</v>
      </c>
      <c r="B3353" s="43"/>
      <c r="C3353" s="44">
        <v>22.2</v>
      </c>
      <c r="D3353" s="44"/>
      <c r="E3353" s="44"/>
      <c r="F3353" s="44"/>
      <c r="G3353" s="44">
        <f t="shared" si="150"/>
        <v>22.2</v>
      </c>
    </row>
    <row r="3354" spans="1:7" x14ac:dyDescent="0.25">
      <c r="A3354" s="43" t="s">
        <v>4659</v>
      </c>
      <c r="B3354" s="43"/>
      <c r="C3354" s="44">
        <v>20.25</v>
      </c>
      <c r="D3354" s="44"/>
      <c r="E3354" s="44"/>
      <c r="F3354" s="44"/>
      <c r="G3354" s="44">
        <f t="shared" si="150"/>
        <v>20.25</v>
      </c>
    </row>
    <row r="3355" spans="1:7" x14ac:dyDescent="0.25">
      <c r="A3355" s="43" t="s">
        <v>4927</v>
      </c>
      <c r="B3355" s="43"/>
      <c r="C3355" s="44"/>
      <c r="D3355" s="44"/>
      <c r="E3355" s="44"/>
      <c r="F3355" s="44"/>
      <c r="G3355" s="44">
        <f t="shared" si="150"/>
        <v>0</v>
      </c>
    </row>
    <row r="3356" spans="1:7" x14ac:dyDescent="0.25">
      <c r="A3356" s="43" t="s">
        <v>4879</v>
      </c>
      <c r="B3356" s="43"/>
      <c r="C3356" s="44">
        <v>4</v>
      </c>
      <c r="D3356" s="44"/>
      <c r="E3356" s="44"/>
      <c r="F3356" s="44"/>
      <c r="G3356" s="44">
        <f t="shared" si="150"/>
        <v>4</v>
      </c>
    </row>
    <row r="3357" spans="1:7" x14ac:dyDescent="0.25">
      <c r="A3357" s="43" t="s">
        <v>4659</v>
      </c>
      <c r="B3357" s="43"/>
      <c r="C3357" s="44">
        <v>3.6</v>
      </c>
      <c r="D3357" s="44"/>
      <c r="E3357" s="44"/>
      <c r="F3357" s="44"/>
      <c r="G3357" s="44">
        <f t="shared" si="150"/>
        <v>3.6</v>
      </c>
    </row>
    <row r="3358" spans="1:7" x14ac:dyDescent="0.25">
      <c r="A3358" s="43" t="s">
        <v>4928</v>
      </c>
      <c r="B3358" s="43"/>
      <c r="C3358" s="44">
        <v>4</v>
      </c>
      <c r="D3358" s="44"/>
      <c r="E3358" s="44"/>
      <c r="F3358" s="44"/>
      <c r="G3358" s="44">
        <f t="shared" si="150"/>
        <v>4</v>
      </c>
    </row>
    <row r="3360" spans="1:7" ht="45" customHeight="1" x14ac:dyDescent="0.25">
      <c r="A3360" s="40" t="s">
        <v>4929</v>
      </c>
      <c r="B3360" s="40" t="s">
        <v>3922</v>
      </c>
      <c r="C3360" s="40" t="s">
        <v>566</v>
      </c>
      <c r="D3360" s="41" t="s">
        <v>23</v>
      </c>
      <c r="E3360" s="1" t="s">
        <v>567</v>
      </c>
      <c r="F3360" s="1" t="s">
        <v>567</v>
      </c>
      <c r="G3360" s="42">
        <f>SUM(G3361:G3361)</f>
        <v>1</v>
      </c>
    </row>
    <row r="3361" spans="1:7" x14ac:dyDescent="0.25">
      <c r="A3361" s="43" t="s">
        <v>4930</v>
      </c>
      <c r="B3361" s="43"/>
      <c r="C3361" s="44">
        <v>1</v>
      </c>
      <c r="D3361" s="44"/>
      <c r="E3361" s="44"/>
      <c r="F3361" s="44"/>
      <c r="G3361" s="44">
        <f>PRODUCT(C3361:F3361)</f>
        <v>1</v>
      </c>
    </row>
    <row r="3363" spans="1:7" ht="45" customHeight="1" x14ac:dyDescent="0.25">
      <c r="A3363" s="40" t="s">
        <v>4931</v>
      </c>
      <c r="B3363" s="40" t="s">
        <v>3922</v>
      </c>
      <c r="C3363" s="40" t="s">
        <v>568</v>
      </c>
      <c r="D3363" s="41" t="s">
        <v>17</v>
      </c>
      <c r="E3363" s="1" t="s">
        <v>569</v>
      </c>
      <c r="F3363" s="1" t="s">
        <v>569</v>
      </c>
      <c r="G3363" s="42">
        <f>SUM(G3364:G3374)</f>
        <v>23.299999999999997</v>
      </c>
    </row>
    <row r="3364" spans="1:7" x14ac:dyDescent="0.25">
      <c r="A3364" s="43" t="s">
        <v>4932</v>
      </c>
      <c r="B3364" s="43"/>
      <c r="C3364" s="44"/>
      <c r="D3364" s="44"/>
      <c r="E3364" s="44"/>
      <c r="F3364" s="44"/>
      <c r="G3364" s="44">
        <f t="shared" ref="G3364:G3374" si="151">PRODUCT(C3364:F3364)</f>
        <v>0</v>
      </c>
    </row>
    <row r="3365" spans="1:7" x14ac:dyDescent="0.25">
      <c r="A3365" s="43" t="s">
        <v>4933</v>
      </c>
      <c r="B3365" s="43"/>
      <c r="C3365" s="44">
        <v>2.25</v>
      </c>
      <c r="D3365" s="44"/>
      <c r="E3365" s="44"/>
      <c r="F3365" s="44"/>
      <c r="G3365" s="44">
        <f t="shared" si="151"/>
        <v>2.25</v>
      </c>
    </row>
    <row r="3366" spans="1:7" x14ac:dyDescent="0.25">
      <c r="A3366" s="43" t="s">
        <v>4934</v>
      </c>
      <c r="B3366" s="43"/>
      <c r="C3366" s="44">
        <v>2.6</v>
      </c>
      <c r="D3366" s="44"/>
      <c r="E3366" s="44"/>
      <c r="F3366" s="44"/>
      <c r="G3366" s="44">
        <f t="shared" si="151"/>
        <v>2.6</v>
      </c>
    </row>
    <row r="3367" spans="1:7" x14ac:dyDescent="0.25">
      <c r="A3367" s="43" t="s">
        <v>4935</v>
      </c>
      <c r="B3367" s="43"/>
      <c r="C3367" s="44">
        <v>2.2999999999999998</v>
      </c>
      <c r="D3367" s="44"/>
      <c r="E3367" s="44"/>
      <c r="F3367" s="44"/>
      <c r="G3367" s="44">
        <f t="shared" si="151"/>
        <v>2.2999999999999998</v>
      </c>
    </row>
    <row r="3368" spans="1:7" x14ac:dyDescent="0.25">
      <c r="A3368" s="43" t="s">
        <v>4936</v>
      </c>
      <c r="B3368" s="43"/>
      <c r="C3368" s="44">
        <v>2.6</v>
      </c>
      <c r="D3368" s="44"/>
      <c r="E3368" s="44"/>
      <c r="F3368" s="44"/>
      <c r="G3368" s="44">
        <f t="shared" si="151"/>
        <v>2.6</v>
      </c>
    </row>
    <row r="3369" spans="1:7" x14ac:dyDescent="0.25">
      <c r="A3369" s="43" t="s">
        <v>4937</v>
      </c>
      <c r="B3369" s="43"/>
      <c r="C3369" s="44">
        <v>2.2999999999999998</v>
      </c>
      <c r="D3369" s="44"/>
      <c r="E3369" s="44"/>
      <c r="F3369" s="44"/>
      <c r="G3369" s="44">
        <f t="shared" si="151"/>
        <v>2.2999999999999998</v>
      </c>
    </row>
    <row r="3370" spans="1:7" x14ac:dyDescent="0.25">
      <c r="A3370" s="43" t="s">
        <v>4938</v>
      </c>
      <c r="B3370" s="43"/>
      <c r="C3370" s="44">
        <v>1</v>
      </c>
      <c r="D3370" s="44"/>
      <c r="E3370" s="44"/>
      <c r="F3370" s="44"/>
      <c r="G3370" s="44">
        <f t="shared" si="151"/>
        <v>1</v>
      </c>
    </row>
    <row r="3371" spans="1:7" x14ac:dyDescent="0.25">
      <c r="A3371" s="43" t="s">
        <v>4939</v>
      </c>
      <c r="B3371" s="43"/>
      <c r="C3371" s="44">
        <v>2.2999999999999998</v>
      </c>
      <c r="D3371" s="44"/>
      <c r="E3371" s="44"/>
      <c r="F3371" s="44"/>
      <c r="G3371" s="44">
        <f t="shared" si="151"/>
        <v>2.2999999999999998</v>
      </c>
    </row>
    <row r="3372" spans="1:7" x14ac:dyDescent="0.25">
      <c r="A3372" s="43" t="s">
        <v>4940</v>
      </c>
      <c r="B3372" s="43"/>
      <c r="C3372" s="44">
        <v>2.65</v>
      </c>
      <c r="D3372" s="44"/>
      <c r="E3372" s="44"/>
      <c r="F3372" s="44"/>
      <c r="G3372" s="44">
        <f t="shared" si="151"/>
        <v>2.65</v>
      </c>
    </row>
    <row r="3373" spans="1:7" x14ac:dyDescent="0.25">
      <c r="A3373" s="43" t="s">
        <v>4941</v>
      </c>
      <c r="B3373" s="43"/>
      <c r="C3373" s="44">
        <v>2.65</v>
      </c>
      <c r="D3373" s="44"/>
      <c r="E3373" s="44"/>
      <c r="F3373" s="44"/>
      <c r="G3373" s="44">
        <f t="shared" si="151"/>
        <v>2.65</v>
      </c>
    </row>
    <row r="3374" spans="1:7" x14ac:dyDescent="0.25">
      <c r="A3374" s="43" t="s">
        <v>4942</v>
      </c>
      <c r="B3374" s="43"/>
      <c r="C3374" s="44">
        <v>2.65</v>
      </c>
      <c r="D3374" s="44"/>
      <c r="E3374" s="44"/>
      <c r="F3374" s="44"/>
      <c r="G3374" s="44">
        <f t="shared" si="151"/>
        <v>2.65</v>
      </c>
    </row>
    <row r="3376" spans="1:7" ht="45" customHeight="1" x14ac:dyDescent="0.25">
      <c r="A3376" s="40" t="s">
        <v>4943</v>
      </c>
      <c r="B3376" s="40" t="s">
        <v>3922</v>
      </c>
      <c r="C3376" s="40" t="s">
        <v>570</v>
      </c>
      <c r="D3376" s="41" t="s">
        <v>17</v>
      </c>
      <c r="E3376" s="1" t="s">
        <v>571</v>
      </c>
      <c r="F3376" s="1" t="s">
        <v>571</v>
      </c>
      <c r="G3376" s="42">
        <f>SUM(G3377:G3379)</f>
        <v>48.1</v>
      </c>
    </row>
    <row r="3377" spans="1:7" x14ac:dyDescent="0.25">
      <c r="A3377" s="43" t="s">
        <v>4944</v>
      </c>
      <c r="B3377" s="43"/>
      <c r="C3377" s="44"/>
      <c r="D3377" s="44"/>
      <c r="E3377" s="44"/>
      <c r="F3377" s="44"/>
      <c r="G3377" s="44">
        <f>PRODUCT(C3377:F3377)</f>
        <v>0</v>
      </c>
    </row>
    <row r="3378" spans="1:7" x14ac:dyDescent="0.25">
      <c r="A3378" s="43" t="s">
        <v>4224</v>
      </c>
      <c r="B3378" s="43"/>
      <c r="C3378" s="44">
        <v>24.05</v>
      </c>
      <c r="D3378" s="44"/>
      <c r="E3378" s="44"/>
      <c r="F3378" s="44"/>
      <c r="G3378" s="44">
        <f>PRODUCT(C3378:F3378)</f>
        <v>24.05</v>
      </c>
    </row>
    <row r="3379" spans="1:7" x14ac:dyDescent="0.25">
      <c r="A3379" s="43" t="s">
        <v>4227</v>
      </c>
      <c r="B3379" s="43"/>
      <c r="C3379" s="44">
        <v>24.05</v>
      </c>
      <c r="D3379" s="44"/>
      <c r="E3379" s="44"/>
      <c r="F3379" s="44"/>
      <c r="G3379" s="44">
        <f>PRODUCT(C3379:F3379)</f>
        <v>24.05</v>
      </c>
    </row>
    <row r="3381" spans="1:7" ht="45" customHeight="1" x14ac:dyDescent="0.25">
      <c r="A3381" s="40" t="s">
        <v>4945</v>
      </c>
      <c r="B3381" s="40" t="s">
        <v>3922</v>
      </c>
      <c r="C3381" s="40" t="s">
        <v>572</v>
      </c>
      <c r="D3381" s="41" t="s">
        <v>17</v>
      </c>
      <c r="E3381" s="1" t="s">
        <v>573</v>
      </c>
      <c r="F3381" s="1" t="s">
        <v>573</v>
      </c>
      <c r="G3381" s="42">
        <f>SUM(G3382:G3387)</f>
        <v>11.93</v>
      </c>
    </row>
    <row r="3382" spans="1:7" x14ac:dyDescent="0.25">
      <c r="A3382" s="43" t="s">
        <v>4652</v>
      </c>
      <c r="B3382" s="43"/>
      <c r="C3382" s="44"/>
      <c r="D3382" s="44"/>
      <c r="E3382" s="44"/>
      <c r="F3382" s="44"/>
      <c r="G3382" s="44">
        <f t="shared" ref="G3382:G3387" si="152">PRODUCT(C3382:F3382)</f>
        <v>0</v>
      </c>
    </row>
    <row r="3383" spans="1:7" x14ac:dyDescent="0.25">
      <c r="A3383" s="43" t="s">
        <v>4946</v>
      </c>
      <c r="B3383" s="43"/>
      <c r="C3383" s="44">
        <v>2.65</v>
      </c>
      <c r="D3383" s="44"/>
      <c r="E3383" s="44"/>
      <c r="F3383" s="44"/>
      <c r="G3383" s="44">
        <f t="shared" si="152"/>
        <v>2.65</v>
      </c>
    </row>
    <row r="3384" spans="1:7" x14ac:dyDescent="0.25">
      <c r="A3384" s="43" t="s">
        <v>4947</v>
      </c>
      <c r="B3384" s="43"/>
      <c r="C3384" s="44">
        <v>2.6</v>
      </c>
      <c r="D3384" s="44"/>
      <c r="E3384" s="44"/>
      <c r="F3384" s="44"/>
      <c r="G3384" s="44">
        <f t="shared" si="152"/>
        <v>2.6</v>
      </c>
    </row>
    <row r="3385" spans="1:7" x14ac:dyDescent="0.25">
      <c r="A3385" s="43" t="s">
        <v>4948</v>
      </c>
      <c r="B3385" s="43"/>
      <c r="C3385" s="44">
        <v>3.4</v>
      </c>
      <c r="D3385" s="44"/>
      <c r="E3385" s="44"/>
      <c r="F3385" s="44"/>
      <c r="G3385" s="44">
        <f t="shared" si="152"/>
        <v>3.4</v>
      </c>
    </row>
    <row r="3386" spans="1:7" x14ac:dyDescent="0.25">
      <c r="A3386" s="43"/>
      <c r="B3386" s="43"/>
      <c r="C3386" s="44">
        <v>0.9</v>
      </c>
      <c r="D3386" s="44"/>
      <c r="E3386" s="44"/>
      <c r="F3386" s="44"/>
      <c r="G3386" s="44">
        <f t="shared" si="152"/>
        <v>0.9</v>
      </c>
    </row>
    <row r="3387" spans="1:7" x14ac:dyDescent="0.25">
      <c r="A3387" s="43"/>
      <c r="B3387" s="43"/>
      <c r="C3387" s="44">
        <v>2.38</v>
      </c>
      <c r="D3387" s="44"/>
      <c r="E3387" s="44"/>
      <c r="F3387" s="44"/>
      <c r="G3387" s="44">
        <f t="shared" si="152"/>
        <v>2.38</v>
      </c>
    </row>
    <row r="3389" spans="1:7" ht="45" customHeight="1" x14ac:dyDescent="0.25">
      <c r="A3389" s="40" t="s">
        <v>4949</v>
      </c>
      <c r="B3389" s="40" t="s">
        <v>3922</v>
      </c>
      <c r="C3389" s="40" t="s">
        <v>574</v>
      </c>
      <c r="D3389" s="41" t="s">
        <v>17</v>
      </c>
      <c r="E3389" s="1" t="s">
        <v>575</v>
      </c>
      <c r="F3389" s="1" t="s">
        <v>575</v>
      </c>
      <c r="G3389" s="42">
        <f>SUM(G3390:G3392)</f>
        <v>48.1</v>
      </c>
    </row>
    <row r="3390" spans="1:7" x14ac:dyDescent="0.25">
      <c r="A3390" s="43" t="s">
        <v>4944</v>
      </c>
      <c r="B3390" s="43"/>
      <c r="C3390" s="44"/>
      <c r="D3390" s="44"/>
      <c r="E3390" s="44"/>
      <c r="F3390" s="44"/>
      <c r="G3390" s="44">
        <f>PRODUCT(C3390:F3390)</f>
        <v>0</v>
      </c>
    </row>
    <row r="3391" spans="1:7" x14ac:dyDescent="0.25">
      <c r="A3391" s="43" t="s">
        <v>4224</v>
      </c>
      <c r="B3391" s="43"/>
      <c r="C3391" s="44">
        <v>24.05</v>
      </c>
      <c r="D3391" s="44"/>
      <c r="E3391" s="44"/>
      <c r="F3391" s="44"/>
      <c r="G3391" s="44">
        <f>PRODUCT(C3391:F3391)</f>
        <v>24.05</v>
      </c>
    </row>
    <row r="3392" spans="1:7" x14ac:dyDescent="0.25">
      <c r="A3392" s="43" t="s">
        <v>4227</v>
      </c>
      <c r="B3392" s="43"/>
      <c r="C3392" s="44">
        <v>24.05</v>
      </c>
      <c r="D3392" s="44"/>
      <c r="E3392" s="44"/>
      <c r="F3392" s="44"/>
      <c r="G3392" s="44">
        <f>PRODUCT(C3392:F3392)</f>
        <v>24.05</v>
      </c>
    </row>
    <row r="3394" spans="1:7" ht="45" customHeight="1" x14ac:dyDescent="0.25">
      <c r="A3394" s="40" t="s">
        <v>4950</v>
      </c>
      <c r="B3394" s="40" t="s">
        <v>3922</v>
      </c>
      <c r="C3394" s="40" t="s">
        <v>576</v>
      </c>
      <c r="D3394" s="41" t="s">
        <v>14</v>
      </c>
      <c r="E3394" s="1" t="s">
        <v>577</v>
      </c>
      <c r="F3394" s="1" t="s">
        <v>577</v>
      </c>
      <c r="G3394" s="42">
        <f>SUM(G3395:G3395)</f>
        <v>5.5</v>
      </c>
    </row>
    <row r="3395" spans="1:7" x14ac:dyDescent="0.25">
      <c r="A3395" s="43" t="s">
        <v>4654</v>
      </c>
      <c r="B3395" s="43"/>
      <c r="C3395" s="44">
        <v>2.5</v>
      </c>
      <c r="D3395" s="44">
        <v>2.2000000000000002</v>
      </c>
      <c r="E3395" s="44"/>
      <c r="F3395" s="44"/>
      <c r="G3395" s="44">
        <f>PRODUCT(C3395:F3395)</f>
        <v>5.5</v>
      </c>
    </row>
    <row r="3397" spans="1:7" ht="45" customHeight="1" x14ac:dyDescent="0.25">
      <c r="A3397" s="40" t="s">
        <v>4951</v>
      </c>
      <c r="B3397" s="40" t="s">
        <v>3922</v>
      </c>
      <c r="C3397" s="40" t="s">
        <v>578</v>
      </c>
      <c r="D3397" s="41" t="s">
        <v>23</v>
      </c>
      <c r="E3397" s="1" t="s">
        <v>579</v>
      </c>
      <c r="F3397" s="1" t="s">
        <v>579</v>
      </c>
      <c r="G3397" s="42">
        <f>SUM(G3398:G3398)</f>
        <v>1</v>
      </c>
    </row>
    <row r="3398" spans="1:7" x14ac:dyDescent="0.25">
      <c r="A3398" s="43" t="s">
        <v>4653</v>
      </c>
      <c r="B3398" s="43"/>
      <c r="C3398" s="44">
        <v>1</v>
      </c>
      <c r="D3398" s="44"/>
      <c r="E3398" s="44"/>
      <c r="F3398" s="44"/>
      <c r="G3398" s="44">
        <f>PRODUCT(C3398:F3398)</f>
        <v>1</v>
      </c>
    </row>
    <row r="3400" spans="1:7" ht="45" customHeight="1" x14ac:dyDescent="0.25">
      <c r="A3400" s="40" t="s">
        <v>4952</v>
      </c>
      <c r="B3400" s="40" t="s">
        <v>3922</v>
      </c>
      <c r="C3400" s="40" t="s">
        <v>580</v>
      </c>
      <c r="D3400" s="41" t="s">
        <v>23</v>
      </c>
      <c r="E3400" s="1" t="s">
        <v>581</v>
      </c>
      <c r="F3400" s="1" t="s">
        <v>581</v>
      </c>
      <c r="G3400" s="42">
        <f>SUM(G3401:G3401)</f>
        <v>1</v>
      </c>
    </row>
    <row r="3401" spans="1:7" x14ac:dyDescent="0.25">
      <c r="A3401" s="43" t="s">
        <v>4654</v>
      </c>
      <c r="B3401" s="43"/>
      <c r="C3401" s="44">
        <v>1</v>
      </c>
      <c r="D3401" s="44"/>
      <c r="E3401" s="44"/>
      <c r="F3401" s="44"/>
      <c r="G3401" s="44">
        <f>PRODUCT(C3401:F3401)</f>
        <v>1</v>
      </c>
    </row>
    <row r="3403" spans="1:7" ht="45" customHeight="1" x14ac:dyDescent="0.25">
      <c r="A3403" s="40" t="s">
        <v>4953</v>
      </c>
      <c r="B3403" s="40" t="s">
        <v>3922</v>
      </c>
      <c r="C3403" s="40" t="s">
        <v>582</v>
      </c>
      <c r="D3403" s="41" t="s">
        <v>23</v>
      </c>
      <c r="E3403" s="1" t="s">
        <v>583</v>
      </c>
      <c r="F3403" s="1" t="s">
        <v>583</v>
      </c>
      <c r="G3403" s="42">
        <f>SUM(G3404:G3404)</f>
        <v>1</v>
      </c>
    </row>
    <row r="3404" spans="1:7" x14ac:dyDescent="0.25">
      <c r="A3404" s="43" t="s">
        <v>4655</v>
      </c>
      <c r="B3404" s="43"/>
      <c r="C3404" s="44">
        <v>1</v>
      </c>
      <c r="D3404" s="44"/>
      <c r="E3404" s="44"/>
      <c r="F3404" s="44"/>
      <c r="G3404" s="44">
        <f>PRODUCT(C3404:F3404)</f>
        <v>1</v>
      </c>
    </row>
    <row r="3406" spans="1:7" ht="45" customHeight="1" x14ac:dyDescent="0.25">
      <c r="A3406" s="40" t="s">
        <v>4954</v>
      </c>
      <c r="B3406" s="40" t="s">
        <v>3922</v>
      </c>
      <c r="C3406" s="40" t="s">
        <v>584</v>
      </c>
      <c r="D3406" s="41" t="s">
        <v>23</v>
      </c>
      <c r="E3406" s="1" t="s">
        <v>585</v>
      </c>
      <c r="F3406" s="1" t="s">
        <v>585</v>
      </c>
      <c r="G3406" s="42">
        <f>SUM(G3407:G3407)</f>
        <v>1</v>
      </c>
    </row>
    <row r="3407" spans="1:7" x14ac:dyDescent="0.25">
      <c r="A3407" s="43" t="s">
        <v>4955</v>
      </c>
      <c r="B3407" s="43"/>
      <c r="C3407" s="44">
        <v>1</v>
      </c>
      <c r="D3407" s="44"/>
      <c r="E3407" s="44"/>
      <c r="F3407" s="44"/>
      <c r="G3407" s="44">
        <f>PRODUCT(C3407:F3407)</f>
        <v>1</v>
      </c>
    </row>
    <row r="3409" spans="1:7" ht="45" customHeight="1" x14ac:dyDescent="0.25">
      <c r="A3409" s="40" t="s">
        <v>4956</v>
      </c>
      <c r="B3409" s="40" t="s">
        <v>3922</v>
      </c>
      <c r="C3409" s="40" t="s">
        <v>586</v>
      </c>
      <c r="D3409" s="41" t="s">
        <v>14</v>
      </c>
      <c r="E3409" s="1" t="s">
        <v>587</v>
      </c>
      <c r="F3409" s="1" t="s">
        <v>587</v>
      </c>
      <c r="G3409" s="42">
        <f>SUM(G3410:G3413)</f>
        <v>11.04</v>
      </c>
    </row>
    <row r="3410" spans="1:7" x14ac:dyDescent="0.25">
      <c r="A3410" s="43" t="s">
        <v>4957</v>
      </c>
      <c r="B3410" s="43"/>
      <c r="C3410" s="44"/>
      <c r="D3410" s="44"/>
      <c r="E3410" s="44"/>
      <c r="F3410" s="44"/>
      <c r="G3410" s="44">
        <f>PRODUCT(C3410:F3410)</f>
        <v>0</v>
      </c>
    </row>
    <row r="3411" spans="1:7" x14ac:dyDescent="0.25">
      <c r="A3411" s="43" t="s">
        <v>4520</v>
      </c>
      <c r="B3411" s="43"/>
      <c r="C3411" s="44">
        <v>2</v>
      </c>
      <c r="D3411" s="44">
        <v>1.5</v>
      </c>
      <c r="E3411" s="44">
        <v>1.2</v>
      </c>
      <c r="F3411" s="44"/>
      <c r="G3411" s="44">
        <f>PRODUCT(C3411:F3411)</f>
        <v>3.5999999999999996</v>
      </c>
    </row>
    <row r="3412" spans="1:7" x14ac:dyDescent="0.25">
      <c r="A3412" s="43"/>
      <c r="B3412" s="43"/>
      <c r="C3412" s="44">
        <v>2</v>
      </c>
      <c r="D3412" s="44">
        <v>2.5</v>
      </c>
      <c r="E3412" s="44">
        <v>1.2</v>
      </c>
      <c r="F3412" s="44"/>
      <c r="G3412" s="44">
        <f>PRODUCT(C3412:F3412)</f>
        <v>6</v>
      </c>
    </row>
    <row r="3413" spans="1:7" x14ac:dyDescent="0.25">
      <c r="A3413" s="43" t="s">
        <v>4958</v>
      </c>
      <c r="B3413" s="43"/>
      <c r="C3413" s="44">
        <v>2</v>
      </c>
      <c r="D3413" s="44">
        <v>0.6</v>
      </c>
      <c r="E3413" s="44">
        <v>1.2</v>
      </c>
      <c r="F3413" s="44"/>
      <c r="G3413" s="44">
        <f>PRODUCT(C3413:F3413)</f>
        <v>1.44</v>
      </c>
    </row>
    <row r="3415" spans="1:7" ht="45" customHeight="1" x14ac:dyDescent="0.25">
      <c r="A3415" s="40" t="s">
        <v>4959</v>
      </c>
      <c r="B3415" s="40" t="s">
        <v>3922</v>
      </c>
      <c r="C3415" s="40" t="s">
        <v>588</v>
      </c>
      <c r="D3415" s="41" t="s">
        <v>14</v>
      </c>
      <c r="E3415" s="1" t="s">
        <v>589</v>
      </c>
      <c r="F3415" s="1" t="s">
        <v>589</v>
      </c>
      <c r="G3415" s="42">
        <f>SUM(G3416:G3417)</f>
        <v>25.3</v>
      </c>
    </row>
    <row r="3416" spans="1:7" x14ac:dyDescent="0.25">
      <c r="A3416" s="43" t="s">
        <v>4960</v>
      </c>
      <c r="B3416" s="43"/>
      <c r="C3416" s="44"/>
      <c r="D3416" s="44"/>
      <c r="E3416" s="44"/>
      <c r="F3416" s="44"/>
      <c r="G3416" s="44">
        <f>PRODUCT(C3416:F3416)</f>
        <v>0</v>
      </c>
    </row>
    <row r="3417" spans="1:7" x14ac:dyDescent="0.25">
      <c r="A3417" s="43" t="s">
        <v>4961</v>
      </c>
      <c r="B3417" s="43"/>
      <c r="C3417" s="44">
        <v>25.3</v>
      </c>
      <c r="D3417" s="44"/>
      <c r="E3417" s="44"/>
      <c r="F3417" s="44"/>
      <c r="G3417" s="44">
        <f>PRODUCT(C3417:F3417)</f>
        <v>25.3</v>
      </c>
    </row>
    <row r="3419" spans="1:7" ht="45" customHeight="1" x14ac:dyDescent="0.25">
      <c r="A3419" s="40" t="s">
        <v>4962</v>
      </c>
      <c r="B3419" s="40" t="s">
        <v>3922</v>
      </c>
      <c r="C3419" s="40" t="s">
        <v>590</v>
      </c>
      <c r="D3419" s="41" t="s">
        <v>14</v>
      </c>
      <c r="E3419" s="1" t="s">
        <v>591</v>
      </c>
      <c r="F3419" s="1" t="s">
        <v>591</v>
      </c>
      <c r="G3419" s="42">
        <f>SUM(G3420:G3421)</f>
        <v>47.76</v>
      </c>
    </row>
    <row r="3420" spans="1:7" x14ac:dyDescent="0.25">
      <c r="A3420" s="43" t="s">
        <v>4963</v>
      </c>
      <c r="B3420" s="43"/>
      <c r="C3420" s="44"/>
      <c r="D3420" s="44"/>
      <c r="E3420" s="44"/>
      <c r="F3420" s="44"/>
      <c r="G3420" s="44">
        <f>PRODUCT(C3420:F3420)</f>
        <v>0</v>
      </c>
    </row>
    <row r="3421" spans="1:7" x14ac:dyDescent="0.25">
      <c r="A3421" s="43" t="s">
        <v>4964</v>
      </c>
      <c r="B3421" s="43"/>
      <c r="C3421" s="44">
        <v>47.76</v>
      </c>
      <c r="D3421" s="44"/>
      <c r="E3421" s="44"/>
      <c r="F3421" s="44"/>
      <c r="G3421" s="44">
        <f>PRODUCT(C3421:F3421)</f>
        <v>47.76</v>
      </c>
    </row>
    <row r="3423" spans="1:7" ht="45" customHeight="1" x14ac:dyDescent="0.25">
      <c r="A3423" s="40" t="s">
        <v>4965</v>
      </c>
      <c r="B3423" s="40" t="s">
        <v>3922</v>
      </c>
      <c r="C3423" s="40" t="s">
        <v>592</v>
      </c>
      <c r="D3423" s="41" t="s">
        <v>17</v>
      </c>
      <c r="E3423" s="1" t="s">
        <v>593</v>
      </c>
      <c r="F3423" s="1" t="s">
        <v>593</v>
      </c>
      <c r="G3423" s="42">
        <f>SUM(G3424:G3433)</f>
        <v>99.899999999999991</v>
      </c>
    </row>
    <row r="3424" spans="1:7" x14ac:dyDescent="0.25">
      <c r="A3424" s="43" t="s">
        <v>4960</v>
      </c>
      <c r="B3424" s="43"/>
      <c r="C3424" s="44"/>
      <c r="D3424" s="44"/>
      <c r="E3424" s="44"/>
      <c r="F3424" s="44"/>
      <c r="G3424" s="44">
        <f t="shared" ref="G3424:G3433" si="153">PRODUCT(C3424:F3424)</f>
        <v>0</v>
      </c>
    </row>
    <row r="3425" spans="1:7" x14ac:dyDescent="0.25">
      <c r="A3425" s="43"/>
      <c r="B3425" s="43"/>
      <c r="C3425" s="44">
        <v>2.17</v>
      </c>
      <c r="D3425" s="44"/>
      <c r="E3425" s="44"/>
      <c r="F3425" s="44"/>
      <c r="G3425" s="44">
        <f t="shared" si="153"/>
        <v>2.17</v>
      </c>
    </row>
    <row r="3426" spans="1:7" x14ac:dyDescent="0.25">
      <c r="A3426" s="43"/>
      <c r="B3426" s="43"/>
      <c r="C3426" s="44">
        <v>11.66</v>
      </c>
      <c r="D3426" s="44"/>
      <c r="E3426" s="44"/>
      <c r="F3426" s="44"/>
      <c r="G3426" s="44">
        <f t="shared" si="153"/>
        <v>11.66</v>
      </c>
    </row>
    <row r="3427" spans="1:7" x14ac:dyDescent="0.25">
      <c r="A3427" s="43"/>
      <c r="B3427" s="43"/>
      <c r="C3427" s="44">
        <v>5.77</v>
      </c>
      <c r="D3427" s="44"/>
      <c r="E3427" s="44"/>
      <c r="F3427" s="44"/>
      <c r="G3427" s="44">
        <f t="shared" si="153"/>
        <v>5.77</v>
      </c>
    </row>
    <row r="3428" spans="1:7" x14ac:dyDescent="0.25">
      <c r="A3428" s="43"/>
      <c r="B3428" s="43"/>
      <c r="C3428" s="44">
        <v>0.7</v>
      </c>
      <c r="D3428" s="44"/>
      <c r="E3428" s="44"/>
      <c r="F3428" s="44"/>
      <c r="G3428" s="44">
        <f t="shared" si="153"/>
        <v>0.7</v>
      </c>
    </row>
    <row r="3429" spans="1:7" x14ac:dyDescent="0.25">
      <c r="A3429" s="43" t="s">
        <v>4963</v>
      </c>
      <c r="B3429" s="43"/>
      <c r="C3429" s="44"/>
      <c r="D3429" s="44"/>
      <c r="E3429" s="44"/>
      <c r="F3429" s="44"/>
      <c r="G3429" s="44">
        <f t="shared" si="153"/>
        <v>0</v>
      </c>
    </row>
    <row r="3430" spans="1:7" x14ac:dyDescent="0.25">
      <c r="A3430" s="43"/>
      <c r="B3430" s="43"/>
      <c r="C3430" s="44">
        <v>39.799999999999997</v>
      </c>
      <c r="D3430" s="44"/>
      <c r="E3430" s="44"/>
      <c r="F3430" s="44"/>
      <c r="G3430" s="44">
        <f t="shared" si="153"/>
        <v>39.799999999999997</v>
      </c>
    </row>
    <row r="3431" spans="1:7" x14ac:dyDescent="0.25">
      <c r="A3431" s="43"/>
      <c r="B3431" s="43"/>
      <c r="C3431" s="44">
        <v>10.5</v>
      </c>
      <c r="D3431" s="44"/>
      <c r="E3431" s="44"/>
      <c r="F3431" s="44"/>
      <c r="G3431" s="44">
        <f t="shared" si="153"/>
        <v>10.5</v>
      </c>
    </row>
    <row r="3432" spans="1:7" x14ac:dyDescent="0.25">
      <c r="A3432" s="43"/>
      <c r="B3432" s="43"/>
      <c r="C3432" s="44">
        <v>14.5</v>
      </c>
      <c r="D3432" s="44"/>
      <c r="E3432" s="44"/>
      <c r="F3432" s="44"/>
      <c r="G3432" s="44">
        <f t="shared" si="153"/>
        <v>14.5</v>
      </c>
    </row>
    <row r="3433" spans="1:7" x14ac:dyDescent="0.25">
      <c r="A3433" s="43"/>
      <c r="B3433" s="43"/>
      <c r="C3433" s="44">
        <v>14.8</v>
      </c>
      <c r="D3433" s="44"/>
      <c r="E3433" s="44"/>
      <c r="F3433" s="44"/>
      <c r="G3433" s="44">
        <f t="shared" si="153"/>
        <v>14.8</v>
      </c>
    </row>
    <row r="3435" spans="1:7" ht="45" customHeight="1" x14ac:dyDescent="0.25">
      <c r="A3435" s="40" t="s">
        <v>4966</v>
      </c>
      <c r="B3435" s="40" t="s">
        <v>3922</v>
      </c>
      <c r="C3435" s="40" t="s">
        <v>594</v>
      </c>
      <c r="D3435" s="41" t="s">
        <v>17</v>
      </c>
      <c r="E3435" s="1" t="s">
        <v>595</v>
      </c>
      <c r="F3435" s="1" t="s">
        <v>595</v>
      </c>
      <c r="G3435" s="42">
        <f>SUM(G3436:G3436)</f>
        <v>1</v>
      </c>
    </row>
    <row r="3436" spans="1:7" x14ac:dyDescent="0.25">
      <c r="A3436" s="43" t="s">
        <v>4967</v>
      </c>
      <c r="B3436" s="43"/>
      <c r="C3436" s="44">
        <v>1</v>
      </c>
      <c r="D3436" s="44"/>
      <c r="E3436" s="44"/>
      <c r="F3436" s="44"/>
      <c r="G3436" s="44">
        <f>PRODUCT(C3436:F3436)</f>
        <v>1</v>
      </c>
    </row>
    <row r="3438" spans="1:7" ht="45" customHeight="1" x14ac:dyDescent="0.25">
      <c r="A3438" s="40" t="s">
        <v>4968</v>
      </c>
      <c r="B3438" s="40" t="s">
        <v>3922</v>
      </c>
      <c r="C3438" s="40" t="s">
        <v>596</v>
      </c>
      <c r="D3438" s="41" t="s">
        <v>23</v>
      </c>
      <c r="E3438" s="1" t="s">
        <v>597</v>
      </c>
      <c r="F3438" s="1" t="s">
        <v>597</v>
      </c>
      <c r="G3438" s="42">
        <f>SUM(G3439:G3439)</f>
        <v>1</v>
      </c>
    </row>
    <row r="3439" spans="1:7" x14ac:dyDescent="0.25">
      <c r="A3439" s="43" t="s">
        <v>4969</v>
      </c>
      <c r="B3439" s="43"/>
      <c r="C3439" s="44">
        <v>1</v>
      </c>
      <c r="D3439" s="44"/>
      <c r="E3439" s="44"/>
      <c r="F3439" s="44"/>
      <c r="G3439" s="44">
        <f>PRODUCT(C3439:F3439)</f>
        <v>1</v>
      </c>
    </row>
    <row r="3441" spans="1:7" ht="45" customHeight="1" x14ac:dyDescent="0.25">
      <c r="A3441" s="40" t="s">
        <v>4970</v>
      </c>
      <c r="B3441" s="40" t="s">
        <v>3922</v>
      </c>
      <c r="C3441" s="40" t="s">
        <v>598</v>
      </c>
      <c r="D3441" s="41" t="s">
        <v>23</v>
      </c>
      <c r="E3441" s="1" t="s">
        <v>599</v>
      </c>
      <c r="F3441" s="1" t="s">
        <v>599</v>
      </c>
      <c r="G3441" s="42">
        <f>SUM(G3442:G3442)</f>
        <v>1</v>
      </c>
    </row>
    <row r="3442" spans="1:7" x14ac:dyDescent="0.25">
      <c r="A3442" s="43" t="s">
        <v>4971</v>
      </c>
      <c r="B3442" s="43"/>
      <c r="C3442" s="44">
        <v>1</v>
      </c>
      <c r="D3442" s="44"/>
      <c r="E3442" s="44"/>
      <c r="F3442" s="44"/>
      <c r="G3442" s="44">
        <f>PRODUCT(C3442:F3442)</f>
        <v>1</v>
      </c>
    </row>
    <row r="3444" spans="1:7" ht="45" customHeight="1" x14ac:dyDescent="0.25">
      <c r="A3444" s="40" t="s">
        <v>4972</v>
      </c>
      <c r="B3444" s="40" t="s">
        <v>3922</v>
      </c>
      <c r="C3444" s="40" t="s">
        <v>600</v>
      </c>
      <c r="D3444" s="41" t="s">
        <v>23</v>
      </c>
      <c r="E3444" s="1" t="s">
        <v>601</v>
      </c>
      <c r="F3444" s="1" t="s">
        <v>601</v>
      </c>
      <c r="G3444" s="42">
        <f>SUM(G3445:G3445)</f>
        <v>1</v>
      </c>
    </row>
    <row r="3445" spans="1:7" x14ac:dyDescent="0.25">
      <c r="A3445" s="43" t="s">
        <v>4973</v>
      </c>
      <c r="B3445" s="43"/>
      <c r="C3445" s="44">
        <v>1</v>
      </c>
      <c r="D3445" s="44"/>
      <c r="E3445" s="44"/>
      <c r="F3445" s="44"/>
      <c r="G3445" s="44">
        <f>PRODUCT(C3445:F3445)</f>
        <v>1</v>
      </c>
    </row>
    <row r="3447" spans="1:7" ht="45" customHeight="1" x14ac:dyDescent="0.25">
      <c r="A3447" s="40" t="s">
        <v>4974</v>
      </c>
      <c r="B3447" s="40" t="s">
        <v>3922</v>
      </c>
      <c r="C3447" s="40" t="s">
        <v>602</v>
      </c>
      <c r="D3447" s="41" t="s">
        <v>23</v>
      </c>
      <c r="E3447" s="1" t="s">
        <v>603</v>
      </c>
      <c r="F3447" s="1" t="s">
        <v>603</v>
      </c>
      <c r="G3447" s="42">
        <f>SUM(G3448:G3448)</f>
        <v>1</v>
      </c>
    </row>
    <row r="3448" spans="1:7" x14ac:dyDescent="0.25">
      <c r="A3448" s="43" t="s">
        <v>4973</v>
      </c>
      <c r="B3448" s="43"/>
      <c r="C3448" s="44">
        <v>1</v>
      </c>
      <c r="D3448" s="44"/>
      <c r="E3448" s="44"/>
      <c r="F3448" s="44"/>
      <c r="G3448" s="44">
        <f>PRODUCT(C3448:F3448)</f>
        <v>1</v>
      </c>
    </row>
    <row r="3450" spans="1:7" ht="45" customHeight="1" x14ac:dyDescent="0.25">
      <c r="A3450" s="40" t="s">
        <v>4975</v>
      </c>
      <c r="B3450" s="40" t="s">
        <v>3922</v>
      </c>
      <c r="C3450" s="40" t="s">
        <v>604</v>
      </c>
      <c r="D3450" s="41" t="s">
        <v>23</v>
      </c>
      <c r="E3450" s="1" t="s">
        <v>605</v>
      </c>
      <c r="F3450" s="1" t="s">
        <v>605</v>
      </c>
      <c r="G3450" s="42">
        <f>SUM(G3451:G3451)</f>
        <v>1</v>
      </c>
    </row>
    <row r="3451" spans="1:7" x14ac:dyDescent="0.25">
      <c r="A3451" s="43" t="s">
        <v>4976</v>
      </c>
      <c r="B3451" s="43"/>
      <c r="C3451" s="44">
        <v>1</v>
      </c>
      <c r="D3451" s="44"/>
      <c r="E3451" s="44"/>
      <c r="F3451" s="44"/>
      <c r="G3451" s="44">
        <f>PRODUCT(C3451:F3451)</f>
        <v>1</v>
      </c>
    </row>
    <row r="3453" spans="1:7" ht="45" customHeight="1" x14ac:dyDescent="0.25">
      <c r="A3453" s="40" t="s">
        <v>4977</v>
      </c>
      <c r="B3453" s="40" t="s">
        <v>3922</v>
      </c>
      <c r="C3453" s="40" t="s">
        <v>606</v>
      </c>
      <c r="D3453" s="41" t="s">
        <v>23</v>
      </c>
      <c r="E3453" s="1" t="s">
        <v>607</v>
      </c>
      <c r="F3453" s="1" t="s">
        <v>607</v>
      </c>
      <c r="G3453" s="42">
        <f>SUM(G3454:G3454)</f>
        <v>1</v>
      </c>
    </row>
    <row r="3454" spans="1:7" x14ac:dyDescent="0.25">
      <c r="A3454" s="43" t="s">
        <v>4976</v>
      </c>
      <c r="B3454" s="43"/>
      <c r="C3454" s="44">
        <v>1</v>
      </c>
      <c r="D3454" s="44"/>
      <c r="E3454" s="44"/>
      <c r="F3454" s="44"/>
      <c r="G3454" s="44">
        <f>PRODUCT(C3454:F3454)</f>
        <v>1</v>
      </c>
    </row>
    <row r="3456" spans="1:7" ht="45" customHeight="1" x14ac:dyDescent="0.25">
      <c r="A3456" s="40" t="s">
        <v>4978</v>
      </c>
      <c r="B3456" s="40" t="s">
        <v>3922</v>
      </c>
      <c r="C3456" s="40" t="s">
        <v>608</v>
      </c>
      <c r="D3456" s="41" t="s">
        <v>23</v>
      </c>
      <c r="E3456" s="1" t="s">
        <v>609</v>
      </c>
      <c r="F3456" s="1" t="s">
        <v>609</v>
      </c>
      <c r="G3456" s="42">
        <f>SUM(G3457:G3457)</f>
        <v>1</v>
      </c>
    </row>
    <row r="3457" spans="1:7" x14ac:dyDescent="0.25">
      <c r="A3457" s="43" t="s">
        <v>4976</v>
      </c>
      <c r="B3457" s="43"/>
      <c r="C3457" s="44">
        <v>1</v>
      </c>
      <c r="D3457" s="44"/>
      <c r="E3457" s="44"/>
      <c r="F3457" s="44"/>
      <c r="G3457" s="44">
        <f>PRODUCT(C3457:F3457)</f>
        <v>1</v>
      </c>
    </row>
    <row r="3459" spans="1:7" ht="45" customHeight="1" x14ac:dyDescent="0.25">
      <c r="A3459" s="40" t="s">
        <v>4979</v>
      </c>
      <c r="B3459" s="40" t="s">
        <v>3922</v>
      </c>
      <c r="C3459" s="40" t="s">
        <v>610</v>
      </c>
      <c r="D3459" s="41" t="s">
        <v>23</v>
      </c>
      <c r="E3459" s="1" t="s">
        <v>611</v>
      </c>
      <c r="F3459" s="1" t="s">
        <v>611</v>
      </c>
      <c r="G3459" s="42">
        <f>SUM(G3460:G3460)</f>
        <v>1</v>
      </c>
    </row>
    <row r="3460" spans="1:7" x14ac:dyDescent="0.25">
      <c r="A3460" s="43" t="s">
        <v>4967</v>
      </c>
      <c r="B3460" s="43"/>
      <c r="C3460" s="44">
        <v>1</v>
      </c>
      <c r="D3460" s="44"/>
      <c r="E3460" s="44"/>
      <c r="F3460" s="44"/>
      <c r="G3460" s="44">
        <f>PRODUCT(C3460:F3460)</f>
        <v>1</v>
      </c>
    </row>
    <row r="3462" spans="1:7" ht="45" customHeight="1" x14ac:dyDescent="0.25">
      <c r="A3462" s="40" t="s">
        <v>4980</v>
      </c>
      <c r="B3462" s="40" t="s">
        <v>3922</v>
      </c>
      <c r="C3462" s="40" t="s">
        <v>612</v>
      </c>
      <c r="D3462" s="41" t="s">
        <v>23</v>
      </c>
      <c r="E3462" s="1" t="s">
        <v>613</v>
      </c>
      <c r="F3462" s="1" t="s">
        <v>613</v>
      </c>
      <c r="G3462" s="42">
        <f>SUM(G3463:G3463)</f>
        <v>1</v>
      </c>
    </row>
    <row r="3463" spans="1:7" x14ac:dyDescent="0.25">
      <c r="A3463" s="43" t="s">
        <v>4967</v>
      </c>
      <c r="B3463" s="43"/>
      <c r="C3463" s="44">
        <v>1</v>
      </c>
      <c r="D3463" s="44"/>
      <c r="E3463" s="44"/>
      <c r="F3463" s="44"/>
      <c r="G3463" s="44">
        <f>PRODUCT(C3463:F3463)</f>
        <v>1</v>
      </c>
    </row>
    <row r="3465" spans="1:7" ht="45" customHeight="1" x14ac:dyDescent="0.25">
      <c r="A3465" s="40" t="s">
        <v>4981</v>
      </c>
      <c r="B3465" s="40" t="s">
        <v>3922</v>
      </c>
      <c r="C3465" s="40" t="s">
        <v>614</v>
      </c>
      <c r="D3465" s="41" t="s">
        <v>23</v>
      </c>
      <c r="E3465" s="1" t="s">
        <v>615</v>
      </c>
      <c r="F3465" s="1" t="s">
        <v>615</v>
      </c>
      <c r="G3465" s="42">
        <f>SUM(G3466:G3466)</f>
        <v>1</v>
      </c>
    </row>
    <row r="3466" spans="1:7" x14ac:dyDescent="0.25">
      <c r="A3466" s="43" t="s">
        <v>4982</v>
      </c>
      <c r="B3466" s="43"/>
      <c r="C3466" s="44">
        <v>1</v>
      </c>
      <c r="D3466" s="44"/>
      <c r="E3466" s="44"/>
      <c r="F3466" s="44"/>
      <c r="G3466" s="44">
        <f>PRODUCT(C3466:F3466)</f>
        <v>1</v>
      </c>
    </row>
    <row r="3468" spans="1:7" ht="45" customHeight="1" x14ac:dyDescent="0.25">
      <c r="A3468" s="40" t="s">
        <v>4983</v>
      </c>
      <c r="B3468" s="40" t="s">
        <v>3922</v>
      </c>
      <c r="C3468" s="40" t="s">
        <v>616</v>
      </c>
      <c r="D3468" s="41" t="s">
        <v>23</v>
      </c>
      <c r="E3468" s="1" t="s">
        <v>617</v>
      </c>
      <c r="F3468" s="1" t="s">
        <v>617</v>
      </c>
      <c r="G3468" s="42">
        <f>SUM(G3469:G3469)</f>
        <v>1</v>
      </c>
    </row>
    <row r="3469" spans="1:7" x14ac:dyDescent="0.25">
      <c r="A3469" s="43" t="s">
        <v>4984</v>
      </c>
      <c r="B3469" s="43"/>
      <c r="C3469" s="44">
        <v>1</v>
      </c>
      <c r="D3469" s="44"/>
      <c r="E3469" s="44"/>
      <c r="F3469" s="44"/>
      <c r="G3469" s="44">
        <f>PRODUCT(C3469:F3469)</f>
        <v>1</v>
      </c>
    </row>
    <row r="3471" spans="1:7" ht="45" customHeight="1" x14ac:dyDescent="0.25">
      <c r="A3471" s="40" t="s">
        <v>4985</v>
      </c>
      <c r="B3471" s="40" t="s">
        <v>3922</v>
      </c>
      <c r="C3471" s="40" t="s">
        <v>618</v>
      </c>
      <c r="D3471" s="41" t="s">
        <v>23</v>
      </c>
      <c r="E3471" s="1" t="s">
        <v>619</v>
      </c>
      <c r="F3471" s="1" t="s">
        <v>619</v>
      </c>
      <c r="G3471" s="42">
        <f>SUM(G3472:G3472)</f>
        <v>1</v>
      </c>
    </row>
    <row r="3472" spans="1:7" x14ac:dyDescent="0.25">
      <c r="A3472" s="43" t="s">
        <v>4328</v>
      </c>
      <c r="B3472" s="43"/>
      <c r="C3472" s="44">
        <v>1</v>
      </c>
      <c r="D3472" s="44"/>
      <c r="E3472" s="44"/>
      <c r="F3472" s="44"/>
      <c r="G3472" s="44">
        <f>PRODUCT(C3472:F3472)</f>
        <v>1</v>
      </c>
    </row>
    <row r="3474" spans="1:7" ht="45" customHeight="1" x14ac:dyDescent="0.25">
      <c r="A3474" s="40" t="s">
        <v>4986</v>
      </c>
      <c r="B3474" s="40" t="s">
        <v>3922</v>
      </c>
      <c r="C3474" s="40" t="s">
        <v>620</v>
      </c>
      <c r="D3474" s="41" t="s">
        <v>23</v>
      </c>
      <c r="E3474" s="1" t="s">
        <v>621</v>
      </c>
      <c r="F3474" s="1" t="s">
        <v>621</v>
      </c>
      <c r="G3474" s="42">
        <f>SUM(G3475:G3475)</f>
        <v>1</v>
      </c>
    </row>
    <row r="3475" spans="1:7" x14ac:dyDescent="0.25">
      <c r="A3475" s="43" t="s">
        <v>4884</v>
      </c>
      <c r="B3475" s="43"/>
      <c r="C3475" s="44">
        <v>1</v>
      </c>
      <c r="D3475" s="44"/>
      <c r="E3475" s="44"/>
      <c r="F3475" s="44"/>
      <c r="G3475" s="44">
        <f>PRODUCT(C3475:F3475)</f>
        <v>1</v>
      </c>
    </row>
    <row r="3477" spans="1:7" ht="45" customHeight="1" x14ac:dyDescent="0.25">
      <c r="A3477" s="40" t="s">
        <v>4987</v>
      </c>
      <c r="B3477" s="40" t="s">
        <v>3922</v>
      </c>
      <c r="C3477" s="40" t="s">
        <v>622</v>
      </c>
      <c r="D3477" s="41" t="s">
        <v>17</v>
      </c>
      <c r="E3477" s="1" t="s">
        <v>623</v>
      </c>
      <c r="F3477" s="1" t="s">
        <v>623</v>
      </c>
      <c r="G3477" s="42">
        <f>SUM(G3478:G3481)</f>
        <v>18.97</v>
      </c>
    </row>
    <row r="3478" spans="1:7" x14ac:dyDescent="0.25">
      <c r="A3478" s="43" t="s">
        <v>4988</v>
      </c>
      <c r="B3478" s="43"/>
      <c r="C3478" s="44">
        <v>5.2</v>
      </c>
      <c r="D3478" s="44"/>
      <c r="E3478" s="44"/>
      <c r="F3478" s="44"/>
      <c r="G3478" s="44">
        <f>PRODUCT(C3478:F3478)</f>
        <v>5.2</v>
      </c>
    </row>
    <row r="3479" spans="1:7" x14ac:dyDescent="0.25">
      <c r="A3479" s="43"/>
      <c r="B3479" s="43"/>
      <c r="C3479" s="44">
        <v>6.75</v>
      </c>
      <c r="D3479" s="44"/>
      <c r="E3479" s="44"/>
      <c r="F3479" s="44"/>
      <c r="G3479" s="44">
        <f>PRODUCT(C3479:F3479)</f>
        <v>6.75</v>
      </c>
    </row>
    <row r="3480" spans="1:7" x14ac:dyDescent="0.25">
      <c r="A3480" s="43"/>
      <c r="B3480" s="43"/>
      <c r="C3480" s="44">
        <v>2.68</v>
      </c>
      <c r="D3480" s="44"/>
      <c r="E3480" s="44"/>
      <c r="F3480" s="44"/>
      <c r="G3480" s="44">
        <f>PRODUCT(C3480:F3480)</f>
        <v>2.68</v>
      </c>
    </row>
    <row r="3481" spans="1:7" x14ac:dyDescent="0.25">
      <c r="A3481" s="43"/>
      <c r="B3481" s="43"/>
      <c r="C3481" s="44">
        <v>4.34</v>
      </c>
      <c r="D3481" s="44"/>
      <c r="E3481" s="44"/>
      <c r="F3481" s="44"/>
      <c r="G3481" s="44">
        <f>PRODUCT(C3481:F3481)</f>
        <v>4.34</v>
      </c>
    </row>
    <row r="3483" spans="1:7" x14ac:dyDescent="0.25">
      <c r="B3483" t="s">
        <v>3924</v>
      </c>
      <c r="C3483" s="38" t="s">
        <v>7</v>
      </c>
      <c r="D3483" s="39" t="s">
        <v>8</v>
      </c>
      <c r="E3483" s="38" t="s">
        <v>9</v>
      </c>
    </row>
    <row r="3484" spans="1:7" x14ac:dyDescent="0.25">
      <c r="B3484" t="s">
        <v>3924</v>
      </c>
      <c r="C3484" s="38" t="s">
        <v>10</v>
      </c>
      <c r="D3484" s="39" t="s">
        <v>624</v>
      </c>
      <c r="E3484" s="38" t="s">
        <v>625</v>
      </c>
    </row>
    <row r="3486" spans="1:7" ht="45" customHeight="1" x14ac:dyDescent="0.25">
      <c r="A3486" s="40" t="s">
        <v>4989</v>
      </c>
      <c r="B3486" s="40" t="s">
        <v>3922</v>
      </c>
      <c r="C3486" s="40" t="s">
        <v>627</v>
      </c>
      <c r="D3486" s="41" t="s">
        <v>23</v>
      </c>
      <c r="E3486" s="1" t="s">
        <v>628</v>
      </c>
      <c r="F3486" s="1" t="s">
        <v>628</v>
      </c>
      <c r="G3486" s="42">
        <f>SUM(G3487:G3487)</f>
        <v>1</v>
      </c>
    </row>
    <row r="3487" spans="1:7" x14ac:dyDescent="0.25">
      <c r="A3487" s="43"/>
      <c r="B3487" s="43"/>
      <c r="C3487" s="44">
        <v>1</v>
      </c>
      <c r="D3487" s="44">
        <v>1</v>
      </c>
      <c r="E3487" s="44">
        <v>1</v>
      </c>
      <c r="F3487" s="44"/>
      <c r="G3487" s="44">
        <f>PRODUCT(C3487:F3487)</f>
        <v>1</v>
      </c>
    </row>
    <row r="3489" spans="1:7" x14ac:dyDescent="0.25">
      <c r="B3489" t="s">
        <v>3924</v>
      </c>
      <c r="C3489" s="38" t="s">
        <v>7</v>
      </c>
      <c r="D3489" s="39" t="s">
        <v>8</v>
      </c>
      <c r="E3489" s="38" t="s">
        <v>9</v>
      </c>
    </row>
    <row r="3490" spans="1:7" x14ac:dyDescent="0.25">
      <c r="B3490" t="s">
        <v>3924</v>
      </c>
      <c r="C3490" s="38" t="s">
        <v>10</v>
      </c>
      <c r="D3490" s="39" t="s">
        <v>629</v>
      </c>
      <c r="E3490" s="38" t="s">
        <v>630</v>
      </c>
    </row>
    <row r="3492" spans="1:7" ht="45" customHeight="1" x14ac:dyDescent="0.25">
      <c r="A3492" s="40" t="s">
        <v>4990</v>
      </c>
      <c r="B3492" s="40" t="s">
        <v>3922</v>
      </c>
      <c r="C3492" s="40" t="s">
        <v>632</v>
      </c>
      <c r="D3492" s="41" t="s">
        <v>17</v>
      </c>
      <c r="E3492" s="1" t="s">
        <v>633</v>
      </c>
      <c r="F3492" s="1" t="s">
        <v>633</v>
      </c>
      <c r="G3492" s="42">
        <f>SUM(G3493:G3499)</f>
        <v>34.549999999999997</v>
      </c>
    </row>
    <row r="3493" spans="1:7" x14ac:dyDescent="0.25">
      <c r="A3493" s="43" t="s">
        <v>4575</v>
      </c>
      <c r="B3493" s="43"/>
      <c r="C3493" s="44"/>
      <c r="D3493" s="44"/>
      <c r="E3493" s="44"/>
      <c r="F3493" s="44"/>
      <c r="G3493" s="44">
        <f t="shared" ref="G3493:G3499" si="154">PRODUCT(C3493:F3493)</f>
        <v>0</v>
      </c>
    </row>
    <row r="3494" spans="1:7" x14ac:dyDescent="0.25">
      <c r="A3494" s="43" t="s">
        <v>4991</v>
      </c>
      <c r="B3494" s="43"/>
      <c r="C3494" s="44">
        <v>4.0999999999999996</v>
      </c>
      <c r="D3494" s="44"/>
      <c r="E3494" s="44"/>
      <c r="F3494" s="44"/>
      <c r="G3494" s="44">
        <f t="shared" si="154"/>
        <v>4.0999999999999996</v>
      </c>
    </row>
    <row r="3495" spans="1:7" x14ac:dyDescent="0.25">
      <c r="A3495" s="43" t="s">
        <v>4992</v>
      </c>
      <c r="B3495" s="43"/>
      <c r="C3495" s="44">
        <v>4.75</v>
      </c>
      <c r="D3495" s="44"/>
      <c r="E3495" s="44"/>
      <c r="F3495" s="44"/>
      <c r="G3495" s="44">
        <f t="shared" si="154"/>
        <v>4.75</v>
      </c>
    </row>
    <row r="3496" spans="1:7" x14ac:dyDescent="0.25">
      <c r="A3496" s="43" t="s">
        <v>4605</v>
      </c>
      <c r="B3496" s="43"/>
      <c r="C3496" s="44"/>
      <c r="D3496" s="44"/>
      <c r="E3496" s="44"/>
      <c r="F3496" s="44"/>
      <c r="G3496" s="44">
        <f t="shared" si="154"/>
        <v>0</v>
      </c>
    </row>
    <row r="3497" spans="1:7" x14ac:dyDescent="0.25">
      <c r="A3497" s="43" t="s">
        <v>4993</v>
      </c>
      <c r="B3497" s="43"/>
      <c r="C3497" s="44">
        <v>4.3499999999999996</v>
      </c>
      <c r="D3497" s="44">
        <v>2</v>
      </c>
      <c r="E3497" s="44"/>
      <c r="F3497" s="44"/>
      <c r="G3497" s="44">
        <f t="shared" si="154"/>
        <v>8.6999999999999993</v>
      </c>
    </row>
    <row r="3498" spans="1:7" x14ac:dyDescent="0.25">
      <c r="A3498" s="43" t="s">
        <v>4994</v>
      </c>
      <c r="B3498" s="43"/>
      <c r="C3498" s="44">
        <v>4.1500000000000004</v>
      </c>
      <c r="D3498" s="44">
        <v>2</v>
      </c>
      <c r="E3498" s="44"/>
      <c r="F3498" s="44"/>
      <c r="G3498" s="44">
        <f t="shared" si="154"/>
        <v>8.3000000000000007</v>
      </c>
    </row>
    <row r="3499" spans="1:7" x14ac:dyDescent="0.25">
      <c r="A3499" s="43" t="s">
        <v>4995</v>
      </c>
      <c r="B3499" s="43"/>
      <c r="C3499" s="44">
        <v>4.3499999999999996</v>
      </c>
      <c r="D3499" s="44">
        <v>2</v>
      </c>
      <c r="E3499" s="44"/>
      <c r="F3499" s="44"/>
      <c r="G3499" s="44">
        <f t="shared" si="154"/>
        <v>8.6999999999999993</v>
      </c>
    </row>
    <row r="3501" spans="1:7" ht="45" customHeight="1" x14ac:dyDescent="0.25">
      <c r="A3501" s="40" t="s">
        <v>4996</v>
      </c>
      <c r="B3501" s="40" t="s">
        <v>3922</v>
      </c>
      <c r="C3501" s="40" t="s">
        <v>634</v>
      </c>
      <c r="D3501" s="41" t="s">
        <v>14</v>
      </c>
      <c r="E3501" s="1" t="s">
        <v>635</v>
      </c>
      <c r="F3501" s="1" t="s">
        <v>635</v>
      </c>
      <c r="G3501" s="42">
        <f>SUM(G3502:G3508)</f>
        <v>20.73</v>
      </c>
    </row>
    <row r="3502" spans="1:7" x14ac:dyDescent="0.25">
      <c r="A3502" s="43" t="s">
        <v>4575</v>
      </c>
      <c r="B3502" s="43"/>
      <c r="C3502" s="44"/>
      <c r="D3502" s="44"/>
      <c r="E3502" s="44"/>
      <c r="F3502" s="44"/>
      <c r="G3502" s="44">
        <f t="shared" ref="G3502:G3508" si="155">PRODUCT(C3502:F3502)</f>
        <v>0</v>
      </c>
    </row>
    <row r="3503" spans="1:7" x14ac:dyDescent="0.25">
      <c r="A3503" s="43" t="s">
        <v>4991</v>
      </c>
      <c r="B3503" s="43"/>
      <c r="C3503" s="44">
        <v>4.0999999999999996</v>
      </c>
      <c r="D3503" s="44">
        <v>0.6</v>
      </c>
      <c r="E3503" s="44"/>
      <c r="F3503" s="44"/>
      <c r="G3503" s="44">
        <f t="shared" si="155"/>
        <v>2.4599999999999995</v>
      </c>
    </row>
    <row r="3504" spans="1:7" x14ac:dyDescent="0.25">
      <c r="A3504" s="43" t="s">
        <v>4992</v>
      </c>
      <c r="B3504" s="43"/>
      <c r="C3504" s="44">
        <v>4.75</v>
      </c>
      <c r="D3504" s="44">
        <v>0.6</v>
      </c>
      <c r="E3504" s="44"/>
      <c r="F3504" s="44"/>
      <c r="G3504" s="44">
        <f t="shared" si="155"/>
        <v>2.85</v>
      </c>
    </row>
    <row r="3505" spans="1:7" x14ac:dyDescent="0.25">
      <c r="A3505" s="43" t="s">
        <v>4605</v>
      </c>
      <c r="B3505" s="43"/>
      <c r="C3505" s="44"/>
      <c r="D3505" s="44"/>
      <c r="E3505" s="44"/>
      <c r="F3505" s="44"/>
      <c r="G3505" s="44">
        <f t="shared" si="155"/>
        <v>0</v>
      </c>
    </row>
    <row r="3506" spans="1:7" x14ac:dyDescent="0.25">
      <c r="A3506" s="43" t="s">
        <v>4993</v>
      </c>
      <c r="B3506" s="43"/>
      <c r="C3506" s="44">
        <v>4.3499999999999996</v>
      </c>
      <c r="D3506" s="44">
        <v>0.6</v>
      </c>
      <c r="E3506" s="44">
        <v>2</v>
      </c>
      <c r="F3506" s="44"/>
      <c r="G3506" s="44">
        <f t="shared" si="155"/>
        <v>5.22</v>
      </c>
    </row>
    <row r="3507" spans="1:7" x14ac:dyDescent="0.25">
      <c r="A3507" s="43" t="s">
        <v>4994</v>
      </c>
      <c r="B3507" s="43"/>
      <c r="C3507" s="44">
        <v>4.1500000000000004</v>
      </c>
      <c r="D3507" s="44">
        <v>0.6</v>
      </c>
      <c r="E3507" s="44">
        <v>2</v>
      </c>
      <c r="F3507" s="44"/>
      <c r="G3507" s="44">
        <f t="shared" si="155"/>
        <v>4.9800000000000004</v>
      </c>
    </row>
    <row r="3508" spans="1:7" x14ac:dyDescent="0.25">
      <c r="A3508" s="43" t="s">
        <v>4995</v>
      </c>
      <c r="B3508" s="43"/>
      <c r="C3508" s="44">
        <v>4.3499999999999996</v>
      </c>
      <c r="D3508" s="44">
        <v>0.6</v>
      </c>
      <c r="E3508" s="44">
        <v>2</v>
      </c>
      <c r="F3508" s="44"/>
      <c r="G3508" s="44">
        <f t="shared" si="155"/>
        <v>5.22</v>
      </c>
    </row>
    <row r="3510" spans="1:7" ht="45" customHeight="1" x14ac:dyDescent="0.25">
      <c r="A3510" s="40" t="s">
        <v>4997</v>
      </c>
      <c r="B3510" s="40" t="s">
        <v>3922</v>
      </c>
      <c r="C3510" s="40" t="s">
        <v>636</v>
      </c>
      <c r="D3510" s="41" t="s">
        <v>14</v>
      </c>
      <c r="E3510" s="1" t="s">
        <v>637</v>
      </c>
      <c r="F3510" s="1" t="s">
        <v>637</v>
      </c>
      <c r="G3510" s="42">
        <f>SUM(G3511:G3517)</f>
        <v>24.63</v>
      </c>
    </row>
    <row r="3511" spans="1:7" x14ac:dyDescent="0.25">
      <c r="A3511" s="43" t="s">
        <v>4575</v>
      </c>
      <c r="B3511" s="43"/>
      <c r="C3511" s="44"/>
      <c r="D3511" s="44"/>
      <c r="E3511" s="44"/>
      <c r="F3511" s="44"/>
      <c r="G3511" s="44">
        <f t="shared" ref="G3511:G3517" si="156">PRODUCT(C3511:F3511)</f>
        <v>0</v>
      </c>
    </row>
    <row r="3512" spans="1:7" x14ac:dyDescent="0.25">
      <c r="A3512" s="43" t="s">
        <v>4991</v>
      </c>
      <c r="B3512" s="43"/>
      <c r="C3512" s="44">
        <v>5</v>
      </c>
      <c r="D3512" s="44">
        <v>0.6</v>
      </c>
      <c r="E3512" s="44"/>
      <c r="F3512" s="44"/>
      <c r="G3512" s="44">
        <f t="shared" si="156"/>
        <v>3</v>
      </c>
    </row>
    <row r="3513" spans="1:7" x14ac:dyDescent="0.25">
      <c r="A3513" s="43" t="s">
        <v>4992</v>
      </c>
      <c r="B3513" s="43"/>
      <c r="C3513" s="44">
        <v>6.05</v>
      </c>
      <c r="D3513" s="44">
        <v>0.6</v>
      </c>
      <c r="E3513" s="44"/>
      <c r="F3513" s="44"/>
      <c r="G3513" s="44">
        <f t="shared" si="156"/>
        <v>3.63</v>
      </c>
    </row>
    <row r="3514" spans="1:7" x14ac:dyDescent="0.25">
      <c r="A3514" s="43" t="s">
        <v>4605</v>
      </c>
      <c r="B3514" s="43"/>
      <c r="C3514" s="44"/>
      <c r="D3514" s="44"/>
      <c r="E3514" s="44"/>
      <c r="F3514" s="44"/>
      <c r="G3514" s="44">
        <f t="shared" si="156"/>
        <v>0</v>
      </c>
    </row>
    <row r="3515" spans="1:7" x14ac:dyDescent="0.25">
      <c r="A3515" s="43" t="s">
        <v>4993</v>
      </c>
      <c r="B3515" s="43"/>
      <c r="C3515" s="44">
        <v>5</v>
      </c>
      <c r="D3515" s="44">
        <v>0.6</v>
      </c>
      <c r="E3515" s="44">
        <v>2</v>
      </c>
      <c r="F3515" s="44"/>
      <c r="G3515" s="44">
        <f t="shared" si="156"/>
        <v>6</v>
      </c>
    </row>
    <row r="3516" spans="1:7" x14ac:dyDescent="0.25">
      <c r="A3516" s="43" t="s">
        <v>4994</v>
      </c>
      <c r="B3516" s="43"/>
      <c r="C3516" s="44">
        <v>5</v>
      </c>
      <c r="D3516" s="44">
        <v>0.6</v>
      </c>
      <c r="E3516" s="44">
        <v>2</v>
      </c>
      <c r="F3516" s="44"/>
      <c r="G3516" s="44">
        <f t="shared" si="156"/>
        <v>6</v>
      </c>
    </row>
    <row r="3517" spans="1:7" x14ac:dyDescent="0.25">
      <c r="A3517" s="43" t="s">
        <v>4995</v>
      </c>
      <c r="B3517" s="43"/>
      <c r="C3517" s="44">
        <v>5</v>
      </c>
      <c r="D3517" s="44">
        <v>0.6</v>
      </c>
      <c r="E3517" s="44">
        <v>2</v>
      </c>
      <c r="F3517" s="44"/>
      <c r="G3517" s="44">
        <f t="shared" si="156"/>
        <v>6</v>
      </c>
    </row>
    <row r="3519" spans="1:7" ht="45" customHeight="1" x14ac:dyDescent="0.25">
      <c r="A3519" s="40" t="s">
        <v>4998</v>
      </c>
      <c r="B3519" s="40" t="s">
        <v>3922</v>
      </c>
      <c r="C3519" s="40" t="s">
        <v>638</v>
      </c>
      <c r="D3519" s="41" t="s">
        <v>23</v>
      </c>
      <c r="E3519" s="1" t="s">
        <v>639</v>
      </c>
      <c r="F3519" s="1" t="s">
        <v>639</v>
      </c>
      <c r="G3519" s="42">
        <f>SUM(G3520:G3520)</f>
        <v>8</v>
      </c>
    </row>
    <row r="3520" spans="1:7" x14ac:dyDescent="0.25">
      <c r="A3520" s="43" t="s">
        <v>4999</v>
      </c>
      <c r="B3520" s="43"/>
      <c r="C3520" s="44">
        <v>8</v>
      </c>
      <c r="D3520" s="44"/>
      <c r="E3520" s="44"/>
      <c r="F3520" s="44"/>
      <c r="G3520" s="44">
        <f>PRODUCT(C3520:F3520)</f>
        <v>8</v>
      </c>
    </row>
    <row r="3522" spans="1:7" ht="45" customHeight="1" x14ac:dyDescent="0.25">
      <c r="A3522" s="40" t="s">
        <v>5000</v>
      </c>
      <c r="B3522" s="40" t="s">
        <v>3922</v>
      </c>
      <c r="C3522" s="40" t="s">
        <v>640</v>
      </c>
      <c r="D3522" s="41" t="s">
        <v>23</v>
      </c>
      <c r="E3522" s="1" t="s">
        <v>641</v>
      </c>
      <c r="F3522" s="1" t="s">
        <v>641</v>
      </c>
      <c r="G3522" s="42">
        <f>SUM(G3523:G3523)</f>
        <v>8</v>
      </c>
    </row>
    <row r="3523" spans="1:7" x14ac:dyDescent="0.25">
      <c r="A3523" s="43" t="s">
        <v>5001</v>
      </c>
      <c r="B3523" s="43"/>
      <c r="C3523" s="44">
        <v>8</v>
      </c>
      <c r="D3523" s="44"/>
      <c r="E3523" s="44"/>
      <c r="F3523" s="44"/>
      <c r="G3523" s="44">
        <f>PRODUCT(C3523:F3523)</f>
        <v>8</v>
      </c>
    </row>
    <row r="3525" spans="1:7" ht="45" customHeight="1" x14ac:dyDescent="0.25">
      <c r="A3525" s="40" t="s">
        <v>5002</v>
      </c>
      <c r="B3525" s="40" t="s">
        <v>3922</v>
      </c>
      <c r="C3525" s="40" t="s">
        <v>642</v>
      </c>
      <c r="D3525" s="41" t="s">
        <v>23</v>
      </c>
      <c r="E3525" s="1" t="s">
        <v>643</v>
      </c>
      <c r="F3525" s="1" t="s">
        <v>643</v>
      </c>
      <c r="G3525" s="42">
        <f>SUM(G3526:G3533)</f>
        <v>12</v>
      </c>
    </row>
    <row r="3526" spans="1:7" x14ac:dyDescent="0.25">
      <c r="A3526" s="43" t="s">
        <v>4575</v>
      </c>
      <c r="B3526" s="43"/>
      <c r="C3526" s="44"/>
      <c r="D3526" s="44"/>
      <c r="E3526" s="44"/>
      <c r="F3526" s="44"/>
      <c r="G3526" s="44">
        <f t="shared" ref="G3526:G3533" si="157">PRODUCT(C3526:F3526)</f>
        <v>0</v>
      </c>
    </row>
    <row r="3527" spans="1:7" x14ac:dyDescent="0.25">
      <c r="A3527" s="43" t="s">
        <v>4469</v>
      </c>
      <c r="B3527" s="43"/>
      <c r="C3527" s="44">
        <v>1</v>
      </c>
      <c r="D3527" s="44"/>
      <c r="E3527" s="44"/>
      <c r="F3527" s="44"/>
      <c r="G3527" s="44">
        <f t="shared" si="157"/>
        <v>1</v>
      </c>
    </row>
    <row r="3528" spans="1:7" x14ac:dyDescent="0.25">
      <c r="A3528" s="43" t="s">
        <v>4472</v>
      </c>
      <c r="B3528" s="43"/>
      <c r="C3528" s="44">
        <v>2</v>
      </c>
      <c r="D3528" s="44"/>
      <c r="E3528" s="44"/>
      <c r="F3528" s="44"/>
      <c r="G3528" s="44">
        <f t="shared" si="157"/>
        <v>2</v>
      </c>
    </row>
    <row r="3529" spans="1:7" x14ac:dyDescent="0.25">
      <c r="A3529" s="43" t="s">
        <v>4450</v>
      </c>
      <c r="B3529" s="43"/>
      <c r="C3529" s="44">
        <v>1</v>
      </c>
      <c r="D3529" s="44"/>
      <c r="E3529" s="44"/>
      <c r="F3529" s="44"/>
      <c r="G3529" s="44">
        <f t="shared" si="157"/>
        <v>1</v>
      </c>
    </row>
    <row r="3530" spans="1:7" x14ac:dyDescent="0.25">
      <c r="A3530" s="43" t="s">
        <v>4605</v>
      </c>
      <c r="B3530" s="43"/>
      <c r="C3530" s="44"/>
      <c r="D3530" s="44"/>
      <c r="E3530" s="44"/>
      <c r="F3530" s="44"/>
      <c r="G3530" s="44">
        <f t="shared" si="157"/>
        <v>0</v>
      </c>
    </row>
    <row r="3531" spans="1:7" x14ac:dyDescent="0.25">
      <c r="A3531" s="43" t="s">
        <v>5003</v>
      </c>
      <c r="B3531" s="43"/>
      <c r="C3531" s="44">
        <v>1</v>
      </c>
      <c r="D3531" s="44">
        <v>2</v>
      </c>
      <c r="E3531" s="44"/>
      <c r="F3531" s="44"/>
      <c r="G3531" s="44">
        <f t="shared" si="157"/>
        <v>2</v>
      </c>
    </row>
    <row r="3532" spans="1:7" x14ac:dyDescent="0.25">
      <c r="A3532" s="43" t="s">
        <v>5004</v>
      </c>
      <c r="B3532" s="43"/>
      <c r="C3532" s="44">
        <v>1</v>
      </c>
      <c r="D3532" s="44">
        <v>2</v>
      </c>
      <c r="E3532" s="44"/>
      <c r="F3532" s="44"/>
      <c r="G3532" s="44">
        <f t="shared" si="157"/>
        <v>2</v>
      </c>
    </row>
    <row r="3533" spans="1:7" x14ac:dyDescent="0.25">
      <c r="A3533" s="43" t="s">
        <v>5005</v>
      </c>
      <c r="B3533" s="43"/>
      <c r="C3533" s="44">
        <v>2</v>
      </c>
      <c r="D3533" s="44">
        <v>2</v>
      </c>
      <c r="E3533" s="44"/>
      <c r="F3533" s="44"/>
      <c r="G3533" s="44">
        <f t="shared" si="157"/>
        <v>4</v>
      </c>
    </row>
    <row r="3535" spans="1:7" ht="45" customHeight="1" x14ac:dyDescent="0.25">
      <c r="A3535" s="40" t="s">
        <v>5006</v>
      </c>
      <c r="B3535" s="40" t="s">
        <v>3922</v>
      </c>
      <c r="C3535" s="40" t="s">
        <v>644</v>
      </c>
      <c r="D3535" s="41" t="s">
        <v>23</v>
      </c>
      <c r="E3535" s="1" t="s">
        <v>645</v>
      </c>
      <c r="F3535" s="1" t="s">
        <v>645</v>
      </c>
      <c r="G3535" s="42">
        <f>SUM(G3536:G3541)</f>
        <v>7</v>
      </c>
    </row>
    <row r="3536" spans="1:7" x14ac:dyDescent="0.25">
      <c r="A3536" s="43" t="s">
        <v>4575</v>
      </c>
      <c r="B3536" s="43"/>
      <c r="C3536" s="44"/>
      <c r="D3536" s="44"/>
      <c r="E3536" s="44"/>
      <c r="F3536" s="44"/>
      <c r="G3536" s="44">
        <f t="shared" ref="G3536:G3541" si="158">PRODUCT(C3536:F3536)</f>
        <v>0</v>
      </c>
    </row>
    <row r="3537" spans="1:7" x14ac:dyDescent="0.25">
      <c r="A3537" s="43" t="s">
        <v>4469</v>
      </c>
      <c r="B3537" s="43"/>
      <c r="C3537" s="44">
        <v>1</v>
      </c>
      <c r="D3537" s="44"/>
      <c r="E3537" s="44"/>
      <c r="F3537" s="44"/>
      <c r="G3537" s="44">
        <f t="shared" si="158"/>
        <v>1</v>
      </c>
    </row>
    <row r="3538" spans="1:7" x14ac:dyDescent="0.25">
      <c r="A3538" s="43" t="s">
        <v>4412</v>
      </c>
      <c r="B3538" s="43"/>
      <c r="C3538" s="44"/>
      <c r="D3538" s="44"/>
      <c r="E3538" s="44"/>
      <c r="F3538" s="44"/>
      <c r="G3538" s="44">
        <f t="shared" si="158"/>
        <v>0</v>
      </c>
    </row>
    <row r="3539" spans="1:7" x14ac:dyDescent="0.25">
      <c r="A3539" s="43" t="s">
        <v>4212</v>
      </c>
      <c r="B3539" s="43"/>
      <c r="C3539" s="44">
        <v>1</v>
      </c>
      <c r="D3539" s="44">
        <v>2</v>
      </c>
      <c r="E3539" s="44"/>
      <c r="F3539" s="44"/>
      <c r="G3539" s="44">
        <f t="shared" si="158"/>
        <v>2</v>
      </c>
    </row>
    <row r="3540" spans="1:7" x14ac:dyDescent="0.25">
      <c r="A3540" s="43" t="s">
        <v>4213</v>
      </c>
      <c r="B3540" s="43"/>
      <c r="C3540" s="44">
        <v>1</v>
      </c>
      <c r="D3540" s="44">
        <v>2</v>
      </c>
      <c r="E3540" s="44"/>
      <c r="F3540" s="44"/>
      <c r="G3540" s="44">
        <f t="shared" si="158"/>
        <v>2</v>
      </c>
    </row>
    <row r="3541" spans="1:7" x14ac:dyDescent="0.25">
      <c r="A3541" s="43" t="s">
        <v>4214</v>
      </c>
      <c r="B3541" s="43"/>
      <c r="C3541" s="44">
        <v>1</v>
      </c>
      <c r="D3541" s="44">
        <v>2</v>
      </c>
      <c r="E3541" s="44"/>
      <c r="F3541" s="44"/>
      <c r="G3541" s="44">
        <f t="shared" si="158"/>
        <v>2</v>
      </c>
    </row>
    <row r="3543" spans="1:7" ht="45" customHeight="1" x14ac:dyDescent="0.25">
      <c r="A3543" s="40" t="s">
        <v>5007</v>
      </c>
      <c r="B3543" s="40" t="s">
        <v>3922</v>
      </c>
      <c r="C3543" s="40" t="s">
        <v>646</v>
      </c>
      <c r="D3543" s="41" t="s">
        <v>23</v>
      </c>
      <c r="E3543" s="1" t="s">
        <v>647</v>
      </c>
      <c r="F3543" s="1" t="s">
        <v>647</v>
      </c>
      <c r="G3543" s="42">
        <f>SUM(G3544:G3545)</f>
        <v>2</v>
      </c>
    </row>
    <row r="3544" spans="1:7" x14ac:dyDescent="0.25">
      <c r="A3544" s="43" t="s">
        <v>4335</v>
      </c>
      <c r="B3544" s="43"/>
      <c r="C3544" s="44"/>
      <c r="D3544" s="44"/>
      <c r="E3544" s="44"/>
      <c r="F3544" s="44"/>
      <c r="G3544" s="44">
        <f>PRODUCT(C3544:F3544)</f>
        <v>0</v>
      </c>
    </row>
    <row r="3545" spans="1:7" x14ac:dyDescent="0.25">
      <c r="A3545" s="43" t="s">
        <v>4214</v>
      </c>
      <c r="B3545" s="43"/>
      <c r="C3545" s="44">
        <v>1</v>
      </c>
      <c r="D3545" s="44">
        <v>2</v>
      </c>
      <c r="E3545" s="44"/>
      <c r="F3545" s="44"/>
      <c r="G3545" s="44">
        <f>PRODUCT(C3545:F3545)</f>
        <v>2</v>
      </c>
    </row>
    <row r="3547" spans="1:7" ht="45" customHeight="1" x14ac:dyDescent="0.25">
      <c r="A3547" s="40" t="s">
        <v>5008</v>
      </c>
      <c r="B3547" s="40" t="s">
        <v>3922</v>
      </c>
      <c r="C3547" s="40" t="s">
        <v>648</v>
      </c>
      <c r="D3547" s="41" t="s">
        <v>23</v>
      </c>
      <c r="E3547" s="1" t="s">
        <v>649</v>
      </c>
      <c r="F3547" s="1" t="s">
        <v>649</v>
      </c>
      <c r="G3547" s="42">
        <f>SUM(G3548:G3549)</f>
        <v>2</v>
      </c>
    </row>
    <row r="3548" spans="1:7" x14ac:dyDescent="0.25">
      <c r="A3548" s="43" t="s">
        <v>4575</v>
      </c>
      <c r="B3548" s="43"/>
      <c r="C3548" s="44"/>
      <c r="D3548" s="44"/>
      <c r="E3548" s="44"/>
      <c r="F3548" s="44"/>
      <c r="G3548" s="44">
        <f>PRODUCT(C3548:F3548)</f>
        <v>0</v>
      </c>
    </row>
    <row r="3549" spans="1:7" x14ac:dyDescent="0.25">
      <c r="A3549" s="43" t="s">
        <v>4570</v>
      </c>
      <c r="B3549" s="43"/>
      <c r="C3549" s="44">
        <v>2</v>
      </c>
      <c r="D3549" s="44"/>
      <c r="E3549" s="44"/>
      <c r="F3549" s="44"/>
      <c r="G3549" s="44">
        <f>PRODUCT(C3549:F3549)</f>
        <v>2</v>
      </c>
    </row>
    <row r="3551" spans="1:7" ht="45" customHeight="1" x14ac:dyDescent="0.25">
      <c r="A3551" s="40" t="s">
        <v>5009</v>
      </c>
      <c r="B3551" s="40" t="s">
        <v>3922</v>
      </c>
      <c r="C3551" s="40" t="s">
        <v>650</v>
      </c>
      <c r="D3551" s="41" t="s">
        <v>23</v>
      </c>
      <c r="E3551" s="1" t="s">
        <v>651</v>
      </c>
      <c r="F3551" s="1" t="s">
        <v>651</v>
      </c>
      <c r="G3551" s="42">
        <f>SUM(G3552:G3559)</f>
        <v>12</v>
      </c>
    </row>
    <row r="3552" spans="1:7" x14ac:dyDescent="0.25">
      <c r="A3552" s="43" t="s">
        <v>4575</v>
      </c>
      <c r="B3552" s="43"/>
      <c r="C3552" s="44"/>
      <c r="D3552" s="44"/>
      <c r="E3552" s="44"/>
      <c r="F3552" s="44"/>
      <c r="G3552" s="44">
        <f t="shared" ref="G3552:G3559" si="159">PRODUCT(C3552:F3552)</f>
        <v>0</v>
      </c>
    </row>
    <row r="3553" spans="1:7" x14ac:dyDescent="0.25">
      <c r="A3553" s="43" t="s">
        <v>4211</v>
      </c>
      <c r="B3553" s="43"/>
      <c r="C3553" s="44">
        <v>1</v>
      </c>
      <c r="D3553" s="44"/>
      <c r="E3553" s="44"/>
      <c r="F3553" s="44"/>
      <c r="G3553" s="44">
        <f t="shared" si="159"/>
        <v>1</v>
      </c>
    </row>
    <row r="3554" spans="1:7" x14ac:dyDescent="0.25">
      <c r="A3554" s="43" t="s">
        <v>4472</v>
      </c>
      <c r="B3554" s="43"/>
      <c r="C3554" s="44">
        <v>2</v>
      </c>
      <c r="D3554" s="44"/>
      <c r="E3554" s="44"/>
      <c r="F3554" s="44"/>
      <c r="G3554" s="44">
        <f t="shared" si="159"/>
        <v>2</v>
      </c>
    </row>
    <row r="3555" spans="1:7" x14ac:dyDescent="0.25">
      <c r="A3555" s="43" t="s">
        <v>4441</v>
      </c>
      <c r="B3555" s="43"/>
      <c r="C3555" s="44">
        <v>1</v>
      </c>
      <c r="D3555" s="44"/>
      <c r="E3555" s="44"/>
      <c r="F3555" s="44"/>
      <c r="G3555" s="44">
        <f t="shared" si="159"/>
        <v>1</v>
      </c>
    </row>
    <row r="3556" spans="1:7" x14ac:dyDescent="0.25">
      <c r="A3556" s="43" t="s">
        <v>4335</v>
      </c>
      <c r="B3556" s="43"/>
      <c r="C3556" s="44"/>
      <c r="D3556" s="44"/>
      <c r="E3556" s="44"/>
      <c r="F3556" s="44"/>
      <c r="G3556" s="44">
        <f t="shared" si="159"/>
        <v>0</v>
      </c>
    </row>
    <row r="3557" spans="1:7" x14ac:dyDescent="0.25">
      <c r="A3557" s="43" t="s">
        <v>4212</v>
      </c>
      <c r="B3557" s="43"/>
      <c r="C3557" s="44">
        <v>1</v>
      </c>
      <c r="D3557" s="44">
        <v>2</v>
      </c>
      <c r="E3557" s="44"/>
      <c r="F3557" s="44"/>
      <c r="G3557" s="44">
        <f t="shared" si="159"/>
        <v>2</v>
      </c>
    </row>
    <row r="3558" spans="1:7" x14ac:dyDescent="0.25">
      <c r="A3558" s="43" t="s">
        <v>4213</v>
      </c>
      <c r="B3558" s="43"/>
      <c r="C3558" s="44">
        <v>1</v>
      </c>
      <c r="D3558" s="44">
        <v>2</v>
      </c>
      <c r="E3558" s="44"/>
      <c r="F3558" s="44"/>
      <c r="G3558" s="44">
        <f t="shared" si="159"/>
        <v>2</v>
      </c>
    </row>
    <row r="3559" spans="1:7" x14ac:dyDescent="0.25">
      <c r="A3559" s="43" t="s">
        <v>4214</v>
      </c>
      <c r="B3559" s="43"/>
      <c r="C3559" s="44">
        <v>2</v>
      </c>
      <c r="D3559" s="44">
        <v>2</v>
      </c>
      <c r="E3559" s="44"/>
      <c r="F3559" s="44"/>
      <c r="G3559" s="44">
        <f t="shared" si="159"/>
        <v>4</v>
      </c>
    </row>
    <row r="3561" spans="1:7" ht="45" customHeight="1" x14ac:dyDescent="0.25">
      <c r="A3561" s="40" t="s">
        <v>5010</v>
      </c>
      <c r="B3561" s="40" t="s">
        <v>3922</v>
      </c>
      <c r="C3561" s="40" t="s">
        <v>652</v>
      </c>
      <c r="D3561" s="41" t="s">
        <v>23</v>
      </c>
      <c r="E3561" s="1" t="s">
        <v>653</v>
      </c>
      <c r="F3561" s="1" t="s">
        <v>653</v>
      </c>
      <c r="G3561" s="42">
        <f>SUM(G3562:G3569)</f>
        <v>12</v>
      </c>
    </row>
    <row r="3562" spans="1:7" x14ac:dyDescent="0.25">
      <c r="A3562" s="43" t="s">
        <v>4575</v>
      </c>
      <c r="B3562" s="43"/>
      <c r="C3562" s="44"/>
      <c r="D3562" s="44"/>
      <c r="E3562" s="44"/>
      <c r="F3562" s="44"/>
      <c r="G3562" s="44">
        <f t="shared" ref="G3562:G3569" si="160">PRODUCT(C3562:F3562)</f>
        <v>0</v>
      </c>
    </row>
    <row r="3563" spans="1:7" x14ac:dyDescent="0.25">
      <c r="A3563" s="43" t="s">
        <v>4211</v>
      </c>
      <c r="B3563" s="43"/>
      <c r="C3563" s="44">
        <v>1</v>
      </c>
      <c r="D3563" s="44"/>
      <c r="E3563" s="44"/>
      <c r="F3563" s="44"/>
      <c r="G3563" s="44">
        <f t="shared" si="160"/>
        <v>1</v>
      </c>
    </row>
    <row r="3564" spans="1:7" x14ac:dyDescent="0.25">
      <c r="A3564" s="43" t="s">
        <v>4472</v>
      </c>
      <c r="B3564" s="43"/>
      <c r="C3564" s="44">
        <v>2</v>
      </c>
      <c r="D3564" s="44"/>
      <c r="E3564" s="44"/>
      <c r="F3564" s="44"/>
      <c r="G3564" s="44">
        <f t="shared" si="160"/>
        <v>2</v>
      </c>
    </row>
    <row r="3565" spans="1:7" x14ac:dyDescent="0.25">
      <c r="A3565" s="43" t="s">
        <v>4441</v>
      </c>
      <c r="B3565" s="43"/>
      <c r="C3565" s="44">
        <v>1</v>
      </c>
      <c r="D3565" s="44"/>
      <c r="E3565" s="44"/>
      <c r="F3565" s="44"/>
      <c r="G3565" s="44">
        <f t="shared" si="160"/>
        <v>1</v>
      </c>
    </row>
    <row r="3566" spans="1:7" x14ac:dyDescent="0.25">
      <c r="A3566" s="43" t="s">
        <v>4335</v>
      </c>
      <c r="B3566" s="43"/>
      <c r="C3566" s="44"/>
      <c r="D3566" s="44"/>
      <c r="E3566" s="44"/>
      <c r="F3566" s="44"/>
      <c r="G3566" s="44">
        <f t="shared" si="160"/>
        <v>0</v>
      </c>
    </row>
    <row r="3567" spans="1:7" x14ac:dyDescent="0.25">
      <c r="A3567" s="43" t="s">
        <v>4212</v>
      </c>
      <c r="B3567" s="43"/>
      <c r="C3567" s="44">
        <v>1</v>
      </c>
      <c r="D3567" s="44">
        <v>2</v>
      </c>
      <c r="E3567" s="44"/>
      <c r="F3567" s="44"/>
      <c r="G3567" s="44">
        <f t="shared" si="160"/>
        <v>2</v>
      </c>
    </row>
    <row r="3568" spans="1:7" x14ac:dyDescent="0.25">
      <c r="A3568" s="43" t="s">
        <v>4213</v>
      </c>
      <c r="B3568" s="43"/>
      <c r="C3568" s="44">
        <v>1</v>
      </c>
      <c r="D3568" s="44">
        <v>2</v>
      </c>
      <c r="E3568" s="44"/>
      <c r="F3568" s="44"/>
      <c r="G3568" s="44">
        <f t="shared" si="160"/>
        <v>2</v>
      </c>
    </row>
    <row r="3569" spans="1:7" x14ac:dyDescent="0.25">
      <c r="A3569" s="43" t="s">
        <v>4214</v>
      </c>
      <c r="B3569" s="43"/>
      <c r="C3569" s="44">
        <v>2</v>
      </c>
      <c r="D3569" s="44">
        <v>2</v>
      </c>
      <c r="E3569" s="44"/>
      <c r="F3569" s="44"/>
      <c r="G3569" s="44">
        <f t="shared" si="160"/>
        <v>4</v>
      </c>
    </row>
    <row r="3571" spans="1:7" ht="45" customHeight="1" x14ac:dyDescent="0.25">
      <c r="A3571" s="40" t="s">
        <v>5011</v>
      </c>
      <c r="B3571" s="40" t="s">
        <v>3922</v>
      </c>
      <c r="C3571" s="40" t="s">
        <v>654</v>
      </c>
      <c r="D3571" s="41" t="s">
        <v>23</v>
      </c>
      <c r="E3571" s="1" t="s">
        <v>655</v>
      </c>
      <c r="F3571" s="1" t="s">
        <v>655</v>
      </c>
      <c r="G3571" s="42">
        <f>SUM(G3572:G3572)</f>
        <v>8</v>
      </c>
    </row>
    <row r="3572" spans="1:7" x14ac:dyDescent="0.25">
      <c r="A3572" s="43" t="s">
        <v>5001</v>
      </c>
      <c r="B3572" s="43"/>
      <c r="C3572" s="44">
        <v>8</v>
      </c>
      <c r="D3572" s="44"/>
      <c r="E3572" s="44"/>
      <c r="F3572" s="44"/>
      <c r="G3572" s="44">
        <f>PRODUCT(C3572:F3572)</f>
        <v>8</v>
      </c>
    </row>
    <row r="3574" spans="1:7" ht="45" customHeight="1" x14ac:dyDescent="0.25">
      <c r="A3574" s="40" t="s">
        <v>5012</v>
      </c>
      <c r="B3574" s="40" t="s">
        <v>3922</v>
      </c>
      <c r="C3574" s="40" t="s">
        <v>656</v>
      </c>
      <c r="D3574" s="41" t="s">
        <v>23</v>
      </c>
      <c r="E3574" s="1" t="s">
        <v>657</v>
      </c>
      <c r="F3574" s="1" t="s">
        <v>657</v>
      </c>
      <c r="G3574" s="42">
        <f>SUM(G3575:G3575)</f>
        <v>8</v>
      </c>
    </row>
    <row r="3575" spans="1:7" x14ac:dyDescent="0.25">
      <c r="A3575" s="43" t="s">
        <v>5001</v>
      </c>
      <c r="B3575" s="43"/>
      <c r="C3575" s="44">
        <v>8</v>
      </c>
      <c r="D3575" s="44"/>
      <c r="E3575" s="44"/>
      <c r="F3575" s="44"/>
      <c r="G3575" s="44">
        <f>PRODUCT(C3575:F3575)</f>
        <v>8</v>
      </c>
    </row>
    <row r="3577" spans="1:7" ht="45" customHeight="1" x14ac:dyDescent="0.25">
      <c r="A3577" s="40" t="s">
        <v>5013</v>
      </c>
      <c r="B3577" s="40" t="s">
        <v>3922</v>
      </c>
      <c r="C3577" s="40" t="s">
        <v>658</v>
      </c>
      <c r="D3577" s="41" t="s">
        <v>23</v>
      </c>
      <c r="E3577" s="1" t="s">
        <v>659</v>
      </c>
      <c r="F3577" s="1" t="s">
        <v>659</v>
      </c>
      <c r="G3577" s="42">
        <f>SUM(G3578:G3583)</f>
        <v>7</v>
      </c>
    </row>
    <row r="3578" spans="1:7" x14ac:dyDescent="0.25">
      <c r="A3578" s="43" t="s">
        <v>4575</v>
      </c>
      <c r="B3578" s="43"/>
      <c r="C3578" s="44"/>
      <c r="D3578" s="44"/>
      <c r="E3578" s="44"/>
      <c r="F3578" s="44"/>
      <c r="G3578" s="44">
        <f t="shared" ref="G3578:G3583" si="161">PRODUCT(C3578:F3578)</f>
        <v>0</v>
      </c>
    </row>
    <row r="3579" spans="1:7" x14ac:dyDescent="0.25">
      <c r="A3579" s="43" t="s">
        <v>4469</v>
      </c>
      <c r="B3579" s="43"/>
      <c r="C3579" s="44">
        <v>1</v>
      </c>
      <c r="D3579" s="44"/>
      <c r="E3579" s="44"/>
      <c r="F3579" s="44"/>
      <c r="G3579" s="44">
        <f t="shared" si="161"/>
        <v>1</v>
      </c>
    </row>
    <row r="3580" spans="1:7" x14ac:dyDescent="0.25">
      <c r="A3580" s="43" t="s">
        <v>4412</v>
      </c>
      <c r="B3580" s="43"/>
      <c r="C3580" s="44"/>
      <c r="D3580" s="44"/>
      <c r="E3580" s="44"/>
      <c r="F3580" s="44"/>
      <c r="G3580" s="44">
        <f t="shared" si="161"/>
        <v>0</v>
      </c>
    </row>
    <row r="3581" spans="1:7" x14ac:dyDescent="0.25">
      <c r="A3581" s="43" t="s">
        <v>4212</v>
      </c>
      <c r="B3581" s="43"/>
      <c r="C3581" s="44">
        <v>1</v>
      </c>
      <c r="D3581" s="44">
        <v>2</v>
      </c>
      <c r="E3581" s="44"/>
      <c r="F3581" s="44"/>
      <c r="G3581" s="44">
        <f t="shared" si="161"/>
        <v>2</v>
      </c>
    </row>
    <row r="3582" spans="1:7" x14ac:dyDescent="0.25">
      <c r="A3582" s="43" t="s">
        <v>4213</v>
      </c>
      <c r="B3582" s="43"/>
      <c r="C3582" s="44">
        <v>1</v>
      </c>
      <c r="D3582" s="44">
        <v>2</v>
      </c>
      <c r="E3582" s="44"/>
      <c r="F3582" s="44"/>
      <c r="G3582" s="44">
        <f t="shared" si="161"/>
        <v>2</v>
      </c>
    </row>
    <row r="3583" spans="1:7" x14ac:dyDescent="0.25">
      <c r="A3583" s="43" t="s">
        <v>4214</v>
      </c>
      <c r="B3583" s="43"/>
      <c r="C3583" s="44">
        <v>1</v>
      </c>
      <c r="D3583" s="44">
        <v>2</v>
      </c>
      <c r="E3583" s="44"/>
      <c r="F3583" s="44"/>
      <c r="G3583" s="44">
        <f t="shared" si="161"/>
        <v>2</v>
      </c>
    </row>
    <row r="3585" spans="1:7" ht="45" customHeight="1" x14ac:dyDescent="0.25">
      <c r="A3585" s="40" t="s">
        <v>5014</v>
      </c>
      <c r="B3585" s="40" t="s">
        <v>3922</v>
      </c>
      <c r="C3585" s="40" t="s">
        <v>660</v>
      </c>
      <c r="D3585" s="41" t="s">
        <v>23</v>
      </c>
      <c r="E3585" s="1" t="s">
        <v>661</v>
      </c>
      <c r="F3585" s="1" t="s">
        <v>661</v>
      </c>
      <c r="G3585" s="42">
        <f>SUM(G3586:G3589)</f>
        <v>4</v>
      </c>
    </row>
    <row r="3586" spans="1:7" x14ac:dyDescent="0.25">
      <c r="A3586" s="43" t="s">
        <v>4335</v>
      </c>
      <c r="B3586" s="43"/>
      <c r="C3586" s="44"/>
      <c r="D3586" s="44"/>
      <c r="E3586" s="44"/>
      <c r="F3586" s="44"/>
      <c r="G3586" s="44">
        <f>PRODUCT(C3586:F3586)</f>
        <v>0</v>
      </c>
    </row>
    <row r="3587" spans="1:7" x14ac:dyDescent="0.25">
      <c r="A3587" s="43" t="s">
        <v>4214</v>
      </c>
      <c r="B3587" s="43"/>
      <c r="C3587" s="44">
        <v>1</v>
      </c>
      <c r="D3587" s="44">
        <v>2</v>
      </c>
      <c r="E3587" s="44"/>
      <c r="F3587" s="44"/>
      <c r="G3587" s="44">
        <f>PRODUCT(C3587:F3587)</f>
        <v>2</v>
      </c>
    </row>
    <row r="3588" spans="1:7" x14ac:dyDescent="0.25">
      <c r="A3588" s="43" t="s">
        <v>4575</v>
      </c>
      <c r="B3588" s="43"/>
      <c r="C3588" s="44"/>
      <c r="D3588" s="44"/>
      <c r="E3588" s="44"/>
      <c r="F3588" s="44"/>
      <c r="G3588" s="44">
        <f>PRODUCT(C3588:F3588)</f>
        <v>0</v>
      </c>
    </row>
    <row r="3589" spans="1:7" x14ac:dyDescent="0.25">
      <c r="A3589" s="43" t="s">
        <v>4570</v>
      </c>
      <c r="B3589" s="43"/>
      <c r="C3589" s="44">
        <v>2</v>
      </c>
      <c r="D3589" s="44"/>
      <c r="E3589" s="44"/>
      <c r="F3589" s="44"/>
      <c r="G3589" s="44">
        <f>PRODUCT(C3589:F3589)</f>
        <v>2</v>
      </c>
    </row>
    <row r="3591" spans="1:7" ht="45" customHeight="1" x14ac:dyDescent="0.25">
      <c r="A3591" s="40" t="s">
        <v>5015</v>
      </c>
      <c r="B3591" s="40" t="s">
        <v>3922</v>
      </c>
      <c r="C3591" s="40" t="s">
        <v>662</v>
      </c>
      <c r="D3591" s="41" t="s">
        <v>23</v>
      </c>
      <c r="E3591" s="1" t="s">
        <v>663</v>
      </c>
      <c r="F3591" s="1" t="s">
        <v>663</v>
      </c>
      <c r="G3591" s="42">
        <f>SUM(G3592:G3599)</f>
        <v>12</v>
      </c>
    </row>
    <row r="3592" spans="1:7" x14ac:dyDescent="0.25">
      <c r="A3592" s="43" t="s">
        <v>4575</v>
      </c>
      <c r="B3592" s="43"/>
      <c r="C3592" s="44"/>
      <c r="D3592" s="44"/>
      <c r="E3592" s="44"/>
      <c r="F3592" s="44"/>
      <c r="G3592" s="44">
        <f t="shared" ref="G3592:G3599" si="162">PRODUCT(C3592:F3592)</f>
        <v>0</v>
      </c>
    </row>
    <row r="3593" spans="1:7" x14ac:dyDescent="0.25">
      <c r="A3593" s="43" t="s">
        <v>4469</v>
      </c>
      <c r="B3593" s="43"/>
      <c r="C3593" s="44">
        <v>1</v>
      </c>
      <c r="D3593" s="44"/>
      <c r="E3593" s="44"/>
      <c r="F3593" s="44"/>
      <c r="G3593" s="44">
        <f t="shared" si="162"/>
        <v>1</v>
      </c>
    </row>
    <row r="3594" spans="1:7" x14ac:dyDescent="0.25">
      <c r="A3594" s="43" t="s">
        <v>4472</v>
      </c>
      <c r="B3594" s="43"/>
      <c r="C3594" s="44">
        <v>2</v>
      </c>
      <c r="D3594" s="44"/>
      <c r="E3594" s="44"/>
      <c r="F3594" s="44"/>
      <c r="G3594" s="44">
        <f t="shared" si="162"/>
        <v>2</v>
      </c>
    </row>
    <row r="3595" spans="1:7" x14ac:dyDescent="0.25">
      <c r="A3595" s="43" t="s">
        <v>4450</v>
      </c>
      <c r="B3595" s="43"/>
      <c r="C3595" s="44">
        <v>1</v>
      </c>
      <c r="D3595" s="44"/>
      <c r="E3595" s="44"/>
      <c r="F3595" s="44"/>
      <c r="G3595" s="44">
        <f t="shared" si="162"/>
        <v>1</v>
      </c>
    </row>
    <row r="3596" spans="1:7" x14ac:dyDescent="0.25">
      <c r="A3596" s="43" t="s">
        <v>4605</v>
      </c>
      <c r="B3596" s="43"/>
      <c r="C3596" s="44"/>
      <c r="D3596" s="44"/>
      <c r="E3596" s="44"/>
      <c r="F3596" s="44"/>
      <c r="G3596" s="44">
        <f t="shared" si="162"/>
        <v>0</v>
      </c>
    </row>
    <row r="3597" spans="1:7" x14ac:dyDescent="0.25">
      <c r="A3597" s="43" t="s">
        <v>5003</v>
      </c>
      <c r="B3597" s="43"/>
      <c r="C3597" s="44">
        <v>1</v>
      </c>
      <c r="D3597" s="44">
        <v>2</v>
      </c>
      <c r="E3597" s="44"/>
      <c r="F3597" s="44"/>
      <c r="G3597" s="44">
        <f t="shared" si="162"/>
        <v>2</v>
      </c>
    </row>
    <row r="3598" spans="1:7" x14ac:dyDescent="0.25">
      <c r="A3598" s="43" t="s">
        <v>5004</v>
      </c>
      <c r="B3598" s="43"/>
      <c r="C3598" s="44">
        <v>1</v>
      </c>
      <c r="D3598" s="44">
        <v>2</v>
      </c>
      <c r="E3598" s="44"/>
      <c r="F3598" s="44"/>
      <c r="G3598" s="44">
        <f t="shared" si="162"/>
        <v>2</v>
      </c>
    </row>
    <row r="3599" spans="1:7" x14ac:dyDescent="0.25">
      <c r="A3599" s="43" t="s">
        <v>5005</v>
      </c>
      <c r="B3599" s="43"/>
      <c r="C3599" s="44">
        <v>2</v>
      </c>
      <c r="D3599" s="44">
        <v>2</v>
      </c>
      <c r="E3599" s="44"/>
      <c r="F3599" s="44"/>
      <c r="G3599" s="44">
        <f t="shared" si="162"/>
        <v>4</v>
      </c>
    </row>
    <row r="3601" spans="1:7" ht="45" customHeight="1" x14ac:dyDescent="0.25">
      <c r="A3601" s="40" t="s">
        <v>5016</v>
      </c>
      <c r="B3601" s="40" t="s">
        <v>3922</v>
      </c>
      <c r="C3601" s="40" t="s">
        <v>664</v>
      </c>
      <c r="D3601" s="41" t="s">
        <v>23</v>
      </c>
      <c r="E3601" s="1" t="s">
        <v>665</v>
      </c>
      <c r="F3601" s="1" t="s">
        <v>665</v>
      </c>
      <c r="G3601" s="42">
        <f>SUM(G3602:G3602)</f>
        <v>8</v>
      </c>
    </row>
    <row r="3602" spans="1:7" x14ac:dyDescent="0.25">
      <c r="A3602" s="43" t="s">
        <v>5001</v>
      </c>
      <c r="B3602" s="43"/>
      <c r="C3602" s="44">
        <v>8</v>
      </c>
      <c r="D3602" s="44"/>
      <c r="E3602" s="44"/>
      <c r="F3602" s="44"/>
      <c r="G3602" s="44">
        <f>PRODUCT(C3602:F3602)</f>
        <v>8</v>
      </c>
    </row>
    <row r="3604" spans="1:7" ht="45" customHeight="1" x14ac:dyDescent="0.25">
      <c r="A3604" s="40" t="s">
        <v>5017</v>
      </c>
      <c r="B3604" s="40" t="s">
        <v>3922</v>
      </c>
      <c r="C3604" s="40" t="s">
        <v>666</v>
      </c>
      <c r="D3604" s="41" t="s">
        <v>23</v>
      </c>
      <c r="E3604" s="1" t="s">
        <v>667</v>
      </c>
      <c r="F3604" s="1" t="s">
        <v>667</v>
      </c>
      <c r="G3604" s="42">
        <f>SUM(G3605:G3610)</f>
        <v>7</v>
      </c>
    </row>
    <row r="3605" spans="1:7" x14ac:dyDescent="0.25">
      <c r="A3605" s="43" t="s">
        <v>4575</v>
      </c>
      <c r="B3605" s="43"/>
      <c r="C3605" s="44"/>
      <c r="D3605" s="44"/>
      <c r="E3605" s="44"/>
      <c r="F3605" s="44"/>
      <c r="G3605" s="44">
        <f t="shared" ref="G3605:G3610" si="163">PRODUCT(C3605:F3605)</f>
        <v>0</v>
      </c>
    </row>
    <row r="3606" spans="1:7" x14ac:dyDescent="0.25">
      <c r="A3606" s="43" t="s">
        <v>4469</v>
      </c>
      <c r="B3606" s="43"/>
      <c r="C3606" s="44">
        <v>1</v>
      </c>
      <c r="D3606" s="44"/>
      <c r="E3606" s="44"/>
      <c r="F3606" s="44"/>
      <c r="G3606" s="44">
        <f t="shared" si="163"/>
        <v>1</v>
      </c>
    </row>
    <row r="3607" spans="1:7" x14ac:dyDescent="0.25">
      <c r="A3607" s="43" t="s">
        <v>4412</v>
      </c>
      <c r="B3607" s="43"/>
      <c r="C3607" s="44"/>
      <c r="D3607" s="44"/>
      <c r="E3607" s="44"/>
      <c r="F3607" s="44"/>
      <c r="G3607" s="44">
        <f t="shared" si="163"/>
        <v>0</v>
      </c>
    </row>
    <row r="3608" spans="1:7" x14ac:dyDescent="0.25">
      <c r="A3608" s="43" t="s">
        <v>4212</v>
      </c>
      <c r="B3608" s="43"/>
      <c r="C3608" s="44">
        <v>1</v>
      </c>
      <c r="D3608" s="44">
        <v>2</v>
      </c>
      <c r="E3608" s="44"/>
      <c r="F3608" s="44"/>
      <c r="G3608" s="44">
        <f t="shared" si="163"/>
        <v>2</v>
      </c>
    </row>
    <row r="3609" spans="1:7" x14ac:dyDescent="0.25">
      <c r="A3609" s="43" t="s">
        <v>4213</v>
      </c>
      <c r="B3609" s="43"/>
      <c r="C3609" s="44">
        <v>1</v>
      </c>
      <c r="D3609" s="44">
        <v>2</v>
      </c>
      <c r="E3609" s="44"/>
      <c r="F3609" s="44"/>
      <c r="G3609" s="44">
        <f t="shared" si="163"/>
        <v>2</v>
      </c>
    </row>
    <row r="3610" spans="1:7" x14ac:dyDescent="0.25">
      <c r="A3610" s="43" t="s">
        <v>4214</v>
      </c>
      <c r="B3610" s="43"/>
      <c r="C3610" s="44">
        <v>1</v>
      </c>
      <c r="D3610" s="44">
        <v>2</v>
      </c>
      <c r="E3610" s="44"/>
      <c r="F3610" s="44"/>
      <c r="G3610" s="44">
        <f t="shared" si="163"/>
        <v>2</v>
      </c>
    </row>
    <row r="3612" spans="1:7" ht="45" customHeight="1" x14ac:dyDescent="0.25">
      <c r="A3612" s="40" t="s">
        <v>5018</v>
      </c>
      <c r="B3612" s="40" t="s">
        <v>3922</v>
      </c>
      <c r="C3612" s="40" t="s">
        <v>668</v>
      </c>
      <c r="D3612" s="41" t="s">
        <v>23</v>
      </c>
      <c r="E3612" s="1" t="s">
        <v>669</v>
      </c>
      <c r="F3612" s="1" t="s">
        <v>669</v>
      </c>
      <c r="G3612" s="42">
        <f>SUM(G3613:G3616)</f>
        <v>4</v>
      </c>
    </row>
    <row r="3613" spans="1:7" x14ac:dyDescent="0.25">
      <c r="A3613" s="43" t="s">
        <v>4335</v>
      </c>
      <c r="B3613" s="43"/>
      <c r="C3613" s="44"/>
      <c r="D3613" s="44"/>
      <c r="E3613" s="44"/>
      <c r="F3613" s="44"/>
      <c r="G3613" s="44">
        <f>PRODUCT(C3613:F3613)</f>
        <v>0</v>
      </c>
    </row>
    <row r="3614" spans="1:7" x14ac:dyDescent="0.25">
      <c r="A3614" s="43" t="s">
        <v>4214</v>
      </c>
      <c r="B3614" s="43"/>
      <c r="C3614" s="44">
        <v>1</v>
      </c>
      <c r="D3614" s="44">
        <v>2</v>
      </c>
      <c r="E3614" s="44"/>
      <c r="F3614" s="44"/>
      <c r="G3614" s="44">
        <f>PRODUCT(C3614:F3614)</f>
        <v>2</v>
      </c>
    </row>
    <row r="3615" spans="1:7" x14ac:dyDescent="0.25">
      <c r="A3615" s="43" t="s">
        <v>4575</v>
      </c>
      <c r="B3615" s="43"/>
      <c r="C3615" s="44"/>
      <c r="D3615" s="44"/>
      <c r="E3615" s="44"/>
      <c r="F3615" s="44"/>
      <c r="G3615" s="44">
        <f>PRODUCT(C3615:F3615)</f>
        <v>0</v>
      </c>
    </row>
    <row r="3616" spans="1:7" x14ac:dyDescent="0.25">
      <c r="A3616" s="43" t="s">
        <v>4570</v>
      </c>
      <c r="B3616" s="43"/>
      <c r="C3616" s="44">
        <v>2</v>
      </c>
      <c r="D3616" s="44"/>
      <c r="E3616" s="44"/>
      <c r="F3616" s="44"/>
      <c r="G3616" s="44">
        <f>PRODUCT(C3616:F3616)</f>
        <v>2</v>
      </c>
    </row>
    <row r="3618" spans="1:7" ht="45" customHeight="1" x14ac:dyDescent="0.25">
      <c r="A3618" s="40" t="s">
        <v>5019</v>
      </c>
      <c r="B3618" s="40" t="s">
        <v>3922</v>
      </c>
      <c r="C3618" s="40" t="s">
        <v>670</v>
      </c>
      <c r="D3618" s="41" t="s">
        <v>23</v>
      </c>
      <c r="E3618" s="1" t="s">
        <v>671</v>
      </c>
      <c r="F3618" s="1" t="s">
        <v>671</v>
      </c>
      <c r="G3618" s="42">
        <f>SUM(G3619:G3626)</f>
        <v>12</v>
      </c>
    </row>
    <row r="3619" spans="1:7" x14ac:dyDescent="0.25">
      <c r="A3619" s="43" t="s">
        <v>4575</v>
      </c>
      <c r="B3619" s="43"/>
      <c r="C3619" s="44"/>
      <c r="D3619" s="44"/>
      <c r="E3619" s="44"/>
      <c r="F3619" s="44"/>
      <c r="G3619" s="44">
        <f t="shared" ref="G3619:G3626" si="164">PRODUCT(C3619:F3619)</f>
        <v>0</v>
      </c>
    </row>
    <row r="3620" spans="1:7" x14ac:dyDescent="0.25">
      <c r="A3620" s="43" t="s">
        <v>4469</v>
      </c>
      <c r="B3620" s="43"/>
      <c r="C3620" s="44">
        <v>1</v>
      </c>
      <c r="D3620" s="44"/>
      <c r="E3620" s="44"/>
      <c r="F3620" s="44"/>
      <c r="G3620" s="44">
        <f t="shared" si="164"/>
        <v>1</v>
      </c>
    </row>
    <row r="3621" spans="1:7" x14ac:dyDescent="0.25">
      <c r="A3621" s="43" t="s">
        <v>4472</v>
      </c>
      <c r="B3621" s="43"/>
      <c r="C3621" s="44">
        <v>2</v>
      </c>
      <c r="D3621" s="44"/>
      <c r="E3621" s="44"/>
      <c r="F3621" s="44"/>
      <c r="G3621" s="44">
        <f t="shared" si="164"/>
        <v>2</v>
      </c>
    </row>
    <row r="3622" spans="1:7" x14ac:dyDescent="0.25">
      <c r="A3622" s="43" t="s">
        <v>4450</v>
      </c>
      <c r="B3622" s="43"/>
      <c r="C3622" s="44">
        <v>1</v>
      </c>
      <c r="D3622" s="44"/>
      <c r="E3622" s="44"/>
      <c r="F3622" s="44"/>
      <c r="G3622" s="44">
        <f t="shared" si="164"/>
        <v>1</v>
      </c>
    </row>
    <row r="3623" spans="1:7" x14ac:dyDescent="0.25">
      <c r="A3623" s="43" t="s">
        <v>4605</v>
      </c>
      <c r="B3623" s="43"/>
      <c r="C3623" s="44"/>
      <c r="D3623" s="44"/>
      <c r="E3623" s="44"/>
      <c r="F3623" s="44"/>
      <c r="G3623" s="44">
        <f t="shared" si="164"/>
        <v>0</v>
      </c>
    </row>
    <row r="3624" spans="1:7" x14ac:dyDescent="0.25">
      <c r="A3624" s="43" t="s">
        <v>5003</v>
      </c>
      <c r="B3624" s="43"/>
      <c r="C3624" s="44">
        <v>1</v>
      </c>
      <c r="D3624" s="44">
        <v>2</v>
      </c>
      <c r="E3624" s="44"/>
      <c r="F3624" s="44"/>
      <c r="G3624" s="44">
        <f t="shared" si="164"/>
        <v>2</v>
      </c>
    </row>
    <row r="3625" spans="1:7" x14ac:dyDescent="0.25">
      <c r="A3625" s="43" t="s">
        <v>5004</v>
      </c>
      <c r="B3625" s="43"/>
      <c r="C3625" s="44">
        <v>1</v>
      </c>
      <c r="D3625" s="44">
        <v>2</v>
      </c>
      <c r="E3625" s="44"/>
      <c r="F3625" s="44"/>
      <c r="G3625" s="44">
        <f t="shared" si="164"/>
        <v>2</v>
      </c>
    </row>
    <row r="3626" spans="1:7" x14ac:dyDescent="0.25">
      <c r="A3626" s="43" t="s">
        <v>5005</v>
      </c>
      <c r="B3626" s="43"/>
      <c r="C3626" s="44">
        <v>2</v>
      </c>
      <c r="D3626" s="44">
        <v>2</v>
      </c>
      <c r="E3626" s="44"/>
      <c r="F3626" s="44"/>
      <c r="G3626" s="44">
        <f t="shared" si="164"/>
        <v>4</v>
      </c>
    </row>
    <row r="3628" spans="1:7" ht="45" customHeight="1" x14ac:dyDescent="0.25">
      <c r="A3628" s="40" t="s">
        <v>5020</v>
      </c>
      <c r="B3628" s="40" t="s">
        <v>3922</v>
      </c>
      <c r="C3628" s="40" t="s">
        <v>672</v>
      </c>
      <c r="D3628" s="41" t="s">
        <v>23</v>
      </c>
      <c r="E3628" s="1" t="s">
        <v>673</v>
      </c>
      <c r="F3628" s="1" t="s">
        <v>673</v>
      </c>
      <c r="G3628" s="42">
        <f>SUM(G3629:G3632)</f>
        <v>4</v>
      </c>
    </row>
    <row r="3629" spans="1:7" x14ac:dyDescent="0.25">
      <c r="A3629" s="43" t="s">
        <v>4335</v>
      </c>
      <c r="B3629" s="43"/>
      <c r="C3629" s="44"/>
      <c r="D3629" s="44"/>
      <c r="E3629" s="44"/>
      <c r="F3629" s="44"/>
      <c r="G3629" s="44">
        <f>PRODUCT(C3629:F3629)</f>
        <v>0</v>
      </c>
    </row>
    <row r="3630" spans="1:7" x14ac:dyDescent="0.25">
      <c r="A3630" s="43" t="s">
        <v>4214</v>
      </c>
      <c r="B3630" s="43"/>
      <c r="C3630" s="44">
        <v>1</v>
      </c>
      <c r="D3630" s="44">
        <v>2</v>
      </c>
      <c r="E3630" s="44"/>
      <c r="F3630" s="44"/>
      <c r="G3630" s="44">
        <f>PRODUCT(C3630:F3630)</f>
        <v>2</v>
      </c>
    </row>
    <row r="3631" spans="1:7" x14ac:dyDescent="0.25">
      <c r="A3631" s="43" t="s">
        <v>4575</v>
      </c>
      <c r="B3631" s="43"/>
      <c r="C3631" s="44"/>
      <c r="D3631" s="44"/>
      <c r="E3631" s="44"/>
      <c r="F3631" s="44"/>
      <c r="G3631" s="44">
        <f>PRODUCT(C3631:F3631)</f>
        <v>0</v>
      </c>
    </row>
    <row r="3632" spans="1:7" x14ac:dyDescent="0.25">
      <c r="A3632" s="43" t="s">
        <v>4570</v>
      </c>
      <c r="B3632" s="43"/>
      <c r="C3632" s="44">
        <v>2</v>
      </c>
      <c r="D3632" s="44"/>
      <c r="E3632" s="44"/>
      <c r="F3632" s="44"/>
      <c r="G3632" s="44">
        <f>PRODUCT(C3632:F3632)</f>
        <v>2</v>
      </c>
    </row>
    <row r="3634" spans="1:7" ht="45" customHeight="1" x14ac:dyDescent="0.25">
      <c r="A3634" s="40" t="s">
        <v>5021</v>
      </c>
      <c r="B3634" s="40" t="s">
        <v>3922</v>
      </c>
      <c r="C3634" s="40" t="s">
        <v>674</v>
      </c>
      <c r="D3634" s="41" t="s">
        <v>23</v>
      </c>
      <c r="E3634" s="1" t="s">
        <v>675</v>
      </c>
      <c r="F3634" s="1" t="s">
        <v>675</v>
      </c>
      <c r="G3634" s="42">
        <f>SUM(G3635:G3642)</f>
        <v>12</v>
      </c>
    </row>
    <row r="3635" spans="1:7" x14ac:dyDescent="0.25">
      <c r="A3635" s="43" t="s">
        <v>4575</v>
      </c>
      <c r="B3635" s="43"/>
      <c r="C3635" s="44"/>
      <c r="D3635" s="44"/>
      <c r="E3635" s="44"/>
      <c r="F3635" s="44"/>
      <c r="G3635" s="44">
        <f t="shared" ref="G3635:G3642" si="165">PRODUCT(C3635:F3635)</f>
        <v>0</v>
      </c>
    </row>
    <row r="3636" spans="1:7" x14ac:dyDescent="0.25">
      <c r="A3636" s="43" t="s">
        <v>4469</v>
      </c>
      <c r="B3636" s="43"/>
      <c r="C3636" s="44">
        <v>1</v>
      </c>
      <c r="D3636" s="44"/>
      <c r="E3636" s="44"/>
      <c r="F3636" s="44"/>
      <c r="G3636" s="44">
        <f t="shared" si="165"/>
        <v>1</v>
      </c>
    </row>
    <row r="3637" spans="1:7" x14ac:dyDescent="0.25">
      <c r="A3637" s="43" t="s">
        <v>4472</v>
      </c>
      <c r="B3637" s="43"/>
      <c r="C3637" s="44">
        <v>2</v>
      </c>
      <c r="D3637" s="44"/>
      <c r="E3637" s="44"/>
      <c r="F3637" s="44"/>
      <c r="G3637" s="44">
        <f t="shared" si="165"/>
        <v>2</v>
      </c>
    </row>
    <row r="3638" spans="1:7" x14ac:dyDescent="0.25">
      <c r="A3638" s="43" t="s">
        <v>4450</v>
      </c>
      <c r="B3638" s="43"/>
      <c r="C3638" s="44">
        <v>1</v>
      </c>
      <c r="D3638" s="44"/>
      <c r="E3638" s="44"/>
      <c r="F3638" s="44"/>
      <c r="G3638" s="44">
        <f t="shared" si="165"/>
        <v>1</v>
      </c>
    </row>
    <row r="3639" spans="1:7" x14ac:dyDescent="0.25">
      <c r="A3639" s="43" t="s">
        <v>4605</v>
      </c>
      <c r="B3639" s="43"/>
      <c r="C3639" s="44"/>
      <c r="D3639" s="44"/>
      <c r="E3639" s="44"/>
      <c r="F3639" s="44"/>
      <c r="G3639" s="44">
        <f t="shared" si="165"/>
        <v>0</v>
      </c>
    </row>
    <row r="3640" spans="1:7" x14ac:dyDescent="0.25">
      <c r="A3640" s="43" t="s">
        <v>5003</v>
      </c>
      <c r="B3640" s="43"/>
      <c r="C3640" s="44">
        <v>1</v>
      </c>
      <c r="D3640" s="44">
        <v>2</v>
      </c>
      <c r="E3640" s="44"/>
      <c r="F3640" s="44"/>
      <c r="G3640" s="44">
        <f t="shared" si="165"/>
        <v>2</v>
      </c>
    </row>
    <row r="3641" spans="1:7" x14ac:dyDescent="0.25">
      <c r="A3641" s="43" t="s">
        <v>5004</v>
      </c>
      <c r="B3641" s="43"/>
      <c r="C3641" s="44">
        <v>1</v>
      </c>
      <c r="D3641" s="44">
        <v>2</v>
      </c>
      <c r="E3641" s="44"/>
      <c r="F3641" s="44"/>
      <c r="G3641" s="44">
        <f t="shared" si="165"/>
        <v>2</v>
      </c>
    </row>
    <row r="3642" spans="1:7" x14ac:dyDescent="0.25">
      <c r="A3642" s="43" t="s">
        <v>5005</v>
      </c>
      <c r="B3642" s="43"/>
      <c r="C3642" s="44">
        <v>2</v>
      </c>
      <c r="D3642" s="44">
        <v>2</v>
      </c>
      <c r="E3642" s="44"/>
      <c r="F3642" s="44"/>
      <c r="G3642" s="44">
        <f t="shared" si="165"/>
        <v>4</v>
      </c>
    </row>
    <row r="3644" spans="1:7" ht="45" customHeight="1" x14ac:dyDescent="0.25">
      <c r="A3644" s="40" t="s">
        <v>5022</v>
      </c>
      <c r="B3644" s="40" t="s">
        <v>3922</v>
      </c>
      <c r="C3644" s="40" t="s">
        <v>676</v>
      </c>
      <c r="D3644" s="41" t="s">
        <v>23</v>
      </c>
      <c r="E3644" s="1" t="s">
        <v>677</v>
      </c>
      <c r="F3644" s="1" t="s">
        <v>677</v>
      </c>
      <c r="G3644" s="42">
        <f>SUM(G3645:G3645)</f>
        <v>6</v>
      </c>
    </row>
    <row r="3645" spans="1:7" x14ac:dyDescent="0.25">
      <c r="A3645" s="43" t="s">
        <v>4335</v>
      </c>
      <c r="B3645" s="43"/>
      <c r="C3645" s="44">
        <v>6</v>
      </c>
      <c r="D3645" s="44"/>
      <c r="E3645" s="44"/>
      <c r="F3645" s="44"/>
      <c r="G3645" s="44">
        <f>PRODUCT(C3645:F3645)</f>
        <v>6</v>
      </c>
    </row>
    <row r="3647" spans="1:7" x14ac:dyDescent="0.25">
      <c r="B3647" t="s">
        <v>3924</v>
      </c>
      <c r="C3647" s="38" t="s">
        <v>7</v>
      </c>
      <c r="D3647" s="39" t="s">
        <v>8</v>
      </c>
      <c r="E3647" s="38" t="s">
        <v>9</v>
      </c>
    </row>
    <row r="3648" spans="1:7" x14ac:dyDescent="0.25">
      <c r="B3648" t="s">
        <v>3924</v>
      </c>
      <c r="C3648" s="38" t="s">
        <v>10</v>
      </c>
      <c r="D3648" s="39" t="s">
        <v>678</v>
      </c>
      <c r="E3648" s="38" t="s">
        <v>679</v>
      </c>
    </row>
    <row r="3649" spans="1:7" x14ac:dyDescent="0.25">
      <c r="B3649" t="s">
        <v>3924</v>
      </c>
      <c r="C3649" s="38" t="s">
        <v>207</v>
      </c>
      <c r="D3649" s="39" t="s">
        <v>680</v>
      </c>
      <c r="E3649" s="38" t="s">
        <v>681</v>
      </c>
    </row>
    <row r="3650" spans="1:7" x14ac:dyDescent="0.25">
      <c r="B3650" t="s">
        <v>3924</v>
      </c>
      <c r="C3650" s="38" t="s">
        <v>210</v>
      </c>
      <c r="D3650" s="39" t="s">
        <v>8</v>
      </c>
      <c r="E3650" s="38" t="s">
        <v>682</v>
      </c>
    </row>
    <row r="3651" spans="1:7" x14ac:dyDescent="0.25">
      <c r="B3651" t="s">
        <v>3924</v>
      </c>
      <c r="C3651" s="38" t="s">
        <v>683</v>
      </c>
      <c r="D3651" s="39" t="s">
        <v>8</v>
      </c>
      <c r="E3651" s="38" t="s">
        <v>684</v>
      </c>
    </row>
    <row r="3653" spans="1:7" ht="45" customHeight="1" x14ac:dyDescent="0.25">
      <c r="A3653" s="40" t="s">
        <v>5023</v>
      </c>
      <c r="B3653" s="40" t="s">
        <v>3922</v>
      </c>
      <c r="C3653" s="40" t="s">
        <v>690</v>
      </c>
      <c r="D3653" s="41" t="s">
        <v>23</v>
      </c>
      <c r="E3653" s="1" t="s">
        <v>691</v>
      </c>
      <c r="F3653" s="1" t="s">
        <v>691</v>
      </c>
      <c r="G3653" s="42">
        <f>SUM(G3654:G3654)</f>
        <v>1</v>
      </c>
    </row>
    <row r="3654" spans="1:7" x14ac:dyDescent="0.25">
      <c r="A3654" s="43" t="s">
        <v>5024</v>
      </c>
      <c r="B3654" s="43"/>
      <c r="C3654" s="44">
        <v>1</v>
      </c>
      <c r="D3654" s="44"/>
      <c r="E3654" s="44"/>
      <c r="F3654" s="44"/>
      <c r="G3654" s="44">
        <f>PRODUCT(C3654:F3654)</f>
        <v>1</v>
      </c>
    </row>
    <row r="3656" spans="1:7" ht="45" customHeight="1" x14ac:dyDescent="0.25">
      <c r="A3656" s="40" t="s">
        <v>5025</v>
      </c>
      <c r="B3656" s="40" t="s">
        <v>3922</v>
      </c>
      <c r="C3656" s="40" t="s">
        <v>694</v>
      </c>
      <c r="D3656" s="41" t="s">
        <v>17</v>
      </c>
      <c r="E3656" s="1" t="s">
        <v>695</v>
      </c>
      <c r="F3656" s="1" t="s">
        <v>695</v>
      </c>
      <c r="G3656" s="42">
        <f>SUM(G3657:G3657)</f>
        <v>60</v>
      </c>
    </row>
    <row r="3657" spans="1:7" x14ac:dyDescent="0.25">
      <c r="A3657" s="43" t="s">
        <v>5026</v>
      </c>
      <c r="B3657" s="43"/>
      <c r="C3657" s="44">
        <v>20</v>
      </c>
      <c r="D3657" s="44">
        <v>3</v>
      </c>
      <c r="E3657" s="44"/>
      <c r="F3657" s="44"/>
      <c r="G3657" s="44">
        <f>PRODUCT(C3657:F3657)</f>
        <v>60</v>
      </c>
    </row>
    <row r="3659" spans="1:7" ht="45" customHeight="1" x14ac:dyDescent="0.25">
      <c r="A3659" s="40" t="s">
        <v>5027</v>
      </c>
      <c r="B3659" s="40" t="s">
        <v>3922</v>
      </c>
      <c r="C3659" s="40" t="s">
        <v>696</v>
      </c>
      <c r="D3659" s="41" t="s">
        <v>17</v>
      </c>
      <c r="E3659" s="1" t="s">
        <v>697</v>
      </c>
      <c r="F3659" s="1" t="s">
        <v>697</v>
      </c>
      <c r="G3659" s="42">
        <f>SUM(G3660:G3660)</f>
        <v>20</v>
      </c>
    </row>
    <row r="3660" spans="1:7" x14ac:dyDescent="0.25">
      <c r="A3660" s="43" t="s">
        <v>5028</v>
      </c>
      <c r="B3660" s="43"/>
      <c r="C3660" s="44">
        <v>20</v>
      </c>
      <c r="D3660" s="44">
        <v>1</v>
      </c>
      <c r="E3660" s="44"/>
      <c r="F3660" s="44"/>
      <c r="G3660" s="44">
        <f>PRODUCT(C3660:F3660)</f>
        <v>20</v>
      </c>
    </row>
    <row r="3662" spans="1:7" ht="45" customHeight="1" x14ac:dyDescent="0.25">
      <c r="A3662" s="40" t="s">
        <v>5029</v>
      </c>
      <c r="B3662" s="40" t="s">
        <v>3922</v>
      </c>
      <c r="C3662" s="40" t="s">
        <v>702</v>
      </c>
      <c r="D3662" s="41" t="s">
        <v>23</v>
      </c>
      <c r="E3662" s="1" t="s">
        <v>703</v>
      </c>
      <c r="F3662" s="1" t="s">
        <v>703</v>
      </c>
      <c r="G3662" s="42">
        <f>SUM(G3663:G3663)</f>
        <v>2</v>
      </c>
    </row>
    <row r="3663" spans="1:7" x14ac:dyDescent="0.25">
      <c r="A3663" s="43" t="s">
        <v>5030</v>
      </c>
      <c r="B3663" s="43"/>
      <c r="C3663" s="44">
        <v>2</v>
      </c>
      <c r="D3663" s="44"/>
      <c r="E3663" s="44"/>
      <c r="F3663" s="44"/>
      <c r="G3663" s="44">
        <f>PRODUCT(C3663:F3663)</f>
        <v>2</v>
      </c>
    </row>
    <row r="3665" spans="1:7" x14ac:dyDescent="0.25">
      <c r="B3665" t="s">
        <v>3924</v>
      </c>
      <c r="C3665" s="38" t="s">
        <v>7</v>
      </c>
      <c r="D3665" s="39" t="s">
        <v>8</v>
      </c>
      <c r="E3665" s="38" t="s">
        <v>9</v>
      </c>
    </row>
    <row r="3666" spans="1:7" x14ac:dyDescent="0.25">
      <c r="B3666" t="s">
        <v>3924</v>
      </c>
      <c r="C3666" s="38" t="s">
        <v>10</v>
      </c>
      <c r="D3666" s="39" t="s">
        <v>678</v>
      </c>
      <c r="E3666" s="38" t="s">
        <v>679</v>
      </c>
    </row>
    <row r="3667" spans="1:7" x14ac:dyDescent="0.25">
      <c r="B3667" t="s">
        <v>3924</v>
      </c>
      <c r="C3667" s="38" t="s">
        <v>207</v>
      </c>
      <c r="D3667" s="39" t="s">
        <v>680</v>
      </c>
      <c r="E3667" s="38" t="s">
        <v>681</v>
      </c>
    </row>
    <row r="3668" spans="1:7" x14ac:dyDescent="0.25">
      <c r="B3668" t="s">
        <v>3924</v>
      </c>
      <c r="C3668" s="38" t="s">
        <v>210</v>
      </c>
      <c r="D3668" s="39" t="s">
        <v>8</v>
      </c>
      <c r="E3668" s="38" t="s">
        <v>682</v>
      </c>
    </row>
    <row r="3669" spans="1:7" x14ac:dyDescent="0.25">
      <c r="B3669" t="s">
        <v>3924</v>
      </c>
      <c r="C3669" s="38" t="s">
        <v>683</v>
      </c>
      <c r="D3669" s="39" t="s">
        <v>37</v>
      </c>
      <c r="E3669" s="38" t="s">
        <v>704</v>
      </c>
    </row>
    <row r="3671" spans="1:7" ht="45" customHeight="1" x14ac:dyDescent="0.25">
      <c r="A3671" s="40" t="s">
        <v>5031</v>
      </c>
      <c r="B3671" s="40" t="s">
        <v>3922</v>
      </c>
      <c r="C3671" s="40" t="s">
        <v>712</v>
      </c>
      <c r="D3671" s="41" t="s">
        <v>713</v>
      </c>
      <c r="E3671" s="1" t="s">
        <v>714</v>
      </c>
      <c r="F3671" s="1" t="s">
        <v>714</v>
      </c>
      <c r="G3671" s="42">
        <f>SUM(G3672:G3672)</f>
        <v>9.6</v>
      </c>
    </row>
    <row r="3672" spans="1:7" x14ac:dyDescent="0.25">
      <c r="A3672" s="43" t="s">
        <v>5032</v>
      </c>
      <c r="B3672" s="43"/>
      <c r="C3672" s="44">
        <v>1.2</v>
      </c>
      <c r="D3672" s="44">
        <v>8</v>
      </c>
      <c r="E3672" s="44"/>
      <c r="F3672" s="44"/>
      <c r="G3672" s="44">
        <f>PRODUCT(C3672:F3672)</f>
        <v>9.6</v>
      </c>
    </row>
    <row r="3674" spans="1:7" ht="45" customHeight="1" x14ac:dyDescent="0.25">
      <c r="A3674" s="40" t="s">
        <v>5033</v>
      </c>
      <c r="B3674" s="40" t="s">
        <v>3922</v>
      </c>
      <c r="C3674" s="40" t="s">
        <v>715</v>
      </c>
      <c r="D3674" s="41" t="s">
        <v>23</v>
      </c>
      <c r="E3674" s="1" t="s">
        <v>716</v>
      </c>
      <c r="F3674" s="1" t="s">
        <v>716</v>
      </c>
      <c r="G3674" s="42">
        <f>SUM(G3675:G3675)</f>
        <v>8</v>
      </c>
    </row>
    <row r="3675" spans="1:7" x14ac:dyDescent="0.25">
      <c r="A3675" s="43" t="s">
        <v>5034</v>
      </c>
      <c r="B3675" s="43"/>
      <c r="C3675" s="44">
        <v>4</v>
      </c>
      <c r="D3675" s="44">
        <v>2</v>
      </c>
      <c r="E3675" s="44"/>
      <c r="F3675" s="44"/>
      <c r="G3675" s="44">
        <f>PRODUCT(C3675:F3675)</f>
        <v>8</v>
      </c>
    </row>
    <row r="3677" spans="1:7" ht="45" customHeight="1" x14ac:dyDescent="0.25">
      <c r="A3677" s="40" t="s">
        <v>5035</v>
      </c>
      <c r="B3677" s="40" t="s">
        <v>3922</v>
      </c>
      <c r="C3677" s="40" t="s">
        <v>717</v>
      </c>
      <c r="D3677" s="41" t="s">
        <v>23</v>
      </c>
      <c r="E3677" s="1" t="s">
        <v>718</v>
      </c>
      <c r="F3677" s="1" t="s">
        <v>718</v>
      </c>
      <c r="G3677" s="42">
        <f>SUM(G3678:G3681)</f>
        <v>59</v>
      </c>
    </row>
    <row r="3678" spans="1:7" x14ac:dyDescent="0.25">
      <c r="A3678" s="43" t="s">
        <v>5036</v>
      </c>
      <c r="B3678" s="43"/>
      <c r="C3678" s="44">
        <v>1</v>
      </c>
      <c r="D3678" s="44">
        <v>5</v>
      </c>
      <c r="E3678" s="44"/>
      <c r="F3678" s="44"/>
      <c r="G3678" s="44">
        <f>PRODUCT(C3678:F3678)</f>
        <v>5</v>
      </c>
    </row>
    <row r="3679" spans="1:7" x14ac:dyDescent="0.25">
      <c r="A3679" s="43" t="s">
        <v>5037</v>
      </c>
      <c r="B3679" s="43"/>
      <c r="C3679" s="44">
        <v>2</v>
      </c>
      <c r="D3679" s="44">
        <v>7</v>
      </c>
      <c r="E3679" s="44"/>
      <c r="F3679" s="44"/>
      <c r="G3679" s="44">
        <f>PRODUCT(C3679:F3679)</f>
        <v>14</v>
      </c>
    </row>
    <row r="3680" spans="1:7" x14ac:dyDescent="0.25">
      <c r="A3680" s="43" t="s">
        <v>5037</v>
      </c>
      <c r="B3680" s="43"/>
      <c r="C3680" s="44">
        <v>2</v>
      </c>
      <c r="D3680" s="44">
        <v>8</v>
      </c>
      <c r="E3680" s="44"/>
      <c r="F3680" s="44"/>
      <c r="G3680" s="44">
        <f>PRODUCT(C3680:F3680)</f>
        <v>16</v>
      </c>
    </row>
    <row r="3681" spans="1:7" x14ac:dyDescent="0.25">
      <c r="A3681" s="43" t="s">
        <v>5038</v>
      </c>
      <c r="B3681" s="43"/>
      <c r="C3681" s="44">
        <v>3</v>
      </c>
      <c r="D3681" s="44">
        <v>8</v>
      </c>
      <c r="E3681" s="44"/>
      <c r="F3681" s="44"/>
      <c r="G3681" s="44">
        <f>PRODUCT(C3681:F3681)</f>
        <v>24</v>
      </c>
    </row>
    <row r="3683" spans="1:7" ht="45" customHeight="1" x14ac:dyDescent="0.25">
      <c r="A3683" s="40" t="s">
        <v>5039</v>
      </c>
      <c r="B3683" s="40" t="s">
        <v>3922</v>
      </c>
      <c r="C3683" s="40" t="s">
        <v>719</v>
      </c>
      <c r="D3683" s="41" t="s">
        <v>23</v>
      </c>
      <c r="E3683" s="1" t="s">
        <v>720</v>
      </c>
      <c r="F3683" s="1" t="s">
        <v>720</v>
      </c>
      <c r="G3683" s="42">
        <f>SUM(G3684:G3686)</f>
        <v>11</v>
      </c>
    </row>
    <row r="3684" spans="1:7" x14ac:dyDescent="0.25">
      <c r="A3684" s="43" t="s">
        <v>5036</v>
      </c>
      <c r="B3684" s="43"/>
      <c r="C3684" s="44">
        <v>1</v>
      </c>
      <c r="D3684" s="44">
        <v>1</v>
      </c>
      <c r="E3684" s="44"/>
      <c r="F3684" s="44"/>
      <c r="G3684" s="44">
        <f>PRODUCT(C3684:F3684)</f>
        <v>1</v>
      </c>
    </row>
    <row r="3685" spans="1:7" x14ac:dyDescent="0.25">
      <c r="A3685" s="43" t="s">
        <v>5037</v>
      </c>
      <c r="B3685" s="43"/>
      <c r="C3685" s="44">
        <v>4</v>
      </c>
      <c r="D3685" s="44">
        <v>1</v>
      </c>
      <c r="E3685" s="44"/>
      <c r="F3685" s="44"/>
      <c r="G3685" s="44">
        <f>PRODUCT(C3685:F3685)</f>
        <v>4</v>
      </c>
    </row>
    <row r="3686" spans="1:7" x14ac:dyDescent="0.25">
      <c r="A3686" s="43" t="s">
        <v>5038</v>
      </c>
      <c r="B3686" s="43"/>
      <c r="C3686" s="44">
        <v>3</v>
      </c>
      <c r="D3686" s="44">
        <v>2</v>
      </c>
      <c r="E3686" s="44"/>
      <c r="F3686" s="44"/>
      <c r="G3686" s="44">
        <f>PRODUCT(C3686:F3686)</f>
        <v>6</v>
      </c>
    </row>
    <row r="3688" spans="1:7" x14ac:dyDescent="0.25">
      <c r="B3688" t="s">
        <v>3924</v>
      </c>
      <c r="C3688" s="38" t="s">
        <v>7</v>
      </c>
      <c r="D3688" s="39" t="s">
        <v>8</v>
      </c>
      <c r="E3688" s="38" t="s">
        <v>9</v>
      </c>
    </row>
    <row r="3689" spans="1:7" x14ac:dyDescent="0.25">
      <c r="B3689" t="s">
        <v>3924</v>
      </c>
      <c r="C3689" s="38" t="s">
        <v>10</v>
      </c>
      <c r="D3689" s="39" t="s">
        <v>678</v>
      </c>
      <c r="E3689" s="38" t="s">
        <v>679</v>
      </c>
    </row>
    <row r="3690" spans="1:7" x14ac:dyDescent="0.25">
      <c r="B3690" t="s">
        <v>3924</v>
      </c>
      <c r="C3690" s="38" t="s">
        <v>207</v>
      </c>
      <c r="D3690" s="39" t="s">
        <v>680</v>
      </c>
      <c r="E3690" s="38" t="s">
        <v>681</v>
      </c>
    </row>
    <row r="3691" spans="1:7" x14ac:dyDescent="0.25">
      <c r="B3691" t="s">
        <v>3924</v>
      </c>
      <c r="C3691" s="38" t="s">
        <v>210</v>
      </c>
      <c r="D3691" s="39" t="s">
        <v>8</v>
      </c>
      <c r="E3691" s="38" t="s">
        <v>682</v>
      </c>
    </row>
    <row r="3692" spans="1:7" x14ac:dyDescent="0.25">
      <c r="B3692" t="s">
        <v>3924</v>
      </c>
      <c r="C3692" s="38" t="s">
        <v>683</v>
      </c>
      <c r="D3692" s="39" t="s">
        <v>54</v>
      </c>
      <c r="E3692" s="38" t="s">
        <v>721</v>
      </c>
    </row>
    <row r="3694" spans="1:7" ht="45" customHeight="1" x14ac:dyDescent="0.25">
      <c r="A3694" s="40" t="s">
        <v>5040</v>
      </c>
      <c r="B3694" s="40" t="s">
        <v>3922</v>
      </c>
      <c r="C3694" s="40" t="s">
        <v>723</v>
      </c>
      <c r="D3694" s="41" t="s">
        <v>17</v>
      </c>
      <c r="E3694" s="1" t="s">
        <v>724</v>
      </c>
      <c r="F3694" s="1" t="s">
        <v>724</v>
      </c>
      <c r="G3694" s="42">
        <f>SUM(G3695:G3702)</f>
        <v>167.99999999999997</v>
      </c>
    </row>
    <row r="3695" spans="1:7" x14ac:dyDescent="0.25">
      <c r="A3695" s="43" t="s">
        <v>4146</v>
      </c>
      <c r="B3695" s="43"/>
      <c r="C3695" s="44">
        <v>15</v>
      </c>
      <c r="D3695" s="44">
        <v>1.2</v>
      </c>
      <c r="E3695" s="44"/>
      <c r="F3695" s="44"/>
      <c r="G3695" s="44">
        <f t="shared" ref="G3695:G3702" si="166">PRODUCT(C3695:F3695)</f>
        <v>18</v>
      </c>
    </row>
    <row r="3696" spans="1:7" x14ac:dyDescent="0.25">
      <c r="A3696" s="43" t="s">
        <v>4146</v>
      </c>
      <c r="B3696" s="43"/>
      <c r="C3696" s="44">
        <v>12</v>
      </c>
      <c r="D3696" s="44">
        <v>1.2</v>
      </c>
      <c r="E3696" s="44"/>
      <c r="F3696" s="44"/>
      <c r="G3696" s="44">
        <f t="shared" si="166"/>
        <v>14.399999999999999</v>
      </c>
    </row>
    <row r="3697" spans="1:7" x14ac:dyDescent="0.25">
      <c r="A3697" s="43">
        <v>1</v>
      </c>
      <c r="B3697" s="43"/>
      <c r="C3697" s="44">
        <v>20</v>
      </c>
      <c r="D3697" s="44">
        <v>1.2</v>
      </c>
      <c r="E3697" s="44"/>
      <c r="F3697" s="44"/>
      <c r="G3697" s="44">
        <f t="shared" si="166"/>
        <v>24</v>
      </c>
    </row>
    <row r="3698" spans="1:7" x14ac:dyDescent="0.25">
      <c r="A3698" s="43">
        <v>1</v>
      </c>
      <c r="B3698" s="43"/>
      <c r="C3698" s="44">
        <v>17</v>
      </c>
      <c r="D3698" s="44">
        <v>1.2</v>
      </c>
      <c r="E3698" s="44"/>
      <c r="F3698" s="44"/>
      <c r="G3698" s="44">
        <f t="shared" si="166"/>
        <v>20.399999999999999</v>
      </c>
    </row>
    <row r="3699" spans="1:7" x14ac:dyDescent="0.25">
      <c r="A3699" s="43">
        <v>1</v>
      </c>
      <c r="B3699" s="43"/>
      <c r="C3699" s="44">
        <v>15</v>
      </c>
      <c r="D3699" s="44">
        <v>1.2</v>
      </c>
      <c r="E3699" s="44"/>
      <c r="F3699" s="44"/>
      <c r="G3699" s="44">
        <f t="shared" si="166"/>
        <v>18</v>
      </c>
    </row>
    <row r="3700" spans="1:7" x14ac:dyDescent="0.25">
      <c r="A3700" s="43">
        <v>2</v>
      </c>
      <c r="B3700" s="43"/>
      <c r="C3700" s="44">
        <v>23</v>
      </c>
      <c r="D3700" s="44">
        <v>1.2</v>
      </c>
      <c r="E3700" s="44"/>
      <c r="F3700" s="44"/>
      <c r="G3700" s="44">
        <f t="shared" si="166"/>
        <v>27.599999999999998</v>
      </c>
    </row>
    <row r="3701" spans="1:7" x14ac:dyDescent="0.25">
      <c r="A3701" s="43">
        <v>2</v>
      </c>
      <c r="B3701" s="43"/>
      <c r="C3701" s="44">
        <v>20</v>
      </c>
      <c r="D3701" s="44">
        <v>1.2</v>
      </c>
      <c r="E3701" s="44"/>
      <c r="F3701" s="44"/>
      <c r="G3701" s="44">
        <f t="shared" si="166"/>
        <v>24</v>
      </c>
    </row>
    <row r="3702" spans="1:7" x14ac:dyDescent="0.25">
      <c r="A3702" s="43">
        <v>2</v>
      </c>
      <c r="B3702" s="43"/>
      <c r="C3702" s="44">
        <v>18</v>
      </c>
      <c r="D3702" s="44">
        <v>1.2</v>
      </c>
      <c r="E3702" s="44"/>
      <c r="F3702" s="44"/>
      <c r="G3702" s="44">
        <f t="shared" si="166"/>
        <v>21.599999999999998</v>
      </c>
    </row>
    <row r="3704" spans="1:7" x14ac:dyDescent="0.25">
      <c r="B3704" t="s">
        <v>3924</v>
      </c>
      <c r="C3704" s="38" t="s">
        <v>7</v>
      </c>
      <c r="D3704" s="39" t="s">
        <v>8</v>
      </c>
      <c r="E3704" s="38" t="s">
        <v>9</v>
      </c>
    </row>
    <row r="3705" spans="1:7" x14ac:dyDescent="0.25">
      <c r="B3705" t="s">
        <v>3924</v>
      </c>
      <c r="C3705" s="38" t="s">
        <v>10</v>
      </c>
      <c r="D3705" s="39" t="s">
        <v>678</v>
      </c>
      <c r="E3705" s="38" t="s">
        <v>679</v>
      </c>
    </row>
    <row r="3706" spans="1:7" x14ac:dyDescent="0.25">
      <c r="B3706" t="s">
        <v>3924</v>
      </c>
      <c r="C3706" s="38" t="s">
        <v>207</v>
      </c>
      <c r="D3706" s="39" t="s">
        <v>680</v>
      </c>
      <c r="E3706" s="38" t="s">
        <v>681</v>
      </c>
    </row>
    <row r="3707" spans="1:7" x14ac:dyDescent="0.25">
      <c r="B3707" t="s">
        <v>3924</v>
      </c>
      <c r="C3707" s="38" t="s">
        <v>210</v>
      </c>
      <c r="D3707" s="39" t="s">
        <v>8</v>
      </c>
      <c r="E3707" s="38" t="s">
        <v>682</v>
      </c>
    </row>
    <row r="3708" spans="1:7" x14ac:dyDescent="0.25">
      <c r="B3708" t="s">
        <v>3924</v>
      </c>
      <c r="C3708" s="38" t="s">
        <v>683</v>
      </c>
      <c r="D3708" s="39" t="s">
        <v>104</v>
      </c>
      <c r="E3708" s="38" t="s">
        <v>731</v>
      </c>
    </row>
    <row r="3710" spans="1:7" ht="45" customHeight="1" x14ac:dyDescent="0.25">
      <c r="A3710" s="40" t="s">
        <v>5041</v>
      </c>
      <c r="B3710" s="40" t="s">
        <v>3922</v>
      </c>
      <c r="C3710" s="40" t="s">
        <v>741</v>
      </c>
      <c r="D3710" s="41" t="s">
        <v>17</v>
      </c>
      <c r="E3710" s="1" t="s">
        <v>742</v>
      </c>
      <c r="F3710" s="1" t="s">
        <v>742</v>
      </c>
      <c r="G3710" s="42">
        <f>SUM(G3711:G3711)</f>
        <v>15</v>
      </c>
    </row>
    <row r="3711" spans="1:7" x14ac:dyDescent="0.25">
      <c r="A3711" s="43" t="s">
        <v>5042</v>
      </c>
      <c r="B3711" s="43"/>
      <c r="C3711" s="44">
        <v>15</v>
      </c>
      <c r="D3711" s="44"/>
      <c r="E3711" s="44"/>
      <c r="F3711" s="44"/>
      <c r="G3711" s="44">
        <f>PRODUCT(C3711:F3711)</f>
        <v>15</v>
      </c>
    </row>
    <row r="3713" spans="1:7" ht="45" customHeight="1" x14ac:dyDescent="0.25">
      <c r="A3713" s="40" t="s">
        <v>5043</v>
      </c>
      <c r="B3713" s="40" t="s">
        <v>3922</v>
      </c>
      <c r="C3713" s="40" t="s">
        <v>743</v>
      </c>
      <c r="D3713" s="41" t="s">
        <v>17</v>
      </c>
      <c r="E3713" s="1" t="s">
        <v>744</v>
      </c>
      <c r="F3713" s="1" t="s">
        <v>744</v>
      </c>
      <c r="G3713" s="42">
        <f>SUM(G3714:G3715)</f>
        <v>45</v>
      </c>
    </row>
    <row r="3714" spans="1:7" x14ac:dyDescent="0.25">
      <c r="A3714" s="43" t="s">
        <v>5044</v>
      </c>
      <c r="B3714" s="43"/>
      <c r="C3714" s="44">
        <v>30</v>
      </c>
      <c r="D3714" s="44"/>
      <c r="E3714" s="44"/>
      <c r="F3714" s="44"/>
      <c r="G3714" s="44">
        <f>PRODUCT(C3714:F3714)</f>
        <v>30</v>
      </c>
    </row>
    <row r="3715" spans="1:7" x14ac:dyDescent="0.25">
      <c r="A3715" s="43" t="s">
        <v>5045</v>
      </c>
      <c r="B3715" s="43"/>
      <c r="C3715" s="44">
        <v>15</v>
      </c>
      <c r="D3715" s="44"/>
      <c r="E3715" s="44"/>
      <c r="F3715" s="44"/>
      <c r="G3715" s="44">
        <f>PRODUCT(C3715:F3715)</f>
        <v>15</v>
      </c>
    </row>
    <row r="3717" spans="1:7" ht="45" customHeight="1" x14ac:dyDescent="0.25">
      <c r="A3717" s="40" t="s">
        <v>5046</v>
      </c>
      <c r="B3717" s="40" t="s">
        <v>3922</v>
      </c>
      <c r="C3717" s="40" t="s">
        <v>783</v>
      </c>
      <c r="D3717" s="41" t="s">
        <v>23</v>
      </c>
      <c r="E3717" s="1" t="s">
        <v>784</v>
      </c>
      <c r="F3717" s="1" t="s">
        <v>784</v>
      </c>
      <c r="G3717" s="42">
        <f>SUM(G3718:G3718)</f>
        <v>6</v>
      </c>
    </row>
    <row r="3718" spans="1:7" x14ac:dyDescent="0.25">
      <c r="A3718" s="43" t="s">
        <v>5047</v>
      </c>
      <c r="B3718" s="43"/>
      <c r="C3718" s="44">
        <v>6</v>
      </c>
      <c r="D3718" s="44"/>
      <c r="E3718" s="44"/>
      <c r="F3718" s="44"/>
      <c r="G3718" s="44">
        <f>PRODUCT(C3718:F3718)</f>
        <v>6</v>
      </c>
    </row>
    <row r="3720" spans="1:7" x14ac:dyDescent="0.25">
      <c r="B3720" t="s">
        <v>3924</v>
      </c>
      <c r="C3720" s="38" t="s">
        <v>7</v>
      </c>
      <c r="D3720" s="39" t="s">
        <v>8</v>
      </c>
      <c r="E3720" s="38" t="s">
        <v>9</v>
      </c>
    </row>
    <row r="3721" spans="1:7" x14ac:dyDescent="0.25">
      <c r="B3721" t="s">
        <v>3924</v>
      </c>
      <c r="C3721" s="38" t="s">
        <v>10</v>
      </c>
      <c r="D3721" s="39" t="s">
        <v>678</v>
      </c>
      <c r="E3721" s="38" t="s">
        <v>679</v>
      </c>
    </row>
    <row r="3722" spans="1:7" x14ac:dyDescent="0.25">
      <c r="B3722" t="s">
        <v>3924</v>
      </c>
      <c r="C3722" s="38" t="s">
        <v>207</v>
      </c>
      <c r="D3722" s="39" t="s">
        <v>680</v>
      </c>
      <c r="E3722" s="38" t="s">
        <v>681</v>
      </c>
    </row>
    <row r="3723" spans="1:7" x14ac:dyDescent="0.25">
      <c r="B3723" t="s">
        <v>3924</v>
      </c>
      <c r="C3723" s="38" t="s">
        <v>210</v>
      </c>
      <c r="D3723" s="39" t="s">
        <v>37</v>
      </c>
      <c r="E3723" s="38" t="s">
        <v>819</v>
      </c>
    </row>
    <row r="3724" spans="1:7" x14ac:dyDescent="0.25">
      <c r="B3724" t="s">
        <v>3924</v>
      </c>
      <c r="C3724" s="38" t="s">
        <v>683</v>
      </c>
      <c r="D3724" s="39" t="s">
        <v>8</v>
      </c>
      <c r="E3724" s="38" t="s">
        <v>704</v>
      </c>
    </row>
    <row r="3726" spans="1:7" ht="45" customHeight="1" x14ac:dyDescent="0.25">
      <c r="A3726" s="40" t="s">
        <v>5048</v>
      </c>
      <c r="B3726" s="40" t="s">
        <v>3922</v>
      </c>
      <c r="C3726" s="40" t="s">
        <v>821</v>
      </c>
      <c r="D3726" s="41" t="s">
        <v>23</v>
      </c>
      <c r="E3726" s="1" t="s">
        <v>5049</v>
      </c>
      <c r="F3726" s="1" t="s">
        <v>5049</v>
      </c>
      <c r="G3726" s="42">
        <f>SUM(G3727:G3731)</f>
        <v>5</v>
      </c>
    </row>
    <row r="3727" spans="1:7" x14ac:dyDescent="0.25">
      <c r="A3727" s="43" t="s">
        <v>5050</v>
      </c>
      <c r="B3727" s="43"/>
      <c r="C3727" s="44">
        <v>1</v>
      </c>
      <c r="D3727" s="44"/>
      <c r="E3727" s="44"/>
      <c r="F3727" s="44"/>
      <c r="G3727" s="44">
        <f>PRODUCT(C3727:F3727)</f>
        <v>1</v>
      </c>
    </row>
    <row r="3728" spans="1:7" x14ac:dyDescent="0.25">
      <c r="A3728" s="43" t="s">
        <v>5051</v>
      </c>
      <c r="B3728" s="43"/>
      <c r="C3728" s="44">
        <v>1</v>
      </c>
      <c r="D3728" s="44"/>
      <c r="E3728" s="44"/>
      <c r="F3728" s="44"/>
      <c r="G3728" s="44">
        <f>PRODUCT(C3728:F3728)</f>
        <v>1</v>
      </c>
    </row>
    <row r="3729" spans="1:7" x14ac:dyDescent="0.25">
      <c r="A3729" s="43" t="s">
        <v>5052</v>
      </c>
      <c r="B3729" s="43"/>
      <c r="C3729" s="44">
        <v>1</v>
      </c>
      <c r="D3729" s="44"/>
      <c r="E3729" s="44"/>
      <c r="F3729" s="44"/>
      <c r="G3729" s="44">
        <f>PRODUCT(C3729:F3729)</f>
        <v>1</v>
      </c>
    </row>
    <row r="3730" spans="1:7" x14ac:dyDescent="0.25">
      <c r="A3730" s="43" t="s">
        <v>5053</v>
      </c>
      <c r="B3730" s="43"/>
      <c r="C3730" s="44">
        <v>1</v>
      </c>
      <c r="D3730" s="44"/>
      <c r="E3730" s="44"/>
      <c r="F3730" s="44"/>
      <c r="G3730" s="44">
        <f>PRODUCT(C3730:F3730)</f>
        <v>1</v>
      </c>
    </row>
    <row r="3731" spans="1:7" x14ac:dyDescent="0.25">
      <c r="A3731" s="43" t="s">
        <v>5054</v>
      </c>
      <c r="B3731" s="43"/>
      <c r="C3731" s="44">
        <v>1</v>
      </c>
      <c r="D3731" s="44"/>
      <c r="E3731" s="44"/>
      <c r="F3731" s="44"/>
      <c r="G3731" s="44">
        <f>PRODUCT(C3731:F3731)</f>
        <v>1</v>
      </c>
    </row>
    <row r="3733" spans="1:7" ht="45" customHeight="1" x14ac:dyDescent="0.25">
      <c r="A3733" s="40" t="s">
        <v>5055</v>
      </c>
      <c r="B3733" s="40" t="s">
        <v>3922</v>
      </c>
      <c r="C3733" s="40" t="s">
        <v>823</v>
      </c>
      <c r="D3733" s="41" t="s">
        <v>23</v>
      </c>
      <c r="E3733" s="1" t="s">
        <v>5056</v>
      </c>
      <c r="F3733" s="1" t="s">
        <v>5056</v>
      </c>
      <c r="G3733" s="42">
        <f>SUM(G3734:G3735)</f>
        <v>2</v>
      </c>
    </row>
    <row r="3734" spans="1:7" x14ac:dyDescent="0.25">
      <c r="A3734" s="43" t="s">
        <v>5057</v>
      </c>
      <c r="B3734" s="43"/>
      <c r="C3734" s="44">
        <v>1</v>
      </c>
      <c r="D3734" s="44"/>
      <c r="E3734" s="44"/>
      <c r="F3734" s="44"/>
      <c r="G3734" s="44">
        <f>PRODUCT(C3734:F3734)</f>
        <v>1</v>
      </c>
    </row>
    <row r="3735" spans="1:7" x14ac:dyDescent="0.25">
      <c r="A3735" s="43" t="s">
        <v>5058</v>
      </c>
      <c r="B3735" s="43"/>
      <c r="C3735" s="44">
        <v>1</v>
      </c>
      <c r="D3735" s="44"/>
      <c r="E3735" s="44"/>
      <c r="F3735" s="44"/>
      <c r="G3735" s="44">
        <f>PRODUCT(C3735:F3735)</f>
        <v>1</v>
      </c>
    </row>
    <row r="3737" spans="1:7" ht="45" customHeight="1" x14ac:dyDescent="0.25">
      <c r="A3737" s="40" t="s">
        <v>5059</v>
      </c>
      <c r="B3737" s="40" t="s">
        <v>3922</v>
      </c>
      <c r="C3737" s="40" t="s">
        <v>825</v>
      </c>
      <c r="D3737" s="41" t="s">
        <v>23</v>
      </c>
      <c r="E3737" s="1" t="s">
        <v>5060</v>
      </c>
      <c r="F3737" s="1" t="s">
        <v>5060</v>
      </c>
      <c r="G3737" s="42">
        <f>SUM(G3738:G3738)</f>
        <v>1</v>
      </c>
    </row>
    <row r="3738" spans="1:7" x14ac:dyDescent="0.25">
      <c r="A3738" s="43" t="s">
        <v>5061</v>
      </c>
      <c r="B3738" s="43"/>
      <c r="C3738" s="44">
        <v>1</v>
      </c>
      <c r="D3738" s="44"/>
      <c r="E3738" s="44"/>
      <c r="F3738" s="44"/>
      <c r="G3738" s="44">
        <f>PRODUCT(C3738:F3738)</f>
        <v>1</v>
      </c>
    </row>
    <row r="3740" spans="1:7" ht="45" customHeight="1" x14ac:dyDescent="0.25">
      <c r="A3740" s="40" t="s">
        <v>5062</v>
      </c>
      <c r="B3740" s="40" t="s">
        <v>3922</v>
      </c>
      <c r="C3740" s="40" t="s">
        <v>827</v>
      </c>
      <c r="D3740" s="41" t="s">
        <v>23</v>
      </c>
      <c r="E3740" s="1" t="s">
        <v>828</v>
      </c>
      <c r="F3740" s="1" t="s">
        <v>828</v>
      </c>
      <c r="G3740" s="42">
        <f>SUM(G3741:G3741)</f>
        <v>8</v>
      </c>
    </row>
    <row r="3741" spans="1:7" x14ac:dyDescent="0.25">
      <c r="A3741" s="43" t="s">
        <v>5063</v>
      </c>
      <c r="B3741" s="43"/>
      <c r="C3741" s="44">
        <v>8</v>
      </c>
      <c r="D3741" s="44"/>
      <c r="E3741" s="44"/>
      <c r="F3741" s="44"/>
      <c r="G3741" s="44">
        <f>PRODUCT(C3741:F3741)</f>
        <v>8</v>
      </c>
    </row>
    <row r="3743" spans="1:7" x14ac:dyDescent="0.25">
      <c r="B3743" t="s">
        <v>3924</v>
      </c>
      <c r="C3743" s="38" t="s">
        <v>7</v>
      </c>
      <c r="D3743" s="39" t="s">
        <v>8</v>
      </c>
      <c r="E3743" s="38" t="s">
        <v>9</v>
      </c>
    </row>
    <row r="3744" spans="1:7" x14ac:dyDescent="0.25">
      <c r="B3744" t="s">
        <v>3924</v>
      </c>
      <c r="C3744" s="38" t="s">
        <v>10</v>
      </c>
      <c r="D3744" s="39" t="s">
        <v>678</v>
      </c>
      <c r="E3744" s="38" t="s">
        <v>679</v>
      </c>
    </row>
    <row r="3745" spans="1:7" x14ac:dyDescent="0.25">
      <c r="B3745" t="s">
        <v>3924</v>
      </c>
      <c r="C3745" s="38" t="s">
        <v>207</v>
      </c>
      <c r="D3745" s="39" t="s">
        <v>680</v>
      </c>
      <c r="E3745" s="38" t="s">
        <v>681</v>
      </c>
    </row>
    <row r="3746" spans="1:7" x14ac:dyDescent="0.25">
      <c r="B3746" t="s">
        <v>3924</v>
      </c>
      <c r="C3746" s="38" t="s">
        <v>210</v>
      </c>
      <c r="D3746" s="39" t="s">
        <v>37</v>
      </c>
      <c r="E3746" s="38" t="s">
        <v>819</v>
      </c>
    </row>
    <row r="3747" spans="1:7" x14ac:dyDescent="0.25">
      <c r="B3747" t="s">
        <v>3924</v>
      </c>
      <c r="C3747" s="38" t="s">
        <v>683</v>
      </c>
      <c r="D3747" s="39" t="s">
        <v>37</v>
      </c>
      <c r="E3747" s="38" t="s">
        <v>731</v>
      </c>
    </row>
    <row r="3749" spans="1:7" ht="45" customHeight="1" x14ac:dyDescent="0.25">
      <c r="A3749" s="40" t="s">
        <v>5064</v>
      </c>
      <c r="B3749" s="40" t="s">
        <v>3922</v>
      </c>
      <c r="C3749" s="40" t="s">
        <v>830</v>
      </c>
      <c r="D3749" s="41" t="s">
        <v>17</v>
      </c>
      <c r="E3749" s="1" t="s">
        <v>831</v>
      </c>
      <c r="F3749" s="1" t="s">
        <v>831</v>
      </c>
      <c r="G3749" s="42">
        <f>SUM(G3750:G3750)</f>
        <v>7.1999999999999993</v>
      </c>
    </row>
    <row r="3750" spans="1:7" x14ac:dyDescent="0.25">
      <c r="A3750" s="43" t="s">
        <v>5065</v>
      </c>
      <c r="B3750" s="43"/>
      <c r="C3750" s="44">
        <v>6</v>
      </c>
      <c r="D3750" s="44">
        <v>1.2</v>
      </c>
      <c r="E3750" s="44"/>
      <c r="F3750" s="44"/>
      <c r="G3750" s="44">
        <f>PRODUCT(C3750:F3750)</f>
        <v>7.1999999999999993</v>
      </c>
    </row>
    <row r="3752" spans="1:7" ht="45" customHeight="1" x14ac:dyDescent="0.25">
      <c r="A3752" s="40" t="s">
        <v>5066</v>
      </c>
      <c r="B3752" s="40" t="s">
        <v>3922</v>
      </c>
      <c r="C3752" s="40" t="s">
        <v>832</v>
      </c>
      <c r="D3752" s="41" t="s">
        <v>17</v>
      </c>
      <c r="E3752" s="1" t="s">
        <v>833</v>
      </c>
      <c r="F3752" s="1" t="s">
        <v>833</v>
      </c>
      <c r="G3752" s="42">
        <f>SUM(G3753:G3765)</f>
        <v>148.80000000000001</v>
      </c>
    </row>
    <row r="3753" spans="1:7" x14ac:dyDescent="0.25">
      <c r="A3753" s="43" t="s">
        <v>5067</v>
      </c>
      <c r="B3753" s="43"/>
      <c r="C3753" s="44"/>
      <c r="D3753" s="44"/>
      <c r="E3753" s="44"/>
      <c r="F3753" s="44"/>
      <c r="G3753" s="44">
        <f t="shared" ref="G3753:G3765" si="167">PRODUCT(C3753:F3753)</f>
        <v>0</v>
      </c>
    </row>
    <row r="3754" spans="1:7" x14ac:dyDescent="0.25">
      <c r="A3754" s="43" t="s">
        <v>5068</v>
      </c>
      <c r="B3754" s="43"/>
      <c r="C3754" s="44">
        <v>14</v>
      </c>
      <c r="D3754" s="44">
        <v>1.2</v>
      </c>
      <c r="E3754" s="44"/>
      <c r="F3754" s="44"/>
      <c r="G3754" s="44">
        <f t="shared" si="167"/>
        <v>16.8</v>
      </c>
    </row>
    <row r="3755" spans="1:7" x14ac:dyDescent="0.25">
      <c r="A3755" s="43" t="s">
        <v>5069</v>
      </c>
      <c r="B3755" s="43"/>
      <c r="C3755" s="44">
        <v>14</v>
      </c>
      <c r="D3755" s="44">
        <v>1.2</v>
      </c>
      <c r="E3755" s="44"/>
      <c r="F3755" s="44"/>
      <c r="G3755" s="44">
        <f t="shared" si="167"/>
        <v>16.8</v>
      </c>
    </row>
    <row r="3756" spans="1:7" x14ac:dyDescent="0.25">
      <c r="A3756" s="43" t="s">
        <v>5070</v>
      </c>
      <c r="B3756" s="43"/>
      <c r="C3756" s="44"/>
      <c r="D3756" s="44"/>
      <c r="E3756" s="44"/>
      <c r="F3756" s="44"/>
      <c r="G3756" s="44">
        <f t="shared" si="167"/>
        <v>0</v>
      </c>
    </row>
    <row r="3757" spans="1:7" x14ac:dyDescent="0.25">
      <c r="A3757" s="43" t="s">
        <v>5071</v>
      </c>
      <c r="B3757" s="43"/>
      <c r="C3757" s="44">
        <v>12</v>
      </c>
      <c r="D3757" s="44">
        <v>1.2</v>
      </c>
      <c r="E3757" s="44"/>
      <c r="F3757" s="44"/>
      <c r="G3757" s="44">
        <f t="shared" si="167"/>
        <v>14.399999999999999</v>
      </c>
    </row>
    <row r="3758" spans="1:7" x14ac:dyDescent="0.25">
      <c r="A3758" s="43" t="s">
        <v>5072</v>
      </c>
      <c r="B3758" s="43"/>
      <c r="C3758" s="44">
        <v>12</v>
      </c>
      <c r="D3758" s="44">
        <v>1.2</v>
      </c>
      <c r="E3758" s="44"/>
      <c r="F3758" s="44"/>
      <c r="G3758" s="44">
        <f t="shared" si="167"/>
        <v>14.399999999999999</v>
      </c>
    </row>
    <row r="3759" spans="1:7" x14ac:dyDescent="0.25">
      <c r="A3759" s="43" t="s">
        <v>5073</v>
      </c>
      <c r="B3759" s="43"/>
      <c r="C3759" s="44">
        <v>12</v>
      </c>
      <c r="D3759" s="44">
        <v>1.2</v>
      </c>
      <c r="E3759" s="44"/>
      <c r="F3759" s="44"/>
      <c r="G3759" s="44">
        <f t="shared" si="167"/>
        <v>14.399999999999999</v>
      </c>
    </row>
    <row r="3760" spans="1:7" x14ac:dyDescent="0.25">
      <c r="A3760" s="43" t="s">
        <v>5074</v>
      </c>
      <c r="B3760" s="43"/>
      <c r="C3760" s="44">
        <v>12</v>
      </c>
      <c r="D3760" s="44">
        <v>1.2</v>
      </c>
      <c r="E3760" s="44"/>
      <c r="F3760" s="44"/>
      <c r="G3760" s="44">
        <f t="shared" si="167"/>
        <v>14.399999999999999</v>
      </c>
    </row>
    <row r="3761" spans="1:7" x14ac:dyDescent="0.25">
      <c r="A3761" s="43" t="s">
        <v>5075</v>
      </c>
      <c r="B3761" s="43"/>
      <c r="C3761" s="44">
        <v>12</v>
      </c>
      <c r="D3761" s="44">
        <v>1.2</v>
      </c>
      <c r="E3761" s="44"/>
      <c r="F3761" s="44"/>
      <c r="G3761" s="44">
        <f t="shared" si="167"/>
        <v>14.399999999999999</v>
      </c>
    </row>
    <row r="3762" spans="1:7" x14ac:dyDescent="0.25">
      <c r="A3762" s="43" t="s">
        <v>5076</v>
      </c>
      <c r="B3762" s="43"/>
      <c r="C3762" s="44">
        <v>5</v>
      </c>
      <c r="D3762" s="44">
        <v>2</v>
      </c>
      <c r="E3762" s="44">
        <v>1.2</v>
      </c>
      <c r="F3762" s="44"/>
      <c r="G3762" s="44">
        <f t="shared" si="167"/>
        <v>12</v>
      </c>
    </row>
    <row r="3763" spans="1:7" x14ac:dyDescent="0.25">
      <c r="A3763" s="43" t="s">
        <v>5077</v>
      </c>
      <c r="B3763" s="43"/>
      <c r="C3763" s="44">
        <v>6</v>
      </c>
      <c r="D3763" s="44">
        <v>1.2</v>
      </c>
      <c r="E3763" s="44"/>
      <c r="F3763" s="44"/>
      <c r="G3763" s="44">
        <f t="shared" si="167"/>
        <v>7.1999999999999993</v>
      </c>
    </row>
    <row r="3764" spans="1:7" x14ac:dyDescent="0.25">
      <c r="A3764" s="43"/>
      <c r="B3764" s="43"/>
      <c r="C3764" s="44">
        <v>6</v>
      </c>
      <c r="D3764" s="44">
        <v>1.2</v>
      </c>
      <c r="E3764" s="44"/>
      <c r="F3764" s="44"/>
      <c r="G3764" s="44">
        <f t="shared" si="167"/>
        <v>7.1999999999999993</v>
      </c>
    </row>
    <row r="3765" spans="1:7" x14ac:dyDescent="0.25">
      <c r="A3765" s="43" t="s">
        <v>5078</v>
      </c>
      <c r="B3765" s="43"/>
      <c r="C3765" s="44">
        <v>7</v>
      </c>
      <c r="D3765" s="44">
        <v>2</v>
      </c>
      <c r="E3765" s="44">
        <v>1.2</v>
      </c>
      <c r="F3765" s="44"/>
      <c r="G3765" s="44">
        <f t="shared" si="167"/>
        <v>16.8</v>
      </c>
    </row>
    <row r="3767" spans="1:7" ht="45" customHeight="1" x14ac:dyDescent="0.25">
      <c r="A3767" s="40" t="s">
        <v>5079</v>
      </c>
      <c r="B3767" s="40" t="s">
        <v>3922</v>
      </c>
      <c r="C3767" s="40" t="s">
        <v>834</v>
      </c>
      <c r="D3767" s="41" t="s">
        <v>17</v>
      </c>
      <c r="E3767" s="1" t="s">
        <v>835</v>
      </c>
      <c r="F3767" s="1" t="s">
        <v>835</v>
      </c>
      <c r="G3767" s="42">
        <f>SUM(G3768:G3775)</f>
        <v>81.599999999999994</v>
      </c>
    </row>
    <row r="3768" spans="1:7" x14ac:dyDescent="0.25">
      <c r="A3768" s="43" t="s">
        <v>5067</v>
      </c>
      <c r="B3768" s="43"/>
      <c r="C3768" s="44"/>
      <c r="D3768" s="44"/>
      <c r="E3768" s="44"/>
      <c r="F3768" s="44"/>
      <c r="G3768" s="44">
        <f t="shared" ref="G3768:G3775" si="168">PRODUCT(C3768:F3768)</f>
        <v>0</v>
      </c>
    </row>
    <row r="3769" spans="1:7" x14ac:dyDescent="0.25">
      <c r="A3769" s="43" t="s">
        <v>5080</v>
      </c>
      <c r="B3769" s="43"/>
      <c r="C3769" s="44">
        <v>14</v>
      </c>
      <c r="D3769" s="44">
        <v>1.2</v>
      </c>
      <c r="E3769" s="44"/>
      <c r="F3769" s="44"/>
      <c r="G3769" s="44">
        <f t="shared" si="168"/>
        <v>16.8</v>
      </c>
    </row>
    <row r="3770" spans="1:7" x14ac:dyDescent="0.25">
      <c r="A3770" s="43" t="s">
        <v>5081</v>
      </c>
      <c r="B3770" s="43"/>
      <c r="C3770" s="44">
        <v>14</v>
      </c>
      <c r="D3770" s="44">
        <v>1.2</v>
      </c>
      <c r="E3770" s="44"/>
      <c r="F3770" s="44"/>
      <c r="G3770" s="44">
        <f t="shared" si="168"/>
        <v>16.8</v>
      </c>
    </row>
    <row r="3771" spans="1:7" x14ac:dyDescent="0.25">
      <c r="A3771" s="43" t="s">
        <v>5082</v>
      </c>
      <c r="B3771" s="43"/>
      <c r="C3771" s="44">
        <v>14</v>
      </c>
      <c r="D3771" s="44">
        <v>1.2</v>
      </c>
      <c r="E3771" s="44"/>
      <c r="F3771" s="44"/>
      <c r="G3771" s="44">
        <f t="shared" si="168"/>
        <v>16.8</v>
      </c>
    </row>
    <row r="3772" spans="1:7" x14ac:dyDescent="0.25">
      <c r="A3772" s="43" t="s">
        <v>5083</v>
      </c>
      <c r="B3772" s="43"/>
      <c r="C3772" s="44">
        <v>14</v>
      </c>
      <c r="D3772" s="44">
        <v>1.2</v>
      </c>
      <c r="E3772" s="44"/>
      <c r="F3772" s="44"/>
      <c r="G3772" s="44">
        <f t="shared" si="168"/>
        <v>16.8</v>
      </c>
    </row>
    <row r="3773" spans="1:7" x14ac:dyDescent="0.25">
      <c r="A3773" s="43" t="s">
        <v>5077</v>
      </c>
      <c r="B3773" s="43"/>
      <c r="C3773" s="44">
        <v>3</v>
      </c>
      <c r="D3773" s="44">
        <v>1.2</v>
      </c>
      <c r="E3773" s="44"/>
      <c r="F3773" s="44"/>
      <c r="G3773" s="44">
        <f t="shared" si="168"/>
        <v>3.5999999999999996</v>
      </c>
    </row>
    <row r="3774" spans="1:7" x14ac:dyDescent="0.25">
      <c r="A3774" s="43"/>
      <c r="B3774" s="43"/>
      <c r="C3774" s="44">
        <v>3</v>
      </c>
      <c r="D3774" s="44">
        <v>1.2</v>
      </c>
      <c r="E3774" s="44"/>
      <c r="F3774" s="44"/>
      <c r="G3774" s="44">
        <f t="shared" si="168"/>
        <v>3.5999999999999996</v>
      </c>
    </row>
    <row r="3775" spans="1:7" x14ac:dyDescent="0.25">
      <c r="A3775" s="43" t="s">
        <v>5084</v>
      </c>
      <c r="B3775" s="43"/>
      <c r="C3775" s="44">
        <v>6</v>
      </c>
      <c r="D3775" s="44">
        <v>1.2</v>
      </c>
      <c r="E3775" s="44"/>
      <c r="F3775" s="44"/>
      <c r="G3775" s="44">
        <f t="shared" si="168"/>
        <v>7.1999999999999993</v>
      </c>
    </row>
    <row r="3777" spans="1:7" ht="45" customHeight="1" x14ac:dyDescent="0.25">
      <c r="A3777" s="40" t="s">
        <v>5085</v>
      </c>
      <c r="B3777" s="40" t="s">
        <v>3922</v>
      </c>
      <c r="C3777" s="40" t="s">
        <v>836</v>
      </c>
      <c r="D3777" s="41" t="s">
        <v>23</v>
      </c>
      <c r="E3777" s="1" t="s">
        <v>837</v>
      </c>
      <c r="F3777" s="1" t="s">
        <v>837</v>
      </c>
      <c r="G3777" s="42">
        <f>SUM(G3778:G3782)</f>
        <v>4</v>
      </c>
    </row>
    <row r="3778" spans="1:7" x14ac:dyDescent="0.25">
      <c r="A3778" s="43" t="s">
        <v>5086</v>
      </c>
      <c r="B3778" s="43"/>
      <c r="C3778" s="44">
        <v>0</v>
      </c>
      <c r="D3778" s="44"/>
      <c r="E3778" s="44"/>
      <c r="F3778" s="44"/>
      <c r="G3778" s="44">
        <f>PRODUCT(C3778:F3778)</f>
        <v>0</v>
      </c>
    </row>
    <row r="3779" spans="1:7" x14ac:dyDescent="0.25">
      <c r="A3779" s="43" t="s">
        <v>5087</v>
      </c>
      <c r="B3779" s="43"/>
      <c r="C3779" s="44">
        <v>1</v>
      </c>
      <c r="D3779" s="44"/>
      <c r="E3779" s="44"/>
      <c r="F3779" s="44"/>
      <c r="G3779" s="44">
        <f>PRODUCT(C3779:F3779)</f>
        <v>1</v>
      </c>
    </row>
    <row r="3780" spans="1:7" x14ac:dyDescent="0.25">
      <c r="A3780" s="43" t="s">
        <v>5088</v>
      </c>
      <c r="B3780" s="43"/>
      <c r="C3780" s="44">
        <v>1</v>
      </c>
      <c r="D3780" s="44"/>
      <c r="E3780" s="44"/>
      <c r="F3780" s="44"/>
      <c r="G3780" s="44">
        <f>PRODUCT(C3780:F3780)</f>
        <v>1</v>
      </c>
    </row>
    <row r="3781" spans="1:7" x14ac:dyDescent="0.25">
      <c r="A3781" s="43" t="s">
        <v>5089</v>
      </c>
      <c r="B3781" s="43"/>
      <c r="C3781" s="44">
        <v>1</v>
      </c>
      <c r="D3781" s="44"/>
      <c r="E3781" s="44"/>
      <c r="F3781" s="44"/>
      <c r="G3781" s="44">
        <f>PRODUCT(C3781:F3781)</f>
        <v>1</v>
      </c>
    </row>
    <row r="3782" spans="1:7" x14ac:dyDescent="0.25">
      <c r="A3782" s="43" t="s">
        <v>5090</v>
      </c>
      <c r="B3782" s="43"/>
      <c r="C3782" s="44">
        <v>1</v>
      </c>
      <c r="D3782" s="44"/>
      <c r="E3782" s="44"/>
      <c r="F3782" s="44"/>
      <c r="G3782" s="44">
        <f>PRODUCT(C3782:F3782)</f>
        <v>1</v>
      </c>
    </row>
    <row r="3784" spans="1:7" ht="45" customHeight="1" x14ac:dyDescent="0.25">
      <c r="A3784" s="40" t="s">
        <v>5091</v>
      </c>
      <c r="B3784" s="40" t="s">
        <v>3922</v>
      </c>
      <c r="C3784" s="40" t="s">
        <v>838</v>
      </c>
      <c r="D3784" s="41" t="s">
        <v>23</v>
      </c>
      <c r="E3784" s="1" t="s">
        <v>839</v>
      </c>
      <c r="F3784" s="1" t="s">
        <v>839</v>
      </c>
      <c r="G3784" s="42">
        <f>SUM(G3785:G3786)</f>
        <v>7</v>
      </c>
    </row>
    <row r="3785" spans="1:7" x14ac:dyDescent="0.25">
      <c r="A3785" s="43" t="s">
        <v>5092</v>
      </c>
      <c r="B3785" s="43"/>
      <c r="C3785" s="44">
        <v>5</v>
      </c>
      <c r="D3785" s="44"/>
      <c r="E3785" s="44"/>
      <c r="F3785" s="44"/>
      <c r="G3785" s="44">
        <f>PRODUCT(C3785:F3785)</f>
        <v>5</v>
      </c>
    </row>
    <row r="3786" spans="1:7" x14ac:dyDescent="0.25">
      <c r="A3786" s="43" t="s">
        <v>5093</v>
      </c>
      <c r="B3786" s="43"/>
      <c r="C3786" s="44">
        <v>2</v>
      </c>
      <c r="D3786" s="44"/>
      <c r="E3786" s="44"/>
      <c r="F3786" s="44"/>
      <c r="G3786" s="44">
        <f>PRODUCT(C3786:F3786)</f>
        <v>2</v>
      </c>
    </row>
    <row r="3788" spans="1:7" ht="45" customHeight="1" x14ac:dyDescent="0.25">
      <c r="A3788" s="40" t="s">
        <v>5094</v>
      </c>
      <c r="B3788" s="40" t="s">
        <v>3922</v>
      </c>
      <c r="C3788" s="40" t="s">
        <v>840</v>
      </c>
      <c r="D3788" s="41" t="s">
        <v>17</v>
      </c>
      <c r="E3788" s="1" t="s">
        <v>841</v>
      </c>
      <c r="F3788" s="1" t="s">
        <v>841</v>
      </c>
      <c r="G3788" s="42">
        <f>SUM(G3789:G3789)</f>
        <v>3.5999999999999996</v>
      </c>
    </row>
    <row r="3789" spans="1:7" x14ac:dyDescent="0.25">
      <c r="A3789" s="43" t="s">
        <v>5095</v>
      </c>
      <c r="B3789" s="43"/>
      <c r="C3789" s="44">
        <v>3</v>
      </c>
      <c r="D3789" s="44">
        <v>1.2</v>
      </c>
      <c r="E3789" s="44"/>
      <c r="F3789" s="44"/>
      <c r="G3789" s="44">
        <f>PRODUCT(C3789:F3789)</f>
        <v>3.5999999999999996</v>
      </c>
    </row>
    <row r="3791" spans="1:7" ht="45" customHeight="1" x14ac:dyDescent="0.25">
      <c r="A3791" s="40" t="s">
        <v>5096</v>
      </c>
      <c r="B3791" s="40" t="s">
        <v>3922</v>
      </c>
      <c r="C3791" s="40" t="s">
        <v>842</v>
      </c>
      <c r="D3791" s="41" t="s">
        <v>23</v>
      </c>
      <c r="E3791" s="1" t="s">
        <v>843</v>
      </c>
      <c r="F3791" s="1" t="s">
        <v>843</v>
      </c>
      <c r="G3791" s="42">
        <f>SUM(G3792:G3792)</f>
        <v>2</v>
      </c>
    </row>
    <row r="3792" spans="1:7" x14ac:dyDescent="0.25">
      <c r="A3792" s="43" t="s">
        <v>5097</v>
      </c>
      <c r="B3792" s="43"/>
      <c r="C3792" s="44">
        <v>2</v>
      </c>
      <c r="D3792" s="44"/>
      <c r="E3792" s="44"/>
      <c r="F3792" s="44"/>
      <c r="G3792" s="44">
        <f>PRODUCT(C3792:F3792)</f>
        <v>2</v>
      </c>
    </row>
    <row r="3794" spans="1:7" ht="45" customHeight="1" x14ac:dyDescent="0.25">
      <c r="A3794" s="40" t="s">
        <v>5098</v>
      </c>
      <c r="B3794" s="40" t="s">
        <v>3922</v>
      </c>
      <c r="C3794" s="40" t="s">
        <v>844</v>
      </c>
      <c r="D3794" s="41" t="s">
        <v>23</v>
      </c>
      <c r="E3794" s="1" t="s">
        <v>845</v>
      </c>
      <c r="F3794" s="1" t="s">
        <v>845</v>
      </c>
      <c r="G3794" s="42">
        <f>SUM(G3795:G3795)</f>
        <v>4</v>
      </c>
    </row>
    <row r="3795" spans="1:7" x14ac:dyDescent="0.25">
      <c r="A3795" s="43" t="s">
        <v>5097</v>
      </c>
      <c r="B3795" s="43"/>
      <c r="C3795" s="44">
        <v>4</v>
      </c>
      <c r="D3795" s="44"/>
      <c r="E3795" s="44"/>
      <c r="F3795" s="44"/>
      <c r="G3795" s="44">
        <f>PRODUCT(C3795:F3795)</f>
        <v>4</v>
      </c>
    </row>
    <row r="3797" spans="1:7" x14ac:dyDescent="0.25">
      <c r="B3797" t="s">
        <v>3924</v>
      </c>
      <c r="C3797" s="38" t="s">
        <v>7</v>
      </c>
      <c r="D3797" s="39" t="s">
        <v>8</v>
      </c>
      <c r="E3797" s="38" t="s">
        <v>9</v>
      </c>
    </row>
    <row r="3798" spans="1:7" x14ac:dyDescent="0.25">
      <c r="B3798" t="s">
        <v>3924</v>
      </c>
      <c r="C3798" s="38" t="s">
        <v>10</v>
      </c>
      <c r="D3798" s="39" t="s">
        <v>678</v>
      </c>
      <c r="E3798" s="38" t="s">
        <v>679</v>
      </c>
    </row>
    <row r="3799" spans="1:7" x14ac:dyDescent="0.25">
      <c r="B3799" t="s">
        <v>3924</v>
      </c>
      <c r="C3799" s="38" t="s">
        <v>207</v>
      </c>
      <c r="D3799" s="39" t="s">
        <v>680</v>
      </c>
      <c r="E3799" s="38" t="s">
        <v>681</v>
      </c>
    </row>
    <row r="3800" spans="1:7" x14ac:dyDescent="0.25">
      <c r="B3800" t="s">
        <v>3924</v>
      </c>
      <c r="C3800" s="38" t="s">
        <v>210</v>
      </c>
      <c r="D3800" s="39" t="s">
        <v>54</v>
      </c>
      <c r="E3800" s="38" t="s">
        <v>846</v>
      </c>
    </row>
    <row r="3801" spans="1:7" x14ac:dyDescent="0.25">
      <c r="B3801" t="s">
        <v>3924</v>
      </c>
      <c r="C3801" s="38" t="s">
        <v>683</v>
      </c>
      <c r="D3801" s="39" t="s">
        <v>8</v>
      </c>
      <c r="E3801" s="38" t="s">
        <v>684</v>
      </c>
    </row>
    <row r="3803" spans="1:7" ht="45" customHeight="1" x14ac:dyDescent="0.25">
      <c r="A3803" s="40" t="s">
        <v>5099</v>
      </c>
      <c r="B3803" s="40" t="s">
        <v>3922</v>
      </c>
      <c r="C3803" s="40" t="s">
        <v>848</v>
      </c>
      <c r="D3803" s="41" t="s">
        <v>23</v>
      </c>
      <c r="E3803" s="1" t="s">
        <v>5100</v>
      </c>
      <c r="F3803" s="1" t="s">
        <v>5100</v>
      </c>
      <c r="G3803" s="42">
        <f>SUM(G3804:G3804)</f>
        <v>1</v>
      </c>
    </row>
    <row r="3804" spans="1:7" x14ac:dyDescent="0.25">
      <c r="A3804" s="43"/>
      <c r="B3804" s="43"/>
      <c r="C3804" s="44">
        <v>1</v>
      </c>
      <c r="D3804" s="44"/>
      <c r="E3804" s="44"/>
      <c r="F3804" s="44"/>
      <c r="G3804" s="44">
        <f>PRODUCT(C3804:F3804)</f>
        <v>1</v>
      </c>
    </row>
    <row r="3806" spans="1:7" ht="45" customHeight="1" x14ac:dyDescent="0.25">
      <c r="A3806" s="40" t="s">
        <v>5101</v>
      </c>
      <c r="B3806" s="40" t="s">
        <v>3922</v>
      </c>
      <c r="C3806" s="40" t="s">
        <v>850</v>
      </c>
      <c r="D3806" s="41" t="s">
        <v>23</v>
      </c>
      <c r="E3806" s="1" t="s">
        <v>851</v>
      </c>
      <c r="F3806" s="1" t="s">
        <v>851</v>
      </c>
      <c r="G3806" s="42">
        <f>SUM(G3807:G3807)</f>
        <v>1</v>
      </c>
    </row>
    <row r="3807" spans="1:7" x14ac:dyDescent="0.25">
      <c r="A3807" s="43"/>
      <c r="B3807" s="43"/>
      <c r="C3807" s="44">
        <v>1</v>
      </c>
      <c r="D3807" s="44"/>
      <c r="E3807" s="44"/>
      <c r="F3807" s="44"/>
      <c r="G3807" s="44">
        <f>PRODUCT(C3807:F3807)</f>
        <v>1</v>
      </c>
    </row>
    <row r="3809" spans="1:7" ht="45" customHeight="1" x14ac:dyDescent="0.25">
      <c r="A3809" s="40" t="s">
        <v>5102</v>
      </c>
      <c r="B3809" s="40" t="s">
        <v>3922</v>
      </c>
      <c r="C3809" s="40" t="s">
        <v>852</v>
      </c>
      <c r="D3809" s="41" t="s">
        <v>23</v>
      </c>
      <c r="E3809" s="1" t="s">
        <v>853</v>
      </c>
      <c r="F3809" s="1" t="s">
        <v>853</v>
      </c>
      <c r="G3809" s="42">
        <f>SUM(G3810:G3810)</f>
        <v>1</v>
      </c>
    </row>
    <row r="3810" spans="1:7" x14ac:dyDescent="0.25">
      <c r="A3810" s="43"/>
      <c r="B3810" s="43"/>
      <c r="C3810" s="44">
        <v>1</v>
      </c>
      <c r="D3810" s="44"/>
      <c r="E3810" s="44"/>
      <c r="F3810" s="44"/>
      <c r="G3810" s="44">
        <f>PRODUCT(C3810:F3810)</f>
        <v>1</v>
      </c>
    </row>
    <row r="3812" spans="1:7" ht="45" customHeight="1" x14ac:dyDescent="0.25">
      <c r="A3812" s="40" t="s">
        <v>5103</v>
      </c>
      <c r="B3812" s="40" t="s">
        <v>3922</v>
      </c>
      <c r="C3812" s="40" t="s">
        <v>854</v>
      </c>
      <c r="D3812" s="41" t="s">
        <v>17</v>
      </c>
      <c r="E3812" s="1" t="s">
        <v>855</v>
      </c>
      <c r="F3812" s="1" t="s">
        <v>855</v>
      </c>
      <c r="G3812" s="42">
        <f>SUM(G3813:G3813)</f>
        <v>26.4</v>
      </c>
    </row>
    <row r="3813" spans="1:7" x14ac:dyDescent="0.25">
      <c r="A3813" s="43"/>
      <c r="B3813" s="43"/>
      <c r="C3813" s="44">
        <v>22</v>
      </c>
      <c r="D3813" s="44">
        <v>1.2</v>
      </c>
      <c r="E3813" s="44"/>
      <c r="F3813" s="44"/>
      <c r="G3813" s="44">
        <f>PRODUCT(C3813:F3813)</f>
        <v>26.4</v>
      </c>
    </row>
    <row r="3815" spans="1:7" ht="45" customHeight="1" x14ac:dyDescent="0.25">
      <c r="A3815" s="40" t="s">
        <v>5104</v>
      </c>
      <c r="B3815" s="40" t="s">
        <v>3922</v>
      </c>
      <c r="C3815" s="40" t="s">
        <v>856</v>
      </c>
      <c r="D3815" s="41" t="s">
        <v>17</v>
      </c>
      <c r="E3815" s="1" t="s">
        <v>857</v>
      </c>
      <c r="F3815" s="1" t="s">
        <v>857</v>
      </c>
      <c r="G3815" s="42">
        <f>SUM(G3816:G3816)</f>
        <v>24</v>
      </c>
    </row>
    <row r="3816" spans="1:7" x14ac:dyDescent="0.25">
      <c r="A3816" s="43"/>
      <c r="B3816" s="43"/>
      <c r="C3816" s="44">
        <v>20</v>
      </c>
      <c r="D3816" s="44">
        <v>1.2</v>
      </c>
      <c r="E3816" s="44"/>
      <c r="F3816" s="44"/>
      <c r="G3816" s="44">
        <f>PRODUCT(C3816:F3816)</f>
        <v>24</v>
      </c>
    </row>
    <row r="3818" spans="1:7" x14ac:dyDescent="0.25">
      <c r="B3818" t="s">
        <v>3924</v>
      </c>
      <c r="C3818" s="38" t="s">
        <v>7</v>
      </c>
      <c r="D3818" s="39" t="s">
        <v>8</v>
      </c>
      <c r="E3818" s="38" t="s">
        <v>9</v>
      </c>
    </row>
    <row r="3819" spans="1:7" x14ac:dyDescent="0.25">
      <c r="B3819" t="s">
        <v>3924</v>
      </c>
      <c r="C3819" s="38" t="s">
        <v>10</v>
      </c>
      <c r="D3819" s="39" t="s">
        <v>678</v>
      </c>
      <c r="E3819" s="38" t="s">
        <v>679</v>
      </c>
    </row>
    <row r="3820" spans="1:7" x14ac:dyDescent="0.25">
      <c r="B3820" t="s">
        <v>3924</v>
      </c>
      <c r="C3820" s="38" t="s">
        <v>207</v>
      </c>
      <c r="D3820" s="39" t="s">
        <v>680</v>
      </c>
      <c r="E3820" s="38" t="s">
        <v>681</v>
      </c>
    </row>
    <row r="3821" spans="1:7" x14ac:dyDescent="0.25">
      <c r="B3821" t="s">
        <v>3924</v>
      </c>
      <c r="C3821" s="38" t="s">
        <v>210</v>
      </c>
      <c r="D3821" s="39" t="s">
        <v>54</v>
      </c>
      <c r="E3821" s="38" t="s">
        <v>846</v>
      </c>
    </row>
    <row r="3822" spans="1:7" x14ac:dyDescent="0.25">
      <c r="B3822" t="s">
        <v>3924</v>
      </c>
      <c r="C3822" s="38" t="s">
        <v>683</v>
      </c>
      <c r="D3822" s="39" t="s">
        <v>37</v>
      </c>
      <c r="E3822" s="38" t="s">
        <v>704</v>
      </c>
    </row>
    <row r="3824" spans="1:7" ht="45" customHeight="1" x14ac:dyDescent="0.25">
      <c r="A3824" s="40" t="s">
        <v>5105</v>
      </c>
      <c r="B3824" s="40" t="s">
        <v>3922</v>
      </c>
      <c r="C3824" s="40" t="s">
        <v>859</v>
      </c>
      <c r="D3824" s="41" t="s">
        <v>23</v>
      </c>
      <c r="E3824" s="1" t="s">
        <v>5106</v>
      </c>
      <c r="F3824" s="1" t="s">
        <v>5106</v>
      </c>
      <c r="G3824" s="42">
        <f>SUM(G3825:G3829)</f>
        <v>5</v>
      </c>
    </row>
    <row r="3825" spans="1:7" x14ac:dyDescent="0.25">
      <c r="A3825" s="43" t="s">
        <v>5050</v>
      </c>
      <c r="B3825" s="43"/>
      <c r="C3825" s="44">
        <v>1</v>
      </c>
      <c r="D3825" s="44"/>
      <c r="E3825" s="44"/>
      <c r="F3825" s="44"/>
      <c r="G3825" s="44">
        <f>PRODUCT(C3825:F3825)</f>
        <v>1</v>
      </c>
    </row>
    <row r="3826" spans="1:7" x14ac:dyDescent="0.25">
      <c r="A3826" s="43" t="s">
        <v>5051</v>
      </c>
      <c r="B3826" s="43"/>
      <c r="C3826" s="44">
        <v>1</v>
      </c>
      <c r="D3826" s="44"/>
      <c r="E3826" s="44"/>
      <c r="F3826" s="44"/>
      <c r="G3826" s="44">
        <f>PRODUCT(C3826:F3826)</f>
        <v>1</v>
      </c>
    </row>
    <row r="3827" spans="1:7" x14ac:dyDescent="0.25">
      <c r="A3827" s="43" t="s">
        <v>5052</v>
      </c>
      <c r="B3827" s="43"/>
      <c r="C3827" s="44">
        <v>1</v>
      </c>
      <c r="D3827" s="44"/>
      <c r="E3827" s="44"/>
      <c r="F3827" s="44"/>
      <c r="G3827" s="44">
        <f>PRODUCT(C3827:F3827)</f>
        <v>1</v>
      </c>
    </row>
    <row r="3828" spans="1:7" x14ac:dyDescent="0.25">
      <c r="A3828" s="43" t="s">
        <v>5053</v>
      </c>
      <c r="B3828" s="43"/>
      <c r="C3828" s="44">
        <v>1</v>
      </c>
      <c r="D3828" s="44"/>
      <c r="E3828" s="44"/>
      <c r="F3828" s="44"/>
      <c r="G3828" s="44">
        <f>PRODUCT(C3828:F3828)</f>
        <v>1</v>
      </c>
    </row>
    <row r="3829" spans="1:7" x14ac:dyDescent="0.25">
      <c r="A3829" s="43" t="s">
        <v>5054</v>
      </c>
      <c r="B3829" s="43"/>
      <c r="C3829" s="44">
        <v>1</v>
      </c>
      <c r="D3829" s="44"/>
      <c r="E3829" s="44"/>
      <c r="F3829" s="44"/>
      <c r="G3829" s="44">
        <f>PRODUCT(C3829:F3829)</f>
        <v>1</v>
      </c>
    </row>
    <row r="3831" spans="1:7" ht="45" customHeight="1" x14ac:dyDescent="0.25">
      <c r="A3831" s="40" t="s">
        <v>5107</v>
      </c>
      <c r="B3831" s="40" t="s">
        <v>3922</v>
      </c>
      <c r="C3831" s="40" t="s">
        <v>861</v>
      </c>
      <c r="D3831" s="41" t="s">
        <v>23</v>
      </c>
      <c r="E3831" s="1" t="s">
        <v>5108</v>
      </c>
      <c r="F3831" s="1" t="s">
        <v>5108</v>
      </c>
      <c r="G3831" s="42">
        <f>SUM(G3832:G3833)</f>
        <v>2</v>
      </c>
    </row>
    <row r="3832" spans="1:7" x14ac:dyDescent="0.25">
      <c r="A3832" s="43" t="s">
        <v>5057</v>
      </c>
      <c r="B3832" s="43"/>
      <c r="C3832" s="44">
        <v>1</v>
      </c>
      <c r="D3832" s="44"/>
      <c r="E3832" s="44"/>
      <c r="F3832" s="44"/>
      <c r="G3832" s="44">
        <f>PRODUCT(C3832:F3832)</f>
        <v>1</v>
      </c>
    </row>
    <row r="3833" spans="1:7" x14ac:dyDescent="0.25">
      <c r="A3833" s="43" t="s">
        <v>5058</v>
      </c>
      <c r="B3833" s="43"/>
      <c r="C3833" s="44">
        <v>1</v>
      </c>
      <c r="D3833" s="44"/>
      <c r="E3833" s="44"/>
      <c r="F3833" s="44"/>
      <c r="G3833" s="44">
        <f>PRODUCT(C3833:F3833)</f>
        <v>1</v>
      </c>
    </row>
    <row r="3835" spans="1:7" ht="45" customHeight="1" x14ac:dyDescent="0.25">
      <c r="A3835" s="40" t="s">
        <v>5109</v>
      </c>
      <c r="B3835" s="40" t="s">
        <v>3922</v>
      </c>
      <c r="C3835" s="40" t="s">
        <v>863</v>
      </c>
      <c r="D3835" s="41" t="s">
        <v>23</v>
      </c>
      <c r="E3835" s="1" t="s">
        <v>5110</v>
      </c>
      <c r="F3835" s="1" t="s">
        <v>5110</v>
      </c>
      <c r="G3835" s="42">
        <f>SUM(G3836:G3836)</f>
        <v>1</v>
      </c>
    </row>
    <row r="3836" spans="1:7" x14ac:dyDescent="0.25">
      <c r="A3836" s="43" t="s">
        <v>5111</v>
      </c>
      <c r="B3836" s="43"/>
      <c r="C3836" s="44">
        <v>1</v>
      </c>
      <c r="D3836" s="44"/>
      <c r="E3836" s="44"/>
      <c r="F3836" s="44"/>
      <c r="G3836" s="44">
        <f>PRODUCT(C3836:F3836)</f>
        <v>1</v>
      </c>
    </row>
    <row r="3838" spans="1:7" x14ac:dyDescent="0.25">
      <c r="B3838" t="s">
        <v>3924</v>
      </c>
      <c r="C3838" s="38" t="s">
        <v>7</v>
      </c>
      <c r="D3838" s="39" t="s">
        <v>8</v>
      </c>
      <c r="E3838" s="38" t="s">
        <v>9</v>
      </c>
    </row>
    <row r="3839" spans="1:7" x14ac:dyDescent="0.25">
      <c r="B3839" t="s">
        <v>3924</v>
      </c>
      <c r="C3839" s="38" t="s">
        <v>10</v>
      </c>
      <c r="D3839" s="39" t="s">
        <v>678</v>
      </c>
      <c r="E3839" s="38" t="s">
        <v>679</v>
      </c>
    </row>
    <row r="3840" spans="1:7" x14ac:dyDescent="0.25">
      <c r="B3840" t="s">
        <v>3924</v>
      </c>
      <c r="C3840" s="38" t="s">
        <v>207</v>
      </c>
      <c r="D3840" s="39" t="s">
        <v>680</v>
      </c>
      <c r="E3840" s="38" t="s">
        <v>681</v>
      </c>
    </row>
    <row r="3841" spans="1:7" x14ac:dyDescent="0.25">
      <c r="B3841" t="s">
        <v>3924</v>
      </c>
      <c r="C3841" s="38" t="s">
        <v>210</v>
      </c>
      <c r="D3841" s="39" t="s">
        <v>54</v>
      </c>
      <c r="E3841" s="38" t="s">
        <v>846</v>
      </c>
    </row>
    <row r="3842" spans="1:7" x14ac:dyDescent="0.25">
      <c r="B3842" t="s">
        <v>3924</v>
      </c>
      <c r="C3842" s="38" t="s">
        <v>683</v>
      </c>
      <c r="D3842" s="39" t="s">
        <v>54</v>
      </c>
      <c r="E3842" s="38" t="s">
        <v>731</v>
      </c>
    </row>
    <row r="3844" spans="1:7" ht="45" customHeight="1" x14ac:dyDescent="0.25">
      <c r="A3844" s="40" t="s">
        <v>5112</v>
      </c>
      <c r="B3844" s="40" t="s">
        <v>3922</v>
      </c>
      <c r="C3844" s="40" t="s">
        <v>866</v>
      </c>
      <c r="D3844" s="41" t="s">
        <v>23</v>
      </c>
      <c r="E3844" s="1" t="s">
        <v>867</v>
      </c>
      <c r="F3844" s="1" t="s">
        <v>867</v>
      </c>
      <c r="G3844" s="42">
        <f>SUM(G3845:G3845)</f>
        <v>1</v>
      </c>
    </row>
    <row r="3845" spans="1:7" x14ac:dyDescent="0.25">
      <c r="A3845" s="43" t="s">
        <v>5113</v>
      </c>
      <c r="B3845" s="43"/>
      <c r="C3845" s="44">
        <v>1</v>
      </c>
      <c r="D3845" s="44"/>
      <c r="E3845" s="44"/>
      <c r="F3845" s="44"/>
      <c r="G3845" s="44">
        <f>PRODUCT(C3845:F3845)</f>
        <v>1</v>
      </c>
    </row>
    <row r="3847" spans="1:7" ht="45" customHeight="1" x14ac:dyDescent="0.25">
      <c r="A3847" s="40" t="s">
        <v>5114</v>
      </c>
      <c r="B3847" s="40" t="s">
        <v>3922</v>
      </c>
      <c r="C3847" s="40" t="s">
        <v>868</v>
      </c>
      <c r="D3847" s="41" t="s">
        <v>17</v>
      </c>
      <c r="E3847" s="1" t="s">
        <v>869</v>
      </c>
      <c r="F3847" s="1" t="s">
        <v>869</v>
      </c>
      <c r="G3847" s="42">
        <f>SUM(G3848:G3848)</f>
        <v>6.25</v>
      </c>
    </row>
    <row r="3848" spans="1:7" x14ac:dyDescent="0.25">
      <c r="A3848" s="43"/>
      <c r="B3848" s="43"/>
      <c r="C3848" s="44">
        <v>5</v>
      </c>
      <c r="D3848" s="44">
        <v>1.25</v>
      </c>
      <c r="E3848" s="44"/>
      <c r="F3848" s="44"/>
      <c r="G3848" s="44">
        <f>PRODUCT(C3848:F3848)</f>
        <v>6.25</v>
      </c>
    </row>
    <row r="3850" spans="1:7" ht="45" customHeight="1" x14ac:dyDescent="0.25">
      <c r="A3850" s="40" t="s">
        <v>5115</v>
      </c>
      <c r="B3850" s="40" t="s">
        <v>3922</v>
      </c>
      <c r="C3850" s="40" t="s">
        <v>856</v>
      </c>
      <c r="D3850" s="41" t="s">
        <v>17</v>
      </c>
      <c r="E3850" s="1" t="s">
        <v>857</v>
      </c>
      <c r="F3850" s="1" t="s">
        <v>857</v>
      </c>
      <c r="G3850" s="42">
        <f>SUM(G3851:G3851)</f>
        <v>6.25</v>
      </c>
    </row>
    <row r="3851" spans="1:7" x14ac:dyDescent="0.25">
      <c r="A3851" s="43"/>
      <c r="B3851" s="43"/>
      <c r="C3851" s="44">
        <v>5</v>
      </c>
      <c r="D3851" s="44">
        <v>1.25</v>
      </c>
      <c r="E3851" s="44"/>
      <c r="F3851" s="44"/>
      <c r="G3851" s="44">
        <f>PRODUCT(C3851:F3851)</f>
        <v>6.25</v>
      </c>
    </row>
    <row r="3853" spans="1:7" ht="45" customHeight="1" x14ac:dyDescent="0.25">
      <c r="A3853" s="40" t="s">
        <v>5116</v>
      </c>
      <c r="B3853" s="40" t="s">
        <v>3922</v>
      </c>
      <c r="C3853" s="40" t="s">
        <v>870</v>
      </c>
      <c r="D3853" s="41" t="s">
        <v>23</v>
      </c>
      <c r="E3853" s="1" t="s">
        <v>871</v>
      </c>
      <c r="F3853" s="1" t="s">
        <v>871</v>
      </c>
      <c r="G3853" s="42">
        <f>SUM(G3854:G3854)</f>
        <v>1</v>
      </c>
    </row>
    <row r="3854" spans="1:7" x14ac:dyDescent="0.25">
      <c r="A3854" s="43"/>
      <c r="B3854" s="43"/>
      <c r="C3854" s="44">
        <v>1</v>
      </c>
      <c r="D3854" s="44"/>
      <c r="E3854" s="44"/>
      <c r="F3854" s="44"/>
      <c r="G3854" s="44">
        <f>PRODUCT(C3854:F3854)</f>
        <v>1</v>
      </c>
    </row>
    <row r="3856" spans="1:7" ht="45" customHeight="1" x14ac:dyDescent="0.25">
      <c r="A3856" s="40" t="s">
        <v>5117</v>
      </c>
      <c r="B3856" s="40" t="s">
        <v>3922</v>
      </c>
      <c r="C3856" s="40" t="s">
        <v>872</v>
      </c>
      <c r="D3856" s="41" t="s">
        <v>23</v>
      </c>
      <c r="E3856" s="1" t="s">
        <v>873</v>
      </c>
      <c r="F3856" s="1" t="s">
        <v>873</v>
      </c>
      <c r="G3856" s="42">
        <f>SUM(G3857:G3857)</f>
        <v>3</v>
      </c>
    </row>
    <row r="3857" spans="1:7" x14ac:dyDescent="0.25">
      <c r="A3857" s="43"/>
      <c r="B3857" s="43"/>
      <c r="C3857" s="44">
        <v>3</v>
      </c>
      <c r="D3857" s="44"/>
      <c r="E3857" s="44"/>
      <c r="F3857" s="44"/>
      <c r="G3857" s="44">
        <f>PRODUCT(C3857:F3857)</f>
        <v>3</v>
      </c>
    </row>
    <row r="3859" spans="1:7" ht="45" customHeight="1" x14ac:dyDescent="0.25">
      <c r="A3859" s="40" t="s">
        <v>5118</v>
      </c>
      <c r="B3859" s="40" t="s">
        <v>3922</v>
      </c>
      <c r="C3859" s="40" t="s">
        <v>874</v>
      </c>
      <c r="D3859" s="41" t="s">
        <v>23</v>
      </c>
      <c r="E3859" s="1" t="s">
        <v>875</v>
      </c>
      <c r="F3859" s="1" t="s">
        <v>875</v>
      </c>
      <c r="G3859" s="42">
        <f>SUM(G3860:G3861)</f>
        <v>4</v>
      </c>
    </row>
    <row r="3860" spans="1:7" x14ac:dyDescent="0.25">
      <c r="A3860" s="43" t="s">
        <v>5119</v>
      </c>
      <c r="B3860" s="43"/>
      <c r="C3860" s="44">
        <v>3</v>
      </c>
      <c r="D3860" s="44"/>
      <c r="E3860" s="44"/>
      <c r="F3860" s="44"/>
      <c r="G3860" s="44">
        <f>PRODUCT(C3860:F3860)</f>
        <v>3</v>
      </c>
    </row>
    <row r="3861" spans="1:7" x14ac:dyDescent="0.25">
      <c r="A3861" s="43" t="s">
        <v>5120</v>
      </c>
      <c r="B3861" s="43"/>
      <c r="C3861" s="44">
        <v>1</v>
      </c>
      <c r="D3861" s="44"/>
      <c r="E3861" s="44"/>
      <c r="F3861" s="44"/>
      <c r="G3861" s="44">
        <f>PRODUCT(C3861:F3861)</f>
        <v>1</v>
      </c>
    </row>
    <row r="3863" spans="1:7" ht="45" customHeight="1" x14ac:dyDescent="0.25">
      <c r="A3863" s="40" t="s">
        <v>5121</v>
      </c>
      <c r="B3863" s="40" t="s">
        <v>3922</v>
      </c>
      <c r="C3863" s="40" t="s">
        <v>876</v>
      </c>
      <c r="D3863" s="41" t="s">
        <v>23</v>
      </c>
      <c r="E3863" s="1" t="s">
        <v>877</v>
      </c>
      <c r="F3863" s="1" t="s">
        <v>877</v>
      </c>
      <c r="G3863" s="42">
        <f>SUM(G3864:G3866)</f>
        <v>7</v>
      </c>
    </row>
    <row r="3864" spans="1:7" x14ac:dyDescent="0.25">
      <c r="A3864" s="43" t="s">
        <v>5119</v>
      </c>
      <c r="B3864" s="43"/>
      <c r="C3864" s="44">
        <v>5</v>
      </c>
      <c r="D3864" s="44"/>
      <c r="E3864" s="44"/>
      <c r="F3864" s="44"/>
      <c r="G3864" s="44">
        <f>PRODUCT(C3864:F3864)</f>
        <v>5</v>
      </c>
    </row>
    <row r="3865" spans="1:7" x14ac:dyDescent="0.25">
      <c r="A3865" s="43" t="s">
        <v>5122</v>
      </c>
      <c r="B3865" s="43"/>
      <c r="C3865" s="44">
        <v>1</v>
      </c>
      <c r="D3865" s="44"/>
      <c r="E3865" s="44"/>
      <c r="F3865" s="44"/>
      <c r="G3865" s="44">
        <f>PRODUCT(C3865:F3865)</f>
        <v>1</v>
      </c>
    </row>
    <row r="3866" spans="1:7" x14ac:dyDescent="0.25">
      <c r="A3866" s="43" t="s">
        <v>5123</v>
      </c>
      <c r="B3866" s="43"/>
      <c r="C3866" s="44">
        <v>1</v>
      </c>
      <c r="D3866" s="44"/>
      <c r="E3866" s="44"/>
      <c r="F3866" s="44"/>
      <c r="G3866" s="44">
        <f>PRODUCT(C3866:F3866)</f>
        <v>1</v>
      </c>
    </row>
    <row r="3868" spans="1:7" ht="45" customHeight="1" x14ac:dyDescent="0.25">
      <c r="A3868" s="40" t="s">
        <v>5124</v>
      </c>
      <c r="B3868" s="40" t="s">
        <v>3922</v>
      </c>
      <c r="C3868" s="40" t="s">
        <v>878</v>
      </c>
      <c r="D3868" s="41" t="s">
        <v>23</v>
      </c>
      <c r="E3868" s="1" t="s">
        <v>879</v>
      </c>
      <c r="F3868" s="1" t="s">
        <v>879</v>
      </c>
      <c r="G3868" s="42">
        <f>SUM(G3869:G3873)</f>
        <v>12</v>
      </c>
    </row>
    <row r="3869" spans="1:7" x14ac:dyDescent="0.25">
      <c r="A3869" s="43" t="s">
        <v>5125</v>
      </c>
      <c r="B3869" s="43"/>
      <c r="C3869" s="44">
        <v>1</v>
      </c>
      <c r="D3869" s="44"/>
      <c r="E3869" s="44"/>
      <c r="F3869" s="44"/>
      <c r="G3869" s="44">
        <f>PRODUCT(C3869:F3869)</f>
        <v>1</v>
      </c>
    </row>
    <row r="3870" spans="1:7" x14ac:dyDescent="0.25">
      <c r="A3870" s="43" t="s">
        <v>5126</v>
      </c>
      <c r="B3870" s="43"/>
      <c r="C3870" s="44">
        <v>8</v>
      </c>
      <c r="D3870" s="44"/>
      <c r="E3870" s="44"/>
      <c r="F3870" s="44"/>
      <c r="G3870" s="44">
        <f>PRODUCT(C3870:F3870)</f>
        <v>8</v>
      </c>
    </row>
    <row r="3871" spans="1:7" x14ac:dyDescent="0.25">
      <c r="A3871" s="43" t="s">
        <v>5127</v>
      </c>
      <c r="B3871" s="43"/>
      <c r="C3871" s="44">
        <v>1</v>
      </c>
      <c r="D3871" s="44"/>
      <c r="E3871" s="44"/>
      <c r="F3871" s="44"/>
      <c r="G3871" s="44">
        <f>PRODUCT(C3871:F3871)</f>
        <v>1</v>
      </c>
    </row>
    <row r="3872" spans="1:7" x14ac:dyDescent="0.25">
      <c r="A3872" s="43" t="s">
        <v>5128</v>
      </c>
      <c r="B3872" s="43"/>
      <c r="C3872" s="44">
        <v>1</v>
      </c>
      <c r="D3872" s="44"/>
      <c r="E3872" s="44"/>
      <c r="F3872" s="44"/>
      <c r="G3872" s="44">
        <f>PRODUCT(C3872:F3872)</f>
        <v>1</v>
      </c>
    </row>
    <row r="3873" spans="1:7" x14ac:dyDescent="0.25">
      <c r="A3873" s="43" t="s">
        <v>4450</v>
      </c>
      <c r="B3873" s="43"/>
      <c r="C3873" s="44">
        <v>1</v>
      </c>
      <c r="D3873" s="44"/>
      <c r="E3873" s="44"/>
      <c r="F3873" s="44"/>
      <c r="G3873" s="44">
        <f>PRODUCT(C3873:F3873)</f>
        <v>1</v>
      </c>
    </row>
    <row r="3875" spans="1:7" ht="45" customHeight="1" x14ac:dyDescent="0.25">
      <c r="A3875" s="40" t="s">
        <v>5129</v>
      </c>
      <c r="B3875" s="40" t="s">
        <v>3922</v>
      </c>
      <c r="C3875" s="40" t="s">
        <v>880</v>
      </c>
      <c r="D3875" s="41" t="s">
        <v>23</v>
      </c>
      <c r="E3875" s="1" t="s">
        <v>881</v>
      </c>
      <c r="F3875" s="1" t="s">
        <v>881</v>
      </c>
      <c r="G3875" s="42">
        <f>SUM(G3876:G3876)</f>
        <v>1</v>
      </c>
    </row>
    <row r="3876" spans="1:7" x14ac:dyDescent="0.25">
      <c r="A3876" s="43"/>
      <c r="B3876" s="43"/>
      <c r="C3876" s="44">
        <v>1</v>
      </c>
      <c r="D3876" s="44"/>
      <c r="E3876" s="44"/>
      <c r="F3876" s="44"/>
      <c r="G3876" s="44">
        <f>PRODUCT(C3876:F3876)</f>
        <v>1</v>
      </c>
    </row>
    <row r="3878" spans="1:7" ht="45" customHeight="1" x14ac:dyDescent="0.25">
      <c r="A3878" s="40" t="s">
        <v>5130</v>
      </c>
      <c r="B3878" s="40" t="s">
        <v>3922</v>
      </c>
      <c r="C3878" s="40" t="s">
        <v>882</v>
      </c>
      <c r="D3878" s="41" t="s">
        <v>23</v>
      </c>
      <c r="E3878" s="1" t="s">
        <v>883</v>
      </c>
      <c r="F3878" s="1" t="s">
        <v>883</v>
      </c>
      <c r="G3878" s="42">
        <f>SUM(G3879:G3882)</f>
        <v>11</v>
      </c>
    </row>
    <row r="3879" spans="1:7" x14ac:dyDescent="0.25">
      <c r="A3879" s="43" t="s">
        <v>5119</v>
      </c>
      <c r="B3879" s="43"/>
      <c r="C3879" s="44">
        <v>8</v>
      </c>
      <c r="D3879" s="44"/>
      <c r="E3879" s="44"/>
      <c r="F3879" s="44"/>
      <c r="G3879" s="44">
        <f>PRODUCT(C3879:F3879)</f>
        <v>8</v>
      </c>
    </row>
    <row r="3880" spans="1:7" x14ac:dyDescent="0.25">
      <c r="A3880" s="43" t="s">
        <v>5131</v>
      </c>
      <c r="B3880" s="43"/>
      <c r="C3880" s="44">
        <v>1</v>
      </c>
      <c r="D3880" s="44"/>
      <c r="E3880" s="44"/>
      <c r="F3880" s="44"/>
      <c r="G3880" s="44">
        <f>PRODUCT(C3880:F3880)</f>
        <v>1</v>
      </c>
    </row>
    <row r="3881" spans="1:7" x14ac:dyDescent="0.25">
      <c r="A3881" s="43" t="s">
        <v>5132</v>
      </c>
      <c r="B3881" s="43"/>
      <c r="C3881" s="44">
        <v>1</v>
      </c>
      <c r="D3881" s="44"/>
      <c r="E3881" s="44"/>
      <c r="F3881" s="44"/>
      <c r="G3881" s="44">
        <f>PRODUCT(C3881:F3881)</f>
        <v>1</v>
      </c>
    </row>
    <row r="3882" spans="1:7" x14ac:dyDescent="0.25">
      <c r="A3882" s="43" t="s">
        <v>5133</v>
      </c>
      <c r="B3882" s="43"/>
      <c r="C3882" s="44">
        <v>1</v>
      </c>
      <c r="D3882" s="44"/>
      <c r="E3882" s="44"/>
      <c r="F3882" s="44"/>
      <c r="G3882" s="44">
        <f>PRODUCT(C3882:F3882)</f>
        <v>1</v>
      </c>
    </row>
    <row r="3884" spans="1:7" ht="45" customHeight="1" x14ac:dyDescent="0.25">
      <c r="A3884" s="40" t="s">
        <v>5134</v>
      </c>
      <c r="B3884" s="40" t="s">
        <v>3922</v>
      </c>
      <c r="C3884" s="40" t="s">
        <v>884</v>
      </c>
      <c r="D3884" s="41" t="s">
        <v>23</v>
      </c>
      <c r="E3884" s="1" t="s">
        <v>885</v>
      </c>
      <c r="F3884" s="1" t="s">
        <v>885</v>
      </c>
      <c r="G3884" s="42">
        <f>SUM(G3885:G3888)</f>
        <v>11</v>
      </c>
    </row>
    <row r="3885" spans="1:7" x14ac:dyDescent="0.25">
      <c r="A3885" s="43" t="s">
        <v>5126</v>
      </c>
      <c r="B3885" s="43"/>
      <c r="C3885" s="44">
        <v>8</v>
      </c>
      <c r="D3885" s="44"/>
      <c r="E3885" s="44"/>
      <c r="F3885" s="44"/>
      <c r="G3885" s="44">
        <f>PRODUCT(C3885:F3885)</f>
        <v>8</v>
      </c>
    </row>
    <row r="3886" spans="1:7" x14ac:dyDescent="0.25">
      <c r="A3886" s="43" t="s">
        <v>5127</v>
      </c>
      <c r="B3886" s="43"/>
      <c r="C3886" s="44">
        <v>1</v>
      </c>
      <c r="D3886" s="44"/>
      <c r="E3886" s="44"/>
      <c r="F3886" s="44"/>
      <c r="G3886" s="44">
        <f>PRODUCT(C3886:F3886)</f>
        <v>1</v>
      </c>
    </row>
    <row r="3887" spans="1:7" x14ac:dyDescent="0.25">
      <c r="A3887" s="43" t="s">
        <v>5128</v>
      </c>
      <c r="B3887" s="43"/>
      <c r="C3887" s="44">
        <v>1</v>
      </c>
      <c r="D3887" s="44"/>
      <c r="E3887" s="44"/>
      <c r="F3887" s="44"/>
      <c r="G3887" s="44">
        <f>PRODUCT(C3887:F3887)</f>
        <v>1</v>
      </c>
    </row>
    <row r="3888" spans="1:7" x14ac:dyDescent="0.25">
      <c r="A3888" s="43" t="s">
        <v>4450</v>
      </c>
      <c r="B3888" s="43"/>
      <c r="C3888" s="44">
        <v>1</v>
      </c>
      <c r="D3888" s="44"/>
      <c r="E3888" s="44"/>
      <c r="F3888" s="44"/>
      <c r="G3888" s="44">
        <f>PRODUCT(C3888:F3888)</f>
        <v>1</v>
      </c>
    </row>
    <row r="3890" spans="1:7" ht="45" customHeight="1" x14ac:dyDescent="0.25">
      <c r="A3890" s="40" t="s">
        <v>5135</v>
      </c>
      <c r="B3890" s="40" t="s">
        <v>3922</v>
      </c>
      <c r="C3890" s="40" t="s">
        <v>886</v>
      </c>
      <c r="D3890" s="41" t="s">
        <v>23</v>
      </c>
      <c r="E3890" s="1" t="s">
        <v>887</v>
      </c>
      <c r="F3890" s="1" t="s">
        <v>887</v>
      </c>
      <c r="G3890" s="42">
        <f>SUM(G3891:G3894)</f>
        <v>11</v>
      </c>
    </row>
    <row r="3891" spans="1:7" x14ac:dyDescent="0.25">
      <c r="A3891" s="43" t="s">
        <v>5119</v>
      </c>
      <c r="B3891" s="43"/>
      <c r="C3891" s="44">
        <v>8</v>
      </c>
      <c r="D3891" s="44"/>
      <c r="E3891" s="44"/>
      <c r="F3891" s="44"/>
      <c r="G3891" s="44">
        <f>PRODUCT(C3891:F3891)</f>
        <v>8</v>
      </c>
    </row>
    <row r="3892" spans="1:7" x14ac:dyDescent="0.25">
      <c r="A3892" s="43" t="s">
        <v>5127</v>
      </c>
      <c r="B3892" s="43"/>
      <c r="C3892" s="44">
        <v>1</v>
      </c>
      <c r="D3892" s="44"/>
      <c r="E3892" s="44"/>
      <c r="F3892" s="44"/>
      <c r="G3892" s="44">
        <f>PRODUCT(C3892:F3892)</f>
        <v>1</v>
      </c>
    </row>
    <row r="3893" spans="1:7" x14ac:dyDescent="0.25">
      <c r="A3893" s="43" t="s">
        <v>5136</v>
      </c>
      <c r="B3893" s="43"/>
      <c r="C3893" s="44">
        <v>1</v>
      </c>
      <c r="D3893" s="44"/>
      <c r="E3893" s="44"/>
      <c r="F3893" s="44"/>
      <c r="G3893" s="44">
        <f>PRODUCT(C3893:F3893)</f>
        <v>1</v>
      </c>
    </row>
    <row r="3894" spans="1:7" x14ac:dyDescent="0.25">
      <c r="A3894" s="43" t="s">
        <v>5120</v>
      </c>
      <c r="B3894" s="43"/>
      <c r="C3894" s="44">
        <v>1</v>
      </c>
      <c r="D3894" s="44"/>
      <c r="E3894" s="44"/>
      <c r="F3894" s="44"/>
      <c r="G3894" s="44">
        <f>PRODUCT(C3894:F3894)</f>
        <v>1</v>
      </c>
    </row>
    <row r="3896" spans="1:7" ht="45" customHeight="1" x14ac:dyDescent="0.25">
      <c r="A3896" s="40" t="s">
        <v>5137</v>
      </c>
      <c r="B3896" s="40" t="s">
        <v>3922</v>
      </c>
      <c r="C3896" s="40" t="s">
        <v>888</v>
      </c>
      <c r="D3896" s="41" t="s">
        <v>23</v>
      </c>
      <c r="E3896" s="1" t="s">
        <v>5138</v>
      </c>
      <c r="F3896" s="1" t="s">
        <v>5138</v>
      </c>
      <c r="G3896" s="42">
        <f>SUM(G3897:G3900)</f>
        <v>11</v>
      </c>
    </row>
    <row r="3897" spans="1:7" x14ac:dyDescent="0.25">
      <c r="A3897" s="43" t="s">
        <v>5139</v>
      </c>
      <c r="B3897" s="43"/>
      <c r="C3897" s="44">
        <v>8</v>
      </c>
      <c r="D3897" s="44"/>
      <c r="E3897" s="44"/>
      <c r="F3897" s="44"/>
      <c r="G3897" s="44">
        <f>PRODUCT(C3897:F3897)</f>
        <v>8</v>
      </c>
    </row>
    <row r="3898" spans="1:7" x14ac:dyDescent="0.25">
      <c r="A3898" s="43" t="s">
        <v>5122</v>
      </c>
      <c r="B3898" s="43"/>
      <c r="C3898" s="44">
        <v>1</v>
      </c>
      <c r="D3898" s="44"/>
      <c r="E3898" s="44"/>
      <c r="F3898" s="44"/>
      <c r="G3898" s="44">
        <f>PRODUCT(C3898:F3898)</f>
        <v>1</v>
      </c>
    </row>
    <row r="3899" spans="1:7" x14ac:dyDescent="0.25">
      <c r="A3899" s="43" t="s">
        <v>5140</v>
      </c>
      <c r="B3899" s="43"/>
      <c r="C3899" s="44">
        <v>1</v>
      </c>
      <c r="D3899" s="44"/>
      <c r="E3899" s="44"/>
      <c r="F3899" s="44"/>
      <c r="G3899" s="44">
        <f>PRODUCT(C3899:F3899)</f>
        <v>1</v>
      </c>
    </row>
    <row r="3900" spans="1:7" x14ac:dyDescent="0.25">
      <c r="A3900" s="43" t="s">
        <v>5120</v>
      </c>
      <c r="B3900" s="43"/>
      <c r="C3900" s="44">
        <v>1</v>
      </c>
      <c r="D3900" s="44"/>
      <c r="E3900" s="44"/>
      <c r="F3900" s="44"/>
      <c r="G3900" s="44">
        <f>PRODUCT(C3900:F3900)</f>
        <v>1</v>
      </c>
    </row>
    <row r="3902" spans="1:7" ht="45" customHeight="1" x14ac:dyDescent="0.25">
      <c r="A3902" s="40" t="s">
        <v>5141</v>
      </c>
      <c r="B3902" s="40" t="s">
        <v>3922</v>
      </c>
      <c r="C3902" s="40" t="s">
        <v>890</v>
      </c>
      <c r="D3902" s="41" t="s">
        <v>23</v>
      </c>
      <c r="E3902" s="1" t="s">
        <v>891</v>
      </c>
      <c r="F3902" s="1" t="s">
        <v>891</v>
      </c>
      <c r="G3902" s="42">
        <f>SUM(G3903:G3906)</f>
        <v>12</v>
      </c>
    </row>
    <row r="3903" spans="1:7" x14ac:dyDescent="0.25">
      <c r="A3903" s="43" t="s">
        <v>5139</v>
      </c>
      <c r="B3903" s="43"/>
      <c r="C3903" s="44">
        <v>8</v>
      </c>
      <c r="D3903" s="44"/>
      <c r="E3903" s="44"/>
      <c r="F3903" s="44"/>
      <c r="G3903" s="44">
        <f>PRODUCT(C3903:F3903)</f>
        <v>8</v>
      </c>
    </row>
    <row r="3904" spans="1:7" x14ac:dyDescent="0.25">
      <c r="A3904" s="43" t="s">
        <v>5122</v>
      </c>
      <c r="B3904" s="43"/>
      <c r="C3904" s="44">
        <v>2</v>
      </c>
      <c r="D3904" s="44"/>
      <c r="E3904" s="44"/>
      <c r="F3904" s="44"/>
      <c r="G3904" s="44">
        <f>PRODUCT(C3904:F3904)</f>
        <v>2</v>
      </c>
    </row>
    <row r="3905" spans="1:7" x14ac:dyDescent="0.25">
      <c r="A3905" s="43" t="s">
        <v>5140</v>
      </c>
      <c r="B3905" s="43"/>
      <c r="C3905" s="44">
        <v>1</v>
      </c>
      <c r="D3905" s="44"/>
      <c r="E3905" s="44"/>
      <c r="F3905" s="44"/>
      <c r="G3905" s="44">
        <f>PRODUCT(C3905:F3905)</f>
        <v>1</v>
      </c>
    </row>
    <row r="3906" spans="1:7" x14ac:dyDescent="0.25">
      <c r="A3906" s="43" t="s">
        <v>5120</v>
      </c>
      <c r="B3906" s="43"/>
      <c r="C3906" s="44">
        <v>1</v>
      </c>
      <c r="D3906" s="44"/>
      <c r="E3906" s="44"/>
      <c r="F3906" s="44"/>
      <c r="G3906" s="44">
        <f>PRODUCT(C3906:F3906)</f>
        <v>1</v>
      </c>
    </row>
    <row r="3908" spans="1:7" ht="45" customHeight="1" x14ac:dyDescent="0.25">
      <c r="A3908" s="40" t="s">
        <v>5142</v>
      </c>
      <c r="B3908" s="40" t="s">
        <v>3922</v>
      </c>
      <c r="C3908" s="40" t="s">
        <v>892</v>
      </c>
      <c r="D3908" s="41" t="s">
        <v>713</v>
      </c>
      <c r="E3908" s="1" t="s">
        <v>893</v>
      </c>
      <c r="F3908" s="1" t="s">
        <v>893</v>
      </c>
      <c r="G3908" s="42">
        <f>SUM(G3909:G3909)</f>
        <v>24</v>
      </c>
    </row>
    <row r="3909" spans="1:7" x14ac:dyDescent="0.25">
      <c r="A3909" s="43" t="s">
        <v>5143</v>
      </c>
      <c r="B3909" s="43"/>
      <c r="C3909" s="44">
        <v>20</v>
      </c>
      <c r="D3909" s="44">
        <v>1.2</v>
      </c>
      <c r="E3909" s="44"/>
      <c r="F3909" s="44"/>
      <c r="G3909" s="44">
        <f>PRODUCT(C3909:F3909)</f>
        <v>24</v>
      </c>
    </row>
    <row r="3911" spans="1:7" ht="45" customHeight="1" x14ac:dyDescent="0.25">
      <c r="A3911" s="40" t="s">
        <v>5144</v>
      </c>
      <c r="B3911" s="40" t="s">
        <v>3922</v>
      </c>
      <c r="C3911" s="40" t="s">
        <v>894</v>
      </c>
      <c r="D3911" s="41" t="s">
        <v>713</v>
      </c>
      <c r="E3911" s="1" t="s">
        <v>895</v>
      </c>
      <c r="F3911" s="1" t="s">
        <v>895</v>
      </c>
      <c r="G3911" s="42">
        <f>SUM(G3912:G3918)</f>
        <v>144</v>
      </c>
    </row>
    <row r="3912" spans="1:7" x14ac:dyDescent="0.25">
      <c r="A3912" s="43" t="s">
        <v>5145</v>
      </c>
      <c r="B3912" s="43"/>
      <c r="C3912" s="44">
        <v>12</v>
      </c>
      <c r="D3912" s="44">
        <v>1.2</v>
      </c>
      <c r="E3912" s="44"/>
      <c r="F3912" s="44"/>
      <c r="G3912" s="44">
        <f t="shared" ref="G3912:G3918" si="169">PRODUCT(C3912:F3912)</f>
        <v>14.399999999999999</v>
      </c>
    </row>
    <row r="3913" spans="1:7" x14ac:dyDescent="0.25">
      <c r="A3913" s="43" t="s">
        <v>5071</v>
      </c>
      <c r="B3913" s="43"/>
      <c r="C3913" s="44">
        <v>20</v>
      </c>
      <c r="D3913" s="44">
        <v>1.2</v>
      </c>
      <c r="E3913" s="44"/>
      <c r="F3913" s="44"/>
      <c r="G3913" s="44">
        <f t="shared" si="169"/>
        <v>24</v>
      </c>
    </row>
    <row r="3914" spans="1:7" x14ac:dyDescent="0.25">
      <c r="A3914" s="43" t="s">
        <v>5071</v>
      </c>
      <c r="B3914" s="43"/>
      <c r="C3914" s="44">
        <v>16</v>
      </c>
      <c r="D3914" s="44">
        <v>1.2</v>
      </c>
      <c r="E3914" s="44"/>
      <c r="F3914" s="44"/>
      <c r="G3914" s="44">
        <f t="shared" si="169"/>
        <v>19.2</v>
      </c>
    </row>
    <row r="3915" spans="1:7" x14ac:dyDescent="0.25">
      <c r="A3915" s="43" t="s">
        <v>5072</v>
      </c>
      <c r="B3915" s="43"/>
      <c r="C3915" s="44">
        <v>23</v>
      </c>
      <c r="D3915" s="44">
        <v>1.2</v>
      </c>
      <c r="E3915" s="44"/>
      <c r="F3915" s="44"/>
      <c r="G3915" s="44">
        <f t="shared" si="169"/>
        <v>27.599999999999998</v>
      </c>
    </row>
    <row r="3916" spans="1:7" x14ac:dyDescent="0.25">
      <c r="A3916" s="43" t="s">
        <v>5072</v>
      </c>
      <c r="B3916" s="43"/>
      <c r="C3916" s="44">
        <v>19</v>
      </c>
      <c r="D3916" s="44">
        <v>1.2</v>
      </c>
      <c r="E3916" s="44"/>
      <c r="F3916" s="44"/>
      <c r="G3916" s="44">
        <f t="shared" si="169"/>
        <v>22.8</v>
      </c>
    </row>
    <row r="3917" spans="1:7" x14ac:dyDescent="0.25">
      <c r="A3917" s="43" t="s">
        <v>5084</v>
      </c>
      <c r="B3917" s="43"/>
      <c r="C3917" s="44">
        <v>10</v>
      </c>
      <c r="D3917" s="44">
        <v>1.2</v>
      </c>
      <c r="E3917" s="44"/>
      <c r="F3917" s="44"/>
      <c r="G3917" s="44">
        <f t="shared" si="169"/>
        <v>12</v>
      </c>
    </row>
    <row r="3918" spans="1:7" x14ac:dyDescent="0.25">
      <c r="A3918" s="43" t="s">
        <v>5146</v>
      </c>
      <c r="B3918" s="43"/>
      <c r="C3918" s="44">
        <v>20</v>
      </c>
      <c r="D3918" s="44">
        <v>1.2</v>
      </c>
      <c r="E3918" s="44"/>
      <c r="F3918" s="44"/>
      <c r="G3918" s="44">
        <f t="shared" si="169"/>
        <v>24</v>
      </c>
    </row>
    <row r="3920" spans="1:7" ht="45" customHeight="1" x14ac:dyDescent="0.25">
      <c r="A3920" s="40" t="s">
        <v>5147</v>
      </c>
      <c r="B3920" s="40" t="s">
        <v>3922</v>
      </c>
      <c r="C3920" s="40" t="s">
        <v>896</v>
      </c>
      <c r="D3920" s="41" t="s">
        <v>713</v>
      </c>
      <c r="E3920" s="1" t="s">
        <v>897</v>
      </c>
      <c r="F3920" s="1" t="s">
        <v>897</v>
      </c>
      <c r="G3920" s="42">
        <f>SUM(G3921:G3924)</f>
        <v>83.999999999999986</v>
      </c>
    </row>
    <row r="3921" spans="1:7" x14ac:dyDescent="0.25">
      <c r="A3921" s="43" t="s">
        <v>5148</v>
      </c>
      <c r="B3921" s="43"/>
      <c r="C3921" s="44">
        <v>19</v>
      </c>
      <c r="D3921" s="44">
        <v>1.2</v>
      </c>
      <c r="E3921" s="44"/>
      <c r="F3921" s="44"/>
      <c r="G3921" s="44">
        <f>PRODUCT(C3921:F3921)</f>
        <v>22.8</v>
      </c>
    </row>
    <row r="3922" spans="1:7" x14ac:dyDescent="0.25">
      <c r="A3922" s="43" t="s">
        <v>5071</v>
      </c>
      <c r="B3922" s="43"/>
      <c r="C3922" s="44">
        <v>20</v>
      </c>
      <c r="D3922" s="44">
        <v>1.2</v>
      </c>
      <c r="E3922" s="44"/>
      <c r="F3922" s="44"/>
      <c r="G3922" s="44">
        <f>PRODUCT(C3922:F3922)</f>
        <v>24</v>
      </c>
    </row>
    <row r="3923" spans="1:7" x14ac:dyDescent="0.25">
      <c r="A3923" s="43" t="s">
        <v>5072</v>
      </c>
      <c r="B3923" s="43"/>
      <c r="C3923" s="44">
        <v>23</v>
      </c>
      <c r="D3923" s="44">
        <v>1.2</v>
      </c>
      <c r="E3923" s="44"/>
      <c r="F3923" s="44"/>
      <c r="G3923" s="44">
        <f>PRODUCT(C3923:F3923)</f>
        <v>27.599999999999998</v>
      </c>
    </row>
    <row r="3924" spans="1:7" x14ac:dyDescent="0.25">
      <c r="A3924" s="43" t="s">
        <v>5149</v>
      </c>
      <c r="B3924" s="43"/>
      <c r="C3924" s="44">
        <v>8</v>
      </c>
      <c r="D3924" s="44">
        <v>1.2</v>
      </c>
      <c r="E3924" s="44"/>
      <c r="F3924" s="44"/>
      <c r="G3924" s="44">
        <f>PRODUCT(C3924:F3924)</f>
        <v>9.6</v>
      </c>
    </row>
    <row r="3926" spans="1:7" ht="45" customHeight="1" x14ac:dyDescent="0.25">
      <c r="A3926" s="40" t="s">
        <v>5150</v>
      </c>
      <c r="B3926" s="40" t="s">
        <v>3922</v>
      </c>
      <c r="C3926" s="40" t="s">
        <v>898</v>
      </c>
      <c r="D3926" s="41" t="s">
        <v>17</v>
      </c>
      <c r="E3926" s="1" t="s">
        <v>899</v>
      </c>
      <c r="F3926" s="1" t="s">
        <v>899</v>
      </c>
      <c r="G3926" s="42">
        <f>SUM(G3927:G3927)</f>
        <v>24</v>
      </c>
    </row>
    <row r="3927" spans="1:7" x14ac:dyDescent="0.25">
      <c r="A3927" s="43" t="s">
        <v>5151</v>
      </c>
      <c r="B3927" s="43"/>
      <c r="C3927" s="44">
        <v>20</v>
      </c>
      <c r="D3927" s="44">
        <v>1.2</v>
      </c>
      <c r="E3927" s="44"/>
      <c r="F3927" s="44"/>
      <c r="G3927" s="44">
        <f>PRODUCT(C3927:F3927)</f>
        <v>24</v>
      </c>
    </row>
    <row r="3929" spans="1:7" ht="45" customHeight="1" x14ac:dyDescent="0.25">
      <c r="A3929" s="40" t="s">
        <v>5152</v>
      </c>
      <c r="B3929" s="40" t="s">
        <v>3922</v>
      </c>
      <c r="C3929" s="40" t="s">
        <v>900</v>
      </c>
      <c r="D3929" s="41" t="s">
        <v>17</v>
      </c>
      <c r="E3929" s="1" t="s">
        <v>901</v>
      </c>
      <c r="F3929" s="1" t="s">
        <v>901</v>
      </c>
      <c r="G3929" s="42">
        <f>SUM(G3930:G3936)</f>
        <v>144</v>
      </c>
    </row>
    <row r="3930" spans="1:7" x14ac:dyDescent="0.25">
      <c r="A3930" s="43" t="s">
        <v>5145</v>
      </c>
      <c r="B3930" s="43"/>
      <c r="C3930" s="44">
        <v>12</v>
      </c>
      <c r="D3930" s="44">
        <v>1.2</v>
      </c>
      <c r="E3930" s="44"/>
      <c r="F3930" s="44"/>
      <c r="G3930" s="44">
        <f t="shared" ref="G3930:G3936" si="170">PRODUCT(C3930:F3930)</f>
        <v>14.399999999999999</v>
      </c>
    </row>
    <row r="3931" spans="1:7" x14ac:dyDescent="0.25">
      <c r="A3931" s="43" t="s">
        <v>5071</v>
      </c>
      <c r="B3931" s="43"/>
      <c r="C3931" s="44">
        <v>20</v>
      </c>
      <c r="D3931" s="44">
        <v>1.2</v>
      </c>
      <c r="E3931" s="44"/>
      <c r="F3931" s="44"/>
      <c r="G3931" s="44">
        <f t="shared" si="170"/>
        <v>24</v>
      </c>
    </row>
    <row r="3932" spans="1:7" x14ac:dyDescent="0.25">
      <c r="A3932" s="43" t="s">
        <v>5071</v>
      </c>
      <c r="B3932" s="43"/>
      <c r="C3932" s="44">
        <v>16</v>
      </c>
      <c r="D3932" s="44">
        <v>1.2</v>
      </c>
      <c r="E3932" s="44"/>
      <c r="F3932" s="44"/>
      <c r="G3932" s="44">
        <f t="shared" si="170"/>
        <v>19.2</v>
      </c>
    </row>
    <row r="3933" spans="1:7" x14ac:dyDescent="0.25">
      <c r="A3933" s="43" t="s">
        <v>5072</v>
      </c>
      <c r="B3933" s="43"/>
      <c r="C3933" s="44">
        <v>23</v>
      </c>
      <c r="D3933" s="44">
        <v>1.2</v>
      </c>
      <c r="E3933" s="44"/>
      <c r="F3933" s="44"/>
      <c r="G3933" s="44">
        <f t="shared" si="170"/>
        <v>27.599999999999998</v>
      </c>
    </row>
    <row r="3934" spans="1:7" x14ac:dyDescent="0.25">
      <c r="A3934" s="43" t="s">
        <v>5072</v>
      </c>
      <c r="B3934" s="43"/>
      <c r="C3934" s="44">
        <v>19</v>
      </c>
      <c r="D3934" s="44">
        <v>1.2</v>
      </c>
      <c r="E3934" s="44"/>
      <c r="F3934" s="44"/>
      <c r="G3934" s="44">
        <f t="shared" si="170"/>
        <v>22.8</v>
      </c>
    </row>
    <row r="3935" spans="1:7" x14ac:dyDescent="0.25">
      <c r="A3935" s="43" t="s">
        <v>5084</v>
      </c>
      <c r="B3935" s="43"/>
      <c r="C3935" s="44">
        <v>10</v>
      </c>
      <c r="D3935" s="44">
        <v>1.2</v>
      </c>
      <c r="E3935" s="44"/>
      <c r="F3935" s="44"/>
      <c r="G3935" s="44">
        <f t="shared" si="170"/>
        <v>12</v>
      </c>
    </row>
    <row r="3936" spans="1:7" x14ac:dyDescent="0.25">
      <c r="A3936" s="43" t="s">
        <v>5146</v>
      </c>
      <c r="B3936" s="43"/>
      <c r="C3936" s="44">
        <v>20</v>
      </c>
      <c r="D3936" s="44">
        <v>1.2</v>
      </c>
      <c r="E3936" s="44"/>
      <c r="F3936" s="44"/>
      <c r="G3936" s="44">
        <f t="shared" si="170"/>
        <v>24</v>
      </c>
    </row>
    <row r="3938" spans="1:7" ht="45" customHeight="1" x14ac:dyDescent="0.25">
      <c r="A3938" s="40" t="s">
        <v>5153</v>
      </c>
      <c r="B3938" s="40" t="s">
        <v>3922</v>
      </c>
      <c r="C3938" s="40" t="s">
        <v>902</v>
      </c>
      <c r="D3938" s="41" t="s">
        <v>17</v>
      </c>
      <c r="E3938" s="1" t="s">
        <v>903</v>
      </c>
      <c r="F3938" s="1" t="s">
        <v>903</v>
      </c>
      <c r="G3938" s="42">
        <f>SUM(G3939:G3942)</f>
        <v>83.999999999999986</v>
      </c>
    </row>
    <row r="3939" spans="1:7" x14ac:dyDescent="0.25">
      <c r="A3939" s="43" t="s">
        <v>5148</v>
      </c>
      <c r="B3939" s="43"/>
      <c r="C3939" s="44">
        <v>19</v>
      </c>
      <c r="D3939" s="44">
        <v>1.2</v>
      </c>
      <c r="E3939" s="44"/>
      <c r="F3939" s="44"/>
      <c r="G3939" s="44">
        <f>PRODUCT(C3939:F3939)</f>
        <v>22.8</v>
      </c>
    </row>
    <row r="3940" spans="1:7" x14ac:dyDescent="0.25">
      <c r="A3940" s="43" t="s">
        <v>5071</v>
      </c>
      <c r="B3940" s="43"/>
      <c r="C3940" s="44">
        <v>20</v>
      </c>
      <c r="D3940" s="44">
        <v>1.2</v>
      </c>
      <c r="E3940" s="44"/>
      <c r="F3940" s="44"/>
      <c r="G3940" s="44">
        <f>PRODUCT(C3940:F3940)</f>
        <v>24</v>
      </c>
    </row>
    <row r="3941" spans="1:7" x14ac:dyDescent="0.25">
      <c r="A3941" s="43" t="s">
        <v>5072</v>
      </c>
      <c r="B3941" s="43"/>
      <c r="C3941" s="44">
        <v>23</v>
      </c>
      <c r="D3941" s="44">
        <v>1.2</v>
      </c>
      <c r="E3941" s="44"/>
      <c r="F3941" s="44"/>
      <c r="G3941" s="44">
        <f>PRODUCT(C3941:F3941)</f>
        <v>27.599999999999998</v>
      </c>
    </row>
    <row r="3942" spans="1:7" x14ac:dyDescent="0.25">
      <c r="A3942" s="43" t="s">
        <v>5149</v>
      </c>
      <c r="B3942" s="43"/>
      <c r="C3942" s="44">
        <v>8</v>
      </c>
      <c r="D3942" s="44">
        <v>1.2</v>
      </c>
      <c r="E3942" s="44"/>
      <c r="F3942" s="44"/>
      <c r="G3942" s="44">
        <f>PRODUCT(C3942:F3942)</f>
        <v>9.6</v>
      </c>
    </row>
    <row r="3944" spans="1:7" ht="45" customHeight="1" x14ac:dyDescent="0.25">
      <c r="A3944" s="40" t="s">
        <v>5154</v>
      </c>
      <c r="B3944" s="40" t="s">
        <v>3922</v>
      </c>
      <c r="C3944" s="40" t="s">
        <v>904</v>
      </c>
      <c r="D3944" s="41" t="s">
        <v>23</v>
      </c>
      <c r="E3944" s="1" t="s">
        <v>905</v>
      </c>
      <c r="F3944" s="1" t="s">
        <v>905</v>
      </c>
      <c r="G3944" s="42">
        <f>SUM(G3945:G3948)</f>
        <v>4</v>
      </c>
    </row>
    <row r="3945" spans="1:7" x14ac:dyDescent="0.25">
      <c r="A3945" s="43" t="s">
        <v>5155</v>
      </c>
      <c r="B3945" s="43"/>
      <c r="C3945" s="44">
        <v>1</v>
      </c>
      <c r="D3945" s="44"/>
      <c r="E3945" s="44"/>
      <c r="F3945" s="44"/>
      <c r="G3945" s="44">
        <f>PRODUCT(C3945:F3945)</f>
        <v>1</v>
      </c>
    </row>
    <row r="3946" spans="1:7" x14ac:dyDescent="0.25">
      <c r="A3946" s="43" t="s">
        <v>5156</v>
      </c>
      <c r="B3946" s="43"/>
      <c r="C3946" s="44">
        <v>1</v>
      </c>
      <c r="D3946" s="44"/>
      <c r="E3946" s="44"/>
      <c r="F3946" s="44"/>
      <c r="G3946" s="44">
        <f>PRODUCT(C3946:F3946)</f>
        <v>1</v>
      </c>
    </row>
    <row r="3947" spans="1:7" x14ac:dyDescent="0.25">
      <c r="A3947" s="43" t="s">
        <v>4082</v>
      </c>
      <c r="B3947" s="43"/>
      <c r="C3947" s="44">
        <v>1</v>
      </c>
      <c r="D3947" s="44"/>
      <c r="E3947" s="44"/>
      <c r="F3947" s="44"/>
      <c r="G3947" s="44">
        <f>PRODUCT(C3947:F3947)</f>
        <v>1</v>
      </c>
    </row>
    <row r="3948" spans="1:7" x14ac:dyDescent="0.25">
      <c r="A3948" s="43" t="s">
        <v>5090</v>
      </c>
      <c r="B3948" s="43"/>
      <c r="C3948" s="44">
        <v>1</v>
      </c>
      <c r="D3948" s="44"/>
      <c r="E3948" s="44"/>
      <c r="F3948" s="44"/>
      <c r="G3948" s="44">
        <f>PRODUCT(C3948:F3948)</f>
        <v>1</v>
      </c>
    </row>
    <row r="3950" spans="1:7" ht="45" customHeight="1" x14ac:dyDescent="0.25">
      <c r="A3950" s="40" t="s">
        <v>5157</v>
      </c>
      <c r="B3950" s="40" t="s">
        <v>3922</v>
      </c>
      <c r="C3950" s="40" t="s">
        <v>906</v>
      </c>
      <c r="D3950" s="41" t="s">
        <v>23</v>
      </c>
      <c r="E3950" s="1" t="s">
        <v>907</v>
      </c>
      <c r="F3950" s="1" t="s">
        <v>907</v>
      </c>
      <c r="G3950" s="42">
        <f>SUM(G3951:G3951)</f>
        <v>1</v>
      </c>
    </row>
    <row r="3951" spans="1:7" x14ac:dyDescent="0.25">
      <c r="A3951" s="43" t="s">
        <v>5158</v>
      </c>
      <c r="B3951" s="43"/>
      <c r="C3951" s="44">
        <v>1</v>
      </c>
      <c r="D3951" s="44"/>
      <c r="E3951" s="44"/>
      <c r="F3951" s="44"/>
      <c r="G3951" s="44">
        <f>PRODUCT(C3951:F3951)</f>
        <v>1</v>
      </c>
    </row>
    <row r="3953" spans="1:7" ht="45" customHeight="1" x14ac:dyDescent="0.25">
      <c r="A3953" s="40" t="s">
        <v>5159</v>
      </c>
      <c r="B3953" s="40" t="s">
        <v>3922</v>
      </c>
      <c r="C3953" s="40" t="s">
        <v>908</v>
      </c>
      <c r="D3953" s="41" t="s">
        <v>23</v>
      </c>
      <c r="E3953" s="1" t="s">
        <v>909</v>
      </c>
      <c r="F3953" s="1" t="s">
        <v>909</v>
      </c>
      <c r="G3953" s="42">
        <f>SUM(G3954:G3955)</f>
        <v>2</v>
      </c>
    </row>
    <row r="3954" spans="1:7" x14ac:dyDescent="0.25">
      <c r="A3954" s="43" t="s">
        <v>5160</v>
      </c>
      <c r="B3954" s="43"/>
      <c r="C3954" s="44">
        <v>1</v>
      </c>
      <c r="D3954" s="44"/>
      <c r="E3954" s="44"/>
      <c r="F3954" s="44"/>
      <c r="G3954" s="44">
        <f>PRODUCT(C3954:F3954)</f>
        <v>1</v>
      </c>
    </row>
    <row r="3955" spans="1:7" x14ac:dyDescent="0.25">
      <c r="A3955" s="43" t="s">
        <v>5084</v>
      </c>
      <c r="B3955" s="43"/>
      <c r="C3955" s="44">
        <v>1</v>
      </c>
      <c r="D3955" s="44"/>
      <c r="E3955" s="44"/>
      <c r="F3955" s="44"/>
      <c r="G3955" s="44">
        <f>PRODUCT(C3955:F3955)</f>
        <v>1</v>
      </c>
    </row>
    <row r="3957" spans="1:7" x14ac:dyDescent="0.25">
      <c r="B3957" t="s">
        <v>3924</v>
      </c>
      <c r="C3957" s="38" t="s">
        <v>7</v>
      </c>
      <c r="D3957" s="39" t="s">
        <v>8</v>
      </c>
      <c r="E3957" s="38" t="s">
        <v>9</v>
      </c>
    </row>
    <row r="3958" spans="1:7" x14ac:dyDescent="0.25">
      <c r="B3958" t="s">
        <v>3924</v>
      </c>
      <c r="C3958" s="38" t="s">
        <v>10</v>
      </c>
      <c r="D3958" s="39" t="s">
        <v>678</v>
      </c>
      <c r="E3958" s="38" t="s">
        <v>679</v>
      </c>
    </row>
    <row r="3959" spans="1:7" x14ac:dyDescent="0.25">
      <c r="B3959" t="s">
        <v>3924</v>
      </c>
      <c r="C3959" s="38" t="s">
        <v>207</v>
      </c>
      <c r="D3959" s="39" t="s">
        <v>680</v>
      </c>
      <c r="E3959" s="38" t="s">
        <v>681</v>
      </c>
    </row>
    <row r="3960" spans="1:7" x14ac:dyDescent="0.25">
      <c r="B3960" t="s">
        <v>3924</v>
      </c>
      <c r="C3960" s="38" t="s">
        <v>210</v>
      </c>
      <c r="D3960" s="39" t="s">
        <v>104</v>
      </c>
      <c r="E3960" s="38" t="s">
        <v>910</v>
      </c>
    </row>
    <row r="3961" spans="1:7" x14ac:dyDescent="0.25">
      <c r="B3961" t="s">
        <v>3924</v>
      </c>
      <c r="C3961" s="38" t="s">
        <v>683</v>
      </c>
      <c r="D3961" s="39" t="s">
        <v>8</v>
      </c>
      <c r="E3961" s="38" t="s">
        <v>731</v>
      </c>
    </row>
    <row r="3963" spans="1:7" ht="45" customHeight="1" x14ac:dyDescent="0.25">
      <c r="A3963" s="40" t="s">
        <v>5161</v>
      </c>
      <c r="B3963" s="40" t="s">
        <v>3922</v>
      </c>
      <c r="C3963" s="40" t="s">
        <v>912</v>
      </c>
      <c r="D3963" s="41" t="s">
        <v>23</v>
      </c>
      <c r="E3963" s="1" t="s">
        <v>913</v>
      </c>
      <c r="F3963" s="1" t="s">
        <v>913</v>
      </c>
      <c r="G3963" s="42">
        <f>SUM(G3964:G3967)</f>
        <v>4</v>
      </c>
    </row>
    <row r="3964" spans="1:7" x14ac:dyDescent="0.25">
      <c r="A3964" s="43" t="s">
        <v>5145</v>
      </c>
      <c r="B3964" s="43"/>
      <c r="C3964" s="44">
        <v>1</v>
      </c>
      <c r="D3964" s="44"/>
      <c r="E3964" s="44"/>
      <c r="F3964" s="44"/>
      <c r="G3964" s="44">
        <f>PRODUCT(C3964:F3964)</f>
        <v>1</v>
      </c>
    </row>
    <row r="3965" spans="1:7" x14ac:dyDescent="0.25">
      <c r="A3965" s="43" t="s">
        <v>5071</v>
      </c>
      <c r="B3965" s="43"/>
      <c r="C3965" s="44">
        <v>1</v>
      </c>
      <c r="D3965" s="44"/>
      <c r="E3965" s="44"/>
      <c r="F3965" s="44"/>
      <c r="G3965" s="44">
        <f>PRODUCT(C3965:F3965)</f>
        <v>1</v>
      </c>
    </row>
    <row r="3966" spans="1:7" x14ac:dyDescent="0.25">
      <c r="A3966" s="43" t="s">
        <v>5072</v>
      </c>
      <c r="B3966" s="43"/>
      <c r="C3966" s="44">
        <v>1</v>
      </c>
      <c r="D3966" s="44"/>
      <c r="E3966" s="44"/>
      <c r="F3966" s="44"/>
      <c r="G3966" s="44">
        <f>PRODUCT(C3966:F3966)</f>
        <v>1</v>
      </c>
    </row>
    <row r="3967" spans="1:7" x14ac:dyDescent="0.25">
      <c r="A3967" s="43" t="s">
        <v>5162</v>
      </c>
      <c r="B3967" s="43"/>
      <c r="C3967" s="44">
        <v>1</v>
      </c>
      <c r="D3967" s="44"/>
      <c r="E3967" s="44"/>
      <c r="F3967" s="44"/>
      <c r="G3967" s="44">
        <f>PRODUCT(C3967:F3967)</f>
        <v>1</v>
      </c>
    </row>
    <row r="3969" spans="1:7" ht="45" customHeight="1" x14ac:dyDescent="0.25">
      <c r="A3969" s="40" t="s">
        <v>5163</v>
      </c>
      <c r="B3969" s="40" t="s">
        <v>3922</v>
      </c>
      <c r="C3969" s="40" t="s">
        <v>914</v>
      </c>
      <c r="D3969" s="41" t="s">
        <v>23</v>
      </c>
      <c r="E3969" s="1" t="s">
        <v>915</v>
      </c>
      <c r="F3969" s="1" t="s">
        <v>915</v>
      </c>
      <c r="G3969" s="42">
        <f>SUM(G3970:G3973)</f>
        <v>4</v>
      </c>
    </row>
    <row r="3970" spans="1:7" x14ac:dyDescent="0.25">
      <c r="A3970" s="43" t="s">
        <v>5145</v>
      </c>
      <c r="B3970" s="43"/>
      <c r="C3970" s="44">
        <v>1</v>
      </c>
      <c r="D3970" s="44"/>
      <c r="E3970" s="44"/>
      <c r="F3970" s="44"/>
      <c r="G3970" s="44">
        <f>PRODUCT(C3970:F3970)</f>
        <v>1</v>
      </c>
    </row>
    <row r="3971" spans="1:7" x14ac:dyDescent="0.25">
      <c r="A3971" s="43" t="s">
        <v>5071</v>
      </c>
      <c r="B3971" s="43"/>
      <c r="C3971" s="44">
        <v>1</v>
      </c>
      <c r="D3971" s="44"/>
      <c r="E3971" s="44"/>
      <c r="F3971" s="44"/>
      <c r="G3971" s="44">
        <f>PRODUCT(C3971:F3971)</f>
        <v>1</v>
      </c>
    </row>
    <row r="3972" spans="1:7" x14ac:dyDescent="0.25">
      <c r="A3972" s="43" t="s">
        <v>5072</v>
      </c>
      <c r="B3972" s="43"/>
      <c r="C3972" s="44">
        <v>1</v>
      </c>
      <c r="D3972" s="44"/>
      <c r="E3972" s="44"/>
      <c r="F3972" s="44"/>
      <c r="G3972" s="44">
        <f>PRODUCT(C3972:F3972)</f>
        <v>1</v>
      </c>
    </row>
    <row r="3973" spans="1:7" x14ac:dyDescent="0.25">
      <c r="A3973" s="43" t="s">
        <v>5162</v>
      </c>
      <c r="B3973" s="43"/>
      <c r="C3973" s="44">
        <v>1</v>
      </c>
      <c r="D3973" s="44"/>
      <c r="E3973" s="44"/>
      <c r="F3973" s="44"/>
      <c r="G3973" s="44">
        <f>PRODUCT(C3973:F3973)</f>
        <v>1</v>
      </c>
    </row>
    <row r="3975" spans="1:7" ht="45" customHeight="1" x14ac:dyDescent="0.25">
      <c r="A3975" s="40" t="s">
        <v>5164</v>
      </c>
      <c r="B3975" s="40" t="s">
        <v>3922</v>
      </c>
      <c r="C3975" s="40" t="s">
        <v>916</v>
      </c>
      <c r="D3975" s="41" t="s">
        <v>23</v>
      </c>
      <c r="E3975" s="1" t="s">
        <v>917</v>
      </c>
      <c r="F3975" s="1" t="s">
        <v>917</v>
      </c>
      <c r="G3975" s="42">
        <f>SUM(G3976:G3976)</f>
        <v>1</v>
      </c>
    </row>
    <row r="3976" spans="1:7" x14ac:dyDescent="0.25">
      <c r="A3976" s="43"/>
      <c r="B3976" s="43"/>
      <c r="C3976" s="44">
        <v>1</v>
      </c>
      <c r="D3976" s="44"/>
      <c r="E3976" s="44"/>
      <c r="F3976" s="44"/>
      <c r="G3976" s="44">
        <f>PRODUCT(C3976:F3976)</f>
        <v>1</v>
      </c>
    </row>
    <row r="3978" spans="1:7" ht="45" customHeight="1" x14ac:dyDescent="0.25">
      <c r="A3978" s="40" t="s">
        <v>5165</v>
      </c>
      <c r="B3978" s="40" t="s">
        <v>3922</v>
      </c>
      <c r="C3978" s="40" t="s">
        <v>918</v>
      </c>
      <c r="D3978" s="41" t="s">
        <v>23</v>
      </c>
      <c r="E3978" s="1" t="s">
        <v>919</v>
      </c>
      <c r="F3978" s="1" t="s">
        <v>919</v>
      </c>
      <c r="G3978" s="42">
        <f>SUM(G3979:G3979)</f>
        <v>1</v>
      </c>
    </row>
    <row r="3979" spans="1:7" x14ac:dyDescent="0.25">
      <c r="A3979" s="43"/>
      <c r="B3979" s="43"/>
      <c r="C3979" s="44">
        <v>1</v>
      </c>
      <c r="D3979" s="44"/>
      <c r="E3979" s="44"/>
      <c r="F3979" s="44"/>
      <c r="G3979" s="44">
        <f>PRODUCT(C3979:F3979)</f>
        <v>1</v>
      </c>
    </row>
    <row r="3981" spans="1:7" ht="45" customHeight="1" x14ac:dyDescent="0.25">
      <c r="A3981" s="40" t="s">
        <v>5166</v>
      </c>
      <c r="B3981" s="40" t="s">
        <v>3922</v>
      </c>
      <c r="C3981" s="40" t="s">
        <v>920</v>
      </c>
      <c r="D3981" s="41" t="s">
        <v>23</v>
      </c>
      <c r="E3981" s="1" t="s">
        <v>921</v>
      </c>
      <c r="F3981" s="1" t="s">
        <v>921</v>
      </c>
      <c r="G3981" s="42">
        <f>SUM(G3982:G3982)</f>
        <v>1</v>
      </c>
    </row>
    <row r="3982" spans="1:7" x14ac:dyDescent="0.25">
      <c r="A3982" s="43"/>
      <c r="B3982" s="43"/>
      <c r="C3982" s="44">
        <v>1</v>
      </c>
      <c r="D3982" s="44"/>
      <c r="E3982" s="44"/>
      <c r="F3982" s="44"/>
      <c r="G3982" s="44">
        <f>PRODUCT(C3982:F3982)</f>
        <v>1</v>
      </c>
    </row>
    <row r="3984" spans="1:7" x14ac:dyDescent="0.25">
      <c r="B3984" t="s">
        <v>3924</v>
      </c>
      <c r="C3984" s="38" t="s">
        <v>7</v>
      </c>
      <c r="D3984" s="39" t="s">
        <v>8</v>
      </c>
      <c r="E3984" s="38" t="s">
        <v>9</v>
      </c>
    </row>
    <row r="3985" spans="1:7" x14ac:dyDescent="0.25">
      <c r="B3985" t="s">
        <v>3924</v>
      </c>
      <c r="C3985" s="38" t="s">
        <v>10</v>
      </c>
      <c r="D3985" s="39" t="s">
        <v>678</v>
      </c>
      <c r="E3985" s="38" t="s">
        <v>679</v>
      </c>
    </row>
    <row r="3986" spans="1:7" x14ac:dyDescent="0.25">
      <c r="B3986" t="s">
        <v>3924</v>
      </c>
      <c r="C3986" s="38" t="s">
        <v>207</v>
      </c>
      <c r="D3986" s="39" t="s">
        <v>680</v>
      </c>
      <c r="E3986" s="38" t="s">
        <v>681</v>
      </c>
    </row>
    <row r="3987" spans="1:7" x14ac:dyDescent="0.25">
      <c r="B3987" t="s">
        <v>3924</v>
      </c>
      <c r="C3987" s="38" t="s">
        <v>210</v>
      </c>
      <c r="D3987" s="39" t="s">
        <v>104</v>
      </c>
      <c r="E3987" s="38" t="s">
        <v>910</v>
      </c>
    </row>
    <row r="3988" spans="1:7" x14ac:dyDescent="0.25">
      <c r="B3988" t="s">
        <v>3924</v>
      </c>
      <c r="C3988" s="38" t="s">
        <v>683</v>
      </c>
      <c r="D3988" s="39" t="s">
        <v>37</v>
      </c>
      <c r="E3988" s="38" t="s">
        <v>922</v>
      </c>
    </row>
    <row r="3990" spans="1:7" ht="45" customHeight="1" x14ac:dyDescent="0.25">
      <c r="A3990" s="40" t="s">
        <v>5167</v>
      </c>
      <c r="B3990" s="40" t="s">
        <v>3922</v>
      </c>
      <c r="C3990" s="40" t="s">
        <v>924</v>
      </c>
      <c r="D3990" s="41" t="s">
        <v>23</v>
      </c>
      <c r="E3990" s="1" t="s">
        <v>925</v>
      </c>
      <c r="F3990" s="1" t="s">
        <v>925</v>
      </c>
      <c r="G3990" s="42">
        <f>SUM(G3991:G3991)</f>
        <v>2</v>
      </c>
    </row>
    <row r="3991" spans="1:7" x14ac:dyDescent="0.25">
      <c r="A3991" s="43" t="s">
        <v>5149</v>
      </c>
      <c r="B3991" s="43"/>
      <c r="C3991" s="44">
        <v>2</v>
      </c>
      <c r="D3991" s="44"/>
      <c r="E3991" s="44"/>
      <c r="F3991" s="44"/>
      <c r="G3991" s="44">
        <f>PRODUCT(C3991:F3991)</f>
        <v>2</v>
      </c>
    </row>
    <row r="3993" spans="1:7" ht="45" customHeight="1" x14ac:dyDescent="0.25">
      <c r="A3993" s="40" t="s">
        <v>5168</v>
      </c>
      <c r="B3993" s="40" t="s">
        <v>3922</v>
      </c>
      <c r="C3993" s="40" t="s">
        <v>926</v>
      </c>
      <c r="D3993" s="41" t="s">
        <v>23</v>
      </c>
      <c r="E3993" s="1" t="s">
        <v>927</v>
      </c>
      <c r="F3993" s="1" t="s">
        <v>927</v>
      </c>
      <c r="G3993" s="42">
        <f>SUM(G3994:G3996)</f>
        <v>9</v>
      </c>
    </row>
    <row r="3994" spans="1:7" x14ac:dyDescent="0.25">
      <c r="A3994" s="43" t="s">
        <v>5169</v>
      </c>
      <c r="B3994" s="43"/>
      <c r="C3994" s="44">
        <v>2</v>
      </c>
      <c r="D3994" s="44"/>
      <c r="E3994" s="44"/>
      <c r="F3994" s="44"/>
      <c r="G3994" s="44">
        <f>PRODUCT(C3994:F3994)</f>
        <v>2</v>
      </c>
    </row>
    <row r="3995" spans="1:7" x14ac:dyDescent="0.25">
      <c r="A3995" s="43" t="s">
        <v>5170</v>
      </c>
      <c r="B3995" s="43"/>
      <c r="C3995" s="44">
        <v>5</v>
      </c>
      <c r="D3995" s="44"/>
      <c r="E3995" s="44"/>
      <c r="F3995" s="44"/>
      <c r="G3995" s="44">
        <f>PRODUCT(C3995:F3995)</f>
        <v>5</v>
      </c>
    </row>
    <row r="3996" spans="1:7" x14ac:dyDescent="0.25">
      <c r="A3996" s="43" t="s">
        <v>5171</v>
      </c>
      <c r="B3996" s="43"/>
      <c r="C3996" s="44">
        <v>2</v>
      </c>
      <c r="D3996" s="44"/>
      <c r="E3996" s="44"/>
      <c r="F3996" s="44"/>
      <c r="G3996" s="44">
        <f>PRODUCT(C3996:F3996)</f>
        <v>2</v>
      </c>
    </row>
    <row r="3998" spans="1:7" ht="45" customHeight="1" x14ac:dyDescent="0.25">
      <c r="A3998" s="40" t="s">
        <v>5172</v>
      </c>
      <c r="B3998" s="40" t="s">
        <v>3922</v>
      </c>
      <c r="C3998" s="40" t="s">
        <v>928</v>
      </c>
      <c r="D3998" s="41" t="s">
        <v>23</v>
      </c>
      <c r="E3998" s="1" t="s">
        <v>929</v>
      </c>
      <c r="F3998" s="1" t="s">
        <v>929</v>
      </c>
      <c r="G3998" s="42">
        <f>SUM(G3999:G4002)</f>
        <v>14</v>
      </c>
    </row>
    <row r="3999" spans="1:7" x14ac:dyDescent="0.25">
      <c r="A3999" s="43" t="s">
        <v>5169</v>
      </c>
      <c r="B3999" s="43"/>
      <c r="C3999" s="44">
        <v>4</v>
      </c>
      <c r="D3999" s="44"/>
      <c r="E3999" s="44"/>
      <c r="F3999" s="44"/>
      <c r="G3999" s="44">
        <f>PRODUCT(C3999:F3999)</f>
        <v>4</v>
      </c>
    </row>
    <row r="4000" spans="1:7" x14ac:dyDescent="0.25">
      <c r="A4000" s="43"/>
      <c r="B4000" s="43"/>
      <c r="C4000" s="44">
        <v>4</v>
      </c>
      <c r="D4000" s="44"/>
      <c r="E4000" s="44"/>
      <c r="F4000" s="44"/>
      <c r="G4000" s="44">
        <f>PRODUCT(C4000:F4000)</f>
        <v>4</v>
      </c>
    </row>
    <row r="4001" spans="1:7" x14ac:dyDescent="0.25">
      <c r="A4001" s="43" t="s">
        <v>5173</v>
      </c>
      <c r="B4001" s="43"/>
      <c r="C4001" s="44">
        <v>4</v>
      </c>
      <c r="D4001" s="44"/>
      <c r="E4001" s="44"/>
      <c r="F4001" s="44"/>
      <c r="G4001" s="44">
        <f>PRODUCT(C4001:F4001)</f>
        <v>4</v>
      </c>
    </row>
    <row r="4002" spans="1:7" x14ac:dyDescent="0.25">
      <c r="A4002" s="43" t="s">
        <v>5174</v>
      </c>
      <c r="B4002" s="43"/>
      <c r="C4002" s="44">
        <v>2</v>
      </c>
      <c r="D4002" s="44"/>
      <c r="E4002" s="44"/>
      <c r="F4002" s="44"/>
      <c r="G4002" s="44">
        <f>PRODUCT(C4002:F4002)</f>
        <v>2</v>
      </c>
    </row>
    <row r="4004" spans="1:7" x14ac:dyDescent="0.25">
      <c r="B4004" t="s">
        <v>3924</v>
      </c>
      <c r="C4004" s="38" t="s">
        <v>7</v>
      </c>
      <c r="D4004" s="39" t="s">
        <v>8</v>
      </c>
      <c r="E4004" s="38" t="s">
        <v>9</v>
      </c>
    </row>
    <row r="4005" spans="1:7" x14ac:dyDescent="0.25">
      <c r="B4005" t="s">
        <v>3924</v>
      </c>
      <c r="C4005" s="38" t="s">
        <v>10</v>
      </c>
      <c r="D4005" s="39" t="s">
        <v>678</v>
      </c>
      <c r="E4005" s="38" t="s">
        <v>679</v>
      </c>
    </row>
    <row r="4006" spans="1:7" x14ac:dyDescent="0.25">
      <c r="B4006" t="s">
        <v>3924</v>
      </c>
      <c r="C4006" s="38" t="s">
        <v>207</v>
      </c>
      <c r="D4006" s="39" t="s">
        <v>680</v>
      </c>
      <c r="E4006" s="38" t="s">
        <v>681</v>
      </c>
    </row>
    <row r="4007" spans="1:7" x14ac:dyDescent="0.25">
      <c r="B4007" t="s">
        <v>3924</v>
      </c>
      <c r="C4007" s="38" t="s">
        <v>210</v>
      </c>
      <c r="D4007" s="39" t="s">
        <v>137</v>
      </c>
      <c r="E4007" s="38" t="s">
        <v>930</v>
      </c>
    </row>
    <row r="4008" spans="1:7" x14ac:dyDescent="0.25">
      <c r="B4008" t="s">
        <v>3924</v>
      </c>
      <c r="C4008" s="38" t="s">
        <v>683</v>
      </c>
      <c r="D4008" s="39" t="s">
        <v>8</v>
      </c>
      <c r="E4008" s="38" t="s">
        <v>704</v>
      </c>
    </row>
    <row r="4010" spans="1:7" ht="45" customHeight="1" x14ac:dyDescent="0.25">
      <c r="A4010" s="40" t="s">
        <v>5175</v>
      </c>
      <c r="B4010" s="40" t="s">
        <v>3922</v>
      </c>
      <c r="C4010" s="40" t="s">
        <v>950</v>
      </c>
      <c r="D4010" s="41" t="s">
        <v>23</v>
      </c>
      <c r="E4010" s="1" t="s">
        <v>951</v>
      </c>
      <c r="F4010" s="1" t="s">
        <v>951</v>
      </c>
      <c r="G4010" s="42">
        <f>SUM(G4011:G4011)</f>
        <v>8</v>
      </c>
    </row>
    <row r="4011" spans="1:7" x14ac:dyDescent="0.25">
      <c r="A4011" s="43" t="s">
        <v>5176</v>
      </c>
      <c r="B4011" s="43"/>
      <c r="C4011" s="44">
        <v>8</v>
      </c>
      <c r="D4011" s="44"/>
      <c r="E4011" s="44"/>
      <c r="F4011" s="44"/>
      <c r="G4011" s="44">
        <f>PRODUCT(C4011:F4011)</f>
        <v>8</v>
      </c>
    </row>
    <row r="4013" spans="1:7" ht="45" customHeight="1" x14ac:dyDescent="0.25">
      <c r="A4013" s="40" t="s">
        <v>5177</v>
      </c>
      <c r="B4013" s="40" t="s">
        <v>3922</v>
      </c>
      <c r="C4013" s="40" t="s">
        <v>952</v>
      </c>
      <c r="D4013" s="41" t="s">
        <v>23</v>
      </c>
      <c r="E4013" s="1" t="s">
        <v>953</v>
      </c>
      <c r="F4013" s="1" t="s">
        <v>953</v>
      </c>
      <c r="G4013" s="42">
        <f>SUM(G4014:G4016)</f>
        <v>18</v>
      </c>
    </row>
    <row r="4014" spans="1:7" x14ac:dyDescent="0.25">
      <c r="A4014" s="43" t="s">
        <v>5178</v>
      </c>
      <c r="B4014" s="43"/>
      <c r="C4014" s="44">
        <v>3</v>
      </c>
      <c r="D4014" s="44">
        <v>3</v>
      </c>
      <c r="E4014" s="44"/>
      <c r="F4014" s="44"/>
      <c r="G4014" s="44">
        <f>PRODUCT(C4014:F4014)</f>
        <v>9</v>
      </c>
    </row>
    <row r="4015" spans="1:7" x14ac:dyDescent="0.25">
      <c r="A4015" s="43" t="s">
        <v>5179</v>
      </c>
      <c r="B4015" s="43"/>
      <c r="C4015" s="44">
        <v>4</v>
      </c>
      <c r="D4015" s="44">
        <v>2</v>
      </c>
      <c r="E4015" s="44"/>
      <c r="F4015" s="44"/>
      <c r="G4015" s="44">
        <f>PRODUCT(C4015:F4015)</f>
        <v>8</v>
      </c>
    </row>
    <row r="4016" spans="1:7" x14ac:dyDescent="0.25">
      <c r="A4016" s="43" t="s">
        <v>5180</v>
      </c>
      <c r="B4016" s="43"/>
      <c r="C4016" s="44">
        <v>1</v>
      </c>
      <c r="D4016" s="44">
        <v>1</v>
      </c>
      <c r="E4016" s="44"/>
      <c r="F4016" s="44"/>
      <c r="G4016" s="44">
        <f>PRODUCT(C4016:F4016)</f>
        <v>1</v>
      </c>
    </row>
    <row r="4018" spans="1:7" ht="45" customHeight="1" x14ac:dyDescent="0.25">
      <c r="A4018" s="40" t="s">
        <v>5181</v>
      </c>
      <c r="B4018" s="40" t="s">
        <v>3922</v>
      </c>
      <c r="C4018" s="40" t="s">
        <v>954</v>
      </c>
      <c r="D4018" s="41" t="s">
        <v>23</v>
      </c>
      <c r="E4018" s="1" t="s">
        <v>955</v>
      </c>
      <c r="F4018" s="1" t="s">
        <v>955</v>
      </c>
      <c r="G4018" s="42">
        <f>SUM(G4019:G4019)</f>
        <v>8</v>
      </c>
    </row>
    <row r="4019" spans="1:7" x14ac:dyDescent="0.25">
      <c r="A4019" s="43" t="s">
        <v>5176</v>
      </c>
      <c r="B4019" s="43"/>
      <c r="C4019" s="44">
        <v>8</v>
      </c>
      <c r="D4019" s="44"/>
      <c r="E4019" s="44"/>
      <c r="F4019" s="44"/>
      <c r="G4019" s="44">
        <f>PRODUCT(C4019:F4019)</f>
        <v>8</v>
      </c>
    </row>
    <row r="4021" spans="1:7" ht="45" customHeight="1" x14ac:dyDescent="0.25">
      <c r="A4021" s="40" t="s">
        <v>5182</v>
      </c>
      <c r="B4021" s="40" t="s">
        <v>3922</v>
      </c>
      <c r="C4021" s="40" t="s">
        <v>956</v>
      </c>
      <c r="D4021" s="41" t="s">
        <v>23</v>
      </c>
      <c r="E4021" s="1" t="s">
        <v>957</v>
      </c>
      <c r="F4021" s="1" t="s">
        <v>957</v>
      </c>
      <c r="G4021" s="42">
        <f>SUM(G4022:G4024)</f>
        <v>18</v>
      </c>
    </row>
    <row r="4022" spans="1:7" x14ac:dyDescent="0.25">
      <c r="A4022" s="43" t="s">
        <v>5183</v>
      </c>
      <c r="B4022" s="43"/>
      <c r="C4022" s="44">
        <v>3</v>
      </c>
      <c r="D4022" s="44">
        <v>3</v>
      </c>
      <c r="E4022" s="44"/>
      <c r="F4022" s="44"/>
      <c r="G4022" s="44">
        <f>PRODUCT(C4022:F4022)</f>
        <v>9</v>
      </c>
    </row>
    <row r="4023" spans="1:7" x14ac:dyDescent="0.25">
      <c r="A4023" s="43"/>
      <c r="B4023" s="43"/>
      <c r="C4023" s="44">
        <v>4</v>
      </c>
      <c r="D4023" s="44">
        <v>2</v>
      </c>
      <c r="E4023" s="44"/>
      <c r="F4023" s="44"/>
      <c r="G4023" s="44">
        <f>PRODUCT(C4023:F4023)</f>
        <v>8</v>
      </c>
    </row>
    <row r="4024" spans="1:7" x14ac:dyDescent="0.25">
      <c r="A4024" s="43"/>
      <c r="B4024" s="43"/>
      <c r="C4024" s="44">
        <v>1</v>
      </c>
      <c r="D4024" s="44">
        <v>1</v>
      </c>
      <c r="E4024" s="44"/>
      <c r="F4024" s="44"/>
      <c r="G4024" s="44">
        <f>PRODUCT(C4024:F4024)</f>
        <v>1</v>
      </c>
    </row>
    <row r="4026" spans="1:7" ht="45" customHeight="1" x14ac:dyDescent="0.25">
      <c r="A4026" s="40" t="s">
        <v>5184</v>
      </c>
      <c r="B4026" s="40" t="s">
        <v>3922</v>
      </c>
      <c r="C4026" s="40" t="s">
        <v>958</v>
      </c>
      <c r="D4026" s="41" t="s">
        <v>14</v>
      </c>
      <c r="E4026" s="1" t="s">
        <v>959</v>
      </c>
      <c r="F4026" s="1" t="s">
        <v>959</v>
      </c>
      <c r="G4026" s="42">
        <f>SUM(G4027:G4029)</f>
        <v>174.80160000000001</v>
      </c>
    </row>
    <row r="4027" spans="1:7" x14ac:dyDescent="0.25">
      <c r="A4027" s="43" t="s">
        <v>5185</v>
      </c>
      <c r="B4027" s="43"/>
      <c r="C4027" s="44">
        <v>1</v>
      </c>
      <c r="D4027" s="44">
        <v>8.94</v>
      </c>
      <c r="E4027" s="44"/>
      <c r="F4027" s="44">
        <v>1.2</v>
      </c>
      <c r="G4027" s="44">
        <f>PRODUCT(C4027:F4027)</f>
        <v>10.728</v>
      </c>
    </row>
    <row r="4028" spans="1:7" x14ac:dyDescent="0.25">
      <c r="A4028" s="43" t="s">
        <v>5186</v>
      </c>
      <c r="B4028" s="43"/>
      <c r="C4028" s="44">
        <v>4</v>
      </c>
      <c r="D4028" s="44">
        <v>13.5</v>
      </c>
      <c r="E4028" s="44"/>
      <c r="F4028" s="44">
        <v>1.2</v>
      </c>
      <c r="G4028" s="44">
        <f>PRODUCT(C4028:F4028)</f>
        <v>64.8</v>
      </c>
    </row>
    <row r="4029" spans="1:7" x14ac:dyDescent="0.25">
      <c r="A4029" s="43" t="s">
        <v>5187</v>
      </c>
      <c r="B4029" s="43"/>
      <c r="C4029" s="44">
        <v>3</v>
      </c>
      <c r="D4029" s="44">
        <v>27.576000000000001</v>
      </c>
      <c r="E4029" s="44"/>
      <c r="F4029" s="44">
        <v>1.2</v>
      </c>
      <c r="G4029" s="44">
        <f>PRODUCT(C4029:F4029)</f>
        <v>99.273600000000002</v>
      </c>
    </row>
    <row r="4031" spans="1:7" ht="45" customHeight="1" x14ac:dyDescent="0.25">
      <c r="A4031" s="40" t="s">
        <v>5188</v>
      </c>
      <c r="B4031" s="40" t="s">
        <v>3922</v>
      </c>
      <c r="C4031" s="40" t="s">
        <v>960</v>
      </c>
      <c r="D4031" s="41" t="s">
        <v>17</v>
      </c>
      <c r="E4031" s="1" t="s">
        <v>961</v>
      </c>
      <c r="F4031" s="1" t="s">
        <v>961</v>
      </c>
      <c r="G4031" s="42">
        <f>SUM(G4032:G4049)</f>
        <v>531.50400000000002</v>
      </c>
    </row>
    <row r="4032" spans="1:7" x14ac:dyDescent="0.25">
      <c r="A4032" s="43" t="s">
        <v>5189</v>
      </c>
      <c r="B4032" s="43"/>
      <c r="C4032" s="44">
        <v>25.05</v>
      </c>
      <c r="D4032" s="44"/>
      <c r="E4032" s="44"/>
      <c r="F4032" s="44">
        <v>1.2</v>
      </c>
      <c r="G4032" s="44">
        <f t="shared" ref="G4032:G4049" si="171">PRODUCT(C4032:F4032)</f>
        <v>30.06</v>
      </c>
    </row>
    <row r="4033" spans="1:7" x14ac:dyDescent="0.25">
      <c r="A4033" s="43" t="s">
        <v>5189</v>
      </c>
      <c r="B4033" s="43"/>
      <c r="C4033" s="44">
        <v>22.89</v>
      </c>
      <c r="D4033" s="44"/>
      <c r="E4033" s="44"/>
      <c r="F4033" s="44">
        <v>1.2</v>
      </c>
      <c r="G4033" s="44">
        <f t="shared" si="171"/>
        <v>27.468</v>
      </c>
    </row>
    <row r="4034" spans="1:7" x14ac:dyDescent="0.25">
      <c r="A4034" s="43" t="s">
        <v>5190</v>
      </c>
      <c r="B4034" s="43"/>
      <c r="C4034" s="44">
        <v>19.61</v>
      </c>
      <c r="D4034" s="44"/>
      <c r="E4034" s="44"/>
      <c r="F4034" s="44">
        <v>1.2</v>
      </c>
      <c r="G4034" s="44">
        <f t="shared" si="171"/>
        <v>23.532</v>
      </c>
    </row>
    <row r="4035" spans="1:7" x14ac:dyDescent="0.25">
      <c r="A4035" s="43" t="s">
        <v>5190</v>
      </c>
      <c r="B4035" s="43"/>
      <c r="C4035" s="44">
        <v>19.71</v>
      </c>
      <c r="D4035" s="44"/>
      <c r="E4035" s="44"/>
      <c r="F4035" s="44">
        <v>1.2</v>
      </c>
      <c r="G4035" s="44">
        <f t="shared" si="171"/>
        <v>23.652000000000001</v>
      </c>
    </row>
    <row r="4036" spans="1:7" x14ac:dyDescent="0.25">
      <c r="A4036" s="43" t="s">
        <v>5190</v>
      </c>
      <c r="B4036" s="43"/>
      <c r="C4036" s="44">
        <v>24.26</v>
      </c>
      <c r="D4036" s="44"/>
      <c r="E4036" s="44"/>
      <c r="F4036" s="44">
        <v>1.2</v>
      </c>
      <c r="G4036" s="44">
        <f t="shared" si="171"/>
        <v>29.112000000000002</v>
      </c>
    </row>
    <row r="4037" spans="1:7" x14ac:dyDescent="0.25">
      <c r="A4037" s="43" t="s">
        <v>5190</v>
      </c>
      <c r="B4037" s="43"/>
      <c r="C4037" s="44">
        <v>30.13</v>
      </c>
      <c r="D4037" s="44"/>
      <c r="E4037" s="44"/>
      <c r="F4037" s="44">
        <v>1.2</v>
      </c>
      <c r="G4037" s="44">
        <f t="shared" si="171"/>
        <v>36.155999999999999</v>
      </c>
    </row>
    <row r="4038" spans="1:7" x14ac:dyDescent="0.25">
      <c r="A4038" s="43" t="s">
        <v>5191</v>
      </c>
      <c r="B4038" s="43"/>
      <c r="C4038" s="44">
        <v>28.05</v>
      </c>
      <c r="D4038" s="44"/>
      <c r="E4038" s="44"/>
      <c r="F4038" s="44">
        <v>1.2</v>
      </c>
      <c r="G4038" s="44">
        <f t="shared" si="171"/>
        <v>33.659999999999997</v>
      </c>
    </row>
    <row r="4039" spans="1:7" x14ac:dyDescent="0.25">
      <c r="A4039" s="43" t="s">
        <v>5191</v>
      </c>
      <c r="B4039" s="43"/>
      <c r="C4039" s="44">
        <v>25.89</v>
      </c>
      <c r="D4039" s="44"/>
      <c r="E4039" s="44"/>
      <c r="F4039" s="44">
        <v>1.2</v>
      </c>
      <c r="G4039" s="44">
        <f t="shared" si="171"/>
        <v>31.067999999999998</v>
      </c>
    </row>
    <row r="4040" spans="1:7" x14ac:dyDescent="0.25">
      <c r="A4040" s="43" t="s">
        <v>5192</v>
      </c>
      <c r="B4040" s="43"/>
      <c r="C4040" s="44">
        <v>22.61</v>
      </c>
      <c r="D4040" s="44"/>
      <c r="E4040" s="44"/>
      <c r="F4040" s="44">
        <v>1.2</v>
      </c>
      <c r="G4040" s="44">
        <f t="shared" si="171"/>
        <v>27.131999999999998</v>
      </c>
    </row>
    <row r="4041" spans="1:7" x14ac:dyDescent="0.25">
      <c r="A4041" s="43" t="s">
        <v>5192</v>
      </c>
      <c r="B4041" s="43"/>
      <c r="C4041" s="44">
        <v>22.71</v>
      </c>
      <c r="D4041" s="44"/>
      <c r="E4041" s="44"/>
      <c r="F4041" s="44">
        <v>1.2</v>
      </c>
      <c r="G4041" s="44">
        <f t="shared" si="171"/>
        <v>27.251999999999999</v>
      </c>
    </row>
    <row r="4042" spans="1:7" x14ac:dyDescent="0.25">
      <c r="A4042" s="43" t="s">
        <v>5192</v>
      </c>
      <c r="B4042" s="43"/>
      <c r="C4042" s="44">
        <v>27.26</v>
      </c>
      <c r="D4042" s="44"/>
      <c r="E4042" s="44"/>
      <c r="F4042" s="44">
        <v>1.2</v>
      </c>
      <c r="G4042" s="44">
        <f t="shared" si="171"/>
        <v>32.712000000000003</v>
      </c>
    </row>
    <row r="4043" spans="1:7" x14ac:dyDescent="0.25">
      <c r="A4043" s="43" t="s">
        <v>5192</v>
      </c>
      <c r="B4043" s="43"/>
      <c r="C4043" s="44">
        <v>33.130000000000003</v>
      </c>
      <c r="D4043" s="44"/>
      <c r="E4043" s="44"/>
      <c r="F4043" s="44">
        <v>1.2</v>
      </c>
      <c r="G4043" s="44">
        <f t="shared" si="171"/>
        <v>39.756</v>
      </c>
    </row>
    <row r="4044" spans="1:7" x14ac:dyDescent="0.25">
      <c r="A4044" s="43" t="s">
        <v>5193</v>
      </c>
      <c r="B4044" s="43"/>
      <c r="C4044" s="44">
        <v>31.05</v>
      </c>
      <c r="D4044" s="44"/>
      <c r="E4044" s="44"/>
      <c r="F4044" s="44">
        <v>1.2</v>
      </c>
      <c r="G4044" s="44">
        <f t="shared" si="171"/>
        <v>37.26</v>
      </c>
    </row>
    <row r="4045" spans="1:7" x14ac:dyDescent="0.25">
      <c r="A4045" s="43" t="s">
        <v>5193</v>
      </c>
      <c r="B4045" s="43"/>
      <c r="C4045" s="44">
        <v>28.89</v>
      </c>
      <c r="D4045" s="44"/>
      <c r="E4045" s="44"/>
      <c r="F4045" s="44">
        <v>1.2</v>
      </c>
      <c r="G4045" s="44">
        <f t="shared" si="171"/>
        <v>34.667999999999999</v>
      </c>
    </row>
    <row r="4046" spans="1:7" x14ac:dyDescent="0.25">
      <c r="A4046" s="43" t="s">
        <v>5194</v>
      </c>
      <c r="B4046" s="43"/>
      <c r="C4046" s="44">
        <v>25.61</v>
      </c>
      <c r="D4046" s="44"/>
      <c r="E4046" s="44"/>
      <c r="F4046" s="44">
        <v>1.2</v>
      </c>
      <c r="G4046" s="44">
        <f t="shared" si="171"/>
        <v>30.731999999999999</v>
      </c>
    </row>
    <row r="4047" spans="1:7" x14ac:dyDescent="0.25">
      <c r="A4047" s="43" t="s">
        <v>5194</v>
      </c>
      <c r="B4047" s="43"/>
      <c r="C4047" s="44">
        <v>25.71</v>
      </c>
      <c r="D4047" s="44"/>
      <c r="E4047" s="44"/>
      <c r="F4047" s="44">
        <v>1.2</v>
      </c>
      <c r="G4047" s="44">
        <f t="shared" si="171"/>
        <v>30.852</v>
      </c>
    </row>
    <row r="4048" spans="1:7" x14ac:dyDescent="0.25">
      <c r="A4048" s="43" t="s">
        <v>4441</v>
      </c>
      <c r="B4048" s="43"/>
      <c r="C4048" s="44">
        <v>30.36</v>
      </c>
      <c r="D4048" s="44"/>
      <c r="E4048" s="44"/>
      <c r="F4048" s="44">
        <v>1.2</v>
      </c>
      <c r="G4048" s="44">
        <f t="shared" si="171"/>
        <v>36.431999999999995</v>
      </c>
    </row>
    <row r="4049" spans="1:7" x14ac:dyDescent="0.25">
      <c r="A4049" s="43"/>
      <c r="B4049" s="43"/>
      <c r="C4049" s="44"/>
      <c r="D4049" s="44"/>
      <c r="E4049" s="44"/>
      <c r="F4049" s="44">
        <v>0</v>
      </c>
      <c r="G4049" s="44">
        <f t="shared" si="171"/>
        <v>0</v>
      </c>
    </row>
    <row r="4051" spans="1:7" ht="45" customHeight="1" x14ac:dyDescent="0.25">
      <c r="A4051" s="40" t="s">
        <v>5195</v>
      </c>
      <c r="B4051" s="40" t="s">
        <v>3922</v>
      </c>
      <c r="C4051" s="40" t="s">
        <v>962</v>
      </c>
      <c r="D4051" s="41" t="s">
        <v>17</v>
      </c>
      <c r="E4051" s="1" t="s">
        <v>963</v>
      </c>
      <c r="F4051" s="1" t="s">
        <v>963</v>
      </c>
      <c r="G4051" s="42">
        <f>SUM(G4052:G4069)</f>
        <v>531.50400000000002</v>
      </c>
    </row>
    <row r="4052" spans="1:7" x14ac:dyDescent="0.25">
      <c r="A4052" s="43" t="s">
        <v>5189</v>
      </c>
      <c r="B4052" s="43"/>
      <c r="C4052" s="44">
        <v>25.05</v>
      </c>
      <c r="D4052" s="44"/>
      <c r="E4052" s="44"/>
      <c r="F4052" s="44">
        <v>1.2</v>
      </c>
      <c r="G4052" s="44">
        <f t="shared" ref="G4052:G4069" si="172">PRODUCT(C4052:F4052)</f>
        <v>30.06</v>
      </c>
    </row>
    <row r="4053" spans="1:7" x14ac:dyDescent="0.25">
      <c r="A4053" s="43" t="s">
        <v>5189</v>
      </c>
      <c r="B4053" s="43"/>
      <c r="C4053" s="44">
        <v>22.89</v>
      </c>
      <c r="D4053" s="44"/>
      <c r="E4053" s="44"/>
      <c r="F4053" s="44">
        <v>1.2</v>
      </c>
      <c r="G4053" s="44">
        <f t="shared" si="172"/>
        <v>27.468</v>
      </c>
    </row>
    <row r="4054" spans="1:7" x14ac:dyDescent="0.25">
      <c r="A4054" s="43" t="s">
        <v>5190</v>
      </c>
      <c r="B4054" s="43"/>
      <c r="C4054" s="44">
        <v>19.61</v>
      </c>
      <c r="D4054" s="44"/>
      <c r="E4054" s="44"/>
      <c r="F4054" s="44">
        <v>1.2</v>
      </c>
      <c r="G4054" s="44">
        <f t="shared" si="172"/>
        <v>23.532</v>
      </c>
    </row>
    <row r="4055" spans="1:7" x14ac:dyDescent="0.25">
      <c r="A4055" s="43" t="s">
        <v>5190</v>
      </c>
      <c r="B4055" s="43"/>
      <c r="C4055" s="44">
        <v>19.71</v>
      </c>
      <c r="D4055" s="44"/>
      <c r="E4055" s="44"/>
      <c r="F4055" s="44">
        <v>1.2</v>
      </c>
      <c r="G4055" s="44">
        <f t="shared" si="172"/>
        <v>23.652000000000001</v>
      </c>
    </row>
    <row r="4056" spans="1:7" x14ac:dyDescent="0.25">
      <c r="A4056" s="43" t="s">
        <v>5190</v>
      </c>
      <c r="B4056" s="43"/>
      <c r="C4056" s="44">
        <v>24.26</v>
      </c>
      <c r="D4056" s="44"/>
      <c r="E4056" s="44"/>
      <c r="F4056" s="44">
        <v>1.2</v>
      </c>
      <c r="G4056" s="44">
        <f t="shared" si="172"/>
        <v>29.112000000000002</v>
      </c>
    </row>
    <row r="4057" spans="1:7" x14ac:dyDescent="0.25">
      <c r="A4057" s="43" t="s">
        <v>5190</v>
      </c>
      <c r="B4057" s="43"/>
      <c r="C4057" s="44">
        <v>30.13</v>
      </c>
      <c r="D4057" s="44"/>
      <c r="E4057" s="44"/>
      <c r="F4057" s="44">
        <v>1.2</v>
      </c>
      <c r="G4057" s="44">
        <f t="shared" si="172"/>
        <v>36.155999999999999</v>
      </c>
    </row>
    <row r="4058" spans="1:7" x14ac:dyDescent="0.25">
      <c r="A4058" s="43" t="s">
        <v>5191</v>
      </c>
      <c r="B4058" s="43"/>
      <c r="C4058" s="44">
        <v>28.05</v>
      </c>
      <c r="D4058" s="44"/>
      <c r="E4058" s="44"/>
      <c r="F4058" s="44">
        <v>1.2</v>
      </c>
      <c r="G4058" s="44">
        <f t="shared" si="172"/>
        <v>33.659999999999997</v>
      </c>
    </row>
    <row r="4059" spans="1:7" x14ac:dyDescent="0.25">
      <c r="A4059" s="43" t="s">
        <v>5191</v>
      </c>
      <c r="B4059" s="43"/>
      <c r="C4059" s="44">
        <v>25.89</v>
      </c>
      <c r="D4059" s="44"/>
      <c r="E4059" s="44"/>
      <c r="F4059" s="44">
        <v>1.2</v>
      </c>
      <c r="G4059" s="44">
        <f t="shared" si="172"/>
        <v>31.067999999999998</v>
      </c>
    </row>
    <row r="4060" spans="1:7" x14ac:dyDescent="0.25">
      <c r="A4060" s="43" t="s">
        <v>5192</v>
      </c>
      <c r="B4060" s="43"/>
      <c r="C4060" s="44">
        <v>22.61</v>
      </c>
      <c r="D4060" s="44"/>
      <c r="E4060" s="44"/>
      <c r="F4060" s="44">
        <v>1.2</v>
      </c>
      <c r="G4060" s="44">
        <f t="shared" si="172"/>
        <v>27.131999999999998</v>
      </c>
    </row>
    <row r="4061" spans="1:7" x14ac:dyDescent="0.25">
      <c r="A4061" s="43" t="s">
        <v>5192</v>
      </c>
      <c r="B4061" s="43"/>
      <c r="C4061" s="44">
        <v>22.71</v>
      </c>
      <c r="D4061" s="44"/>
      <c r="E4061" s="44"/>
      <c r="F4061" s="44">
        <v>1.2</v>
      </c>
      <c r="G4061" s="44">
        <f t="shared" si="172"/>
        <v>27.251999999999999</v>
      </c>
    </row>
    <row r="4062" spans="1:7" x14ac:dyDescent="0.25">
      <c r="A4062" s="43" t="s">
        <v>5192</v>
      </c>
      <c r="B4062" s="43"/>
      <c r="C4062" s="44">
        <v>27.26</v>
      </c>
      <c r="D4062" s="44"/>
      <c r="E4062" s="44"/>
      <c r="F4062" s="44">
        <v>1.2</v>
      </c>
      <c r="G4062" s="44">
        <f t="shared" si="172"/>
        <v>32.712000000000003</v>
      </c>
    </row>
    <row r="4063" spans="1:7" x14ac:dyDescent="0.25">
      <c r="A4063" s="43" t="s">
        <v>5192</v>
      </c>
      <c r="B4063" s="43"/>
      <c r="C4063" s="44">
        <v>33.130000000000003</v>
      </c>
      <c r="D4063" s="44"/>
      <c r="E4063" s="44"/>
      <c r="F4063" s="44">
        <v>1.2</v>
      </c>
      <c r="G4063" s="44">
        <f t="shared" si="172"/>
        <v>39.756</v>
      </c>
    </row>
    <row r="4064" spans="1:7" x14ac:dyDescent="0.25">
      <c r="A4064" s="43" t="s">
        <v>5193</v>
      </c>
      <c r="B4064" s="43"/>
      <c r="C4064" s="44">
        <v>31.05</v>
      </c>
      <c r="D4064" s="44"/>
      <c r="E4064" s="44"/>
      <c r="F4064" s="44">
        <v>1.2</v>
      </c>
      <c r="G4064" s="44">
        <f t="shared" si="172"/>
        <v>37.26</v>
      </c>
    </row>
    <row r="4065" spans="1:7" x14ac:dyDescent="0.25">
      <c r="A4065" s="43" t="s">
        <v>5193</v>
      </c>
      <c r="B4065" s="43"/>
      <c r="C4065" s="44">
        <v>28.89</v>
      </c>
      <c r="D4065" s="44"/>
      <c r="E4065" s="44"/>
      <c r="F4065" s="44">
        <v>1.2</v>
      </c>
      <c r="G4065" s="44">
        <f t="shared" si="172"/>
        <v>34.667999999999999</v>
      </c>
    </row>
    <row r="4066" spans="1:7" x14ac:dyDescent="0.25">
      <c r="A4066" s="43" t="s">
        <v>5194</v>
      </c>
      <c r="B4066" s="43"/>
      <c r="C4066" s="44">
        <v>25.61</v>
      </c>
      <c r="D4066" s="44"/>
      <c r="E4066" s="44"/>
      <c r="F4066" s="44">
        <v>1.2</v>
      </c>
      <c r="G4066" s="44">
        <f t="shared" si="172"/>
        <v>30.731999999999999</v>
      </c>
    </row>
    <row r="4067" spans="1:7" x14ac:dyDescent="0.25">
      <c r="A4067" s="43" t="s">
        <v>5194</v>
      </c>
      <c r="B4067" s="43"/>
      <c r="C4067" s="44">
        <v>25.71</v>
      </c>
      <c r="D4067" s="44"/>
      <c r="E4067" s="44"/>
      <c r="F4067" s="44">
        <v>1.2</v>
      </c>
      <c r="G4067" s="44">
        <f t="shared" si="172"/>
        <v>30.852</v>
      </c>
    </row>
    <row r="4068" spans="1:7" x14ac:dyDescent="0.25">
      <c r="A4068" s="43" t="s">
        <v>4441</v>
      </c>
      <c r="B4068" s="43"/>
      <c r="C4068" s="44">
        <v>30.36</v>
      </c>
      <c r="D4068" s="44"/>
      <c r="E4068" s="44"/>
      <c r="F4068" s="44">
        <v>1.2</v>
      </c>
      <c r="G4068" s="44">
        <f t="shared" si="172"/>
        <v>36.431999999999995</v>
      </c>
    </row>
    <row r="4069" spans="1:7" x14ac:dyDescent="0.25">
      <c r="A4069" s="43"/>
      <c r="B4069" s="43"/>
      <c r="C4069" s="44"/>
      <c r="D4069" s="44"/>
      <c r="E4069" s="44"/>
      <c r="F4069" s="44">
        <v>0</v>
      </c>
      <c r="G4069" s="44">
        <f t="shared" si="172"/>
        <v>0</v>
      </c>
    </row>
    <row r="4071" spans="1:7" ht="45" customHeight="1" x14ac:dyDescent="0.25">
      <c r="A4071" s="40" t="s">
        <v>5196</v>
      </c>
      <c r="B4071" s="40" t="s">
        <v>3922</v>
      </c>
      <c r="C4071" s="40" t="s">
        <v>964</v>
      </c>
      <c r="D4071" s="41" t="s">
        <v>17</v>
      </c>
      <c r="E4071" s="1" t="s">
        <v>965</v>
      </c>
      <c r="F4071" s="1" t="s">
        <v>965</v>
      </c>
      <c r="G4071" s="42">
        <f>SUM(G4072:G4073)</f>
        <v>18</v>
      </c>
    </row>
    <row r="4072" spans="1:7" x14ac:dyDescent="0.25">
      <c r="A4072" s="43" t="s">
        <v>5197</v>
      </c>
      <c r="B4072" s="43"/>
      <c r="C4072" s="44">
        <v>14</v>
      </c>
      <c r="D4072" s="44"/>
      <c r="E4072" s="44"/>
      <c r="F4072" s="44">
        <v>1.2</v>
      </c>
      <c r="G4072" s="44">
        <f>PRODUCT(C4072:F4072)</f>
        <v>16.8</v>
      </c>
    </row>
    <row r="4073" spans="1:7" x14ac:dyDescent="0.25">
      <c r="A4073" s="43"/>
      <c r="B4073" s="43"/>
      <c r="C4073" s="44"/>
      <c r="D4073" s="44"/>
      <c r="E4073" s="44"/>
      <c r="F4073" s="44">
        <v>1.2</v>
      </c>
      <c r="G4073" s="44">
        <f>PRODUCT(C4073:F4073)</f>
        <v>1.2</v>
      </c>
    </row>
    <row r="4075" spans="1:7" ht="45" customHeight="1" x14ac:dyDescent="0.25">
      <c r="A4075" s="40" t="s">
        <v>5198</v>
      </c>
      <c r="B4075" s="40" t="s">
        <v>3922</v>
      </c>
      <c r="C4075" s="40" t="s">
        <v>966</v>
      </c>
      <c r="D4075" s="41" t="s">
        <v>17</v>
      </c>
      <c r="E4075" s="1" t="s">
        <v>967</v>
      </c>
      <c r="F4075" s="1" t="s">
        <v>967</v>
      </c>
      <c r="G4075" s="42">
        <f>SUM(G4076:G4076)</f>
        <v>14.399999999999999</v>
      </c>
    </row>
    <row r="4076" spans="1:7" x14ac:dyDescent="0.25">
      <c r="A4076" s="43" t="s">
        <v>5199</v>
      </c>
      <c r="B4076" s="43"/>
      <c r="C4076" s="44">
        <v>12</v>
      </c>
      <c r="D4076" s="44">
        <v>1.2</v>
      </c>
      <c r="E4076" s="44"/>
      <c r="F4076" s="44"/>
      <c r="G4076" s="44">
        <f>PRODUCT(C4076:F4076)</f>
        <v>14.399999999999999</v>
      </c>
    </row>
    <row r="4078" spans="1:7" x14ac:dyDescent="0.25">
      <c r="B4078" t="s">
        <v>3924</v>
      </c>
      <c r="C4078" s="38" t="s">
        <v>7</v>
      </c>
      <c r="D4078" s="39" t="s">
        <v>8</v>
      </c>
      <c r="E4078" s="38" t="s">
        <v>9</v>
      </c>
    </row>
    <row r="4079" spans="1:7" x14ac:dyDescent="0.25">
      <c r="B4079" t="s">
        <v>3924</v>
      </c>
      <c r="C4079" s="38" t="s">
        <v>10</v>
      </c>
      <c r="D4079" s="39" t="s">
        <v>678</v>
      </c>
      <c r="E4079" s="38" t="s">
        <v>679</v>
      </c>
    </row>
    <row r="4080" spans="1:7" x14ac:dyDescent="0.25">
      <c r="B4080" t="s">
        <v>3924</v>
      </c>
      <c r="C4080" s="38" t="s">
        <v>207</v>
      </c>
      <c r="D4080" s="39" t="s">
        <v>680</v>
      </c>
      <c r="E4080" s="38" t="s">
        <v>681</v>
      </c>
    </row>
    <row r="4081" spans="1:7" x14ac:dyDescent="0.25">
      <c r="B4081" t="s">
        <v>3924</v>
      </c>
      <c r="C4081" s="38" t="s">
        <v>210</v>
      </c>
      <c r="D4081" s="39" t="s">
        <v>192</v>
      </c>
      <c r="E4081" s="38" t="s">
        <v>968</v>
      </c>
    </row>
    <row r="4082" spans="1:7" x14ac:dyDescent="0.25">
      <c r="B4082" t="s">
        <v>3924</v>
      </c>
      <c r="C4082" s="38" t="s">
        <v>683</v>
      </c>
      <c r="D4082" s="39" t="s">
        <v>37</v>
      </c>
      <c r="E4082" s="38" t="s">
        <v>976</v>
      </c>
    </row>
    <row r="4084" spans="1:7" ht="45" customHeight="1" x14ac:dyDescent="0.25">
      <c r="A4084" s="40" t="s">
        <v>5200</v>
      </c>
      <c r="B4084" s="40" t="s">
        <v>3922</v>
      </c>
      <c r="C4084" s="40" t="s">
        <v>978</v>
      </c>
      <c r="D4084" s="41" t="s">
        <v>17</v>
      </c>
      <c r="E4084" s="1" t="s">
        <v>5201</v>
      </c>
      <c r="F4084" s="1" t="s">
        <v>5201</v>
      </c>
      <c r="G4084" s="42">
        <f>SUM(G4085:G4087)</f>
        <v>128.70000000000002</v>
      </c>
    </row>
    <row r="4085" spans="1:7" x14ac:dyDescent="0.25">
      <c r="A4085" s="43" t="s">
        <v>5145</v>
      </c>
      <c r="B4085" s="43"/>
      <c r="C4085" s="44">
        <v>2</v>
      </c>
      <c r="D4085" s="44">
        <v>18</v>
      </c>
      <c r="E4085" s="44"/>
      <c r="F4085" s="44">
        <v>1.1000000000000001</v>
      </c>
      <c r="G4085" s="44">
        <f>PRODUCT(C4085:F4085)</f>
        <v>39.6</v>
      </c>
    </row>
    <row r="4086" spans="1:7" x14ac:dyDescent="0.25">
      <c r="A4086" s="43" t="s">
        <v>5071</v>
      </c>
      <c r="B4086" s="43"/>
      <c r="C4086" s="44">
        <v>3</v>
      </c>
      <c r="D4086" s="44">
        <v>15</v>
      </c>
      <c r="E4086" s="44"/>
      <c r="F4086" s="44">
        <v>1.1000000000000001</v>
      </c>
      <c r="G4086" s="44">
        <f>PRODUCT(C4086:F4086)</f>
        <v>49.500000000000007</v>
      </c>
    </row>
    <row r="4087" spans="1:7" x14ac:dyDescent="0.25">
      <c r="A4087" s="43" t="s">
        <v>5072</v>
      </c>
      <c r="B4087" s="43"/>
      <c r="C4087" s="44">
        <v>3</v>
      </c>
      <c r="D4087" s="44">
        <v>12</v>
      </c>
      <c r="E4087" s="44"/>
      <c r="F4087" s="44">
        <v>1.1000000000000001</v>
      </c>
      <c r="G4087" s="44">
        <f>PRODUCT(C4087:F4087)</f>
        <v>39.6</v>
      </c>
    </row>
    <row r="4089" spans="1:7" x14ac:dyDescent="0.25">
      <c r="B4089" t="s">
        <v>3924</v>
      </c>
      <c r="C4089" s="38" t="s">
        <v>7</v>
      </c>
      <c r="D4089" s="39" t="s">
        <v>8</v>
      </c>
      <c r="E4089" s="38" t="s">
        <v>9</v>
      </c>
    </row>
    <row r="4090" spans="1:7" x14ac:dyDescent="0.25">
      <c r="B4090" t="s">
        <v>3924</v>
      </c>
      <c r="C4090" s="38" t="s">
        <v>10</v>
      </c>
      <c r="D4090" s="39" t="s">
        <v>678</v>
      </c>
      <c r="E4090" s="38" t="s">
        <v>679</v>
      </c>
    </row>
    <row r="4091" spans="1:7" x14ac:dyDescent="0.25">
      <c r="B4091" t="s">
        <v>3924</v>
      </c>
      <c r="C4091" s="38" t="s">
        <v>207</v>
      </c>
      <c r="D4091" s="39" t="s">
        <v>680</v>
      </c>
      <c r="E4091" s="38" t="s">
        <v>681</v>
      </c>
    </row>
    <row r="4092" spans="1:7" x14ac:dyDescent="0.25">
      <c r="B4092" t="s">
        <v>3924</v>
      </c>
      <c r="C4092" s="38" t="s">
        <v>210</v>
      </c>
      <c r="D4092" s="39" t="s">
        <v>192</v>
      </c>
      <c r="E4092" s="38" t="s">
        <v>968</v>
      </c>
    </row>
    <row r="4093" spans="1:7" x14ac:dyDescent="0.25">
      <c r="B4093" t="s">
        <v>3924</v>
      </c>
      <c r="C4093" s="38" t="s">
        <v>683</v>
      </c>
      <c r="D4093" s="39" t="s">
        <v>54</v>
      </c>
      <c r="E4093" s="38" t="s">
        <v>731</v>
      </c>
    </row>
    <row r="4095" spans="1:7" ht="45" customHeight="1" x14ac:dyDescent="0.25">
      <c r="A4095" s="40" t="s">
        <v>5202</v>
      </c>
      <c r="B4095" s="40" t="s">
        <v>3922</v>
      </c>
      <c r="C4095" s="40" t="s">
        <v>991</v>
      </c>
      <c r="D4095" s="41" t="s">
        <v>17</v>
      </c>
      <c r="E4095" s="1" t="s">
        <v>992</v>
      </c>
      <c r="F4095" s="1" t="s">
        <v>992</v>
      </c>
      <c r="G4095" s="42">
        <f>SUM(G4096:G4097)</f>
        <v>14.399999999999999</v>
      </c>
    </row>
    <row r="4096" spans="1:7" x14ac:dyDescent="0.25">
      <c r="A4096" s="43" t="s">
        <v>5203</v>
      </c>
      <c r="B4096" s="43"/>
      <c r="C4096" s="44">
        <v>3</v>
      </c>
      <c r="D4096" s="44">
        <v>2</v>
      </c>
      <c r="E4096" s="44"/>
      <c r="F4096" s="44">
        <v>1.2</v>
      </c>
      <c r="G4096" s="44">
        <f>PRODUCT(C4096:F4096)</f>
        <v>7.1999999999999993</v>
      </c>
    </row>
    <row r="4097" spans="1:7" x14ac:dyDescent="0.25">
      <c r="A4097" s="43" t="s">
        <v>5204</v>
      </c>
      <c r="B4097" s="43"/>
      <c r="C4097" s="44">
        <v>3</v>
      </c>
      <c r="D4097" s="44">
        <v>2</v>
      </c>
      <c r="E4097" s="44"/>
      <c r="F4097" s="44">
        <v>1.2</v>
      </c>
      <c r="G4097" s="44">
        <f>PRODUCT(C4097:F4097)</f>
        <v>7.1999999999999993</v>
      </c>
    </row>
    <row r="4099" spans="1:7" ht="45" customHeight="1" x14ac:dyDescent="0.25">
      <c r="A4099" s="40" t="s">
        <v>5205</v>
      </c>
      <c r="B4099" s="40" t="s">
        <v>3922</v>
      </c>
      <c r="C4099" s="40" t="s">
        <v>993</v>
      </c>
      <c r="D4099" s="41" t="s">
        <v>17</v>
      </c>
      <c r="E4099" s="1" t="s">
        <v>994</v>
      </c>
      <c r="F4099" s="1" t="s">
        <v>994</v>
      </c>
      <c r="G4099" s="42">
        <f>SUM(G4100:G4101)</f>
        <v>14.399999999999999</v>
      </c>
    </row>
    <row r="4100" spans="1:7" x14ac:dyDescent="0.25">
      <c r="A4100" s="43" t="s">
        <v>5206</v>
      </c>
      <c r="B4100" s="43"/>
      <c r="C4100" s="44">
        <v>3</v>
      </c>
      <c r="D4100" s="44">
        <v>2</v>
      </c>
      <c r="E4100" s="44"/>
      <c r="F4100" s="44">
        <v>1.2</v>
      </c>
      <c r="G4100" s="44">
        <f>PRODUCT(C4100:F4100)</f>
        <v>7.1999999999999993</v>
      </c>
    </row>
    <row r="4101" spans="1:7" x14ac:dyDescent="0.25">
      <c r="A4101" s="43" t="s">
        <v>5207</v>
      </c>
      <c r="B4101" s="43"/>
      <c r="C4101" s="44">
        <v>3</v>
      </c>
      <c r="D4101" s="44">
        <v>2</v>
      </c>
      <c r="E4101" s="44"/>
      <c r="F4101" s="44">
        <v>1.2</v>
      </c>
      <c r="G4101" s="44">
        <f>PRODUCT(C4101:F4101)</f>
        <v>7.1999999999999993</v>
      </c>
    </row>
    <row r="4103" spans="1:7" ht="45" customHeight="1" x14ac:dyDescent="0.25">
      <c r="A4103" s="40" t="s">
        <v>5208</v>
      </c>
      <c r="B4103" s="40" t="s">
        <v>3922</v>
      </c>
      <c r="C4103" s="40" t="s">
        <v>995</v>
      </c>
      <c r="D4103" s="41" t="s">
        <v>17</v>
      </c>
      <c r="E4103" s="1" t="s">
        <v>996</v>
      </c>
      <c r="F4103" s="1" t="s">
        <v>996</v>
      </c>
      <c r="G4103" s="42">
        <f>SUM(G4104:G4106)</f>
        <v>36</v>
      </c>
    </row>
    <row r="4104" spans="1:7" x14ac:dyDescent="0.25">
      <c r="A4104" s="43" t="s">
        <v>5209</v>
      </c>
      <c r="B4104" s="43"/>
      <c r="C4104" s="44">
        <v>3</v>
      </c>
      <c r="D4104" s="44">
        <v>3</v>
      </c>
      <c r="E4104" s="44"/>
      <c r="F4104" s="44">
        <v>1.2</v>
      </c>
      <c r="G4104" s="44">
        <f>PRODUCT(C4104:F4104)</f>
        <v>10.799999999999999</v>
      </c>
    </row>
    <row r="4105" spans="1:7" x14ac:dyDescent="0.25">
      <c r="A4105" s="43" t="s">
        <v>5210</v>
      </c>
      <c r="B4105" s="43"/>
      <c r="C4105" s="44">
        <v>3</v>
      </c>
      <c r="D4105" s="44">
        <v>3</v>
      </c>
      <c r="E4105" s="44"/>
      <c r="F4105" s="44">
        <v>1.2</v>
      </c>
      <c r="G4105" s="44">
        <f>PRODUCT(C4105:F4105)</f>
        <v>10.799999999999999</v>
      </c>
    </row>
    <row r="4106" spans="1:7" x14ac:dyDescent="0.25">
      <c r="A4106" s="43" t="s">
        <v>4089</v>
      </c>
      <c r="B4106" s="43"/>
      <c r="C4106" s="44">
        <v>6</v>
      </c>
      <c r="D4106" s="44">
        <v>2</v>
      </c>
      <c r="E4106" s="44"/>
      <c r="F4106" s="44">
        <v>1.2</v>
      </c>
      <c r="G4106" s="44">
        <f>PRODUCT(C4106:F4106)</f>
        <v>14.399999999999999</v>
      </c>
    </row>
    <row r="4108" spans="1:7" ht="45" customHeight="1" x14ac:dyDescent="0.25">
      <c r="A4108" s="40" t="s">
        <v>5211</v>
      </c>
      <c r="B4108" s="40" t="s">
        <v>3922</v>
      </c>
      <c r="C4108" s="40" t="s">
        <v>997</v>
      </c>
      <c r="D4108" s="41" t="s">
        <v>17</v>
      </c>
      <c r="E4108" s="1" t="s">
        <v>998</v>
      </c>
      <c r="F4108" s="1" t="s">
        <v>998</v>
      </c>
      <c r="G4108" s="42">
        <f>SUM(G4109:G4111)</f>
        <v>12</v>
      </c>
    </row>
    <row r="4109" spans="1:7" x14ac:dyDescent="0.25">
      <c r="A4109" s="43" t="s">
        <v>5212</v>
      </c>
      <c r="B4109" s="43"/>
      <c r="C4109" s="44">
        <v>3</v>
      </c>
      <c r="D4109" s="44"/>
      <c r="E4109" s="44"/>
      <c r="F4109" s="44">
        <v>1.2</v>
      </c>
      <c r="G4109" s="44">
        <f>PRODUCT(C4109:F4109)</f>
        <v>3.5999999999999996</v>
      </c>
    </row>
    <row r="4110" spans="1:7" x14ac:dyDescent="0.25">
      <c r="A4110" s="43" t="s">
        <v>5213</v>
      </c>
      <c r="B4110" s="43"/>
      <c r="C4110" s="44">
        <v>3</v>
      </c>
      <c r="D4110" s="44"/>
      <c r="E4110" s="44"/>
      <c r="F4110" s="44">
        <v>1.2</v>
      </c>
      <c r="G4110" s="44">
        <f>PRODUCT(C4110:F4110)</f>
        <v>3.5999999999999996</v>
      </c>
    </row>
    <row r="4111" spans="1:7" x14ac:dyDescent="0.25">
      <c r="A4111" s="43" t="s">
        <v>4089</v>
      </c>
      <c r="B4111" s="43"/>
      <c r="C4111" s="44">
        <v>2</v>
      </c>
      <c r="D4111" s="44">
        <v>2</v>
      </c>
      <c r="E4111" s="44"/>
      <c r="F4111" s="44">
        <v>1.2</v>
      </c>
      <c r="G4111" s="44">
        <f>PRODUCT(C4111:F4111)</f>
        <v>4.8</v>
      </c>
    </row>
    <row r="4113" spans="1:7" ht="45" customHeight="1" x14ac:dyDescent="0.25">
      <c r="A4113" s="40" t="s">
        <v>5214</v>
      </c>
      <c r="B4113" s="40" t="s">
        <v>3922</v>
      </c>
      <c r="C4113" s="40" t="s">
        <v>999</v>
      </c>
      <c r="D4113" s="41" t="s">
        <v>17</v>
      </c>
      <c r="E4113" s="1" t="s">
        <v>1000</v>
      </c>
      <c r="F4113" s="1" t="s">
        <v>1000</v>
      </c>
      <c r="G4113" s="42">
        <f>SUM(G4114:G4114)</f>
        <v>4.8</v>
      </c>
    </row>
    <row r="4114" spans="1:7" x14ac:dyDescent="0.25">
      <c r="A4114" s="43" t="s">
        <v>4089</v>
      </c>
      <c r="B4114" s="43"/>
      <c r="C4114" s="44">
        <v>2</v>
      </c>
      <c r="D4114" s="44">
        <v>2</v>
      </c>
      <c r="E4114" s="44"/>
      <c r="F4114" s="44">
        <v>1.2</v>
      </c>
      <c r="G4114" s="44">
        <f>PRODUCT(C4114:F4114)</f>
        <v>4.8</v>
      </c>
    </row>
    <row r="4116" spans="1:7" ht="45" customHeight="1" x14ac:dyDescent="0.25">
      <c r="A4116" s="40" t="s">
        <v>5215</v>
      </c>
      <c r="B4116" s="40" t="s">
        <v>3922</v>
      </c>
      <c r="C4116" s="40" t="s">
        <v>1001</v>
      </c>
      <c r="D4116" s="41" t="s">
        <v>17</v>
      </c>
      <c r="E4116" s="1" t="s">
        <v>1002</v>
      </c>
      <c r="F4116" s="1" t="s">
        <v>1002</v>
      </c>
      <c r="G4116" s="42">
        <f>SUM(G4117:G4117)</f>
        <v>9.6</v>
      </c>
    </row>
    <row r="4117" spans="1:7" x14ac:dyDescent="0.25">
      <c r="A4117" s="43" t="s">
        <v>5216</v>
      </c>
      <c r="B4117" s="43"/>
      <c r="C4117" s="44">
        <v>4</v>
      </c>
      <c r="D4117" s="44">
        <v>2</v>
      </c>
      <c r="E4117" s="44"/>
      <c r="F4117" s="44">
        <v>1.2</v>
      </c>
      <c r="G4117" s="44">
        <f>PRODUCT(C4117:F4117)</f>
        <v>9.6</v>
      </c>
    </row>
    <row r="4119" spans="1:7" ht="45" customHeight="1" x14ac:dyDescent="0.25">
      <c r="A4119" s="40" t="s">
        <v>5217</v>
      </c>
      <c r="B4119" s="40" t="s">
        <v>3922</v>
      </c>
      <c r="C4119" s="40" t="s">
        <v>1003</v>
      </c>
      <c r="D4119" s="41" t="s">
        <v>23</v>
      </c>
      <c r="E4119" s="1" t="s">
        <v>1004</v>
      </c>
      <c r="F4119" s="1" t="s">
        <v>1004</v>
      </c>
      <c r="G4119" s="42">
        <f>SUM(G4120:G4121)</f>
        <v>2</v>
      </c>
    </row>
    <row r="4120" spans="1:7" x14ac:dyDescent="0.25">
      <c r="A4120" s="43" t="s">
        <v>5218</v>
      </c>
      <c r="B4120" s="43"/>
      <c r="C4120" s="44">
        <v>1</v>
      </c>
      <c r="D4120" s="44"/>
      <c r="E4120" s="44"/>
      <c r="F4120" s="44"/>
      <c r="G4120" s="44">
        <f>PRODUCT(C4120:F4120)</f>
        <v>1</v>
      </c>
    </row>
    <row r="4121" spans="1:7" x14ac:dyDescent="0.25">
      <c r="A4121" s="43" t="s">
        <v>5219</v>
      </c>
      <c r="B4121" s="43"/>
      <c r="C4121" s="44">
        <v>1</v>
      </c>
      <c r="D4121" s="44"/>
      <c r="E4121" s="44"/>
      <c r="F4121" s="44"/>
      <c r="G4121" s="44">
        <f>PRODUCT(C4121:F4121)</f>
        <v>1</v>
      </c>
    </row>
    <row r="4123" spans="1:7" ht="45" customHeight="1" x14ac:dyDescent="0.25">
      <c r="A4123" s="40" t="s">
        <v>5220</v>
      </c>
      <c r="B4123" s="40" t="s">
        <v>3922</v>
      </c>
      <c r="C4123" s="40" t="s">
        <v>1005</v>
      </c>
      <c r="D4123" s="41" t="s">
        <v>14</v>
      </c>
      <c r="E4123" s="1" t="s">
        <v>1006</v>
      </c>
      <c r="F4123" s="1" t="s">
        <v>1006</v>
      </c>
      <c r="G4123" s="42">
        <f>SUM(G4124:G4127)</f>
        <v>81.388800000000003</v>
      </c>
    </row>
    <row r="4124" spans="1:7" x14ac:dyDescent="0.25">
      <c r="A4124" s="43" t="s">
        <v>4089</v>
      </c>
      <c r="B4124" s="43"/>
      <c r="C4124" s="44"/>
      <c r="D4124" s="44"/>
      <c r="E4124" s="44"/>
      <c r="F4124" s="44"/>
      <c r="G4124" s="44">
        <f>PRODUCT(C4124:F4124)</f>
        <v>0</v>
      </c>
    </row>
    <row r="4125" spans="1:7" x14ac:dyDescent="0.25">
      <c r="A4125" s="43">
        <v>250</v>
      </c>
      <c r="B4125" s="43"/>
      <c r="C4125" s="44">
        <v>4.8</v>
      </c>
      <c r="D4125" s="44">
        <v>6.28</v>
      </c>
      <c r="E4125" s="44">
        <v>0.25</v>
      </c>
      <c r="F4125" s="44">
        <v>2</v>
      </c>
      <c r="G4125" s="44">
        <f>PRODUCT(C4125:F4125)</f>
        <v>15.071999999999999</v>
      </c>
    </row>
    <row r="4126" spans="1:7" x14ac:dyDescent="0.25">
      <c r="A4126" s="43">
        <v>300</v>
      </c>
      <c r="B4126" s="43"/>
      <c r="C4126" s="44">
        <v>4.8</v>
      </c>
      <c r="D4126" s="44">
        <v>6.28</v>
      </c>
      <c r="E4126" s="44">
        <v>0.3</v>
      </c>
      <c r="F4126" s="44">
        <v>2</v>
      </c>
      <c r="G4126" s="44">
        <f>PRODUCT(C4126:F4126)</f>
        <v>18.086399999999998</v>
      </c>
    </row>
    <row r="4127" spans="1:7" x14ac:dyDescent="0.25">
      <c r="A4127" s="43">
        <v>400</v>
      </c>
      <c r="B4127" s="43"/>
      <c r="C4127" s="44">
        <v>9.6</v>
      </c>
      <c r="D4127" s="44">
        <v>6.28</v>
      </c>
      <c r="E4127" s="44">
        <v>0.4</v>
      </c>
      <c r="F4127" s="44">
        <v>2</v>
      </c>
      <c r="G4127" s="44">
        <f>PRODUCT(C4127:F4127)</f>
        <v>48.230400000000003</v>
      </c>
    </row>
    <row r="4129" spans="1:7" ht="45" customHeight="1" x14ac:dyDescent="0.25">
      <c r="A4129" s="40" t="s">
        <v>5221</v>
      </c>
      <c r="B4129" s="40" t="s">
        <v>3922</v>
      </c>
      <c r="C4129" s="40" t="s">
        <v>1009</v>
      </c>
      <c r="D4129" s="41" t="s">
        <v>17</v>
      </c>
      <c r="E4129" s="1" t="s">
        <v>1010</v>
      </c>
      <c r="F4129" s="1" t="s">
        <v>1010</v>
      </c>
      <c r="G4129" s="42">
        <f>SUM(G4130:G4130)</f>
        <v>15</v>
      </c>
    </row>
    <row r="4130" spans="1:7" x14ac:dyDescent="0.25">
      <c r="A4130" s="43" t="s">
        <v>5222</v>
      </c>
      <c r="B4130" s="43"/>
      <c r="C4130" s="44">
        <v>15</v>
      </c>
      <c r="D4130" s="44"/>
      <c r="E4130" s="44"/>
      <c r="F4130" s="44"/>
      <c r="G4130" s="44">
        <f>PRODUCT(C4130:F4130)</f>
        <v>15</v>
      </c>
    </row>
    <row r="4132" spans="1:7" x14ac:dyDescent="0.25">
      <c r="B4132" t="s">
        <v>3924</v>
      </c>
      <c r="C4132" s="38" t="s">
        <v>7</v>
      </c>
      <c r="D4132" s="39" t="s">
        <v>8</v>
      </c>
      <c r="E4132" s="38" t="s">
        <v>9</v>
      </c>
    </row>
    <row r="4133" spans="1:7" x14ac:dyDescent="0.25">
      <c r="B4133" t="s">
        <v>3924</v>
      </c>
      <c r="C4133" s="38" t="s">
        <v>10</v>
      </c>
      <c r="D4133" s="39" t="s">
        <v>678</v>
      </c>
      <c r="E4133" s="38" t="s">
        <v>679</v>
      </c>
    </row>
    <row r="4134" spans="1:7" x14ac:dyDescent="0.25">
      <c r="B4134" t="s">
        <v>3924</v>
      </c>
      <c r="C4134" s="38" t="s">
        <v>207</v>
      </c>
      <c r="D4134" s="39" t="s">
        <v>680</v>
      </c>
      <c r="E4134" s="38" t="s">
        <v>681</v>
      </c>
    </row>
    <row r="4135" spans="1:7" x14ac:dyDescent="0.25">
      <c r="B4135" t="s">
        <v>3924</v>
      </c>
      <c r="C4135" s="38" t="s">
        <v>210</v>
      </c>
      <c r="D4135" s="39" t="s">
        <v>205</v>
      </c>
      <c r="E4135" s="38" t="s">
        <v>1011</v>
      </c>
    </row>
    <row r="4137" spans="1:7" ht="45" customHeight="1" x14ac:dyDescent="0.25">
      <c r="A4137" s="40" t="s">
        <v>5223</v>
      </c>
      <c r="B4137" s="40" t="s">
        <v>3922</v>
      </c>
      <c r="C4137" s="40" t="s">
        <v>1019</v>
      </c>
      <c r="D4137" s="41" t="s">
        <v>23</v>
      </c>
      <c r="E4137" s="1" t="s">
        <v>5224</v>
      </c>
      <c r="F4137" s="1" t="s">
        <v>5224</v>
      </c>
      <c r="G4137" s="42">
        <f>SUM(G4138:G4138)</f>
        <v>1</v>
      </c>
    </row>
    <row r="4138" spans="1:7" x14ac:dyDescent="0.25">
      <c r="A4138" s="43"/>
      <c r="B4138" s="43"/>
      <c r="C4138" s="44">
        <v>1</v>
      </c>
      <c r="D4138" s="44"/>
      <c r="E4138" s="44"/>
      <c r="F4138" s="44"/>
      <c r="G4138" s="44">
        <f>PRODUCT(C4138:F4138)</f>
        <v>1</v>
      </c>
    </row>
    <row r="4140" spans="1:7" ht="45" customHeight="1" x14ac:dyDescent="0.25">
      <c r="A4140" s="40" t="s">
        <v>5225</v>
      </c>
      <c r="B4140" s="40" t="s">
        <v>3922</v>
      </c>
      <c r="C4140" s="40" t="s">
        <v>1021</v>
      </c>
      <c r="D4140" s="41" t="s">
        <v>17</v>
      </c>
      <c r="E4140" s="1" t="s">
        <v>1022</v>
      </c>
      <c r="F4140" s="1" t="s">
        <v>1022</v>
      </c>
      <c r="G4140" s="42">
        <f>SUM(G4141:G4141)</f>
        <v>160</v>
      </c>
    </row>
    <row r="4141" spans="1:7" x14ac:dyDescent="0.25">
      <c r="A4141" s="43"/>
      <c r="B4141" s="43"/>
      <c r="C4141" s="44">
        <v>160</v>
      </c>
      <c r="D4141" s="44"/>
      <c r="E4141" s="44"/>
      <c r="F4141" s="44"/>
      <c r="G4141" s="44">
        <f>PRODUCT(C4141:F4141)</f>
        <v>160</v>
      </c>
    </row>
    <row r="4143" spans="1:7" ht="45" customHeight="1" x14ac:dyDescent="0.25">
      <c r="A4143" s="40" t="s">
        <v>5226</v>
      </c>
      <c r="B4143" s="40" t="s">
        <v>3922</v>
      </c>
      <c r="C4143" s="40" t="s">
        <v>1023</v>
      </c>
      <c r="D4143" s="41" t="s">
        <v>23</v>
      </c>
      <c r="E4143" s="1" t="s">
        <v>1024</v>
      </c>
      <c r="F4143" s="1" t="s">
        <v>1024</v>
      </c>
      <c r="G4143" s="42">
        <f>SUM(G4144:G4144)</f>
        <v>1</v>
      </c>
    </row>
    <row r="4144" spans="1:7" x14ac:dyDescent="0.25">
      <c r="A4144" s="43"/>
      <c r="B4144" s="43"/>
      <c r="C4144" s="44">
        <v>1</v>
      </c>
      <c r="D4144" s="44"/>
      <c r="E4144" s="44"/>
      <c r="F4144" s="44"/>
      <c r="G4144" s="44">
        <f>PRODUCT(C4144:F4144)</f>
        <v>1</v>
      </c>
    </row>
    <row r="4146" spans="1:7" ht="45" customHeight="1" x14ac:dyDescent="0.25">
      <c r="A4146" s="40" t="s">
        <v>5227</v>
      </c>
      <c r="B4146" s="40" t="s">
        <v>3922</v>
      </c>
      <c r="C4146" s="40" t="s">
        <v>1025</v>
      </c>
      <c r="D4146" s="41" t="s">
        <v>23</v>
      </c>
      <c r="E4146" s="1" t="s">
        <v>1026</v>
      </c>
      <c r="F4146" s="1" t="s">
        <v>1026</v>
      </c>
      <c r="G4146" s="42">
        <f>SUM(G4147:G4147)</f>
        <v>3</v>
      </c>
    </row>
    <row r="4147" spans="1:7" x14ac:dyDescent="0.25">
      <c r="A4147" s="43"/>
      <c r="B4147" s="43"/>
      <c r="C4147" s="44">
        <v>3</v>
      </c>
      <c r="D4147" s="44"/>
      <c r="E4147" s="44"/>
      <c r="F4147" s="44"/>
      <c r="G4147" s="44">
        <f>PRODUCT(C4147:F4147)</f>
        <v>3</v>
      </c>
    </row>
    <row r="4149" spans="1:7" ht="45" customHeight="1" x14ac:dyDescent="0.25">
      <c r="A4149" s="40" t="s">
        <v>5228</v>
      </c>
      <c r="B4149" s="40" t="s">
        <v>3922</v>
      </c>
      <c r="C4149" s="40" t="s">
        <v>1027</v>
      </c>
      <c r="D4149" s="41" t="s">
        <v>23</v>
      </c>
      <c r="E4149" s="1" t="s">
        <v>1028</v>
      </c>
      <c r="F4149" s="1" t="s">
        <v>1028</v>
      </c>
      <c r="G4149" s="42">
        <f>SUM(G4150:G4150)</f>
        <v>3</v>
      </c>
    </row>
    <row r="4150" spans="1:7" x14ac:dyDescent="0.25">
      <c r="A4150" s="43"/>
      <c r="B4150" s="43"/>
      <c r="C4150" s="44">
        <v>3</v>
      </c>
      <c r="D4150" s="44"/>
      <c r="E4150" s="44"/>
      <c r="F4150" s="44"/>
      <c r="G4150" s="44">
        <f>PRODUCT(C4150:F4150)</f>
        <v>3</v>
      </c>
    </row>
    <row r="4152" spans="1:7" ht="45" customHeight="1" x14ac:dyDescent="0.25">
      <c r="A4152" s="40" t="s">
        <v>5229</v>
      </c>
      <c r="B4152" s="40" t="s">
        <v>3922</v>
      </c>
      <c r="C4152" s="40" t="s">
        <v>1029</v>
      </c>
      <c r="D4152" s="41" t="s">
        <v>17</v>
      </c>
      <c r="E4152" s="1" t="s">
        <v>1030</v>
      </c>
      <c r="F4152" s="1" t="s">
        <v>1030</v>
      </c>
      <c r="G4152" s="42">
        <f>SUM(G4153:G4153)</f>
        <v>100</v>
      </c>
    </row>
    <row r="4153" spans="1:7" x14ac:dyDescent="0.25">
      <c r="A4153" s="43" t="s">
        <v>5230</v>
      </c>
      <c r="B4153" s="43"/>
      <c r="C4153" s="44">
        <v>100</v>
      </c>
      <c r="D4153" s="44"/>
      <c r="E4153" s="44"/>
      <c r="F4153" s="44"/>
      <c r="G4153" s="44">
        <f>PRODUCT(C4153:F4153)</f>
        <v>100</v>
      </c>
    </row>
    <row r="4155" spans="1:7" ht="45" customHeight="1" x14ac:dyDescent="0.25">
      <c r="A4155" s="40" t="s">
        <v>5231</v>
      </c>
      <c r="B4155" s="40" t="s">
        <v>3922</v>
      </c>
      <c r="C4155" s="40" t="s">
        <v>1031</v>
      </c>
      <c r="D4155" s="41" t="s">
        <v>17</v>
      </c>
      <c r="E4155" s="1" t="s">
        <v>1032</v>
      </c>
      <c r="F4155" s="1" t="s">
        <v>1032</v>
      </c>
      <c r="G4155" s="42">
        <f>SUM(G4156:G4157)</f>
        <v>130</v>
      </c>
    </row>
    <row r="4156" spans="1:7" x14ac:dyDescent="0.25">
      <c r="A4156" s="43" t="s">
        <v>5232</v>
      </c>
      <c r="B4156" s="43"/>
      <c r="C4156" s="44">
        <v>100</v>
      </c>
      <c r="D4156" s="44"/>
      <c r="E4156" s="44"/>
      <c r="F4156" s="44"/>
      <c r="G4156" s="44">
        <f>PRODUCT(C4156:F4156)</f>
        <v>100</v>
      </c>
    </row>
    <row r="4157" spans="1:7" x14ac:dyDescent="0.25">
      <c r="A4157" s="43" t="s">
        <v>5233</v>
      </c>
      <c r="B4157" s="43"/>
      <c r="C4157" s="44">
        <v>30</v>
      </c>
      <c r="D4157" s="44"/>
      <c r="E4157" s="44"/>
      <c r="F4157" s="44"/>
      <c r="G4157" s="44">
        <f>PRODUCT(C4157:F4157)</f>
        <v>30</v>
      </c>
    </row>
    <row r="4159" spans="1:7" ht="45" customHeight="1" x14ac:dyDescent="0.25">
      <c r="A4159" s="40" t="s">
        <v>5234</v>
      </c>
      <c r="B4159" s="40" t="s">
        <v>3922</v>
      </c>
      <c r="C4159" s="40" t="s">
        <v>1033</v>
      </c>
      <c r="D4159" s="41" t="s">
        <v>23</v>
      </c>
      <c r="E4159" s="1" t="s">
        <v>1034</v>
      </c>
      <c r="F4159" s="1" t="s">
        <v>1034</v>
      </c>
      <c r="G4159" s="42">
        <f>SUM(G4160:G4160)</f>
        <v>1</v>
      </c>
    </row>
    <row r="4160" spans="1:7" x14ac:dyDescent="0.25">
      <c r="A4160" s="43"/>
      <c r="B4160" s="43"/>
      <c r="C4160" s="44">
        <v>1</v>
      </c>
      <c r="D4160" s="44"/>
      <c r="E4160" s="44"/>
      <c r="F4160" s="44"/>
      <c r="G4160" s="44">
        <f>PRODUCT(C4160:F4160)</f>
        <v>1</v>
      </c>
    </row>
    <row r="4162" spans="1:7" ht="45" customHeight="1" x14ac:dyDescent="0.25">
      <c r="A4162" s="40" t="s">
        <v>5235</v>
      </c>
      <c r="B4162" s="40" t="s">
        <v>3922</v>
      </c>
      <c r="C4162" s="40" t="s">
        <v>801</v>
      </c>
      <c r="D4162" s="41" t="s">
        <v>23</v>
      </c>
      <c r="E4162" s="1" t="s">
        <v>802</v>
      </c>
      <c r="F4162" s="1" t="s">
        <v>802</v>
      </c>
      <c r="G4162" s="42">
        <f>SUM(G4163:G4163)</f>
        <v>1</v>
      </c>
    </row>
    <row r="4163" spans="1:7" x14ac:dyDescent="0.25">
      <c r="A4163" s="43"/>
      <c r="B4163" s="43"/>
      <c r="C4163" s="44">
        <v>1</v>
      </c>
      <c r="D4163" s="44"/>
      <c r="E4163" s="44"/>
      <c r="F4163" s="44"/>
      <c r="G4163" s="44">
        <f>PRODUCT(C4163:F4163)</f>
        <v>1</v>
      </c>
    </row>
    <row r="4165" spans="1:7" ht="45" customHeight="1" x14ac:dyDescent="0.25">
      <c r="A4165" s="40" t="s">
        <v>5236</v>
      </c>
      <c r="B4165" s="40" t="s">
        <v>3922</v>
      </c>
      <c r="C4165" s="40" t="s">
        <v>1035</v>
      </c>
      <c r="D4165" s="41" t="s">
        <v>23</v>
      </c>
      <c r="E4165" s="1" t="s">
        <v>1036</v>
      </c>
      <c r="F4165" s="1" t="s">
        <v>1036</v>
      </c>
      <c r="G4165" s="42">
        <f>SUM(G4166:G4166)</f>
        <v>1</v>
      </c>
    </row>
    <row r="4166" spans="1:7" x14ac:dyDescent="0.25">
      <c r="A4166" s="43"/>
      <c r="B4166" s="43"/>
      <c r="C4166" s="44">
        <v>1</v>
      </c>
      <c r="D4166" s="44"/>
      <c r="E4166" s="44"/>
      <c r="F4166" s="44"/>
      <c r="G4166" s="44">
        <f>PRODUCT(C4166:F4166)</f>
        <v>1</v>
      </c>
    </row>
    <row r="4168" spans="1:7" ht="45" customHeight="1" x14ac:dyDescent="0.25">
      <c r="A4168" s="40" t="s">
        <v>5237</v>
      </c>
      <c r="B4168" s="40" t="s">
        <v>3922</v>
      </c>
      <c r="C4168" s="40" t="s">
        <v>1037</v>
      </c>
      <c r="D4168" s="41" t="s">
        <v>23</v>
      </c>
      <c r="E4168" s="1" t="s">
        <v>1038</v>
      </c>
      <c r="F4168" s="1" t="s">
        <v>1038</v>
      </c>
      <c r="G4168" s="42">
        <f>SUM(G4169:G4169)</f>
        <v>1</v>
      </c>
    </row>
    <row r="4169" spans="1:7" x14ac:dyDescent="0.25">
      <c r="A4169" s="43"/>
      <c r="B4169" s="43"/>
      <c r="C4169" s="44">
        <v>1</v>
      </c>
      <c r="D4169" s="44"/>
      <c r="E4169" s="44"/>
      <c r="F4169" s="44"/>
      <c r="G4169" s="44">
        <f>PRODUCT(C4169:F4169)</f>
        <v>1</v>
      </c>
    </row>
    <row r="4171" spans="1:7" x14ac:dyDescent="0.25">
      <c r="B4171" t="s">
        <v>3924</v>
      </c>
      <c r="C4171" s="38" t="s">
        <v>7</v>
      </c>
      <c r="D4171" s="39" t="s">
        <v>8</v>
      </c>
      <c r="E4171" s="38" t="s">
        <v>9</v>
      </c>
    </row>
    <row r="4172" spans="1:7" x14ac:dyDescent="0.25">
      <c r="B4172" t="s">
        <v>3924</v>
      </c>
      <c r="C4172" s="38" t="s">
        <v>10</v>
      </c>
      <c r="D4172" s="39" t="s">
        <v>678</v>
      </c>
      <c r="E4172" s="38" t="s">
        <v>679</v>
      </c>
    </row>
    <row r="4173" spans="1:7" x14ac:dyDescent="0.25">
      <c r="B4173" t="s">
        <v>3924</v>
      </c>
      <c r="C4173" s="38" t="s">
        <v>207</v>
      </c>
      <c r="D4173" s="39" t="s">
        <v>680</v>
      </c>
      <c r="E4173" s="38" t="s">
        <v>681</v>
      </c>
    </row>
    <row r="4174" spans="1:7" x14ac:dyDescent="0.25">
      <c r="B4174" t="s">
        <v>3924</v>
      </c>
      <c r="C4174" s="38" t="s">
        <v>210</v>
      </c>
      <c r="D4174" s="39" t="s">
        <v>343</v>
      </c>
      <c r="E4174" s="38" t="s">
        <v>1039</v>
      </c>
    </row>
    <row r="4175" spans="1:7" x14ac:dyDescent="0.25">
      <c r="B4175" t="s">
        <v>3924</v>
      </c>
      <c r="C4175" s="38" t="s">
        <v>683</v>
      </c>
      <c r="D4175" s="39" t="s">
        <v>8</v>
      </c>
      <c r="E4175" s="38" t="s">
        <v>1040</v>
      </c>
    </row>
    <row r="4176" spans="1:7" x14ac:dyDescent="0.25">
      <c r="B4176" t="s">
        <v>3924</v>
      </c>
      <c r="C4176" s="38" t="s">
        <v>1041</v>
      </c>
      <c r="D4176" s="39" t="s">
        <v>8</v>
      </c>
      <c r="E4176" s="38" t="s">
        <v>1042</v>
      </c>
    </row>
    <row r="4178" spans="1:7" ht="45" customHeight="1" x14ac:dyDescent="0.25">
      <c r="A4178" s="40" t="s">
        <v>5238</v>
      </c>
      <c r="B4178" s="40" t="s">
        <v>3922</v>
      </c>
      <c r="C4178" s="40" t="s">
        <v>1044</v>
      </c>
      <c r="D4178" s="41" t="s">
        <v>23</v>
      </c>
      <c r="E4178" s="1" t="s">
        <v>1045</v>
      </c>
      <c r="F4178" s="1" t="s">
        <v>1045</v>
      </c>
      <c r="G4178" s="42">
        <f>SUM(G4179:G4179)</f>
        <v>1</v>
      </c>
    </row>
    <row r="4179" spans="1:7" x14ac:dyDescent="0.25">
      <c r="A4179" s="43"/>
      <c r="B4179" s="43"/>
      <c r="C4179" s="44">
        <v>1</v>
      </c>
      <c r="D4179" s="44"/>
      <c r="E4179" s="44"/>
      <c r="F4179" s="44"/>
      <c r="G4179" s="44">
        <f>PRODUCT(C4179:F4179)</f>
        <v>1</v>
      </c>
    </row>
    <row r="4181" spans="1:7" ht="45" customHeight="1" x14ac:dyDescent="0.25">
      <c r="A4181" s="40" t="s">
        <v>5239</v>
      </c>
      <c r="B4181" s="40" t="s">
        <v>3922</v>
      </c>
      <c r="C4181" s="40" t="s">
        <v>1046</v>
      </c>
      <c r="D4181" s="41" t="s">
        <v>23</v>
      </c>
      <c r="E4181" s="1" t="s">
        <v>1047</v>
      </c>
      <c r="F4181" s="1" t="s">
        <v>1047</v>
      </c>
      <c r="G4181" s="42">
        <f>SUM(G4182:G4182)</f>
        <v>1</v>
      </c>
    </row>
    <row r="4182" spans="1:7" x14ac:dyDescent="0.25">
      <c r="A4182" s="43"/>
      <c r="B4182" s="43"/>
      <c r="C4182" s="44">
        <v>1</v>
      </c>
      <c r="D4182" s="44"/>
      <c r="E4182" s="44"/>
      <c r="F4182" s="44"/>
      <c r="G4182" s="44">
        <f>PRODUCT(C4182:F4182)</f>
        <v>1</v>
      </c>
    </row>
    <row r="4184" spans="1:7" ht="45" customHeight="1" x14ac:dyDescent="0.25">
      <c r="A4184" s="40" t="s">
        <v>5240</v>
      </c>
      <c r="B4184" s="40" t="s">
        <v>3922</v>
      </c>
      <c r="C4184" s="40" t="s">
        <v>1048</v>
      </c>
      <c r="D4184" s="41" t="s">
        <v>23</v>
      </c>
      <c r="E4184" s="1" t="s">
        <v>1049</v>
      </c>
      <c r="F4184" s="1" t="s">
        <v>1049</v>
      </c>
      <c r="G4184" s="42">
        <f>SUM(G4185:G4185)</f>
        <v>1</v>
      </c>
    </row>
    <row r="4185" spans="1:7" x14ac:dyDescent="0.25">
      <c r="A4185" s="43"/>
      <c r="B4185" s="43"/>
      <c r="C4185" s="44">
        <v>1</v>
      </c>
      <c r="D4185" s="44"/>
      <c r="E4185" s="44"/>
      <c r="F4185" s="44"/>
      <c r="G4185" s="44">
        <f>PRODUCT(C4185:F4185)</f>
        <v>1</v>
      </c>
    </row>
    <row r="4187" spans="1:7" ht="45" customHeight="1" x14ac:dyDescent="0.25">
      <c r="A4187" s="40" t="s">
        <v>5241</v>
      </c>
      <c r="B4187" s="40" t="s">
        <v>3922</v>
      </c>
      <c r="C4187" s="40" t="s">
        <v>1050</v>
      </c>
      <c r="D4187" s="41" t="s">
        <v>23</v>
      </c>
      <c r="E4187" s="1" t="s">
        <v>1051</v>
      </c>
      <c r="F4187" s="1" t="s">
        <v>1051</v>
      </c>
      <c r="G4187" s="42">
        <f>SUM(G4188:G4188)</f>
        <v>11</v>
      </c>
    </row>
    <row r="4188" spans="1:7" x14ac:dyDescent="0.25">
      <c r="A4188" s="43"/>
      <c r="B4188" s="43"/>
      <c r="C4188" s="44">
        <v>11</v>
      </c>
      <c r="D4188" s="44"/>
      <c r="E4188" s="44"/>
      <c r="F4188" s="44"/>
      <c r="G4188" s="44">
        <f>PRODUCT(C4188:F4188)</f>
        <v>11</v>
      </c>
    </row>
    <row r="4190" spans="1:7" ht="45" customHeight="1" x14ac:dyDescent="0.25">
      <c r="A4190" s="40" t="s">
        <v>5242</v>
      </c>
      <c r="B4190" s="40" t="s">
        <v>3922</v>
      </c>
      <c r="C4190" s="40" t="s">
        <v>1052</v>
      </c>
      <c r="D4190" s="41" t="s">
        <v>23</v>
      </c>
      <c r="E4190" s="1" t="s">
        <v>1053</v>
      </c>
      <c r="F4190" s="1" t="s">
        <v>1053</v>
      </c>
      <c r="G4190" s="42">
        <f>SUM(G4191:G4191)</f>
        <v>1</v>
      </c>
    </row>
    <row r="4191" spans="1:7" x14ac:dyDescent="0.25">
      <c r="A4191" s="43"/>
      <c r="B4191" s="43"/>
      <c r="C4191" s="44">
        <v>1</v>
      </c>
      <c r="D4191" s="44"/>
      <c r="E4191" s="44"/>
      <c r="F4191" s="44"/>
      <c r="G4191" s="44">
        <f>PRODUCT(C4191:F4191)</f>
        <v>1</v>
      </c>
    </row>
    <row r="4193" spans="1:7" ht="45" customHeight="1" x14ac:dyDescent="0.25">
      <c r="A4193" s="40" t="s">
        <v>5243</v>
      </c>
      <c r="B4193" s="40" t="s">
        <v>3922</v>
      </c>
      <c r="C4193" s="40" t="s">
        <v>1054</v>
      </c>
      <c r="D4193" s="41" t="s">
        <v>23</v>
      </c>
      <c r="E4193" s="1" t="s">
        <v>1055</v>
      </c>
      <c r="F4193" s="1" t="s">
        <v>1055</v>
      </c>
      <c r="G4193" s="42">
        <f>SUM(G4194:G4194)</f>
        <v>1</v>
      </c>
    </row>
    <row r="4194" spans="1:7" x14ac:dyDescent="0.25">
      <c r="A4194" s="43"/>
      <c r="B4194" s="43"/>
      <c r="C4194" s="44">
        <v>1</v>
      </c>
      <c r="D4194" s="44"/>
      <c r="E4194" s="44"/>
      <c r="F4194" s="44"/>
      <c r="G4194" s="44">
        <f>PRODUCT(C4194:F4194)</f>
        <v>1</v>
      </c>
    </row>
    <row r="4196" spans="1:7" ht="45" customHeight="1" x14ac:dyDescent="0.25">
      <c r="A4196" s="40" t="s">
        <v>5244</v>
      </c>
      <c r="B4196" s="40" t="s">
        <v>3922</v>
      </c>
      <c r="C4196" s="40" t="s">
        <v>1056</v>
      </c>
      <c r="D4196" s="41" t="s">
        <v>23</v>
      </c>
      <c r="E4196" s="1" t="s">
        <v>1057</v>
      </c>
      <c r="F4196" s="1" t="s">
        <v>1057</v>
      </c>
      <c r="G4196" s="42">
        <f>SUM(G4197:G4197)</f>
        <v>24</v>
      </c>
    </row>
    <row r="4197" spans="1:7" x14ac:dyDescent="0.25">
      <c r="A4197" s="43"/>
      <c r="B4197" s="43"/>
      <c r="C4197" s="44">
        <v>24</v>
      </c>
      <c r="D4197" s="44"/>
      <c r="E4197" s="44"/>
      <c r="F4197" s="44"/>
      <c r="G4197" s="44">
        <f>PRODUCT(C4197:F4197)</f>
        <v>24</v>
      </c>
    </row>
    <row r="4199" spans="1:7" ht="45" customHeight="1" x14ac:dyDescent="0.25">
      <c r="A4199" s="40" t="s">
        <v>5245</v>
      </c>
      <c r="B4199" s="40" t="s">
        <v>3922</v>
      </c>
      <c r="C4199" s="40" t="s">
        <v>1058</v>
      </c>
      <c r="D4199" s="41" t="s">
        <v>23</v>
      </c>
      <c r="E4199" s="1" t="s">
        <v>1059</v>
      </c>
      <c r="F4199" s="1" t="s">
        <v>1059</v>
      </c>
      <c r="G4199" s="42">
        <f>SUM(G4200:G4200)</f>
        <v>1</v>
      </c>
    </row>
    <row r="4200" spans="1:7" x14ac:dyDescent="0.25">
      <c r="A4200" s="43"/>
      <c r="B4200" s="43"/>
      <c r="C4200" s="44">
        <v>1</v>
      </c>
      <c r="D4200" s="44"/>
      <c r="E4200" s="44"/>
      <c r="F4200" s="44"/>
      <c r="G4200" s="44">
        <f>PRODUCT(C4200:F4200)</f>
        <v>1</v>
      </c>
    </row>
    <row r="4202" spans="1:7" ht="45" customHeight="1" x14ac:dyDescent="0.25">
      <c r="A4202" s="40" t="s">
        <v>5246</v>
      </c>
      <c r="B4202" s="40" t="s">
        <v>3922</v>
      </c>
      <c r="C4202" s="40" t="s">
        <v>1060</v>
      </c>
      <c r="D4202" s="41" t="s">
        <v>23</v>
      </c>
      <c r="E4202" s="1" t="s">
        <v>1061</v>
      </c>
      <c r="F4202" s="1" t="s">
        <v>1061</v>
      </c>
      <c r="G4202" s="42">
        <f>SUM(G4203:G4203)</f>
        <v>1</v>
      </c>
    </row>
    <row r="4203" spans="1:7" x14ac:dyDescent="0.25">
      <c r="A4203" s="43"/>
      <c r="B4203" s="43"/>
      <c r="C4203" s="44">
        <v>1</v>
      </c>
      <c r="D4203" s="44"/>
      <c r="E4203" s="44"/>
      <c r="F4203" s="44"/>
      <c r="G4203" s="44">
        <f>PRODUCT(C4203:F4203)</f>
        <v>1</v>
      </c>
    </row>
    <row r="4205" spans="1:7" ht="45" customHeight="1" x14ac:dyDescent="0.25">
      <c r="A4205" s="40" t="s">
        <v>5247</v>
      </c>
      <c r="B4205" s="40" t="s">
        <v>3922</v>
      </c>
      <c r="C4205" s="40" t="s">
        <v>1062</v>
      </c>
      <c r="D4205" s="41" t="s">
        <v>23</v>
      </c>
      <c r="E4205" s="1" t="s">
        <v>1063</v>
      </c>
      <c r="F4205" s="1" t="s">
        <v>1063</v>
      </c>
      <c r="G4205" s="42">
        <f>SUM(G4206:G4206)</f>
        <v>2</v>
      </c>
    </row>
    <row r="4206" spans="1:7" x14ac:dyDescent="0.25">
      <c r="A4206" s="43"/>
      <c r="B4206" s="43"/>
      <c r="C4206" s="44">
        <v>2</v>
      </c>
      <c r="D4206" s="44"/>
      <c r="E4206" s="44"/>
      <c r="F4206" s="44"/>
      <c r="G4206" s="44">
        <f>PRODUCT(C4206:F4206)</f>
        <v>2</v>
      </c>
    </row>
    <row r="4208" spans="1:7" ht="45" customHeight="1" x14ac:dyDescent="0.25">
      <c r="A4208" s="40" t="s">
        <v>5248</v>
      </c>
      <c r="B4208" s="40" t="s">
        <v>3922</v>
      </c>
      <c r="C4208" s="40" t="s">
        <v>1064</v>
      </c>
      <c r="D4208" s="41" t="s">
        <v>23</v>
      </c>
      <c r="E4208" s="1" t="s">
        <v>1065</v>
      </c>
      <c r="F4208" s="1" t="s">
        <v>1065</v>
      </c>
      <c r="G4208" s="42">
        <f>SUM(G4209:G4209)</f>
        <v>2</v>
      </c>
    </row>
    <row r="4209" spans="1:7" x14ac:dyDescent="0.25">
      <c r="A4209" s="43"/>
      <c r="B4209" s="43"/>
      <c r="C4209" s="44">
        <v>2</v>
      </c>
      <c r="D4209" s="44"/>
      <c r="E4209" s="44"/>
      <c r="F4209" s="44"/>
      <c r="G4209" s="44">
        <f>PRODUCT(C4209:F4209)</f>
        <v>2</v>
      </c>
    </row>
    <row r="4211" spans="1:7" ht="45" customHeight="1" x14ac:dyDescent="0.25">
      <c r="A4211" s="40" t="s">
        <v>5249</v>
      </c>
      <c r="B4211" s="40" t="s">
        <v>3922</v>
      </c>
      <c r="C4211" s="40" t="s">
        <v>1066</v>
      </c>
      <c r="D4211" s="41" t="s">
        <v>23</v>
      </c>
      <c r="E4211" s="1" t="s">
        <v>1067</v>
      </c>
      <c r="F4211" s="1" t="s">
        <v>1067</v>
      </c>
      <c r="G4211" s="42">
        <f>SUM(G4212:G4212)</f>
        <v>2</v>
      </c>
    </row>
    <row r="4212" spans="1:7" x14ac:dyDescent="0.25">
      <c r="A4212" s="43"/>
      <c r="B4212" s="43"/>
      <c r="C4212" s="44">
        <v>2</v>
      </c>
      <c r="D4212" s="44"/>
      <c r="E4212" s="44"/>
      <c r="F4212" s="44"/>
      <c r="G4212" s="44">
        <f>PRODUCT(C4212:F4212)</f>
        <v>2</v>
      </c>
    </row>
    <row r="4214" spans="1:7" ht="45" customHeight="1" x14ac:dyDescent="0.25">
      <c r="A4214" s="40" t="s">
        <v>5250</v>
      </c>
      <c r="B4214" s="40" t="s">
        <v>3922</v>
      </c>
      <c r="C4214" s="40" t="s">
        <v>1068</v>
      </c>
      <c r="D4214" s="41" t="s">
        <v>23</v>
      </c>
      <c r="E4214" s="1" t="s">
        <v>1069</v>
      </c>
      <c r="F4214" s="1" t="s">
        <v>1069</v>
      </c>
      <c r="G4214" s="42">
        <f>SUM(G4215:G4215)</f>
        <v>9</v>
      </c>
    </row>
    <row r="4215" spans="1:7" x14ac:dyDescent="0.25">
      <c r="A4215" s="43"/>
      <c r="B4215" s="43"/>
      <c r="C4215" s="44">
        <v>9</v>
      </c>
      <c r="D4215" s="44"/>
      <c r="E4215" s="44"/>
      <c r="F4215" s="44"/>
      <c r="G4215" s="44">
        <f>PRODUCT(C4215:F4215)</f>
        <v>9</v>
      </c>
    </row>
    <row r="4217" spans="1:7" ht="45" customHeight="1" x14ac:dyDescent="0.25">
      <c r="A4217" s="40" t="s">
        <v>5251</v>
      </c>
      <c r="B4217" s="40" t="s">
        <v>3922</v>
      </c>
      <c r="C4217" s="40" t="s">
        <v>1070</v>
      </c>
      <c r="D4217" s="41" t="s">
        <v>23</v>
      </c>
      <c r="E4217" s="1" t="s">
        <v>1071</v>
      </c>
      <c r="F4217" s="1" t="s">
        <v>1071</v>
      </c>
      <c r="G4217" s="42">
        <f>SUM(G4218:G4218)</f>
        <v>26</v>
      </c>
    </row>
    <row r="4218" spans="1:7" x14ac:dyDescent="0.25">
      <c r="A4218" s="43"/>
      <c r="B4218" s="43"/>
      <c r="C4218" s="44">
        <v>26</v>
      </c>
      <c r="D4218" s="44"/>
      <c r="E4218" s="44"/>
      <c r="F4218" s="44"/>
      <c r="G4218" s="44">
        <f>PRODUCT(C4218:F4218)</f>
        <v>26</v>
      </c>
    </row>
    <row r="4220" spans="1:7" ht="45" customHeight="1" x14ac:dyDescent="0.25">
      <c r="A4220" s="40" t="s">
        <v>5252</v>
      </c>
      <c r="B4220" s="40" t="s">
        <v>3922</v>
      </c>
      <c r="C4220" s="40" t="s">
        <v>1072</v>
      </c>
      <c r="D4220" s="41" t="s">
        <v>23</v>
      </c>
      <c r="E4220" s="1" t="s">
        <v>1073</v>
      </c>
      <c r="F4220" s="1" t="s">
        <v>1073</v>
      </c>
      <c r="G4220" s="42">
        <f>SUM(G4221:G4221)</f>
        <v>30</v>
      </c>
    </row>
    <row r="4221" spans="1:7" x14ac:dyDescent="0.25">
      <c r="A4221" s="43"/>
      <c r="B4221" s="43"/>
      <c r="C4221" s="44">
        <v>30</v>
      </c>
      <c r="D4221" s="44"/>
      <c r="E4221" s="44"/>
      <c r="F4221" s="44"/>
      <c r="G4221" s="44">
        <f>PRODUCT(C4221:F4221)</f>
        <v>30</v>
      </c>
    </row>
    <row r="4223" spans="1:7" ht="45" customHeight="1" x14ac:dyDescent="0.25">
      <c r="A4223" s="40" t="s">
        <v>5253</v>
      </c>
      <c r="B4223" s="40" t="s">
        <v>3922</v>
      </c>
      <c r="C4223" s="40" t="s">
        <v>1074</v>
      </c>
      <c r="D4223" s="41" t="s">
        <v>23</v>
      </c>
      <c r="E4223" s="1" t="s">
        <v>1075</v>
      </c>
      <c r="F4223" s="1" t="s">
        <v>1075</v>
      </c>
      <c r="G4223" s="42">
        <f>SUM(G4224:G4224)</f>
        <v>1</v>
      </c>
    </row>
    <row r="4224" spans="1:7" x14ac:dyDescent="0.25">
      <c r="A4224" s="43"/>
      <c r="B4224" s="43"/>
      <c r="C4224" s="44">
        <v>1</v>
      </c>
      <c r="D4224" s="44"/>
      <c r="E4224" s="44"/>
      <c r="F4224" s="44"/>
      <c r="G4224" s="44">
        <f>PRODUCT(C4224:F4224)</f>
        <v>1</v>
      </c>
    </row>
    <row r="4226" spans="1:7" ht="45" customHeight="1" x14ac:dyDescent="0.25">
      <c r="A4226" s="40" t="s">
        <v>5254</v>
      </c>
      <c r="B4226" s="40" t="s">
        <v>3922</v>
      </c>
      <c r="C4226" s="40" t="s">
        <v>1076</v>
      </c>
      <c r="D4226" s="41" t="s">
        <v>23</v>
      </c>
      <c r="E4226" s="1" t="s">
        <v>1077</v>
      </c>
      <c r="F4226" s="1" t="s">
        <v>1077</v>
      </c>
      <c r="G4226" s="42">
        <f>SUM(G4227:G4227)</f>
        <v>13</v>
      </c>
    </row>
    <row r="4227" spans="1:7" x14ac:dyDescent="0.25">
      <c r="A4227" s="43"/>
      <c r="B4227" s="43"/>
      <c r="C4227" s="44">
        <v>13</v>
      </c>
      <c r="D4227" s="44"/>
      <c r="E4227" s="44"/>
      <c r="F4227" s="44"/>
      <c r="G4227" s="44">
        <f>PRODUCT(C4227:F4227)</f>
        <v>13</v>
      </c>
    </row>
    <row r="4229" spans="1:7" ht="45" customHeight="1" x14ac:dyDescent="0.25">
      <c r="A4229" s="40" t="s">
        <v>5255</v>
      </c>
      <c r="B4229" s="40" t="s">
        <v>3922</v>
      </c>
      <c r="C4229" s="40" t="s">
        <v>1078</v>
      </c>
      <c r="D4229" s="41" t="s">
        <v>23</v>
      </c>
      <c r="E4229" s="1" t="s">
        <v>1079</v>
      </c>
      <c r="F4229" s="1" t="s">
        <v>1079</v>
      </c>
      <c r="G4229" s="42">
        <f>SUM(G4230:G4230)</f>
        <v>1</v>
      </c>
    </row>
    <row r="4230" spans="1:7" x14ac:dyDescent="0.25">
      <c r="A4230" s="43"/>
      <c r="B4230" s="43"/>
      <c r="C4230" s="44">
        <v>1</v>
      </c>
      <c r="D4230" s="44"/>
      <c r="E4230" s="44"/>
      <c r="F4230" s="44"/>
      <c r="G4230" s="44">
        <f>PRODUCT(C4230:F4230)</f>
        <v>1</v>
      </c>
    </row>
    <row r="4232" spans="1:7" ht="45" customHeight="1" x14ac:dyDescent="0.25">
      <c r="A4232" s="40" t="s">
        <v>5256</v>
      </c>
      <c r="B4232" s="40" t="s">
        <v>3922</v>
      </c>
      <c r="C4232" s="40" t="s">
        <v>1080</v>
      </c>
      <c r="D4232" s="41" t="s">
        <v>23</v>
      </c>
      <c r="E4232" s="1" t="s">
        <v>1081</v>
      </c>
      <c r="F4232" s="1" t="s">
        <v>1081</v>
      </c>
      <c r="G4232" s="42">
        <f>SUM(G4233:G4233)</f>
        <v>2</v>
      </c>
    </row>
    <row r="4233" spans="1:7" x14ac:dyDescent="0.25">
      <c r="A4233" s="43"/>
      <c r="B4233" s="43"/>
      <c r="C4233" s="44">
        <v>2</v>
      </c>
      <c r="D4233" s="44"/>
      <c r="E4233" s="44"/>
      <c r="F4233" s="44"/>
      <c r="G4233" s="44">
        <f>PRODUCT(C4233:F4233)</f>
        <v>2</v>
      </c>
    </row>
    <row r="4235" spans="1:7" ht="45" customHeight="1" x14ac:dyDescent="0.25">
      <c r="A4235" s="40" t="s">
        <v>5257</v>
      </c>
      <c r="B4235" s="40" t="s">
        <v>3922</v>
      </c>
      <c r="C4235" s="40" t="s">
        <v>1082</v>
      </c>
      <c r="D4235" s="41" t="s">
        <v>17</v>
      </c>
      <c r="E4235" s="1" t="s">
        <v>1083</v>
      </c>
      <c r="F4235" s="1" t="s">
        <v>1083</v>
      </c>
      <c r="G4235" s="42">
        <f>SUM(G4236:G4236)</f>
        <v>902</v>
      </c>
    </row>
    <row r="4236" spans="1:7" x14ac:dyDescent="0.25">
      <c r="A4236" s="43"/>
      <c r="B4236" s="43"/>
      <c r="C4236" s="44">
        <v>902</v>
      </c>
      <c r="D4236" s="44"/>
      <c r="E4236" s="44"/>
      <c r="F4236" s="44"/>
      <c r="G4236" s="44">
        <f>PRODUCT(C4236:F4236)</f>
        <v>902</v>
      </c>
    </row>
    <row r="4238" spans="1:7" ht="45" customHeight="1" x14ac:dyDescent="0.25">
      <c r="A4238" s="40" t="s">
        <v>5258</v>
      </c>
      <c r="B4238" s="40" t="s">
        <v>3922</v>
      </c>
      <c r="C4238" s="40" t="s">
        <v>1084</v>
      </c>
      <c r="D4238" s="41" t="s">
        <v>23</v>
      </c>
      <c r="E4238" s="1" t="s">
        <v>1085</v>
      </c>
      <c r="F4238" s="1" t="s">
        <v>1085</v>
      </c>
      <c r="G4238" s="42">
        <f>SUM(G4239:G4239)</f>
        <v>25</v>
      </c>
    </row>
    <row r="4239" spans="1:7" x14ac:dyDescent="0.25">
      <c r="A4239" s="43"/>
      <c r="B4239" s="43"/>
      <c r="C4239" s="44">
        <v>25</v>
      </c>
      <c r="D4239" s="44"/>
      <c r="E4239" s="44"/>
      <c r="F4239" s="44"/>
      <c r="G4239" s="44">
        <f>PRODUCT(C4239:F4239)</f>
        <v>25</v>
      </c>
    </row>
    <row r="4241" spans="1:7" ht="45" customHeight="1" x14ac:dyDescent="0.25">
      <c r="A4241" s="40" t="s">
        <v>5259</v>
      </c>
      <c r="B4241" s="40" t="s">
        <v>3922</v>
      </c>
      <c r="C4241" s="40" t="s">
        <v>1086</v>
      </c>
      <c r="D4241" s="41" t="s">
        <v>23</v>
      </c>
      <c r="E4241" s="1" t="s">
        <v>1087</v>
      </c>
      <c r="F4241" s="1" t="s">
        <v>1087</v>
      </c>
      <c r="G4241" s="42">
        <f>SUM(G4242:G4242)</f>
        <v>2</v>
      </c>
    </row>
    <row r="4242" spans="1:7" x14ac:dyDescent="0.25">
      <c r="A4242" s="43"/>
      <c r="B4242" s="43"/>
      <c r="C4242" s="44">
        <v>2</v>
      </c>
      <c r="D4242" s="44"/>
      <c r="E4242" s="44"/>
      <c r="F4242" s="44"/>
      <c r="G4242" s="44">
        <f>PRODUCT(C4242:F4242)</f>
        <v>2</v>
      </c>
    </row>
    <row r="4244" spans="1:7" x14ac:dyDescent="0.25">
      <c r="B4244" t="s">
        <v>3924</v>
      </c>
      <c r="C4244" s="38" t="s">
        <v>7</v>
      </c>
      <c r="D4244" s="39" t="s">
        <v>8</v>
      </c>
      <c r="E4244" s="38" t="s">
        <v>9</v>
      </c>
    </row>
    <row r="4245" spans="1:7" x14ac:dyDescent="0.25">
      <c r="B4245" t="s">
        <v>3924</v>
      </c>
      <c r="C4245" s="38" t="s">
        <v>10</v>
      </c>
      <c r="D4245" s="39" t="s">
        <v>678</v>
      </c>
      <c r="E4245" s="38" t="s">
        <v>679</v>
      </c>
    </row>
    <row r="4246" spans="1:7" x14ac:dyDescent="0.25">
      <c r="B4246" t="s">
        <v>3924</v>
      </c>
      <c r="C4246" s="38" t="s">
        <v>207</v>
      </c>
      <c r="D4246" s="39" t="s">
        <v>680</v>
      </c>
      <c r="E4246" s="38" t="s">
        <v>681</v>
      </c>
    </row>
    <row r="4247" spans="1:7" x14ac:dyDescent="0.25">
      <c r="B4247" t="s">
        <v>3924</v>
      </c>
      <c r="C4247" s="38" t="s">
        <v>210</v>
      </c>
      <c r="D4247" s="39" t="s">
        <v>343</v>
      </c>
      <c r="E4247" s="38" t="s">
        <v>1039</v>
      </c>
    </row>
    <row r="4248" spans="1:7" x14ac:dyDescent="0.25">
      <c r="B4248" t="s">
        <v>3924</v>
      </c>
      <c r="C4248" s="38" t="s">
        <v>683</v>
      </c>
      <c r="D4248" s="39" t="s">
        <v>8</v>
      </c>
      <c r="E4248" s="38" t="s">
        <v>1040</v>
      </c>
    </row>
    <row r="4249" spans="1:7" x14ac:dyDescent="0.25">
      <c r="B4249" t="s">
        <v>3924</v>
      </c>
      <c r="C4249" s="38" t="s">
        <v>1041</v>
      </c>
      <c r="D4249" s="39" t="s">
        <v>37</v>
      </c>
      <c r="E4249" s="38" t="s">
        <v>1088</v>
      </c>
    </row>
    <row r="4251" spans="1:7" ht="45" customHeight="1" x14ac:dyDescent="0.25">
      <c r="A4251" s="40" t="s">
        <v>5260</v>
      </c>
      <c r="B4251" s="40" t="s">
        <v>3922</v>
      </c>
      <c r="C4251" s="40" t="s">
        <v>1090</v>
      </c>
      <c r="D4251" s="41" t="s">
        <v>23</v>
      </c>
      <c r="E4251" s="1" t="s">
        <v>1091</v>
      </c>
      <c r="F4251" s="1" t="s">
        <v>1091</v>
      </c>
      <c r="G4251" s="42">
        <f>SUM(G4252:G4252)</f>
        <v>1</v>
      </c>
    </row>
    <row r="4252" spans="1:7" x14ac:dyDescent="0.25">
      <c r="A4252" s="43"/>
      <c r="B4252" s="43"/>
      <c r="C4252" s="44">
        <v>1</v>
      </c>
      <c r="D4252" s="44"/>
      <c r="E4252" s="44"/>
      <c r="F4252" s="44"/>
      <c r="G4252" s="44">
        <f>PRODUCT(C4252:F4252)</f>
        <v>1</v>
      </c>
    </row>
    <row r="4254" spans="1:7" ht="45" customHeight="1" x14ac:dyDescent="0.25">
      <c r="A4254" s="40" t="s">
        <v>5261</v>
      </c>
      <c r="B4254" s="40" t="s">
        <v>3922</v>
      </c>
      <c r="C4254" s="40" t="s">
        <v>1092</v>
      </c>
      <c r="D4254" s="41" t="s">
        <v>23</v>
      </c>
      <c r="E4254" s="1" t="s">
        <v>1093</v>
      </c>
      <c r="F4254" s="1" t="s">
        <v>1093</v>
      </c>
      <c r="G4254" s="42">
        <f>SUM(G4255:G4255)</f>
        <v>1</v>
      </c>
    </row>
    <row r="4255" spans="1:7" x14ac:dyDescent="0.25">
      <c r="A4255" s="43"/>
      <c r="B4255" s="43"/>
      <c r="C4255" s="44">
        <v>1</v>
      </c>
      <c r="D4255" s="44"/>
      <c r="E4255" s="44"/>
      <c r="F4255" s="44"/>
      <c r="G4255" s="44">
        <f>PRODUCT(C4255:F4255)</f>
        <v>1</v>
      </c>
    </row>
    <row r="4257" spans="1:7" ht="45" customHeight="1" x14ac:dyDescent="0.25">
      <c r="A4257" s="40" t="s">
        <v>5262</v>
      </c>
      <c r="B4257" s="40" t="s">
        <v>3922</v>
      </c>
      <c r="C4257" s="40" t="s">
        <v>1094</v>
      </c>
      <c r="D4257" s="41" t="s">
        <v>23</v>
      </c>
      <c r="E4257" s="1" t="s">
        <v>1095</v>
      </c>
      <c r="F4257" s="1" t="s">
        <v>1095</v>
      </c>
      <c r="G4257" s="42">
        <f>SUM(G4258:G4258)</f>
        <v>1</v>
      </c>
    </row>
    <row r="4258" spans="1:7" x14ac:dyDescent="0.25">
      <c r="A4258" s="43"/>
      <c r="B4258" s="43"/>
      <c r="C4258" s="44">
        <v>1</v>
      </c>
      <c r="D4258" s="44"/>
      <c r="E4258" s="44"/>
      <c r="F4258" s="44"/>
      <c r="G4258" s="44">
        <f>PRODUCT(C4258:F4258)</f>
        <v>1</v>
      </c>
    </row>
    <row r="4260" spans="1:7" ht="45" customHeight="1" x14ac:dyDescent="0.25">
      <c r="A4260" s="40" t="s">
        <v>5263</v>
      </c>
      <c r="B4260" s="40" t="s">
        <v>3922</v>
      </c>
      <c r="C4260" s="40" t="s">
        <v>1096</v>
      </c>
      <c r="D4260" s="41" t="s">
        <v>23</v>
      </c>
      <c r="E4260" s="1" t="s">
        <v>1097</v>
      </c>
      <c r="F4260" s="1" t="s">
        <v>1097</v>
      </c>
      <c r="G4260" s="42">
        <f>SUM(G4261:G4261)</f>
        <v>2</v>
      </c>
    </row>
    <row r="4261" spans="1:7" x14ac:dyDescent="0.25">
      <c r="A4261" s="43"/>
      <c r="B4261" s="43"/>
      <c r="C4261" s="44">
        <v>2</v>
      </c>
      <c r="D4261" s="44"/>
      <c r="E4261" s="44"/>
      <c r="F4261" s="44"/>
      <c r="G4261" s="44">
        <f>PRODUCT(C4261:F4261)</f>
        <v>2</v>
      </c>
    </row>
    <row r="4263" spans="1:7" x14ac:dyDescent="0.25">
      <c r="B4263" t="s">
        <v>3924</v>
      </c>
      <c r="C4263" s="38" t="s">
        <v>7</v>
      </c>
      <c r="D4263" s="39" t="s">
        <v>8</v>
      </c>
      <c r="E4263" s="38" t="s">
        <v>9</v>
      </c>
    </row>
    <row r="4264" spans="1:7" x14ac:dyDescent="0.25">
      <c r="B4264" t="s">
        <v>3924</v>
      </c>
      <c r="C4264" s="38" t="s">
        <v>10</v>
      </c>
      <c r="D4264" s="39" t="s">
        <v>678</v>
      </c>
      <c r="E4264" s="38" t="s">
        <v>679</v>
      </c>
    </row>
    <row r="4265" spans="1:7" x14ac:dyDescent="0.25">
      <c r="B4265" t="s">
        <v>3924</v>
      </c>
      <c r="C4265" s="38" t="s">
        <v>207</v>
      </c>
      <c r="D4265" s="39" t="s">
        <v>680</v>
      </c>
      <c r="E4265" s="38" t="s">
        <v>681</v>
      </c>
    </row>
    <row r="4266" spans="1:7" x14ac:dyDescent="0.25">
      <c r="B4266" t="s">
        <v>3924</v>
      </c>
      <c r="C4266" s="38" t="s">
        <v>210</v>
      </c>
      <c r="D4266" s="39" t="s">
        <v>343</v>
      </c>
      <c r="E4266" s="38" t="s">
        <v>1039</v>
      </c>
    </row>
    <row r="4267" spans="1:7" x14ac:dyDescent="0.25">
      <c r="B4267" t="s">
        <v>3924</v>
      </c>
      <c r="C4267" s="38" t="s">
        <v>683</v>
      </c>
      <c r="D4267" s="39" t="s">
        <v>37</v>
      </c>
      <c r="E4267" s="38" t="s">
        <v>1098</v>
      </c>
    </row>
    <row r="4268" spans="1:7" x14ac:dyDescent="0.25">
      <c r="B4268" t="s">
        <v>3924</v>
      </c>
      <c r="C4268" s="38" t="s">
        <v>1041</v>
      </c>
      <c r="D4268" s="39" t="s">
        <v>8</v>
      </c>
      <c r="E4268" s="38" t="s">
        <v>1099</v>
      </c>
    </row>
    <row r="4270" spans="1:7" ht="45" customHeight="1" x14ac:dyDescent="0.25">
      <c r="A4270" s="40" t="s">
        <v>5264</v>
      </c>
      <c r="B4270" s="40" t="s">
        <v>3922</v>
      </c>
      <c r="C4270" s="40" t="s">
        <v>1101</v>
      </c>
      <c r="D4270" s="41" t="s">
        <v>17</v>
      </c>
      <c r="E4270" s="1" t="s">
        <v>1102</v>
      </c>
      <c r="F4270" s="1" t="s">
        <v>1102</v>
      </c>
      <c r="G4270" s="42">
        <f>SUM(G4271:G4271)</f>
        <v>1398</v>
      </c>
    </row>
    <row r="4271" spans="1:7" x14ac:dyDescent="0.25">
      <c r="A4271" s="43"/>
      <c r="B4271" s="43"/>
      <c r="C4271" s="44">
        <v>1398</v>
      </c>
      <c r="D4271" s="44"/>
      <c r="E4271" s="44"/>
      <c r="F4271" s="44"/>
      <c r="G4271" s="44">
        <f>PRODUCT(C4271:F4271)</f>
        <v>1398</v>
      </c>
    </row>
    <row r="4273" spans="1:7" ht="45" customHeight="1" x14ac:dyDescent="0.25">
      <c r="A4273" s="40" t="s">
        <v>5265</v>
      </c>
      <c r="B4273" s="40" t="s">
        <v>3922</v>
      </c>
      <c r="C4273" s="40" t="s">
        <v>1103</v>
      </c>
      <c r="D4273" s="41" t="s">
        <v>23</v>
      </c>
      <c r="E4273" s="1" t="s">
        <v>1104</v>
      </c>
      <c r="F4273" s="1" t="s">
        <v>1104</v>
      </c>
      <c r="G4273" s="42">
        <f>SUM(G4274:G4274)</f>
        <v>9</v>
      </c>
    </row>
    <row r="4274" spans="1:7" x14ac:dyDescent="0.25">
      <c r="A4274" s="43"/>
      <c r="B4274" s="43"/>
      <c r="C4274" s="44">
        <v>9</v>
      </c>
      <c r="D4274" s="44"/>
      <c r="E4274" s="44"/>
      <c r="F4274" s="44"/>
      <c r="G4274" s="44">
        <f>PRODUCT(C4274:F4274)</f>
        <v>9</v>
      </c>
    </row>
    <row r="4276" spans="1:7" ht="45" customHeight="1" x14ac:dyDescent="0.25">
      <c r="A4276" s="40" t="s">
        <v>5266</v>
      </c>
      <c r="B4276" s="40" t="s">
        <v>3922</v>
      </c>
      <c r="C4276" s="40" t="s">
        <v>1105</v>
      </c>
      <c r="D4276" s="41" t="s">
        <v>23</v>
      </c>
      <c r="E4276" s="1" t="s">
        <v>1106</v>
      </c>
      <c r="F4276" s="1" t="s">
        <v>1106</v>
      </c>
      <c r="G4276" s="42">
        <f>SUM(G4277:G4277)</f>
        <v>50</v>
      </c>
    </row>
    <row r="4277" spans="1:7" x14ac:dyDescent="0.25">
      <c r="A4277" s="43"/>
      <c r="B4277" s="43"/>
      <c r="C4277" s="44">
        <v>50</v>
      </c>
      <c r="D4277" s="44"/>
      <c r="E4277" s="44"/>
      <c r="F4277" s="44"/>
      <c r="G4277" s="44">
        <f>PRODUCT(C4277:F4277)</f>
        <v>50</v>
      </c>
    </row>
    <row r="4279" spans="1:7" ht="45" customHeight="1" x14ac:dyDescent="0.25">
      <c r="A4279" s="40" t="s">
        <v>5267</v>
      </c>
      <c r="B4279" s="40" t="s">
        <v>3922</v>
      </c>
      <c r="C4279" s="40" t="s">
        <v>1107</v>
      </c>
      <c r="D4279" s="41" t="s">
        <v>23</v>
      </c>
      <c r="E4279" s="1" t="s">
        <v>1108</v>
      </c>
      <c r="F4279" s="1" t="s">
        <v>1108</v>
      </c>
      <c r="G4279" s="42">
        <f>SUM(G4280:G4280)</f>
        <v>50</v>
      </c>
    </row>
    <row r="4280" spans="1:7" x14ac:dyDescent="0.25">
      <c r="A4280" s="43"/>
      <c r="B4280" s="43"/>
      <c r="C4280" s="44">
        <v>50</v>
      </c>
      <c r="D4280" s="44"/>
      <c r="E4280" s="44"/>
      <c r="F4280" s="44"/>
      <c r="G4280" s="44">
        <f>PRODUCT(C4280:F4280)</f>
        <v>50</v>
      </c>
    </row>
    <row r="4282" spans="1:7" ht="45" customHeight="1" x14ac:dyDescent="0.25">
      <c r="A4282" s="40" t="s">
        <v>5268</v>
      </c>
      <c r="B4282" s="40" t="s">
        <v>3922</v>
      </c>
      <c r="C4282" s="40" t="s">
        <v>1109</v>
      </c>
      <c r="D4282" s="41" t="s">
        <v>23</v>
      </c>
      <c r="E4282" s="1" t="s">
        <v>1110</v>
      </c>
      <c r="F4282" s="1" t="s">
        <v>1110</v>
      </c>
      <c r="G4282" s="42">
        <f>SUM(G4283:G4283)</f>
        <v>9</v>
      </c>
    </row>
    <row r="4283" spans="1:7" x14ac:dyDescent="0.25">
      <c r="A4283" s="43"/>
      <c r="B4283" s="43"/>
      <c r="C4283" s="44">
        <v>9</v>
      </c>
      <c r="D4283" s="44"/>
      <c r="E4283" s="44"/>
      <c r="F4283" s="44"/>
      <c r="G4283" s="44">
        <f>PRODUCT(C4283:F4283)</f>
        <v>9</v>
      </c>
    </row>
    <row r="4285" spans="1:7" ht="45" customHeight="1" x14ac:dyDescent="0.25">
      <c r="A4285" s="40" t="s">
        <v>5269</v>
      </c>
      <c r="B4285" s="40" t="s">
        <v>3922</v>
      </c>
      <c r="C4285" s="40" t="s">
        <v>1111</v>
      </c>
      <c r="D4285" s="41" t="s">
        <v>23</v>
      </c>
      <c r="E4285" s="1" t="s">
        <v>1112</v>
      </c>
      <c r="F4285" s="1" t="s">
        <v>1112</v>
      </c>
      <c r="G4285" s="42">
        <f>SUM(G4286:G4286)</f>
        <v>1</v>
      </c>
    </row>
    <row r="4286" spans="1:7" x14ac:dyDescent="0.25">
      <c r="A4286" s="43"/>
      <c r="B4286" s="43"/>
      <c r="C4286" s="44">
        <v>1</v>
      </c>
      <c r="D4286" s="44"/>
      <c r="E4286" s="44"/>
      <c r="F4286" s="44"/>
      <c r="G4286" s="44">
        <f>PRODUCT(C4286:F4286)</f>
        <v>1</v>
      </c>
    </row>
    <row r="4288" spans="1:7" ht="45" customHeight="1" x14ac:dyDescent="0.25">
      <c r="A4288" s="40" t="s">
        <v>5270</v>
      </c>
      <c r="B4288" s="40" t="s">
        <v>3922</v>
      </c>
      <c r="C4288" s="40" t="s">
        <v>1113</v>
      </c>
      <c r="D4288" s="41" t="s">
        <v>23</v>
      </c>
      <c r="E4288" s="1" t="s">
        <v>1114</v>
      </c>
      <c r="F4288" s="1" t="s">
        <v>1114</v>
      </c>
      <c r="G4288" s="42">
        <f>SUM(G4289:G4289)</f>
        <v>9</v>
      </c>
    </row>
    <row r="4289" spans="1:7" x14ac:dyDescent="0.25">
      <c r="A4289" s="43"/>
      <c r="B4289" s="43"/>
      <c r="C4289" s="44">
        <v>9</v>
      </c>
      <c r="D4289" s="44"/>
      <c r="E4289" s="44"/>
      <c r="F4289" s="44"/>
      <c r="G4289" s="44">
        <f>PRODUCT(C4289:F4289)</f>
        <v>9</v>
      </c>
    </row>
    <row r="4291" spans="1:7" ht="45" customHeight="1" x14ac:dyDescent="0.25">
      <c r="A4291" s="40" t="s">
        <v>5271</v>
      </c>
      <c r="B4291" s="40" t="s">
        <v>3922</v>
      </c>
      <c r="C4291" s="40" t="s">
        <v>1115</v>
      </c>
      <c r="D4291" s="41" t="s">
        <v>23</v>
      </c>
      <c r="E4291" s="1" t="s">
        <v>1116</v>
      </c>
      <c r="F4291" s="1" t="s">
        <v>1116</v>
      </c>
      <c r="G4291" s="42">
        <f>SUM(G4292:G4292)</f>
        <v>1</v>
      </c>
    </row>
    <row r="4292" spans="1:7" x14ac:dyDescent="0.25">
      <c r="A4292" s="43"/>
      <c r="B4292" s="43"/>
      <c r="C4292" s="44">
        <v>1</v>
      </c>
      <c r="D4292" s="44"/>
      <c r="E4292" s="44"/>
      <c r="F4292" s="44"/>
      <c r="G4292" s="44">
        <f>PRODUCT(C4292:F4292)</f>
        <v>1</v>
      </c>
    </row>
    <row r="4294" spans="1:7" ht="45" customHeight="1" x14ac:dyDescent="0.25">
      <c r="A4294" s="40" t="s">
        <v>5272</v>
      </c>
      <c r="B4294" s="40" t="s">
        <v>3922</v>
      </c>
      <c r="C4294" s="40" t="s">
        <v>1117</v>
      </c>
      <c r="D4294" s="41" t="s">
        <v>23</v>
      </c>
      <c r="E4294" s="1" t="s">
        <v>1118</v>
      </c>
      <c r="F4294" s="1" t="s">
        <v>1118</v>
      </c>
      <c r="G4294" s="42">
        <f>SUM(G4295:G4295)</f>
        <v>9</v>
      </c>
    </row>
    <row r="4295" spans="1:7" x14ac:dyDescent="0.25">
      <c r="A4295" s="43"/>
      <c r="B4295" s="43"/>
      <c r="C4295" s="44">
        <v>9</v>
      </c>
      <c r="D4295" s="44"/>
      <c r="E4295" s="44"/>
      <c r="F4295" s="44"/>
      <c r="G4295" s="44">
        <f>PRODUCT(C4295:F4295)</f>
        <v>9</v>
      </c>
    </row>
    <row r="4297" spans="1:7" x14ac:dyDescent="0.25">
      <c r="B4297" t="s">
        <v>3924</v>
      </c>
      <c r="C4297" s="38" t="s">
        <v>7</v>
      </c>
      <c r="D4297" s="39" t="s">
        <v>8</v>
      </c>
      <c r="E4297" s="38" t="s">
        <v>9</v>
      </c>
    </row>
    <row r="4298" spans="1:7" x14ac:dyDescent="0.25">
      <c r="B4298" t="s">
        <v>3924</v>
      </c>
      <c r="C4298" s="38" t="s">
        <v>10</v>
      </c>
      <c r="D4298" s="39" t="s">
        <v>678</v>
      </c>
      <c r="E4298" s="38" t="s">
        <v>679</v>
      </c>
    </row>
    <row r="4299" spans="1:7" x14ac:dyDescent="0.25">
      <c r="B4299" t="s">
        <v>3924</v>
      </c>
      <c r="C4299" s="38" t="s">
        <v>207</v>
      </c>
      <c r="D4299" s="39" t="s">
        <v>680</v>
      </c>
      <c r="E4299" s="38" t="s">
        <v>681</v>
      </c>
    </row>
    <row r="4300" spans="1:7" x14ac:dyDescent="0.25">
      <c r="B4300" t="s">
        <v>3924</v>
      </c>
      <c r="C4300" s="38" t="s">
        <v>210</v>
      </c>
      <c r="D4300" s="39" t="s">
        <v>343</v>
      </c>
      <c r="E4300" s="38" t="s">
        <v>1039</v>
      </c>
    </row>
    <row r="4301" spans="1:7" x14ac:dyDescent="0.25">
      <c r="B4301" t="s">
        <v>3924</v>
      </c>
      <c r="C4301" s="38" t="s">
        <v>683</v>
      </c>
      <c r="D4301" s="39" t="s">
        <v>37</v>
      </c>
      <c r="E4301" s="38" t="s">
        <v>1098</v>
      </c>
    </row>
    <row r="4302" spans="1:7" x14ac:dyDescent="0.25">
      <c r="B4302" t="s">
        <v>3924</v>
      </c>
      <c r="C4302" s="38" t="s">
        <v>1041</v>
      </c>
      <c r="D4302" s="39" t="s">
        <v>37</v>
      </c>
      <c r="E4302" s="38" t="s">
        <v>1119</v>
      </c>
    </row>
    <row r="4304" spans="1:7" ht="45" customHeight="1" x14ac:dyDescent="0.25">
      <c r="A4304" s="40" t="s">
        <v>5273</v>
      </c>
      <c r="B4304" s="40" t="s">
        <v>3922</v>
      </c>
      <c r="C4304" s="40" t="s">
        <v>1121</v>
      </c>
      <c r="D4304" s="41" t="s">
        <v>23</v>
      </c>
      <c r="E4304" s="1" t="s">
        <v>1122</v>
      </c>
      <c r="F4304" s="1" t="s">
        <v>1122</v>
      </c>
      <c r="G4304" s="42">
        <f>SUM(G4305:G4305)</f>
        <v>1</v>
      </c>
    </row>
    <row r="4305" spans="1:7" x14ac:dyDescent="0.25">
      <c r="A4305" s="43"/>
      <c r="B4305" s="43"/>
      <c r="C4305" s="44">
        <v>1</v>
      </c>
      <c r="D4305" s="44"/>
      <c r="E4305" s="44"/>
      <c r="F4305" s="44"/>
      <c r="G4305" s="44">
        <f>PRODUCT(C4305:F4305)</f>
        <v>1</v>
      </c>
    </row>
    <row r="4307" spans="1:7" ht="45" customHeight="1" x14ac:dyDescent="0.25">
      <c r="A4307" s="40" t="s">
        <v>5274</v>
      </c>
      <c r="B4307" s="40" t="s">
        <v>3922</v>
      </c>
      <c r="C4307" s="40" t="s">
        <v>1123</v>
      </c>
      <c r="D4307" s="41" t="s">
        <v>23</v>
      </c>
      <c r="E4307" s="1" t="s">
        <v>1124</v>
      </c>
      <c r="F4307" s="1" t="s">
        <v>1124</v>
      </c>
      <c r="G4307" s="42">
        <f>SUM(G4308:G4308)</f>
        <v>40</v>
      </c>
    </row>
    <row r="4308" spans="1:7" x14ac:dyDescent="0.25">
      <c r="A4308" s="43"/>
      <c r="B4308" s="43"/>
      <c r="C4308" s="44">
        <v>40</v>
      </c>
      <c r="D4308" s="44"/>
      <c r="E4308" s="44"/>
      <c r="F4308" s="44"/>
      <c r="G4308" s="44">
        <f>PRODUCT(C4308:F4308)</f>
        <v>40</v>
      </c>
    </row>
    <row r="4310" spans="1:7" ht="45" customHeight="1" x14ac:dyDescent="0.25">
      <c r="A4310" s="40" t="s">
        <v>5275</v>
      </c>
      <c r="B4310" s="40" t="s">
        <v>3922</v>
      </c>
      <c r="C4310" s="40" t="s">
        <v>1125</v>
      </c>
      <c r="D4310" s="41" t="s">
        <v>17</v>
      </c>
      <c r="E4310" s="1" t="s">
        <v>1126</v>
      </c>
      <c r="F4310" s="1" t="s">
        <v>1126</v>
      </c>
      <c r="G4310" s="42">
        <f>SUM(G4311:G4311)</f>
        <v>363</v>
      </c>
    </row>
    <row r="4311" spans="1:7" x14ac:dyDescent="0.25">
      <c r="A4311" s="43"/>
      <c r="B4311" s="43"/>
      <c r="C4311" s="44">
        <v>363</v>
      </c>
      <c r="D4311" s="44"/>
      <c r="E4311" s="44"/>
      <c r="F4311" s="44"/>
      <c r="G4311" s="44">
        <f>PRODUCT(C4311:F4311)</f>
        <v>363</v>
      </c>
    </row>
    <row r="4313" spans="1:7" ht="45" customHeight="1" x14ac:dyDescent="0.25">
      <c r="A4313" s="40" t="s">
        <v>5276</v>
      </c>
      <c r="B4313" s="40" t="s">
        <v>3922</v>
      </c>
      <c r="C4313" s="40" t="s">
        <v>1127</v>
      </c>
      <c r="D4313" s="41" t="s">
        <v>17</v>
      </c>
      <c r="E4313" s="1" t="s">
        <v>1128</v>
      </c>
      <c r="F4313" s="1" t="s">
        <v>1128</v>
      </c>
      <c r="G4313" s="42">
        <f>SUM(G4314:G4314)</f>
        <v>9</v>
      </c>
    </row>
    <row r="4314" spans="1:7" x14ac:dyDescent="0.25">
      <c r="A4314" s="43"/>
      <c r="B4314" s="43"/>
      <c r="C4314" s="44">
        <v>9</v>
      </c>
      <c r="D4314" s="44"/>
      <c r="E4314" s="44"/>
      <c r="F4314" s="44"/>
      <c r="G4314" s="44">
        <f>PRODUCT(C4314:F4314)</f>
        <v>9</v>
      </c>
    </row>
    <row r="4316" spans="1:7" ht="45" customHeight="1" x14ac:dyDescent="0.25">
      <c r="A4316" s="40" t="s">
        <v>5277</v>
      </c>
      <c r="B4316" s="40" t="s">
        <v>3922</v>
      </c>
      <c r="C4316" s="40" t="s">
        <v>1129</v>
      </c>
      <c r="D4316" s="41" t="s">
        <v>23</v>
      </c>
      <c r="E4316" s="1" t="s">
        <v>1130</v>
      </c>
      <c r="F4316" s="1" t="s">
        <v>1130</v>
      </c>
      <c r="G4316" s="42">
        <f>SUM(G4317:G4317)</f>
        <v>2</v>
      </c>
    </row>
    <row r="4317" spans="1:7" x14ac:dyDescent="0.25">
      <c r="A4317" s="43"/>
      <c r="B4317" s="43"/>
      <c r="C4317" s="44">
        <v>2</v>
      </c>
      <c r="D4317" s="44"/>
      <c r="E4317" s="44"/>
      <c r="F4317" s="44"/>
      <c r="G4317" s="44">
        <f>PRODUCT(C4317:F4317)</f>
        <v>2</v>
      </c>
    </row>
    <row r="4319" spans="1:7" ht="45" customHeight="1" x14ac:dyDescent="0.25">
      <c r="A4319" s="40" t="s">
        <v>5278</v>
      </c>
      <c r="B4319" s="40" t="s">
        <v>3922</v>
      </c>
      <c r="C4319" s="40" t="s">
        <v>1131</v>
      </c>
      <c r="D4319" s="41" t="s">
        <v>23</v>
      </c>
      <c r="E4319" s="1" t="s">
        <v>1132</v>
      </c>
      <c r="F4319" s="1" t="s">
        <v>1132</v>
      </c>
      <c r="G4319" s="42">
        <f>SUM(G4320:G4320)</f>
        <v>8</v>
      </c>
    </row>
    <row r="4320" spans="1:7" x14ac:dyDescent="0.25">
      <c r="A4320" s="43"/>
      <c r="B4320" s="43"/>
      <c r="C4320" s="44">
        <v>8</v>
      </c>
      <c r="D4320" s="44"/>
      <c r="E4320" s="44"/>
      <c r="F4320" s="44"/>
      <c r="G4320" s="44">
        <f>PRODUCT(C4320:F4320)</f>
        <v>8</v>
      </c>
    </row>
    <row r="4322" spans="1:7" ht="45" customHeight="1" x14ac:dyDescent="0.25">
      <c r="A4322" s="40" t="s">
        <v>5279</v>
      </c>
      <c r="B4322" s="40" t="s">
        <v>3922</v>
      </c>
      <c r="C4322" s="40" t="s">
        <v>1133</v>
      </c>
      <c r="D4322" s="41" t="s">
        <v>23</v>
      </c>
      <c r="E4322" s="1" t="s">
        <v>1134</v>
      </c>
      <c r="F4322" s="1" t="s">
        <v>1134</v>
      </c>
      <c r="G4322" s="42">
        <f>SUM(G4323:G4323)</f>
        <v>8</v>
      </c>
    </row>
    <row r="4323" spans="1:7" x14ac:dyDescent="0.25">
      <c r="A4323" s="43"/>
      <c r="B4323" s="43"/>
      <c r="C4323" s="44">
        <v>8</v>
      </c>
      <c r="D4323" s="44"/>
      <c r="E4323" s="44"/>
      <c r="F4323" s="44"/>
      <c r="G4323" s="44">
        <f>PRODUCT(C4323:F4323)</f>
        <v>8</v>
      </c>
    </row>
    <row r="4325" spans="1:7" x14ac:dyDescent="0.25">
      <c r="B4325" t="s">
        <v>3924</v>
      </c>
      <c r="C4325" s="38" t="s">
        <v>7</v>
      </c>
      <c r="D4325" s="39" t="s">
        <v>8</v>
      </c>
      <c r="E4325" s="38" t="s">
        <v>9</v>
      </c>
    </row>
    <row r="4326" spans="1:7" x14ac:dyDescent="0.25">
      <c r="B4326" t="s">
        <v>3924</v>
      </c>
      <c r="C4326" s="38" t="s">
        <v>10</v>
      </c>
      <c r="D4326" s="39" t="s">
        <v>678</v>
      </c>
      <c r="E4326" s="38" t="s">
        <v>679</v>
      </c>
    </row>
    <row r="4327" spans="1:7" x14ac:dyDescent="0.25">
      <c r="B4327" t="s">
        <v>3924</v>
      </c>
      <c r="C4327" s="38" t="s">
        <v>207</v>
      </c>
      <c r="D4327" s="39" t="s">
        <v>680</v>
      </c>
      <c r="E4327" s="38" t="s">
        <v>681</v>
      </c>
    </row>
    <row r="4328" spans="1:7" x14ac:dyDescent="0.25">
      <c r="B4328" t="s">
        <v>3924</v>
      </c>
      <c r="C4328" s="38" t="s">
        <v>210</v>
      </c>
      <c r="D4328" s="39" t="s">
        <v>343</v>
      </c>
      <c r="E4328" s="38" t="s">
        <v>1039</v>
      </c>
    </row>
    <row r="4329" spans="1:7" x14ac:dyDescent="0.25">
      <c r="B4329" t="s">
        <v>3924</v>
      </c>
      <c r="C4329" s="38" t="s">
        <v>683</v>
      </c>
      <c r="D4329" s="39" t="s">
        <v>54</v>
      </c>
      <c r="E4329" s="38" t="s">
        <v>1135</v>
      </c>
    </row>
    <row r="4331" spans="1:7" ht="45" customHeight="1" x14ac:dyDescent="0.25">
      <c r="A4331" s="40" t="s">
        <v>5280</v>
      </c>
      <c r="B4331" s="40" t="s">
        <v>3922</v>
      </c>
      <c r="C4331" s="40" t="s">
        <v>1137</v>
      </c>
      <c r="D4331" s="41" t="s">
        <v>20</v>
      </c>
      <c r="E4331" s="1" t="s">
        <v>1138</v>
      </c>
      <c r="F4331" s="1" t="s">
        <v>1138</v>
      </c>
      <c r="G4331" s="42">
        <f>SUM(G4332:G4332)</f>
        <v>8</v>
      </c>
    </row>
    <row r="4332" spans="1:7" x14ac:dyDescent="0.25">
      <c r="A4332" s="43"/>
      <c r="B4332" s="43"/>
      <c r="C4332" s="44">
        <v>1</v>
      </c>
      <c r="D4332" s="44">
        <v>16</v>
      </c>
      <c r="E4332" s="44">
        <v>0.5</v>
      </c>
      <c r="F4332" s="44">
        <v>1</v>
      </c>
      <c r="G4332" s="44">
        <f>PRODUCT(C4332:F4332)</f>
        <v>8</v>
      </c>
    </row>
    <row r="4334" spans="1:7" ht="45" customHeight="1" x14ac:dyDescent="0.25">
      <c r="A4334" s="40" t="s">
        <v>5281</v>
      </c>
      <c r="B4334" s="40" t="s">
        <v>3922</v>
      </c>
      <c r="C4334" s="40" t="s">
        <v>1139</v>
      </c>
      <c r="D4334" s="41" t="s">
        <v>20</v>
      </c>
      <c r="E4334" s="1" t="s">
        <v>1140</v>
      </c>
      <c r="F4334" s="1" t="s">
        <v>1140</v>
      </c>
      <c r="G4334" s="42">
        <f>SUM(G4335:G4335)</f>
        <v>5.6</v>
      </c>
    </row>
    <row r="4335" spans="1:7" x14ac:dyDescent="0.25">
      <c r="A4335" s="43"/>
      <c r="B4335" s="43"/>
      <c r="C4335" s="44">
        <v>1</v>
      </c>
      <c r="D4335" s="44">
        <v>16</v>
      </c>
      <c r="E4335" s="44">
        <v>0.5</v>
      </c>
      <c r="F4335" s="44">
        <v>0.7</v>
      </c>
      <c r="G4335" s="44">
        <f>PRODUCT(C4335:F4335)</f>
        <v>5.6</v>
      </c>
    </row>
    <row r="4337" spans="1:7" ht="45" customHeight="1" x14ac:dyDescent="0.25">
      <c r="A4337" s="40" t="s">
        <v>5282</v>
      </c>
      <c r="B4337" s="40" t="s">
        <v>3922</v>
      </c>
      <c r="C4337" s="40" t="s">
        <v>1141</v>
      </c>
      <c r="D4337" s="41" t="s">
        <v>23</v>
      </c>
      <c r="E4337" s="1" t="s">
        <v>1142</v>
      </c>
      <c r="F4337" s="1" t="s">
        <v>1142</v>
      </c>
      <c r="G4337" s="42">
        <f>SUM(G4338:G4338)</f>
        <v>1</v>
      </c>
    </row>
    <row r="4338" spans="1:7" x14ac:dyDescent="0.25">
      <c r="A4338" s="43"/>
      <c r="B4338" s="43"/>
      <c r="C4338" s="44">
        <v>1</v>
      </c>
      <c r="D4338" s="44"/>
      <c r="E4338" s="44"/>
      <c r="F4338" s="44"/>
      <c r="G4338" s="44">
        <f>PRODUCT(C4338:F4338)</f>
        <v>1</v>
      </c>
    </row>
    <row r="4340" spans="1:7" ht="45" customHeight="1" x14ac:dyDescent="0.25">
      <c r="A4340" s="40" t="s">
        <v>5283</v>
      </c>
      <c r="B4340" s="40" t="s">
        <v>3922</v>
      </c>
      <c r="C4340" s="40" t="s">
        <v>1143</v>
      </c>
      <c r="D4340" s="41" t="s">
        <v>20</v>
      </c>
      <c r="E4340" s="1" t="s">
        <v>1144</v>
      </c>
      <c r="F4340" s="1" t="s">
        <v>1144</v>
      </c>
      <c r="G4340" s="42">
        <f>SUM(G4341:G4341)</f>
        <v>2.4</v>
      </c>
    </row>
    <row r="4341" spans="1:7" x14ac:dyDescent="0.25">
      <c r="A4341" s="43"/>
      <c r="B4341" s="43"/>
      <c r="C4341" s="44">
        <v>1</v>
      </c>
      <c r="D4341" s="44">
        <v>16</v>
      </c>
      <c r="E4341" s="44">
        <v>0.5</v>
      </c>
      <c r="F4341" s="44">
        <v>0.3</v>
      </c>
      <c r="G4341" s="44">
        <f>PRODUCT(C4341:F4341)</f>
        <v>2.4</v>
      </c>
    </row>
    <row r="4343" spans="1:7" ht="45" customHeight="1" x14ac:dyDescent="0.25">
      <c r="A4343" s="40" t="s">
        <v>5284</v>
      </c>
      <c r="B4343" s="40" t="s">
        <v>3922</v>
      </c>
      <c r="C4343" s="40" t="s">
        <v>1145</v>
      </c>
      <c r="D4343" s="41" t="s">
        <v>17</v>
      </c>
      <c r="E4343" s="1" t="s">
        <v>1146</v>
      </c>
      <c r="F4343" s="1" t="s">
        <v>1146</v>
      </c>
      <c r="G4343" s="42">
        <f>SUM(G4344:G4344)</f>
        <v>24</v>
      </c>
    </row>
    <row r="4344" spans="1:7" x14ac:dyDescent="0.25">
      <c r="A4344" s="43"/>
      <c r="B4344" s="43"/>
      <c r="C4344" s="44">
        <v>24</v>
      </c>
      <c r="D4344" s="44"/>
      <c r="E4344" s="44"/>
      <c r="F4344" s="44"/>
      <c r="G4344" s="44">
        <f>PRODUCT(C4344:F4344)</f>
        <v>24</v>
      </c>
    </row>
    <row r="4346" spans="1:7" ht="45" customHeight="1" x14ac:dyDescent="0.25">
      <c r="A4346" s="40" t="s">
        <v>5285</v>
      </c>
      <c r="B4346" s="40" t="s">
        <v>3922</v>
      </c>
      <c r="C4346" s="40" t="s">
        <v>1147</v>
      </c>
      <c r="D4346" s="41" t="s">
        <v>17</v>
      </c>
      <c r="E4346" s="1" t="s">
        <v>1148</v>
      </c>
      <c r="F4346" s="1" t="s">
        <v>1148</v>
      </c>
      <c r="G4346" s="42">
        <f>SUM(G4347:G4347)</f>
        <v>80</v>
      </c>
    </row>
    <row r="4347" spans="1:7" x14ac:dyDescent="0.25">
      <c r="A4347" s="43"/>
      <c r="B4347" s="43"/>
      <c r="C4347" s="44">
        <v>80</v>
      </c>
      <c r="D4347" s="44"/>
      <c r="E4347" s="44"/>
      <c r="F4347" s="44"/>
      <c r="G4347" s="44">
        <f>PRODUCT(C4347:F4347)</f>
        <v>80</v>
      </c>
    </row>
    <row r="4349" spans="1:7" ht="45" customHeight="1" x14ac:dyDescent="0.25">
      <c r="A4349" s="40" t="s">
        <v>5286</v>
      </c>
      <c r="B4349" s="40" t="s">
        <v>3922</v>
      </c>
      <c r="C4349" s="40" t="s">
        <v>1149</v>
      </c>
      <c r="D4349" s="41" t="s">
        <v>17</v>
      </c>
      <c r="E4349" s="1" t="s">
        <v>1150</v>
      </c>
      <c r="F4349" s="1" t="s">
        <v>1150</v>
      </c>
      <c r="G4349" s="42">
        <f>SUM(G4350:G4350)</f>
        <v>59</v>
      </c>
    </row>
    <row r="4350" spans="1:7" x14ac:dyDescent="0.25">
      <c r="A4350" s="43"/>
      <c r="B4350" s="43"/>
      <c r="C4350" s="44">
        <v>59</v>
      </c>
      <c r="D4350" s="44"/>
      <c r="E4350" s="44"/>
      <c r="F4350" s="44"/>
      <c r="G4350" s="44">
        <f>PRODUCT(C4350:F4350)</f>
        <v>59</v>
      </c>
    </row>
    <row r="4352" spans="1:7" ht="45" customHeight="1" x14ac:dyDescent="0.25">
      <c r="A4352" s="40" t="s">
        <v>5287</v>
      </c>
      <c r="B4352" s="40" t="s">
        <v>3922</v>
      </c>
      <c r="C4352" s="40" t="s">
        <v>1151</v>
      </c>
      <c r="D4352" s="41" t="s">
        <v>17</v>
      </c>
      <c r="E4352" s="1" t="s">
        <v>1152</v>
      </c>
      <c r="F4352" s="1" t="s">
        <v>1152</v>
      </c>
      <c r="G4352" s="42">
        <f>SUM(G4353:G4353)</f>
        <v>44</v>
      </c>
    </row>
    <row r="4353" spans="1:7" x14ac:dyDescent="0.25">
      <c r="A4353" s="43"/>
      <c r="B4353" s="43"/>
      <c r="C4353" s="44">
        <v>44</v>
      </c>
      <c r="D4353" s="44"/>
      <c r="E4353" s="44"/>
      <c r="F4353" s="44"/>
      <c r="G4353" s="44">
        <f>PRODUCT(C4353:F4353)</f>
        <v>44</v>
      </c>
    </row>
    <row r="4355" spans="1:7" ht="45" customHeight="1" x14ac:dyDescent="0.25">
      <c r="A4355" s="40" t="s">
        <v>5288</v>
      </c>
      <c r="B4355" s="40" t="s">
        <v>3922</v>
      </c>
      <c r="C4355" s="40" t="s">
        <v>1153</v>
      </c>
      <c r="D4355" s="41" t="s">
        <v>17</v>
      </c>
      <c r="E4355" s="1" t="s">
        <v>1154</v>
      </c>
      <c r="F4355" s="1" t="s">
        <v>1154</v>
      </c>
      <c r="G4355" s="42">
        <f>SUM(G4356:G4356)</f>
        <v>434</v>
      </c>
    </row>
    <row r="4356" spans="1:7" x14ac:dyDescent="0.25">
      <c r="A4356" s="43"/>
      <c r="B4356" s="43"/>
      <c r="C4356" s="44">
        <v>434</v>
      </c>
      <c r="D4356" s="44"/>
      <c r="E4356" s="44"/>
      <c r="F4356" s="44"/>
      <c r="G4356" s="44">
        <f>PRODUCT(C4356:F4356)</f>
        <v>434</v>
      </c>
    </row>
    <row r="4358" spans="1:7" ht="45" customHeight="1" x14ac:dyDescent="0.25">
      <c r="A4358" s="40" t="s">
        <v>5289</v>
      </c>
      <c r="B4358" s="40" t="s">
        <v>3922</v>
      </c>
      <c r="C4358" s="40" t="s">
        <v>1155</v>
      </c>
      <c r="D4358" s="41" t="s">
        <v>17</v>
      </c>
      <c r="E4358" s="1" t="s">
        <v>1156</v>
      </c>
      <c r="F4358" s="1" t="s">
        <v>1156</v>
      </c>
      <c r="G4358" s="42">
        <f>SUM(G4359:G4359)</f>
        <v>2366</v>
      </c>
    </row>
    <row r="4359" spans="1:7" x14ac:dyDescent="0.25">
      <c r="A4359" s="43"/>
      <c r="B4359" s="43"/>
      <c r="C4359" s="44">
        <v>2366</v>
      </c>
      <c r="D4359" s="44"/>
      <c r="E4359" s="44"/>
      <c r="F4359" s="44"/>
      <c r="G4359" s="44">
        <f>PRODUCT(C4359:F4359)</f>
        <v>2366</v>
      </c>
    </row>
    <row r="4361" spans="1:7" ht="45" customHeight="1" x14ac:dyDescent="0.25">
      <c r="A4361" s="40" t="s">
        <v>5290</v>
      </c>
      <c r="B4361" s="40" t="s">
        <v>3922</v>
      </c>
      <c r="C4361" s="40" t="s">
        <v>1157</v>
      </c>
      <c r="D4361" s="41" t="s">
        <v>23</v>
      </c>
      <c r="E4361" s="1" t="s">
        <v>1158</v>
      </c>
      <c r="F4361" s="1" t="s">
        <v>1158</v>
      </c>
      <c r="G4361" s="42">
        <f>SUM(G4362:G4362)</f>
        <v>24</v>
      </c>
    </row>
    <row r="4362" spans="1:7" x14ac:dyDescent="0.25">
      <c r="A4362" s="43"/>
      <c r="B4362" s="43"/>
      <c r="C4362" s="44">
        <v>24</v>
      </c>
      <c r="D4362" s="44"/>
      <c r="E4362" s="44"/>
      <c r="F4362" s="44"/>
      <c r="G4362" s="44">
        <f>PRODUCT(C4362:F4362)</f>
        <v>24</v>
      </c>
    </row>
    <row r="4364" spans="1:7" ht="45" customHeight="1" x14ac:dyDescent="0.25">
      <c r="A4364" s="40" t="s">
        <v>5291</v>
      </c>
      <c r="B4364" s="40" t="s">
        <v>3922</v>
      </c>
      <c r="C4364" s="40" t="s">
        <v>1159</v>
      </c>
      <c r="D4364" s="41" t="s">
        <v>23</v>
      </c>
      <c r="E4364" s="1" t="s">
        <v>1160</v>
      </c>
      <c r="F4364" s="1" t="s">
        <v>1160</v>
      </c>
      <c r="G4364" s="42">
        <f>SUM(G4365:G4365)</f>
        <v>2</v>
      </c>
    </row>
    <row r="4365" spans="1:7" x14ac:dyDescent="0.25">
      <c r="A4365" s="43"/>
      <c r="B4365" s="43"/>
      <c r="C4365" s="44">
        <v>2</v>
      </c>
      <c r="D4365" s="44"/>
      <c r="E4365" s="44"/>
      <c r="F4365" s="44"/>
      <c r="G4365" s="44">
        <f>PRODUCT(C4365:F4365)</f>
        <v>2</v>
      </c>
    </row>
    <row r="4367" spans="1:7" ht="45" customHeight="1" x14ac:dyDescent="0.25">
      <c r="A4367" s="40" t="s">
        <v>5292</v>
      </c>
      <c r="B4367" s="40" t="s">
        <v>3922</v>
      </c>
      <c r="C4367" s="40" t="s">
        <v>1161</v>
      </c>
      <c r="D4367" s="41" t="s">
        <v>23</v>
      </c>
      <c r="E4367" s="1" t="s">
        <v>1162</v>
      </c>
      <c r="F4367" s="1" t="s">
        <v>1162</v>
      </c>
      <c r="G4367" s="42">
        <f>SUM(G4368:G4368)</f>
        <v>2</v>
      </c>
    </row>
    <row r="4368" spans="1:7" x14ac:dyDescent="0.25">
      <c r="A4368" s="43"/>
      <c r="B4368" s="43"/>
      <c r="C4368" s="44">
        <v>2</v>
      </c>
      <c r="D4368" s="44"/>
      <c r="E4368" s="44"/>
      <c r="F4368" s="44"/>
      <c r="G4368" s="44">
        <f>PRODUCT(C4368:F4368)</f>
        <v>2</v>
      </c>
    </row>
    <row r="4370" spans="1:7" ht="45" customHeight="1" x14ac:dyDescent="0.25">
      <c r="A4370" s="40" t="s">
        <v>5293</v>
      </c>
      <c r="B4370" s="40" t="s">
        <v>3922</v>
      </c>
      <c r="C4370" s="40" t="s">
        <v>1163</v>
      </c>
      <c r="D4370" s="41" t="s">
        <v>23</v>
      </c>
      <c r="E4370" s="1" t="s">
        <v>1164</v>
      </c>
      <c r="F4370" s="1" t="s">
        <v>1164</v>
      </c>
      <c r="G4370" s="42">
        <f>SUM(G4371:G4371)</f>
        <v>2</v>
      </c>
    </row>
    <row r="4371" spans="1:7" x14ac:dyDescent="0.25">
      <c r="A4371" s="43"/>
      <c r="B4371" s="43"/>
      <c r="C4371" s="44">
        <v>2</v>
      </c>
      <c r="D4371" s="44"/>
      <c r="E4371" s="44"/>
      <c r="F4371" s="44"/>
      <c r="G4371" s="44">
        <f>PRODUCT(C4371:F4371)</f>
        <v>2</v>
      </c>
    </row>
    <row r="4373" spans="1:7" ht="45" customHeight="1" x14ac:dyDescent="0.25">
      <c r="A4373" s="40" t="s">
        <v>5294</v>
      </c>
      <c r="B4373" s="40" t="s">
        <v>3922</v>
      </c>
      <c r="C4373" s="40" t="s">
        <v>1165</v>
      </c>
      <c r="D4373" s="41" t="s">
        <v>23</v>
      </c>
      <c r="E4373" s="1" t="s">
        <v>1166</v>
      </c>
      <c r="F4373" s="1" t="s">
        <v>1166</v>
      </c>
      <c r="G4373" s="42">
        <f>SUM(G4374:G4374)</f>
        <v>4</v>
      </c>
    </row>
    <row r="4374" spans="1:7" x14ac:dyDescent="0.25">
      <c r="A4374" s="43"/>
      <c r="B4374" s="43"/>
      <c r="C4374" s="44">
        <v>4</v>
      </c>
      <c r="D4374" s="44"/>
      <c r="E4374" s="44"/>
      <c r="F4374" s="44"/>
      <c r="G4374" s="44">
        <f>PRODUCT(C4374:F4374)</f>
        <v>4</v>
      </c>
    </row>
    <row r="4376" spans="1:7" ht="45" customHeight="1" x14ac:dyDescent="0.25">
      <c r="A4376" s="40" t="s">
        <v>5295</v>
      </c>
      <c r="B4376" s="40" t="s">
        <v>3922</v>
      </c>
      <c r="C4376" s="40" t="s">
        <v>1167</v>
      </c>
      <c r="D4376" s="41" t="s">
        <v>23</v>
      </c>
      <c r="E4376" s="1" t="s">
        <v>1168</v>
      </c>
      <c r="F4376" s="1" t="s">
        <v>1168</v>
      </c>
      <c r="G4376" s="42">
        <f>SUM(G4377:G4377)</f>
        <v>6</v>
      </c>
    </row>
    <row r="4377" spans="1:7" x14ac:dyDescent="0.25">
      <c r="A4377" s="43"/>
      <c r="B4377" s="43"/>
      <c r="C4377" s="44">
        <v>6</v>
      </c>
      <c r="D4377" s="44"/>
      <c r="E4377" s="44"/>
      <c r="F4377" s="44"/>
      <c r="G4377" s="44">
        <f>PRODUCT(C4377:F4377)</f>
        <v>6</v>
      </c>
    </row>
    <row r="4379" spans="1:7" ht="45" customHeight="1" x14ac:dyDescent="0.25">
      <c r="A4379" s="40" t="s">
        <v>5296</v>
      </c>
      <c r="B4379" s="40" t="s">
        <v>3922</v>
      </c>
      <c r="C4379" s="40" t="s">
        <v>1169</v>
      </c>
      <c r="D4379" s="41" t="s">
        <v>23</v>
      </c>
      <c r="E4379" s="1" t="s">
        <v>1170</v>
      </c>
      <c r="F4379" s="1" t="s">
        <v>1170</v>
      </c>
      <c r="G4379" s="42">
        <f>SUM(G4380:G4380)</f>
        <v>2</v>
      </c>
    </row>
    <row r="4380" spans="1:7" x14ac:dyDescent="0.25">
      <c r="A4380" s="43"/>
      <c r="B4380" s="43"/>
      <c r="C4380" s="44">
        <v>2</v>
      </c>
      <c r="D4380" s="44"/>
      <c r="E4380" s="44"/>
      <c r="F4380" s="44"/>
      <c r="G4380" s="44">
        <f>PRODUCT(C4380:F4380)</f>
        <v>2</v>
      </c>
    </row>
    <row r="4382" spans="1:7" ht="45" customHeight="1" x14ac:dyDescent="0.25">
      <c r="A4382" s="40" t="s">
        <v>5297</v>
      </c>
      <c r="B4382" s="40" t="s">
        <v>3922</v>
      </c>
      <c r="C4382" s="40" t="s">
        <v>1171</v>
      </c>
      <c r="D4382" s="41" t="s">
        <v>23</v>
      </c>
      <c r="E4382" s="1" t="s">
        <v>1172</v>
      </c>
      <c r="F4382" s="1" t="s">
        <v>1172</v>
      </c>
      <c r="G4382" s="42">
        <f>SUM(G4383:G4383)</f>
        <v>2</v>
      </c>
    </row>
    <row r="4383" spans="1:7" x14ac:dyDescent="0.25">
      <c r="A4383" s="43"/>
      <c r="B4383" s="43"/>
      <c r="C4383" s="44">
        <v>2</v>
      </c>
      <c r="D4383" s="44"/>
      <c r="E4383" s="44"/>
      <c r="F4383" s="44"/>
      <c r="G4383" s="44">
        <f>PRODUCT(C4383:F4383)</f>
        <v>2</v>
      </c>
    </row>
    <row r="4385" spans="1:7" ht="45" customHeight="1" x14ac:dyDescent="0.25">
      <c r="A4385" s="40" t="s">
        <v>5298</v>
      </c>
      <c r="B4385" s="40" t="s">
        <v>3922</v>
      </c>
      <c r="C4385" s="40" t="s">
        <v>1173</v>
      </c>
      <c r="D4385" s="41" t="s">
        <v>23</v>
      </c>
      <c r="E4385" s="1" t="s">
        <v>1174</v>
      </c>
      <c r="F4385" s="1" t="s">
        <v>1174</v>
      </c>
      <c r="G4385" s="42">
        <f>SUM(G4386:G4386)</f>
        <v>2</v>
      </c>
    </row>
    <row r="4386" spans="1:7" x14ac:dyDescent="0.25">
      <c r="A4386" s="43"/>
      <c r="B4386" s="43"/>
      <c r="C4386" s="44">
        <v>2</v>
      </c>
      <c r="D4386" s="44"/>
      <c r="E4386" s="44"/>
      <c r="F4386" s="44"/>
      <c r="G4386" s="44">
        <f>PRODUCT(C4386:F4386)</f>
        <v>2</v>
      </c>
    </row>
    <row r="4388" spans="1:7" ht="45" customHeight="1" x14ac:dyDescent="0.25">
      <c r="A4388" s="40" t="s">
        <v>5299</v>
      </c>
      <c r="B4388" s="40" t="s">
        <v>3922</v>
      </c>
      <c r="C4388" s="40" t="s">
        <v>1175</v>
      </c>
      <c r="D4388" s="41" t="s">
        <v>23</v>
      </c>
      <c r="E4388" s="1" t="s">
        <v>1176</v>
      </c>
      <c r="F4388" s="1" t="s">
        <v>1176</v>
      </c>
      <c r="G4388" s="42">
        <f>SUM(G4389:G4389)</f>
        <v>2</v>
      </c>
    </row>
    <row r="4389" spans="1:7" x14ac:dyDescent="0.25">
      <c r="A4389" s="43"/>
      <c r="B4389" s="43"/>
      <c r="C4389" s="44">
        <v>2</v>
      </c>
      <c r="D4389" s="44"/>
      <c r="E4389" s="44"/>
      <c r="F4389" s="44"/>
      <c r="G4389" s="44">
        <f>PRODUCT(C4389:F4389)</f>
        <v>2</v>
      </c>
    </row>
    <row r="4391" spans="1:7" ht="45" customHeight="1" x14ac:dyDescent="0.25">
      <c r="A4391" s="40" t="s">
        <v>5300</v>
      </c>
      <c r="B4391" s="40" t="s">
        <v>3922</v>
      </c>
      <c r="C4391" s="40" t="s">
        <v>1177</v>
      </c>
      <c r="D4391" s="41" t="s">
        <v>23</v>
      </c>
      <c r="E4391" s="1" t="s">
        <v>1178</v>
      </c>
      <c r="F4391" s="1" t="s">
        <v>1178</v>
      </c>
      <c r="G4391" s="42">
        <f>SUM(G4392:G4392)</f>
        <v>2</v>
      </c>
    </row>
    <row r="4392" spans="1:7" x14ac:dyDescent="0.25">
      <c r="A4392" s="43"/>
      <c r="B4392" s="43"/>
      <c r="C4392" s="44">
        <v>2</v>
      </c>
      <c r="D4392" s="44"/>
      <c r="E4392" s="44"/>
      <c r="F4392" s="44"/>
      <c r="G4392" s="44">
        <f>PRODUCT(C4392:F4392)</f>
        <v>2</v>
      </c>
    </row>
    <row r="4394" spans="1:7" ht="45" customHeight="1" x14ac:dyDescent="0.25">
      <c r="A4394" s="40" t="s">
        <v>5301</v>
      </c>
      <c r="B4394" s="40" t="s">
        <v>3922</v>
      </c>
      <c r="C4394" s="40" t="s">
        <v>1179</v>
      </c>
      <c r="D4394" s="41" t="s">
        <v>23</v>
      </c>
      <c r="E4394" s="1" t="s">
        <v>1180</v>
      </c>
      <c r="F4394" s="1" t="s">
        <v>1180</v>
      </c>
      <c r="G4394" s="42">
        <f>SUM(G4395:G4395)</f>
        <v>112</v>
      </c>
    </row>
    <row r="4395" spans="1:7" x14ac:dyDescent="0.25">
      <c r="A4395" s="43"/>
      <c r="B4395" s="43"/>
      <c r="C4395" s="44">
        <v>112</v>
      </c>
      <c r="D4395" s="44"/>
      <c r="E4395" s="44"/>
      <c r="F4395" s="44"/>
      <c r="G4395" s="44">
        <f>PRODUCT(C4395:F4395)</f>
        <v>112</v>
      </c>
    </row>
    <row r="4397" spans="1:7" ht="45" customHeight="1" x14ac:dyDescent="0.25">
      <c r="A4397" s="40" t="s">
        <v>5302</v>
      </c>
      <c r="B4397" s="40" t="s">
        <v>3922</v>
      </c>
      <c r="C4397" s="40" t="s">
        <v>1181</v>
      </c>
      <c r="D4397" s="41" t="s">
        <v>23</v>
      </c>
      <c r="E4397" s="1" t="s">
        <v>1182</v>
      </c>
      <c r="F4397" s="1" t="s">
        <v>1182</v>
      </c>
      <c r="G4397" s="42">
        <f>SUM(G4398:G4398)</f>
        <v>3</v>
      </c>
    </row>
    <row r="4398" spans="1:7" x14ac:dyDescent="0.25">
      <c r="A4398" s="43"/>
      <c r="B4398" s="43"/>
      <c r="C4398" s="44">
        <v>3</v>
      </c>
      <c r="D4398" s="44"/>
      <c r="E4398" s="44"/>
      <c r="F4398" s="44"/>
      <c r="G4398" s="44">
        <f>PRODUCT(C4398:F4398)</f>
        <v>3</v>
      </c>
    </row>
    <row r="4400" spans="1:7" ht="45" customHeight="1" x14ac:dyDescent="0.25">
      <c r="A4400" s="40" t="s">
        <v>5303</v>
      </c>
      <c r="B4400" s="40" t="s">
        <v>3922</v>
      </c>
      <c r="C4400" s="40" t="s">
        <v>1183</v>
      </c>
      <c r="D4400" s="41" t="s">
        <v>23</v>
      </c>
      <c r="E4400" s="1" t="s">
        <v>1184</v>
      </c>
      <c r="F4400" s="1" t="s">
        <v>1184</v>
      </c>
      <c r="G4400" s="42">
        <f>SUM(G4401:G4401)</f>
        <v>9</v>
      </c>
    </row>
    <row r="4401" spans="1:7" x14ac:dyDescent="0.25">
      <c r="A4401" s="43"/>
      <c r="B4401" s="43"/>
      <c r="C4401" s="44">
        <v>9</v>
      </c>
      <c r="D4401" s="44"/>
      <c r="E4401" s="44"/>
      <c r="F4401" s="44"/>
      <c r="G4401" s="44">
        <f>PRODUCT(C4401:F4401)</f>
        <v>9</v>
      </c>
    </row>
    <row r="4403" spans="1:7" ht="45" customHeight="1" x14ac:dyDescent="0.25">
      <c r="A4403" s="40" t="s">
        <v>5304</v>
      </c>
      <c r="B4403" s="40" t="s">
        <v>3922</v>
      </c>
      <c r="C4403" s="40" t="s">
        <v>1185</v>
      </c>
      <c r="D4403" s="41" t="s">
        <v>23</v>
      </c>
      <c r="E4403" s="1" t="s">
        <v>1186</v>
      </c>
      <c r="F4403" s="1" t="s">
        <v>1186</v>
      </c>
      <c r="G4403" s="42">
        <f>SUM(G4404:G4404)</f>
        <v>24</v>
      </c>
    </row>
    <row r="4404" spans="1:7" x14ac:dyDescent="0.25">
      <c r="A4404" s="43"/>
      <c r="B4404" s="43"/>
      <c r="C4404" s="44">
        <v>24</v>
      </c>
      <c r="D4404" s="44"/>
      <c r="E4404" s="44"/>
      <c r="F4404" s="44"/>
      <c r="G4404" s="44">
        <f>PRODUCT(C4404:F4404)</f>
        <v>24</v>
      </c>
    </row>
    <row r="4406" spans="1:7" ht="45" customHeight="1" x14ac:dyDescent="0.25">
      <c r="A4406" s="40" t="s">
        <v>5305</v>
      </c>
      <c r="B4406" s="40" t="s">
        <v>3922</v>
      </c>
      <c r="C4406" s="40" t="s">
        <v>1187</v>
      </c>
      <c r="D4406" s="41" t="s">
        <v>23</v>
      </c>
      <c r="E4406" s="1" t="s">
        <v>1188</v>
      </c>
      <c r="F4406" s="1" t="s">
        <v>1188</v>
      </c>
      <c r="G4406" s="42">
        <f>SUM(G4407:G4407)</f>
        <v>9</v>
      </c>
    </row>
    <row r="4407" spans="1:7" x14ac:dyDescent="0.25">
      <c r="A4407" s="43"/>
      <c r="B4407" s="43"/>
      <c r="C4407" s="44">
        <v>9</v>
      </c>
      <c r="D4407" s="44"/>
      <c r="E4407" s="44"/>
      <c r="F4407" s="44"/>
      <c r="G4407" s="44">
        <f>PRODUCT(C4407:F4407)</f>
        <v>9</v>
      </c>
    </row>
    <row r="4409" spans="1:7" x14ac:dyDescent="0.25">
      <c r="B4409" t="s">
        <v>3924</v>
      </c>
      <c r="C4409" s="38" t="s">
        <v>7</v>
      </c>
      <c r="D4409" s="39" t="s">
        <v>8</v>
      </c>
      <c r="E4409" s="38" t="s">
        <v>9</v>
      </c>
    </row>
    <row r="4410" spans="1:7" x14ac:dyDescent="0.25">
      <c r="B4410" t="s">
        <v>3924</v>
      </c>
      <c r="C4410" s="38" t="s">
        <v>10</v>
      </c>
      <c r="D4410" s="39" t="s">
        <v>1201</v>
      </c>
      <c r="E4410" s="38" t="s">
        <v>1202</v>
      </c>
    </row>
    <row r="4411" spans="1:7" x14ac:dyDescent="0.25">
      <c r="B4411" t="s">
        <v>3924</v>
      </c>
      <c r="C4411" s="38" t="s">
        <v>207</v>
      </c>
      <c r="D4411" s="39" t="s">
        <v>1203</v>
      </c>
      <c r="E4411" s="38" t="s">
        <v>1204</v>
      </c>
    </row>
    <row r="4412" spans="1:7" x14ac:dyDescent="0.25">
      <c r="B4412" t="s">
        <v>3924</v>
      </c>
      <c r="C4412" s="38" t="s">
        <v>210</v>
      </c>
      <c r="D4412" s="39" t="s">
        <v>37</v>
      </c>
      <c r="E4412" s="38" t="s">
        <v>819</v>
      </c>
    </row>
    <row r="4414" spans="1:7" ht="45" customHeight="1" x14ac:dyDescent="0.25">
      <c r="A4414" s="40" t="s">
        <v>5306</v>
      </c>
      <c r="B4414" s="40" t="s">
        <v>3922</v>
      </c>
      <c r="C4414" s="40" t="s">
        <v>1209</v>
      </c>
      <c r="D4414" s="41" t="s">
        <v>23</v>
      </c>
      <c r="E4414" s="1" t="s">
        <v>5307</v>
      </c>
      <c r="F4414" s="1" t="s">
        <v>5307</v>
      </c>
      <c r="G4414" s="42">
        <f>SUM(G4415:G4415)</f>
        <v>2</v>
      </c>
    </row>
    <row r="4415" spans="1:7" x14ac:dyDescent="0.25">
      <c r="A4415" s="43"/>
      <c r="B4415" s="43"/>
      <c r="C4415" s="44">
        <v>2</v>
      </c>
      <c r="D4415" s="44"/>
      <c r="E4415" s="44"/>
      <c r="F4415" s="44"/>
      <c r="G4415" s="44">
        <f>PRODUCT(C4415:F4415)</f>
        <v>2</v>
      </c>
    </row>
    <row r="4417" spans="1:7" x14ac:dyDescent="0.25">
      <c r="B4417" t="s">
        <v>3924</v>
      </c>
      <c r="C4417" s="38" t="s">
        <v>7</v>
      </c>
      <c r="D4417" s="39" t="s">
        <v>8</v>
      </c>
      <c r="E4417" s="38" t="s">
        <v>9</v>
      </c>
    </row>
    <row r="4418" spans="1:7" x14ac:dyDescent="0.25">
      <c r="B4418" t="s">
        <v>3924</v>
      </c>
      <c r="C4418" s="38" t="s">
        <v>10</v>
      </c>
      <c r="D4418" s="39" t="s">
        <v>1201</v>
      </c>
      <c r="E4418" s="38" t="s">
        <v>1202</v>
      </c>
    </row>
    <row r="4419" spans="1:7" x14ac:dyDescent="0.25">
      <c r="B4419" t="s">
        <v>3924</v>
      </c>
      <c r="C4419" s="38" t="s">
        <v>207</v>
      </c>
      <c r="D4419" s="39" t="s">
        <v>1203</v>
      </c>
      <c r="E4419" s="38" t="s">
        <v>1204</v>
      </c>
    </row>
    <row r="4420" spans="1:7" x14ac:dyDescent="0.25">
      <c r="B4420" t="s">
        <v>3924</v>
      </c>
      <c r="C4420" s="38" t="s">
        <v>210</v>
      </c>
      <c r="D4420" s="39" t="s">
        <v>104</v>
      </c>
      <c r="E4420" s="38" t="s">
        <v>910</v>
      </c>
    </row>
    <row r="4422" spans="1:7" ht="45" customHeight="1" x14ac:dyDescent="0.25">
      <c r="A4422" s="40" t="s">
        <v>5308</v>
      </c>
      <c r="B4422" s="40" t="s">
        <v>3922</v>
      </c>
      <c r="C4422" s="40" t="s">
        <v>912</v>
      </c>
      <c r="D4422" s="41" t="s">
        <v>23</v>
      </c>
      <c r="E4422" s="1" t="s">
        <v>913</v>
      </c>
      <c r="F4422" s="1" t="s">
        <v>913</v>
      </c>
      <c r="G4422" s="42">
        <f>SUM(G4423:G4423)</f>
        <v>1</v>
      </c>
    </row>
    <row r="4423" spans="1:7" x14ac:dyDescent="0.25">
      <c r="A4423" s="43" t="s">
        <v>5084</v>
      </c>
      <c r="B4423" s="43"/>
      <c r="C4423" s="44">
        <v>1</v>
      </c>
      <c r="D4423" s="44"/>
      <c r="E4423" s="44"/>
      <c r="F4423" s="44"/>
      <c r="G4423" s="44">
        <f>PRODUCT(C4423:F4423)</f>
        <v>1</v>
      </c>
    </row>
    <row r="4425" spans="1:7" ht="45" customHeight="1" x14ac:dyDescent="0.25">
      <c r="A4425" s="40" t="s">
        <v>5309</v>
      </c>
      <c r="B4425" s="40" t="s">
        <v>3922</v>
      </c>
      <c r="C4425" s="40" t="s">
        <v>914</v>
      </c>
      <c r="D4425" s="41" t="s">
        <v>23</v>
      </c>
      <c r="E4425" s="1" t="s">
        <v>915</v>
      </c>
      <c r="F4425" s="1" t="s">
        <v>915</v>
      </c>
      <c r="G4425" s="42">
        <f>SUM(G4426:G4426)</f>
        <v>1</v>
      </c>
    </row>
    <row r="4426" spans="1:7" x14ac:dyDescent="0.25">
      <c r="A4426" s="43" t="s">
        <v>5149</v>
      </c>
      <c r="B4426" s="43"/>
      <c r="C4426" s="44">
        <v>1</v>
      </c>
      <c r="D4426" s="44"/>
      <c r="E4426" s="44"/>
      <c r="F4426" s="44"/>
      <c r="G4426" s="44">
        <f>PRODUCT(C4426:F4426)</f>
        <v>1</v>
      </c>
    </row>
    <row r="4428" spans="1:7" ht="45" customHeight="1" x14ac:dyDescent="0.25">
      <c r="A4428" s="40" t="s">
        <v>5310</v>
      </c>
      <c r="B4428" s="40" t="s">
        <v>3922</v>
      </c>
      <c r="C4428" s="40" t="s">
        <v>1215</v>
      </c>
      <c r="D4428" s="41" t="s">
        <v>23</v>
      </c>
      <c r="E4428" s="1" t="s">
        <v>1216</v>
      </c>
      <c r="F4428" s="1" t="s">
        <v>1216</v>
      </c>
      <c r="G4428" s="42">
        <f>SUM(G4429:G4429)</f>
        <v>1</v>
      </c>
    </row>
    <row r="4429" spans="1:7" x14ac:dyDescent="0.25">
      <c r="A4429" s="43"/>
      <c r="B4429" s="43"/>
      <c r="C4429" s="44">
        <v>1</v>
      </c>
      <c r="D4429" s="44"/>
      <c r="E4429" s="44"/>
      <c r="F4429" s="44"/>
      <c r="G4429" s="44">
        <f>PRODUCT(C4429:F4429)</f>
        <v>1</v>
      </c>
    </row>
    <row r="4431" spans="1:7" ht="45" customHeight="1" x14ac:dyDescent="0.25">
      <c r="A4431" s="40" t="s">
        <v>5311</v>
      </c>
      <c r="B4431" s="40" t="s">
        <v>3922</v>
      </c>
      <c r="C4431" s="40" t="s">
        <v>1217</v>
      </c>
      <c r="D4431" s="41" t="s">
        <v>23</v>
      </c>
      <c r="E4431" s="1" t="s">
        <v>1218</v>
      </c>
      <c r="F4431" s="1" t="s">
        <v>1218</v>
      </c>
      <c r="G4431" s="42">
        <f>SUM(G4432:G4432)</f>
        <v>1</v>
      </c>
    </row>
    <row r="4432" spans="1:7" x14ac:dyDescent="0.25">
      <c r="A4432" s="43"/>
      <c r="B4432" s="43"/>
      <c r="C4432" s="44">
        <v>1</v>
      </c>
      <c r="D4432" s="44"/>
      <c r="E4432" s="44"/>
      <c r="F4432" s="44"/>
      <c r="G4432" s="44">
        <f>PRODUCT(C4432:F4432)</f>
        <v>1</v>
      </c>
    </row>
    <row r="4434" spans="1:7" x14ac:dyDescent="0.25">
      <c r="B4434" t="s">
        <v>3924</v>
      </c>
      <c r="C4434" s="38" t="s">
        <v>7</v>
      </c>
      <c r="D4434" s="39" t="s">
        <v>8</v>
      </c>
      <c r="E4434" s="38" t="s">
        <v>9</v>
      </c>
    </row>
    <row r="4435" spans="1:7" x14ac:dyDescent="0.25">
      <c r="B4435" t="s">
        <v>3924</v>
      </c>
      <c r="C4435" s="38" t="s">
        <v>10</v>
      </c>
      <c r="D4435" s="39" t="s">
        <v>1201</v>
      </c>
      <c r="E4435" s="38" t="s">
        <v>1202</v>
      </c>
    </row>
    <row r="4436" spans="1:7" x14ac:dyDescent="0.25">
      <c r="B4436" t="s">
        <v>3924</v>
      </c>
      <c r="C4436" s="38" t="s">
        <v>207</v>
      </c>
      <c r="D4436" s="39" t="s">
        <v>1203</v>
      </c>
      <c r="E4436" s="38" t="s">
        <v>1204</v>
      </c>
    </row>
    <row r="4437" spans="1:7" x14ac:dyDescent="0.25">
      <c r="B4437" t="s">
        <v>3924</v>
      </c>
      <c r="C4437" s="38" t="s">
        <v>210</v>
      </c>
      <c r="D4437" s="39" t="s">
        <v>192</v>
      </c>
      <c r="E4437" s="38" t="s">
        <v>968</v>
      </c>
    </row>
    <row r="4439" spans="1:7" ht="45" customHeight="1" x14ac:dyDescent="0.25">
      <c r="A4439" s="40" t="s">
        <v>5312</v>
      </c>
      <c r="B4439" s="40" t="s">
        <v>3922</v>
      </c>
      <c r="C4439" s="40" t="s">
        <v>1220</v>
      </c>
      <c r="D4439" s="41" t="s">
        <v>14</v>
      </c>
      <c r="E4439" s="1" t="s">
        <v>1221</v>
      </c>
      <c r="F4439" s="1" t="s">
        <v>1221</v>
      </c>
      <c r="G4439" s="42">
        <f>SUM(G4440:G4440)</f>
        <v>10.799999999999999</v>
      </c>
    </row>
    <row r="4440" spans="1:7" x14ac:dyDescent="0.25">
      <c r="A4440" s="43" t="s">
        <v>5313</v>
      </c>
      <c r="B4440" s="43"/>
      <c r="C4440" s="44">
        <v>6</v>
      </c>
      <c r="D4440" s="44">
        <v>1.5</v>
      </c>
      <c r="E4440" s="44">
        <v>1.2</v>
      </c>
      <c r="F4440" s="44"/>
      <c r="G4440" s="44">
        <f>PRODUCT(C4440:F4440)</f>
        <v>10.799999999999999</v>
      </c>
    </row>
    <row r="4442" spans="1:7" ht="45" customHeight="1" x14ac:dyDescent="0.25">
      <c r="A4442" s="40" t="s">
        <v>5314</v>
      </c>
      <c r="B4442" s="40" t="s">
        <v>3922</v>
      </c>
      <c r="C4442" s="40" t="s">
        <v>1222</v>
      </c>
      <c r="D4442" s="41" t="s">
        <v>17</v>
      </c>
      <c r="E4442" s="1" t="s">
        <v>1010</v>
      </c>
      <c r="F4442" s="1" t="s">
        <v>1010</v>
      </c>
      <c r="G4442" s="42">
        <f>SUM(G4443:G4445)</f>
        <v>16.5</v>
      </c>
    </row>
    <row r="4443" spans="1:7" x14ac:dyDescent="0.25">
      <c r="A4443" s="43" t="s">
        <v>5315</v>
      </c>
      <c r="B4443" s="43"/>
      <c r="C4443" s="44">
        <v>0</v>
      </c>
      <c r="D4443" s="44"/>
      <c r="E4443" s="44"/>
      <c r="F4443" s="44"/>
      <c r="G4443" s="44">
        <f>PRODUCT(C4443:F4443)</f>
        <v>0</v>
      </c>
    </row>
    <row r="4444" spans="1:7" x14ac:dyDescent="0.25">
      <c r="A4444" s="43" t="s">
        <v>5316</v>
      </c>
      <c r="B4444" s="43"/>
      <c r="C4444" s="44">
        <v>9</v>
      </c>
      <c r="D4444" s="44">
        <v>1.1000000000000001</v>
      </c>
      <c r="E4444" s="44"/>
      <c r="F4444" s="44"/>
      <c r="G4444" s="44">
        <f>PRODUCT(C4444:F4444)</f>
        <v>9.9</v>
      </c>
    </row>
    <row r="4445" spans="1:7" x14ac:dyDescent="0.25">
      <c r="A4445" s="43" t="s">
        <v>5317</v>
      </c>
      <c r="B4445" s="43"/>
      <c r="C4445" s="44">
        <v>6</v>
      </c>
      <c r="D4445" s="44">
        <v>1.1000000000000001</v>
      </c>
      <c r="E4445" s="44"/>
      <c r="F4445" s="44"/>
      <c r="G4445" s="44">
        <f>PRODUCT(C4445:F4445)</f>
        <v>6.6000000000000005</v>
      </c>
    </row>
    <row r="4447" spans="1:7" ht="45" customHeight="1" x14ac:dyDescent="0.25">
      <c r="A4447" s="40" t="s">
        <v>5318</v>
      </c>
      <c r="B4447" s="40" t="s">
        <v>3922</v>
      </c>
      <c r="C4447" s="40" t="s">
        <v>1223</v>
      </c>
      <c r="D4447" s="41" t="s">
        <v>14</v>
      </c>
      <c r="E4447" s="1" t="s">
        <v>1224</v>
      </c>
      <c r="F4447" s="1" t="s">
        <v>1224</v>
      </c>
      <c r="G4447" s="42">
        <f>SUM(G4448:G4448)</f>
        <v>19.8</v>
      </c>
    </row>
    <row r="4448" spans="1:7" x14ac:dyDescent="0.25">
      <c r="A4448" s="43" t="s">
        <v>5319</v>
      </c>
      <c r="B4448" s="43"/>
      <c r="C4448" s="44">
        <v>15</v>
      </c>
      <c r="D4448" s="44">
        <v>1.2</v>
      </c>
      <c r="E4448" s="44">
        <v>1.1000000000000001</v>
      </c>
      <c r="F4448" s="44"/>
      <c r="G4448" s="44">
        <f>PRODUCT(C4448:F4448)</f>
        <v>19.8</v>
      </c>
    </row>
    <row r="4450" spans="1:7" x14ac:dyDescent="0.25">
      <c r="B4450" t="s">
        <v>3924</v>
      </c>
      <c r="C4450" s="38" t="s">
        <v>7</v>
      </c>
      <c r="D4450" s="39" t="s">
        <v>8</v>
      </c>
      <c r="E4450" s="38" t="s">
        <v>9</v>
      </c>
    </row>
    <row r="4451" spans="1:7" x14ac:dyDescent="0.25">
      <c r="B4451" t="s">
        <v>3924</v>
      </c>
      <c r="C4451" s="38" t="s">
        <v>10</v>
      </c>
      <c r="D4451" s="39" t="s">
        <v>1225</v>
      </c>
      <c r="E4451" s="38" t="s">
        <v>1226</v>
      </c>
    </row>
    <row r="4452" spans="1:7" x14ac:dyDescent="0.25">
      <c r="B4452" t="s">
        <v>3924</v>
      </c>
      <c r="C4452" s="38" t="s">
        <v>207</v>
      </c>
      <c r="D4452" s="39" t="s">
        <v>1227</v>
      </c>
      <c r="E4452" s="38" t="s">
        <v>1228</v>
      </c>
    </row>
    <row r="4453" spans="1:7" x14ac:dyDescent="0.25">
      <c r="B4453" t="s">
        <v>3924</v>
      </c>
      <c r="C4453" s="38" t="s">
        <v>210</v>
      </c>
      <c r="D4453" s="39" t="s">
        <v>8</v>
      </c>
      <c r="E4453" s="38" t="s">
        <v>682</v>
      </c>
    </row>
    <row r="4454" spans="1:7" x14ac:dyDescent="0.25">
      <c r="B4454" t="s">
        <v>3924</v>
      </c>
      <c r="C4454" s="38" t="s">
        <v>683</v>
      </c>
      <c r="D4454" s="39" t="s">
        <v>8</v>
      </c>
      <c r="E4454" s="38" t="s">
        <v>1229</v>
      </c>
    </row>
    <row r="4456" spans="1:7" ht="45" customHeight="1" x14ac:dyDescent="0.25">
      <c r="A4456" s="40" t="s">
        <v>5320</v>
      </c>
      <c r="B4456" s="40" t="s">
        <v>3922</v>
      </c>
      <c r="C4456" s="40" t="s">
        <v>690</v>
      </c>
      <c r="D4456" s="41" t="s">
        <v>23</v>
      </c>
      <c r="E4456" s="1" t="s">
        <v>691</v>
      </c>
      <c r="F4456" s="1" t="s">
        <v>691</v>
      </c>
      <c r="G4456" s="42">
        <f>SUM(G4457:G4457)</f>
        <v>1</v>
      </c>
    </row>
    <row r="4457" spans="1:7" x14ac:dyDescent="0.25">
      <c r="A4457" s="43" t="s">
        <v>5321</v>
      </c>
      <c r="B4457" s="43"/>
      <c r="C4457" s="44">
        <v>1</v>
      </c>
      <c r="D4457" s="44"/>
      <c r="E4457" s="44"/>
      <c r="F4457" s="44"/>
      <c r="G4457" s="44">
        <f>PRODUCT(C4457:F4457)</f>
        <v>1</v>
      </c>
    </row>
    <row r="4459" spans="1:7" x14ac:dyDescent="0.25">
      <c r="B4459" t="s">
        <v>3924</v>
      </c>
      <c r="C4459" s="38" t="s">
        <v>7</v>
      </c>
      <c r="D4459" s="39" t="s">
        <v>8</v>
      </c>
      <c r="E4459" s="38" t="s">
        <v>9</v>
      </c>
    </row>
    <row r="4460" spans="1:7" x14ac:dyDescent="0.25">
      <c r="B4460" t="s">
        <v>3924</v>
      </c>
      <c r="C4460" s="38" t="s">
        <v>10</v>
      </c>
      <c r="D4460" s="39" t="s">
        <v>1225</v>
      </c>
      <c r="E4460" s="38" t="s">
        <v>1226</v>
      </c>
    </row>
    <row r="4461" spans="1:7" x14ac:dyDescent="0.25">
      <c r="B4461" t="s">
        <v>3924</v>
      </c>
      <c r="C4461" s="38" t="s">
        <v>207</v>
      </c>
      <c r="D4461" s="39" t="s">
        <v>1227</v>
      </c>
      <c r="E4461" s="38" t="s">
        <v>1228</v>
      </c>
    </row>
    <row r="4462" spans="1:7" x14ac:dyDescent="0.25">
      <c r="B4462" t="s">
        <v>3924</v>
      </c>
      <c r="C4462" s="38" t="s">
        <v>210</v>
      </c>
      <c r="D4462" s="39" t="s">
        <v>8</v>
      </c>
      <c r="E4462" s="38" t="s">
        <v>682</v>
      </c>
    </row>
    <row r="4463" spans="1:7" x14ac:dyDescent="0.25">
      <c r="B4463" t="s">
        <v>3924</v>
      </c>
      <c r="C4463" s="38" t="s">
        <v>683</v>
      </c>
      <c r="D4463" s="39" t="s">
        <v>37</v>
      </c>
      <c r="E4463" s="38" t="s">
        <v>1241</v>
      </c>
    </row>
    <row r="4465" spans="1:7" ht="45" customHeight="1" x14ac:dyDescent="0.25">
      <c r="A4465" s="40" t="s">
        <v>5322</v>
      </c>
      <c r="B4465" s="40" t="s">
        <v>3922</v>
      </c>
      <c r="C4465" s="40" t="s">
        <v>690</v>
      </c>
      <c r="D4465" s="41" t="s">
        <v>23</v>
      </c>
      <c r="E4465" s="1" t="s">
        <v>691</v>
      </c>
      <c r="F4465" s="1" t="s">
        <v>691</v>
      </c>
      <c r="G4465" s="42">
        <f>SUM(G4466:G4466)</f>
        <v>1</v>
      </c>
    </row>
    <row r="4466" spans="1:7" x14ac:dyDescent="0.25">
      <c r="A4466" s="43" t="s">
        <v>5321</v>
      </c>
      <c r="B4466" s="43"/>
      <c r="C4466" s="44">
        <v>1</v>
      </c>
      <c r="D4466" s="44"/>
      <c r="E4466" s="44"/>
      <c r="F4466" s="44"/>
      <c r="G4466" s="44">
        <f>PRODUCT(C4466:F4466)</f>
        <v>1</v>
      </c>
    </row>
    <row r="4468" spans="1:7" x14ac:dyDescent="0.25">
      <c r="B4468" t="s">
        <v>3924</v>
      </c>
      <c r="C4468" s="38" t="s">
        <v>7</v>
      </c>
      <c r="D4468" s="39" t="s">
        <v>8</v>
      </c>
      <c r="E4468" s="38" t="s">
        <v>9</v>
      </c>
    </row>
    <row r="4469" spans="1:7" x14ac:dyDescent="0.25">
      <c r="B4469" t="s">
        <v>3924</v>
      </c>
      <c r="C4469" s="38" t="s">
        <v>10</v>
      </c>
      <c r="D4469" s="39" t="s">
        <v>1225</v>
      </c>
      <c r="E4469" s="38" t="s">
        <v>1226</v>
      </c>
    </row>
    <row r="4470" spans="1:7" x14ac:dyDescent="0.25">
      <c r="B4470" t="s">
        <v>3924</v>
      </c>
      <c r="C4470" s="38" t="s">
        <v>207</v>
      </c>
      <c r="D4470" s="39" t="s">
        <v>1227</v>
      </c>
      <c r="E4470" s="38" t="s">
        <v>1228</v>
      </c>
    </row>
    <row r="4471" spans="1:7" x14ac:dyDescent="0.25">
      <c r="B4471" t="s">
        <v>3924</v>
      </c>
      <c r="C4471" s="38" t="s">
        <v>210</v>
      </c>
      <c r="D4471" s="39" t="s">
        <v>8</v>
      </c>
      <c r="E4471" s="38" t="s">
        <v>682</v>
      </c>
    </row>
    <row r="4472" spans="1:7" x14ac:dyDescent="0.25">
      <c r="B4472" t="s">
        <v>3924</v>
      </c>
      <c r="C4472" s="38" t="s">
        <v>683</v>
      </c>
      <c r="D4472" s="39" t="s">
        <v>137</v>
      </c>
      <c r="E4472" s="38" t="s">
        <v>1249</v>
      </c>
    </row>
    <row r="4473" spans="1:7" x14ac:dyDescent="0.25">
      <c r="B4473" t="s">
        <v>3924</v>
      </c>
      <c r="C4473" s="38" t="s">
        <v>1041</v>
      </c>
      <c r="D4473" s="39" t="s">
        <v>8</v>
      </c>
      <c r="E4473" s="38" t="s">
        <v>1250</v>
      </c>
    </row>
    <row r="4475" spans="1:7" ht="45" customHeight="1" x14ac:dyDescent="0.25">
      <c r="A4475" s="40" t="s">
        <v>5323</v>
      </c>
      <c r="B4475" s="40" t="s">
        <v>3922</v>
      </c>
      <c r="C4475" s="40" t="s">
        <v>1276</v>
      </c>
      <c r="D4475" s="41" t="s">
        <v>23</v>
      </c>
      <c r="E4475" s="1" t="s">
        <v>1277</v>
      </c>
      <c r="F4475" s="1" t="s">
        <v>1277</v>
      </c>
      <c r="G4475" s="42">
        <f>SUM(G4476:G4476)</f>
        <v>1</v>
      </c>
    </row>
    <row r="4476" spans="1:7" x14ac:dyDescent="0.25">
      <c r="A4476" s="43" t="s">
        <v>5324</v>
      </c>
      <c r="B4476" s="43"/>
      <c r="C4476" s="44">
        <v>1</v>
      </c>
      <c r="D4476" s="44"/>
      <c r="E4476" s="44"/>
      <c r="F4476" s="44"/>
      <c r="G4476" s="44">
        <f>PRODUCT(C4476:F4476)</f>
        <v>1</v>
      </c>
    </row>
    <row r="4478" spans="1:7" x14ac:dyDescent="0.25">
      <c r="B4478" t="s">
        <v>3924</v>
      </c>
      <c r="C4478" s="38" t="s">
        <v>7</v>
      </c>
      <c r="D4478" s="39" t="s">
        <v>8</v>
      </c>
      <c r="E4478" s="38" t="s">
        <v>9</v>
      </c>
    </row>
    <row r="4479" spans="1:7" x14ac:dyDescent="0.25">
      <c r="B4479" t="s">
        <v>3924</v>
      </c>
      <c r="C4479" s="38" t="s">
        <v>10</v>
      </c>
      <c r="D4479" s="39" t="s">
        <v>1225</v>
      </c>
      <c r="E4479" s="38" t="s">
        <v>1226</v>
      </c>
    </row>
    <row r="4480" spans="1:7" x14ac:dyDescent="0.25">
      <c r="B4480" t="s">
        <v>3924</v>
      </c>
      <c r="C4480" s="38" t="s">
        <v>207</v>
      </c>
      <c r="D4480" s="39" t="s">
        <v>1227</v>
      </c>
      <c r="E4480" s="38" t="s">
        <v>1228</v>
      </c>
    </row>
    <row r="4481" spans="1:7" x14ac:dyDescent="0.25">
      <c r="B4481" t="s">
        <v>3924</v>
      </c>
      <c r="C4481" s="38" t="s">
        <v>210</v>
      </c>
      <c r="D4481" s="39" t="s">
        <v>8</v>
      </c>
      <c r="E4481" s="38" t="s">
        <v>682</v>
      </c>
    </row>
    <row r="4482" spans="1:7" x14ac:dyDescent="0.25">
      <c r="B4482" t="s">
        <v>3924</v>
      </c>
      <c r="C4482" s="38" t="s">
        <v>683</v>
      </c>
      <c r="D4482" s="39" t="s">
        <v>137</v>
      </c>
      <c r="E4482" s="38" t="s">
        <v>1249</v>
      </c>
    </row>
    <row r="4483" spans="1:7" x14ac:dyDescent="0.25">
      <c r="B4483" t="s">
        <v>3924</v>
      </c>
      <c r="C4483" s="38" t="s">
        <v>1041</v>
      </c>
      <c r="D4483" s="39" t="s">
        <v>37</v>
      </c>
      <c r="E4483" s="38" t="s">
        <v>1292</v>
      </c>
    </row>
    <row r="4485" spans="1:7" ht="45" customHeight="1" x14ac:dyDescent="0.25">
      <c r="A4485" s="40" t="s">
        <v>5325</v>
      </c>
      <c r="B4485" s="40" t="s">
        <v>3922</v>
      </c>
      <c r="C4485" s="40" t="s">
        <v>1294</v>
      </c>
      <c r="D4485" s="41" t="s">
        <v>23</v>
      </c>
      <c r="E4485" s="1" t="s">
        <v>1295</v>
      </c>
      <c r="F4485" s="1" t="s">
        <v>1295</v>
      </c>
      <c r="G4485" s="42">
        <f>SUM(G4486:G4486)</f>
        <v>1</v>
      </c>
    </row>
    <row r="4486" spans="1:7" x14ac:dyDescent="0.25">
      <c r="A4486" s="43" t="s">
        <v>5326</v>
      </c>
      <c r="B4486" s="43"/>
      <c r="C4486" s="44">
        <v>1</v>
      </c>
      <c r="D4486" s="44"/>
      <c r="E4486" s="44"/>
      <c r="F4486" s="44"/>
      <c r="G4486" s="44">
        <f>PRODUCT(C4486:F4486)</f>
        <v>1</v>
      </c>
    </row>
    <row r="4488" spans="1:7" x14ac:dyDescent="0.25">
      <c r="B4488" t="s">
        <v>3924</v>
      </c>
      <c r="C4488" s="38" t="s">
        <v>7</v>
      </c>
      <c r="D4488" s="39" t="s">
        <v>8</v>
      </c>
      <c r="E4488" s="38" t="s">
        <v>9</v>
      </c>
    </row>
    <row r="4489" spans="1:7" x14ac:dyDescent="0.25">
      <c r="B4489" t="s">
        <v>3924</v>
      </c>
      <c r="C4489" s="38" t="s">
        <v>10</v>
      </c>
      <c r="D4489" s="39" t="s">
        <v>1225</v>
      </c>
      <c r="E4489" s="38" t="s">
        <v>1226</v>
      </c>
    </row>
    <row r="4490" spans="1:7" x14ac:dyDescent="0.25">
      <c r="B4490" t="s">
        <v>3924</v>
      </c>
      <c r="C4490" s="38" t="s">
        <v>207</v>
      </c>
      <c r="D4490" s="39" t="s">
        <v>1227</v>
      </c>
      <c r="E4490" s="38" t="s">
        <v>1228</v>
      </c>
    </row>
    <row r="4491" spans="1:7" x14ac:dyDescent="0.25">
      <c r="B4491" t="s">
        <v>3924</v>
      </c>
      <c r="C4491" s="38" t="s">
        <v>210</v>
      </c>
      <c r="D4491" s="39" t="s">
        <v>8</v>
      </c>
      <c r="E4491" s="38" t="s">
        <v>682</v>
      </c>
    </row>
    <row r="4492" spans="1:7" x14ac:dyDescent="0.25">
      <c r="B4492" t="s">
        <v>3924</v>
      </c>
      <c r="C4492" s="38" t="s">
        <v>683</v>
      </c>
      <c r="D4492" s="39" t="s">
        <v>192</v>
      </c>
      <c r="E4492" s="38" t="s">
        <v>1306</v>
      </c>
    </row>
    <row r="4494" spans="1:7" ht="45" customHeight="1" x14ac:dyDescent="0.25">
      <c r="A4494" s="40" t="s">
        <v>5327</v>
      </c>
      <c r="B4494" s="40" t="s">
        <v>3922</v>
      </c>
      <c r="C4494" s="40" t="s">
        <v>1316</v>
      </c>
      <c r="D4494" s="41" t="s">
        <v>17</v>
      </c>
      <c r="E4494" s="1" t="s">
        <v>1317</v>
      </c>
      <c r="F4494" s="1" t="s">
        <v>1317</v>
      </c>
      <c r="G4494" s="42">
        <f>SUM(G4495:G4496)</f>
        <v>138</v>
      </c>
    </row>
    <row r="4495" spans="1:7" x14ac:dyDescent="0.25">
      <c r="A4495" s="43" t="s">
        <v>5328</v>
      </c>
      <c r="B4495" s="43"/>
      <c r="C4495" s="44">
        <v>60</v>
      </c>
      <c r="D4495" s="44">
        <v>1.2</v>
      </c>
      <c r="E4495" s="44"/>
      <c r="F4495" s="44"/>
      <c r="G4495" s="44">
        <f>PRODUCT(C4495:F4495)</f>
        <v>72</v>
      </c>
    </row>
    <row r="4496" spans="1:7" x14ac:dyDescent="0.25">
      <c r="A4496" s="43" t="s">
        <v>5329</v>
      </c>
      <c r="B4496" s="43"/>
      <c r="C4496" s="44">
        <v>55</v>
      </c>
      <c r="D4496" s="44">
        <v>1.2</v>
      </c>
      <c r="E4496" s="44"/>
      <c r="F4496" s="44"/>
      <c r="G4496" s="44">
        <f>PRODUCT(C4496:F4496)</f>
        <v>66</v>
      </c>
    </row>
    <row r="4498" spans="1:7" ht="45" customHeight="1" x14ac:dyDescent="0.25">
      <c r="A4498" s="40" t="s">
        <v>5330</v>
      </c>
      <c r="B4498" s="40" t="s">
        <v>3922</v>
      </c>
      <c r="C4498" s="40" t="s">
        <v>1318</v>
      </c>
      <c r="D4498" s="41" t="s">
        <v>17</v>
      </c>
      <c r="E4498" s="1" t="s">
        <v>1319</v>
      </c>
      <c r="F4498" s="1" t="s">
        <v>1319</v>
      </c>
      <c r="G4498" s="42">
        <f>SUM(G4499:G4504)</f>
        <v>136.80000000000001</v>
      </c>
    </row>
    <row r="4499" spans="1:7" x14ac:dyDescent="0.25">
      <c r="A4499" s="43" t="s">
        <v>5331</v>
      </c>
      <c r="B4499" s="43"/>
      <c r="C4499" s="44">
        <v>25</v>
      </c>
      <c r="D4499" s="44">
        <v>1.2</v>
      </c>
      <c r="E4499" s="44"/>
      <c r="F4499" s="44"/>
      <c r="G4499" s="44">
        <f t="shared" ref="G4499:G4504" si="173">PRODUCT(C4499:F4499)</f>
        <v>30</v>
      </c>
    </row>
    <row r="4500" spans="1:7" x14ac:dyDescent="0.25">
      <c r="A4500" s="43" t="s">
        <v>5332</v>
      </c>
      <c r="B4500" s="43"/>
      <c r="C4500" s="44">
        <v>25</v>
      </c>
      <c r="D4500" s="44">
        <v>1.2</v>
      </c>
      <c r="E4500" s="44"/>
      <c r="F4500" s="44"/>
      <c r="G4500" s="44">
        <f t="shared" si="173"/>
        <v>30</v>
      </c>
    </row>
    <row r="4501" spans="1:7" x14ac:dyDescent="0.25">
      <c r="A4501" s="43" t="s">
        <v>5333</v>
      </c>
      <c r="B4501" s="43"/>
      <c r="C4501" s="44">
        <v>25</v>
      </c>
      <c r="D4501" s="44">
        <v>1.2</v>
      </c>
      <c r="E4501" s="44"/>
      <c r="F4501" s="44"/>
      <c r="G4501" s="44">
        <f t="shared" si="173"/>
        <v>30</v>
      </c>
    </row>
    <row r="4502" spans="1:7" x14ac:dyDescent="0.25">
      <c r="A4502" s="43" t="s">
        <v>5334</v>
      </c>
      <c r="B4502" s="43"/>
      <c r="C4502" s="44">
        <v>14</v>
      </c>
      <c r="D4502" s="44">
        <v>1.2</v>
      </c>
      <c r="E4502" s="44"/>
      <c r="F4502" s="44"/>
      <c r="G4502" s="44">
        <f t="shared" si="173"/>
        <v>16.8</v>
      </c>
    </row>
    <row r="4503" spans="1:7" x14ac:dyDescent="0.25">
      <c r="A4503" s="43" t="s">
        <v>5335</v>
      </c>
      <c r="B4503" s="43"/>
      <c r="C4503" s="44">
        <v>10</v>
      </c>
      <c r="D4503" s="44">
        <v>1.2</v>
      </c>
      <c r="E4503" s="44"/>
      <c r="F4503" s="44"/>
      <c r="G4503" s="44">
        <f t="shared" si="173"/>
        <v>12</v>
      </c>
    </row>
    <row r="4504" spans="1:7" x14ac:dyDescent="0.25">
      <c r="A4504" s="43" t="s">
        <v>5336</v>
      </c>
      <c r="B4504" s="43"/>
      <c r="C4504" s="44">
        <v>15</v>
      </c>
      <c r="D4504" s="44">
        <v>1.2</v>
      </c>
      <c r="E4504" s="44"/>
      <c r="F4504" s="44"/>
      <c r="G4504" s="44">
        <f t="shared" si="173"/>
        <v>18</v>
      </c>
    </row>
    <row r="4506" spans="1:7" ht="45" customHeight="1" x14ac:dyDescent="0.25">
      <c r="A4506" s="40" t="s">
        <v>5337</v>
      </c>
      <c r="B4506" s="40" t="s">
        <v>3922</v>
      </c>
      <c r="C4506" s="40" t="s">
        <v>1320</v>
      </c>
      <c r="D4506" s="41" t="s">
        <v>17</v>
      </c>
      <c r="E4506" s="1" t="s">
        <v>1321</v>
      </c>
      <c r="F4506" s="1" t="s">
        <v>1321</v>
      </c>
      <c r="G4506" s="42">
        <f>SUM(G4507:G4510)</f>
        <v>123.20000000000002</v>
      </c>
    </row>
    <row r="4507" spans="1:7" x14ac:dyDescent="0.25">
      <c r="A4507" s="43" t="s">
        <v>5338</v>
      </c>
      <c r="B4507" s="43"/>
      <c r="C4507" s="44">
        <v>14</v>
      </c>
      <c r="D4507" s="44">
        <v>1.1000000000000001</v>
      </c>
      <c r="E4507" s="44"/>
      <c r="F4507" s="44"/>
      <c r="G4507" s="44">
        <f>PRODUCT(C4507:F4507)</f>
        <v>15.400000000000002</v>
      </c>
    </row>
    <row r="4508" spans="1:7" x14ac:dyDescent="0.25">
      <c r="A4508" s="43" t="s">
        <v>5339</v>
      </c>
      <c r="B4508" s="43"/>
      <c r="C4508" s="44">
        <v>42</v>
      </c>
      <c r="D4508" s="44">
        <v>1.1000000000000001</v>
      </c>
      <c r="E4508" s="44"/>
      <c r="F4508" s="44"/>
      <c r="G4508" s="44">
        <f>PRODUCT(C4508:F4508)</f>
        <v>46.2</v>
      </c>
    </row>
    <row r="4509" spans="1:7" x14ac:dyDescent="0.25">
      <c r="A4509" s="43" t="s">
        <v>5340</v>
      </c>
      <c r="B4509" s="43"/>
      <c r="C4509" s="44">
        <v>14</v>
      </c>
      <c r="D4509" s="44">
        <v>1.1000000000000001</v>
      </c>
      <c r="E4509" s="44"/>
      <c r="F4509" s="44"/>
      <c r="G4509" s="44">
        <f>PRODUCT(C4509:F4509)</f>
        <v>15.400000000000002</v>
      </c>
    </row>
    <row r="4510" spans="1:7" x14ac:dyDescent="0.25">
      <c r="A4510" s="43" t="s">
        <v>5341</v>
      </c>
      <c r="B4510" s="43"/>
      <c r="C4510" s="44">
        <v>42</v>
      </c>
      <c r="D4510" s="44">
        <v>1.1000000000000001</v>
      </c>
      <c r="E4510" s="44"/>
      <c r="F4510" s="44"/>
      <c r="G4510" s="44">
        <f>PRODUCT(C4510:F4510)</f>
        <v>46.2</v>
      </c>
    </row>
    <row r="4512" spans="1:7" ht="45" customHeight="1" x14ac:dyDescent="0.25">
      <c r="A4512" s="40" t="s">
        <v>5342</v>
      </c>
      <c r="B4512" s="40" t="s">
        <v>3922</v>
      </c>
      <c r="C4512" s="40" t="s">
        <v>1328</v>
      </c>
      <c r="D4512" s="41" t="s">
        <v>17</v>
      </c>
      <c r="E4512" s="1" t="s">
        <v>1329</v>
      </c>
      <c r="F4512" s="1" t="s">
        <v>1329</v>
      </c>
      <c r="G4512" s="42">
        <f>SUM(G4513:G4513)</f>
        <v>8</v>
      </c>
    </row>
    <row r="4513" spans="1:7" x14ac:dyDescent="0.25">
      <c r="A4513" s="43" t="s">
        <v>5343</v>
      </c>
      <c r="B4513" s="43"/>
      <c r="C4513" s="44">
        <v>8</v>
      </c>
      <c r="D4513" s="44"/>
      <c r="E4513" s="44"/>
      <c r="F4513" s="44"/>
      <c r="G4513" s="44">
        <f>PRODUCT(C4513:F4513)</f>
        <v>8</v>
      </c>
    </row>
    <row r="4515" spans="1:7" x14ac:dyDescent="0.25">
      <c r="B4515" t="s">
        <v>3924</v>
      </c>
      <c r="C4515" s="38" t="s">
        <v>7</v>
      </c>
      <c r="D4515" s="39" t="s">
        <v>8</v>
      </c>
      <c r="E4515" s="38" t="s">
        <v>9</v>
      </c>
    </row>
    <row r="4516" spans="1:7" x14ac:dyDescent="0.25">
      <c r="B4516" t="s">
        <v>3924</v>
      </c>
      <c r="C4516" s="38" t="s">
        <v>10</v>
      </c>
      <c r="D4516" s="39" t="s">
        <v>1225</v>
      </c>
      <c r="E4516" s="38" t="s">
        <v>1226</v>
      </c>
    </row>
    <row r="4517" spans="1:7" x14ac:dyDescent="0.25">
      <c r="B4517" t="s">
        <v>3924</v>
      </c>
      <c r="C4517" s="38" t="s">
        <v>207</v>
      </c>
      <c r="D4517" s="39" t="s">
        <v>1227</v>
      </c>
      <c r="E4517" s="38" t="s">
        <v>1228</v>
      </c>
    </row>
    <row r="4518" spans="1:7" x14ac:dyDescent="0.25">
      <c r="B4518" t="s">
        <v>3924</v>
      </c>
      <c r="C4518" s="38" t="s">
        <v>210</v>
      </c>
      <c r="D4518" s="39" t="s">
        <v>8</v>
      </c>
      <c r="E4518" s="38" t="s">
        <v>682</v>
      </c>
    </row>
    <row r="4519" spans="1:7" x14ac:dyDescent="0.25">
      <c r="B4519" t="s">
        <v>3924</v>
      </c>
      <c r="C4519" s="38" t="s">
        <v>683</v>
      </c>
      <c r="D4519" s="39" t="s">
        <v>205</v>
      </c>
      <c r="E4519" s="38" t="s">
        <v>1330</v>
      </c>
    </row>
    <row r="4521" spans="1:7" ht="45" customHeight="1" x14ac:dyDescent="0.25">
      <c r="A4521" s="40" t="s">
        <v>5344</v>
      </c>
      <c r="B4521" s="40" t="s">
        <v>3922</v>
      </c>
      <c r="C4521" s="40" t="s">
        <v>1336</v>
      </c>
      <c r="D4521" s="41" t="s">
        <v>23</v>
      </c>
      <c r="E4521" s="1" t="s">
        <v>1337</v>
      </c>
      <c r="F4521" s="1" t="s">
        <v>1337</v>
      </c>
      <c r="G4521" s="42">
        <f>SUM(G4522:G4522)</f>
        <v>14</v>
      </c>
    </row>
    <row r="4522" spans="1:7" x14ac:dyDescent="0.25">
      <c r="A4522" s="43" t="s">
        <v>5345</v>
      </c>
      <c r="B4522" s="43"/>
      <c r="C4522" s="44">
        <v>14</v>
      </c>
      <c r="D4522" s="44"/>
      <c r="E4522" s="44"/>
      <c r="F4522" s="44"/>
      <c r="G4522" s="44">
        <f>PRODUCT(C4522:F4522)</f>
        <v>14</v>
      </c>
    </row>
    <row r="4524" spans="1:7" ht="45" customHeight="1" x14ac:dyDescent="0.25">
      <c r="A4524" s="40" t="s">
        <v>5346</v>
      </c>
      <c r="B4524" s="40" t="s">
        <v>3922</v>
      </c>
      <c r="C4524" s="40" t="s">
        <v>781</v>
      </c>
      <c r="D4524" s="41" t="s">
        <v>23</v>
      </c>
      <c r="E4524" s="1" t="s">
        <v>782</v>
      </c>
      <c r="F4524" s="1" t="s">
        <v>782</v>
      </c>
      <c r="G4524" s="42">
        <f>SUM(G4525:G4525)</f>
        <v>9</v>
      </c>
    </row>
    <row r="4525" spans="1:7" x14ac:dyDescent="0.25">
      <c r="A4525" s="43" t="s">
        <v>5347</v>
      </c>
      <c r="B4525" s="43"/>
      <c r="C4525" s="44">
        <v>9</v>
      </c>
      <c r="D4525" s="44"/>
      <c r="E4525" s="44"/>
      <c r="F4525" s="44"/>
      <c r="G4525" s="44">
        <f>PRODUCT(C4525:F4525)</f>
        <v>9</v>
      </c>
    </row>
    <row r="4527" spans="1:7" ht="45" customHeight="1" x14ac:dyDescent="0.25">
      <c r="A4527" s="40" t="s">
        <v>5348</v>
      </c>
      <c r="B4527" s="40" t="s">
        <v>3922</v>
      </c>
      <c r="C4527" s="40" t="s">
        <v>1340</v>
      </c>
      <c r="D4527" s="41" t="s">
        <v>23</v>
      </c>
      <c r="E4527" s="1" t="s">
        <v>1341</v>
      </c>
      <c r="F4527" s="1" t="s">
        <v>1341</v>
      </c>
      <c r="G4527" s="42">
        <f>SUM(G4528:G4529)</f>
        <v>84</v>
      </c>
    </row>
    <row r="4528" spans="1:7" x14ac:dyDescent="0.25">
      <c r="A4528" s="43" t="s">
        <v>5349</v>
      </c>
      <c r="B4528" s="43"/>
      <c r="C4528" s="44">
        <v>41</v>
      </c>
      <c r="D4528" s="44"/>
      <c r="E4528" s="44"/>
      <c r="F4528" s="44"/>
      <c r="G4528" s="44">
        <f>PRODUCT(C4528:F4528)</f>
        <v>41</v>
      </c>
    </row>
    <row r="4529" spans="1:7" x14ac:dyDescent="0.25">
      <c r="A4529" s="43" t="s">
        <v>5350</v>
      </c>
      <c r="B4529" s="43"/>
      <c r="C4529" s="44">
        <v>43</v>
      </c>
      <c r="D4529" s="44"/>
      <c r="E4529" s="44"/>
      <c r="F4529" s="44"/>
      <c r="G4529" s="44">
        <f>PRODUCT(C4529:F4529)</f>
        <v>43</v>
      </c>
    </row>
    <row r="4531" spans="1:7" ht="45" customHeight="1" x14ac:dyDescent="0.25">
      <c r="A4531" s="40" t="s">
        <v>5351</v>
      </c>
      <c r="B4531" s="40" t="s">
        <v>3922</v>
      </c>
      <c r="C4531" s="40" t="s">
        <v>1342</v>
      </c>
      <c r="D4531" s="41" t="s">
        <v>23</v>
      </c>
      <c r="E4531" s="1" t="s">
        <v>1343</v>
      </c>
      <c r="F4531" s="1" t="s">
        <v>1343</v>
      </c>
      <c r="G4531" s="42">
        <f>SUM(G4532:G4532)</f>
        <v>1</v>
      </c>
    </row>
    <row r="4532" spans="1:7" x14ac:dyDescent="0.25">
      <c r="A4532" s="43" t="s">
        <v>5352</v>
      </c>
      <c r="B4532" s="43"/>
      <c r="C4532" s="44">
        <v>1</v>
      </c>
      <c r="D4532" s="44"/>
      <c r="E4532" s="44"/>
      <c r="F4532" s="44"/>
      <c r="G4532" s="44">
        <f>PRODUCT(C4532:F4532)</f>
        <v>1</v>
      </c>
    </row>
    <row r="4534" spans="1:7" ht="45" customHeight="1" x14ac:dyDescent="0.25">
      <c r="A4534" s="40" t="s">
        <v>5353</v>
      </c>
      <c r="B4534" s="40" t="s">
        <v>3922</v>
      </c>
      <c r="C4534" s="40" t="s">
        <v>783</v>
      </c>
      <c r="D4534" s="41" t="s">
        <v>23</v>
      </c>
      <c r="E4534" s="1" t="s">
        <v>784</v>
      </c>
      <c r="F4534" s="1" t="s">
        <v>784</v>
      </c>
      <c r="G4534" s="42">
        <f>SUM(G4535:G4535)</f>
        <v>3</v>
      </c>
    </row>
    <row r="4535" spans="1:7" x14ac:dyDescent="0.25">
      <c r="A4535" s="43" t="s">
        <v>5354</v>
      </c>
      <c r="B4535" s="43"/>
      <c r="C4535" s="44">
        <v>3</v>
      </c>
      <c r="D4535" s="44"/>
      <c r="E4535" s="44"/>
      <c r="F4535" s="44"/>
      <c r="G4535" s="44">
        <f>PRODUCT(C4535:F4535)</f>
        <v>3</v>
      </c>
    </row>
    <row r="4537" spans="1:7" x14ac:dyDescent="0.25">
      <c r="B4537" t="s">
        <v>3924</v>
      </c>
      <c r="C4537" s="38" t="s">
        <v>7</v>
      </c>
      <c r="D4537" s="39" t="s">
        <v>8</v>
      </c>
      <c r="E4537" s="38" t="s">
        <v>9</v>
      </c>
    </row>
    <row r="4538" spans="1:7" x14ac:dyDescent="0.25">
      <c r="B4538" t="s">
        <v>3924</v>
      </c>
      <c r="C4538" s="38" t="s">
        <v>10</v>
      </c>
      <c r="D4538" s="39" t="s">
        <v>1225</v>
      </c>
      <c r="E4538" s="38" t="s">
        <v>1226</v>
      </c>
    </row>
    <row r="4539" spans="1:7" x14ac:dyDescent="0.25">
      <c r="B4539" t="s">
        <v>3924</v>
      </c>
      <c r="C4539" s="38" t="s">
        <v>207</v>
      </c>
      <c r="D4539" s="39" t="s">
        <v>1227</v>
      </c>
      <c r="E4539" s="38" t="s">
        <v>1228</v>
      </c>
    </row>
    <row r="4540" spans="1:7" x14ac:dyDescent="0.25">
      <c r="B4540" t="s">
        <v>3924</v>
      </c>
      <c r="C4540" s="38" t="s">
        <v>210</v>
      </c>
      <c r="D4540" s="39" t="s">
        <v>8</v>
      </c>
      <c r="E4540" s="38" t="s">
        <v>682</v>
      </c>
    </row>
    <row r="4541" spans="1:7" x14ac:dyDescent="0.25">
      <c r="B4541" t="s">
        <v>3924</v>
      </c>
      <c r="C4541" s="38" t="s">
        <v>683</v>
      </c>
      <c r="D4541" s="39" t="s">
        <v>343</v>
      </c>
      <c r="E4541" s="38" t="s">
        <v>1344</v>
      </c>
    </row>
    <row r="4543" spans="1:7" ht="45" customHeight="1" x14ac:dyDescent="0.25">
      <c r="A4543" s="40" t="s">
        <v>5355</v>
      </c>
      <c r="B4543" s="40" t="s">
        <v>3922</v>
      </c>
      <c r="C4543" s="40" t="s">
        <v>1350</v>
      </c>
      <c r="D4543" s="41" t="s">
        <v>17</v>
      </c>
      <c r="E4543" s="1" t="s">
        <v>1351</v>
      </c>
      <c r="F4543" s="1" t="s">
        <v>1351</v>
      </c>
      <c r="G4543" s="42">
        <f>SUM(G4544:G4552)</f>
        <v>429</v>
      </c>
    </row>
    <row r="4544" spans="1:7" x14ac:dyDescent="0.25">
      <c r="A4544" s="43" t="s">
        <v>5356</v>
      </c>
      <c r="B4544" s="43"/>
      <c r="C4544" s="44">
        <v>30</v>
      </c>
      <c r="D4544" s="44">
        <v>1.1000000000000001</v>
      </c>
      <c r="E4544" s="44"/>
      <c r="F4544" s="44"/>
      <c r="G4544" s="44">
        <f t="shared" ref="G4544:G4552" si="174">PRODUCT(C4544:F4544)</f>
        <v>33</v>
      </c>
    </row>
    <row r="4545" spans="1:7" x14ac:dyDescent="0.25">
      <c r="A4545" s="43" t="s">
        <v>5357</v>
      </c>
      <c r="B4545" s="43"/>
      <c r="C4545" s="44">
        <v>35</v>
      </c>
      <c r="D4545" s="44">
        <v>1.1000000000000001</v>
      </c>
      <c r="E4545" s="44"/>
      <c r="F4545" s="44"/>
      <c r="G4545" s="44">
        <f t="shared" si="174"/>
        <v>38.5</v>
      </c>
    </row>
    <row r="4546" spans="1:7" x14ac:dyDescent="0.25">
      <c r="A4546" s="43" t="s">
        <v>5358</v>
      </c>
      <c r="B4546" s="43"/>
      <c r="C4546" s="44">
        <v>40</v>
      </c>
      <c r="D4546" s="44">
        <v>1.1000000000000001</v>
      </c>
      <c r="E4546" s="44"/>
      <c r="F4546" s="44"/>
      <c r="G4546" s="44">
        <f t="shared" si="174"/>
        <v>44</v>
      </c>
    </row>
    <row r="4547" spans="1:7" x14ac:dyDescent="0.25">
      <c r="A4547" s="43" t="s">
        <v>5359</v>
      </c>
      <c r="B4547" s="43"/>
      <c r="C4547" s="44">
        <v>45</v>
      </c>
      <c r="D4547" s="44">
        <v>1.1000000000000001</v>
      </c>
      <c r="E4547" s="44"/>
      <c r="F4547" s="44"/>
      <c r="G4547" s="44">
        <f t="shared" si="174"/>
        <v>49.500000000000007</v>
      </c>
    </row>
    <row r="4548" spans="1:7" x14ac:dyDescent="0.25">
      <c r="A4548" s="43" t="s">
        <v>5360</v>
      </c>
      <c r="B4548" s="43"/>
      <c r="C4548" s="44">
        <v>50</v>
      </c>
      <c r="D4548" s="44">
        <v>1.1000000000000001</v>
      </c>
      <c r="E4548" s="44"/>
      <c r="F4548" s="44"/>
      <c r="G4548" s="44">
        <f t="shared" si="174"/>
        <v>55.000000000000007</v>
      </c>
    </row>
    <row r="4549" spans="1:7" x14ac:dyDescent="0.25">
      <c r="A4549" s="43" t="s">
        <v>5361</v>
      </c>
      <c r="B4549" s="43"/>
      <c r="C4549" s="44">
        <v>55</v>
      </c>
      <c r="D4549" s="44">
        <v>1.1000000000000001</v>
      </c>
      <c r="E4549" s="44"/>
      <c r="F4549" s="44"/>
      <c r="G4549" s="44">
        <f t="shared" si="174"/>
        <v>60.500000000000007</v>
      </c>
    </row>
    <row r="4550" spans="1:7" x14ac:dyDescent="0.25">
      <c r="A4550" s="43" t="s">
        <v>5362</v>
      </c>
      <c r="B4550" s="43"/>
      <c r="C4550" s="44">
        <v>55</v>
      </c>
      <c r="D4550" s="44">
        <v>1.1000000000000001</v>
      </c>
      <c r="E4550" s="44"/>
      <c r="F4550" s="44"/>
      <c r="G4550" s="44">
        <f t="shared" si="174"/>
        <v>60.500000000000007</v>
      </c>
    </row>
    <row r="4551" spans="1:7" x14ac:dyDescent="0.25">
      <c r="A4551" s="43" t="s">
        <v>5363</v>
      </c>
      <c r="B4551" s="43"/>
      <c r="C4551" s="44">
        <v>40</v>
      </c>
      <c r="D4551" s="44">
        <v>1.1000000000000001</v>
      </c>
      <c r="E4551" s="44"/>
      <c r="F4551" s="44"/>
      <c r="G4551" s="44">
        <f t="shared" si="174"/>
        <v>44</v>
      </c>
    </row>
    <row r="4552" spans="1:7" x14ac:dyDescent="0.25">
      <c r="A4552" s="43" t="s">
        <v>5364</v>
      </c>
      <c r="B4552" s="43"/>
      <c r="C4552" s="44">
        <v>40</v>
      </c>
      <c r="D4552" s="44">
        <v>1.1000000000000001</v>
      </c>
      <c r="E4552" s="44"/>
      <c r="F4552" s="44"/>
      <c r="G4552" s="44">
        <f t="shared" si="174"/>
        <v>44</v>
      </c>
    </row>
    <row r="4554" spans="1:7" ht="45" customHeight="1" x14ac:dyDescent="0.25">
      <c r="A4554" s="40" t="s">
        <v>5365</v>
      </c>
      <c r="B4554" s="40" t="s">
        <v>3922</v>
      </c>
      <c r="C4554" s="40" t="s">
        <v>1352</v>
      </c>
      <c r="D4554" s="41" t="s">
        <v>17</v>
      </c>
      <c r="E4554" s="1" t="s">
        <v>1353</v>
      </c>
      <c r="F4554" s="1" t="s">
        <v>1353</v>
      </c>
      <c r="G4554" s="42">
        <f>SUM(G4555:G4563)</f>
        <v>429</v>
      </c>
    </row>
    <row r="4555" spans="1:7" x14ac:dyDescent="0.25">
      <c r="A4555" s="43" t="s">
        <v>5356</v>
      </c>
      <c r="B4555" s="43"/>
      <c r="C4555" s="44">
        <v>30</v>
      </c>
      <c r="D4555" s="44">
        <v>1.1000000000000001</v>
      </c>
      <c r="E4555" s="44"/>
      <c r="F4555" s="44"/>
      <c r="G4555" s="44">
        <f t="shared" ref="G4555:G4563" si="175">PRODUCT(C4555:F4555)</f>
        <v>33</v>
      </c>
    </row>
    <row r="4556" spans="1:7" x14ac:dyDescent="0.25">
      <c r="A4556" s="43" t="s">
        <v>5357</v>
      </c>
      <c r="B4556" s="43"/>
      <c r="C4556" s="44">
        <v>35</v>
      </c>
      <c r="D4556" s="44">
        <v>1.1000000000000001</v>
      </c>
      <c r="E4556" s="44"/>
      <c r="F4556" s="44"/>
      <c r="G4556" s="44">
        <f t="shared" si="175"/>
        <v>38.5</v>
      </c>
    </row>
    <row r="4557" spans="1:7" x14ac:dyDescent="0.25">
      <c r="A4557" s="43" t="s">
        <v>5358</v>
      </c>
      <c r="B4557" s="43"/>
      <c r="C4557" s="44">
        <v>40</v>
      </c>
      <c r="D4557" s="44">
        <v>1.1000000000000001</v>
      </c>
      <c r="E4557" s="44"/>
      <c r="F4557" s="44"/>
      <c r="G4557" s="44">
        <f t="shared" si="175"/>
        <v>44</v>
      </c>
    </row>
    <row r="4558" spans="1:7" x14ac:dyDescent="0.25">
      <c r="A4558" s="43" t="s">
        <v>5359</v>
      </c>
      <c r="B4558" s="43"/>
      <c r="C4558" s="44">
        <v>45</v>
      </c>
      <c r="D4558" s="44">
        <v>1.1000000000000001</v>
      </c>
      <c r="E4558" s="44"/>
      <c r="F4558" s="44"/>
      <c r="G4558" s="44">
        <f t="shared" si="175"/>
        <v>49.500000000000007</v>
      </c>
    </row>
    <row r="4559" spans="1:7" x14ac:dyDescent="0.25">
      <c r="A4559" s="43" t="s">
        <v>5360</v>
      </c>
      <c r="B4559" s="43"/>
      <c r="C4559" s="44">
        <v>50</v>
      </c>
      <c r="D4559" s="44">
        <v>1.1000000000000001</v>
      </c>
      <c r="E4559" s="44"/>
      <c r="F4559" s="44"/>
      <c r="G4559" s="44">
        <f t="shared" si="175"/>
        <v>55.000000000000007</v>
      </c>
    </row>
    <row r="4560" spans="1:7" x14ac:dyDescent="0.25">
      <c r="A4560" s="43" t="s">
        <v>5361</v>
      </c>
      <c r="B4560" s="43"/>
      <c r="C4560" s="44">
        <v>55</v>
      </c>
      <c r="D4560" s="44">
        <v>1.1000000000000001</v>
      </c>
      <c r="E4560" s="44"/>
      <c r="F4560" s="44"/>
      <c r="G4560" s="44">
        <f t="shared" si="175"/>
        <v>60.500000000000007</v>
      </c>
    </row>
    <row r="4561" spans="1:7" x14ac:dyDescent="0.25">
      <c r="A4561" s="43" t="s">
        <v>5362</v>
      </c>
      <c r="B4561" s="43"/>
      <c r="C4561" s="44">
        <v>55</v>
      </c>
      <c r="D4561" s="44">
        <v>1.1000000000000001</v>
      </c>
      <c r="E4561" s="44"/>
      <c r="F4561" s="44"/>
      <c r="G4561" s="44">
        <f t="shared" si="175"/>
        <v>60.500000000000007</v>
      </c>
    </row>
    <row r="4562" spans="1:7" x14ac:dyDescent="0.25">
      <c r="A4562" s="43" t="s">
        <v>5363</v>
      </c>
      <c r="B4562" s="43"/>
      <c r="C4562" s="44">
        <v>40</v>
      </c>
      <c r="D4562" s="44">
        <v>1.1000000000000001</v>
      </c>
      <c r="E4562" s="44"/>
      <c r="F4562" s="44"/>
      <c r="G4562" s="44">
        <f t="shared" si="175"/>
        <v>44</v>
      </c>
    </row>
    <row r="4563" spans="1:7" x14ac:dyDescent="0.25">
      <c r="A4563" s="43" t="s">
        <v>5364</v>
      </c>
      <c r="B4563" s="43"/>
      <c r="C4563" s="44">
        <v>40</v>
      </c>
      <c r="D4563" s="44">
        <v>1.1000000000000001</v>
      </c>
      <c r="E4563" s="44"/>
      <c r="F4563" s="44"/>
      <c r="G4563" s="44">
        <f t="shared" si="175"/>
        <v>44</v>
      </c>
    </row>
    <row r="4565" spans="1:7" x14ac:dyDescent="0.25">
      <c r="B4565" t="s">
        <v>3924</v>
      </c>
      <c r="C4565" s="38" t="s">
        <v>7</v>
      </c>
      <c r="D4565" s="39" t="s">
        <v>8</v>
      </c>
      <c r="E4565" s="38" t="s">
        <v>9</v>
      </c>
    </row>
    <row r="4566" spans="1:7" x14ac:dyDescent="0.25">
      <c r="B4566" t="s">
        <v>3924</v>
      </c>
      <c r="C4566" s="38" t="s">
        <v>10</v>
      </c>
      <c r="D4566" s="39" t="s">
        <v>1225</v>
      </c>
      <c r="E4566" s="38" t="s">
        <v>1226</v>
      </c>
    </row>
    <row r="4567" spans="1:7" x14ac:dyDescent="0.25">
      <c r="B4567" t="s">
        <v>3924</v>
      </c>
      <c r="C4567" s="38" t="s">
        <v>207</v>
      </c>
      <c r="D4567" s="39" t="s">
        <v>1227</v>
      </c>
      <c r="E4567" s="38" t="s">
        <v>1228</v>
      </c>
    </row>
    <row r="4568" spans="1:7" x14ac:dyDescent="0.25">
      <c r="B4568" t="s">
        <v>3924</v>
      </c>
      <c r="C4568" s="38" t="s">
        <v>210</v>
      </c>
      <c r="D4568" s="39" t="s">
        <v>8</v>
      </c>
      <c r="E4568" s="38" t="s">
        <v>682</v>
      </c>
    </row>
    <row r="4569" spans="1:7" x14ac:dyDescent="0.25">
      <c r="B4569" t="s">
        <v>3924</v>
      </c>
      <c r="C4569" s="38" t="s">
        <v>683</v>
      </c>
      <c r="D4569" s="39" t="s">
        <v>480</v>
      </c>
      <c r="E4569" s="38" t="s">
        <v>1383</v>
      </c>
    </row>
    <row r="4571" spans="1:7" ht="45" customHeight="1" x14ac:dyDescent="0.25">
      <c r="A4571" s="40" t="s">
        <v>5366</v>
      </c>
      <c r="B4571" s="40" t="s">
        <v>3922</v>
      </c>
      <c r="C4571" s="40" t="s">
        <v>1385</v>
      </c>
      <c r="D4571" s="41" t="s">
        <v>17</v>
      </c>
      <c r="E4571" s="1" t="s">
        <v>1386</v>
      </c>
      <c r="F4571" s="1" t="s">
        <v>1386</v>
      </c>
      <c r="G4571" s="42">
        <f>SUM(G4572:G4572)</f>
        <v>336</v>
      </c>
    </row>
    <row r="4572" spans="1:7" x14ac:dyDescent="0.25">
      <c r="A4572" s="43"/>
      <c r="B4572" s="43"/>
      <c r="C4572" s="44">
        <v>280</v>
      </c>
      <c r="D4572" s="44">
        <v>1.2</v>
      </c>
      <c r="E4572" s="44"/>
      <c r="F4572" s="44"/>
      <c r="G4572" s="44">
        <f>PRODUCT(C4572:F4572)</f>
        <v>336</v>
      </c>
    </row>
    <row r="4574" spans="1:7" ht="45" customHeight="1" x14ac:dyDescent="0.25">
      <c r="A4574" s="40" t="s">
        <v>5367</v>
      </c>
      <c r="B4574" s="40" t="s">
        <v>3922</v>
      </c>
      <c r="C4574" s="40" t="s">
        <v>1387</v>
      </c>
      <c r="D4574" s="41" t="s">
        <v>23</v>
      </c>
      <c r="E4574" s="1" t="s">
        <v>1388</v>
      </c>
      <c r="F4574" s="1" t="s">
        <v>1388</v>
      </c>
      <c r="G4574" s="42">
        <f>SUM(G4575:G4575)</f>
        <v>10</v>
      </c>
    </row>
    <row r="4575" spans="1:7" x14ac:dyDescent="0.25">
      <c r="A4575" s="43"/>
      <c r="B4575" s="43"/>
      <c r="C4575" s="44">
        <v>10</v>
      </c>
      <c r="D4575" s="44"/>
      <c r="E4575" s="44"/>
      <c r="F4575" s="44"/>
      <c r="G4575" s="44">
        <f>PRODUCT(C4575:F4575)</f>
        <v>10</v>
      </c>
    </row>
    <row r="4577" spans="1:7" x14ac:dyDescent="0.25">
      <c r="B4577" t="s">
        <v>3924</v>
      </c>
      <c r="C4577" s="38" t="s">
        <v>7</v>
      </c>
      <c r="D4577" s="39" t="s">
        <v>8</v>
      </c>
      <c r="E4577" s="38" t="s">
        <v>9</v>
      </c>
    </row>
    <row r="4578" spans="1:7" x14ac:dyDescent="0.25">
      <c r="B4578" t="s">
        <v>3924</v>
      </c>
      <c r="C4578" s="38" t="s">
        <v>10</v>
      </c>
      <c r="D4578" s="39" t="s">
        <v>1225</v>
      </c>
      <c r="E4578" s="38" t="s">
        <v>1226</v>
      </c>
    </row>
    <row r="4579" spans="1:7" x14ac:dyDescent="0.25">
      <c r="B4579" t="s">
        <v>3924</v>
      </c>
      <c r="C4579" s="38" t="s">
        <v>207</v>
      </c>
      <c r="D4579" s="39" t="s">
        <v>1227</v>
      </c>
      <c r="E4579" s="38" t="s">
        <v>1228</v>
      </c>
    </row>
    <row r="4580" spans="1:7" x14ac:dyDescent="0.25">
      <c r="B4580" t="s">
        <v>3924</v>
      </c>
      <c r="C4580" s="38" t="s">
        <v>210</v>
      </c>
      <c r="D4580" s="39" t="s">
        <v>37</v>
      </c>
      <c r="E4580" s="38" t="s">
        <v>819</v>
      </c>
    </row>
    <row r="4581" spans="1:7" x14ac:dyDescent="0.25">
      <c r="B4581" t="s">
        <v>3924</v>
      </c>
      <c r="C4581" s="38" t="s">
        <v>683</v>
      </c>
      <c r="D4581" s="39" t="s">
        <v>8</v>
      </c>
      <c r="E4581" s="38" t="s">
        <v>1393</v>
      </c>
    </row>
    <row r="4583" spans="1:7" ht="45" customHeight="1" x14ac:dyDescent="0.25">
      <c r="A4583" s="40" t="s">
        <v>5368</v>
      </c>
      <c r="B4583" s="40" t="s">
        <v>3922</v>
      </c>
      <c r="C4583" s="40" t="s">
        <v>1395</v>
      </c>
      <c r="D4583" s="41" t="s">
        <v>23</v>
      </c>
      <c r="E4583" s="1" t="s">
        <v>1396</v>
      </c>
      <c r="F4583" s="1" t="s">
        <v>1396</v>
      </c>
      <c r="G4583" s="42">
        <f>SUM(G4584:G4585)</f>
        <v>2</v>
      </c>
    </row>
    <row r="4584" spans="1:7" x14ac:dyDescent="0.25">
      <c r="A4584" s="43" t="s">
        <v>5369</v>
      </c>
      <c r="B4584" s="43"/>
      <c r="C4584" s="44">
        <v>1</v>
      </c>
      <c r="D4584" s="44"/>
      <c r="E4584" s="44"/>
      <c r="F4584" s="44"/>
      <c r="G4584" s="44">
        <f>PRODUCT(C4584:F4584)</f>
        <v>1</v>
      </c>
    </row>
    <row r="4585" spans="1:7" x14ac:dyDescent="0.25">
      <c r="A4585" s="43" t="s">
        <v>5370</v>
      </c>
      <c r="B4585" s="43"/>
      <c r="C4585" s="44">
        <v>1</v>
      </c>
      <c r="D4585" s="44"/>
      <c r="E4585" s="44"/>
      <c r="F4585" s="44"/>
      <c r="G4585" s="44">
        <f>PRODUCT(C4585:F4585)</f>
        <v>1</v>
      </c>
    </row>
    <row r="4587" spans="1:7" ht="45" customHeight="1" x14ac:dyDescent="0.25">
      <c r="A4587" s="40" t="s">
        <v>5371</v>
      </c>
      <c r="B4587" s="40" t="s">
        <v>3922</v>
      </c>
      <c r="C4587" s="40" t="s">
        <v>1397</v>
      </c>
      <c r="D4587" s="41" t="s">
        <v>23</v>
      </c>
      <c r="E4587" s="1" t="s">
        <v>1398</v>
      </c>
      <c r="F4587" s="1" t="s">
        <v>1398</v>
      </c>
      <c r="G4587" s="42">
        <f>SUM(G4588:G4589)</f>
        <v>2</v>
      </c>
    </row>
    <row r="4588" spans="1:7" x14ac:dyDescent="0.25">
      <c r="A4588" s="43" t="s">
        <v>5369</v>
      </c>
      <c r="B4588" s="43"/>
      <c r="C4588" s="44">
        <v>1</v>
      </c>
      <c r="D4588" s="44"/>
      <c r="E4588" s="44"/>
      <c r="F4588" s="44"/>
      <c r="G4588" s="44">
        <f>PRODUCT(C4588:F4588)</f>
        <v>1</v>
      </c>
    </row>
    <row r="4589" spans="1:7" x14ac:dyDescent="0.25">
      <c r="A4589" s="43" t="s">
        <v>5370</v>
      </c>
      <c r="B4589" s="43"/>
      <c r="C4589" s="44">
        <v>1</v>
      </c>
      <c r="D4589" s="44"/>
      <c r="E4589" s="44"/>
      <c r="F4589" s="44"/>
      <c r="G4589" s="44">
        <f>PRODUCT(C4589:F4589)</f>
        <v>1</v>
      </c>
    </row>
    <row r="4591" spans="1:7" ht="45" customHeight="1" x14ac:dyDescent="0.25">
      <c r="A4591" s="40" t="s">
        <v>5372</v>
      </c>
      <c r="B4591" s="40" t="s">
        <v>3922</v>
      </c>
      <c r="C4591" s="40" t="s">
        <v>830</v>
      </c>
      <c r="D4591" s="41" t="s">
        <v>17</v>
      </c>
      <c r="E4591" s="1" t="s">
        <v>831</v>
      </c>
      <c r="F4591" s="1" t="s">
        <v>831</v>
      </c>
      <c r="G4591" s="42">
        <f>SUM(G4592:G4592)</f>
        <v>26.4</v>
      </c>
    </row>
    <row r="4592" spans="1:7" x14ac:dyDescent="0.25">
      <c r="A4592" s="43" t="s">
        <v>5373</v>
      </c>
      <c r="B4592" s="43"/>
      <c r="C4592" s="44">
        <v>22</v>
      </c>
      <c r="D4592" s="44">
        <v>1.2</v>
      </c>
      <c r="E4592" s="44"/>
      <c r="F4592" s="44"/>
      <c r="G4592" s="44">
        <f>PRODUCT(C4592:F4592)</f>
        <v>26.4</v>
      </c>
    </row>
    <row r="4594" spans="1:7" ht="45" customHeight="1" x14ac:dyDescent="0.25">
      <c r="A4594" s="40" t="s">
        <v>5374</v>
      </c>
      <c r="B4594" s="40" t="s">
        <v>3922</v>
      </c>
      <c r="C4594" s="40" t="s">
        <v>1399</v>
      </c>
      <c r="D4594" s="41" t="s">
        <v>17</v>
      </c>
      <c r="E4594" s="1" t="s">
        <v>1400</v>
      </c>
      <c r="F4594" s="1" t="s">
        <v>1400</v>
      </c>
      <c r="G4594" s="42">
        <f>SUM(G4595:G4596)</f>
        <v>4.8</v>
      </c>
    </row>
    <row r="4595" spans="1:7" x14ac:dyDescent="0.25">
      <c r="A4595" s="43" t="s">
        <v>5375</v>
      </c>
      <c r="B4595" s="43"/>
      <c r="C4595" s="44">
        <v>2</v>
      </c>
      <c r="D4595" s="44">
        <v>1.2</v>
      </c>
      <c r="E4595" s="44"/>
      <c r="F4595" s="44"/>
      <c r="G4595" s="44">
        <f>PRODUCT(C4595:F4595)</f>
        <v>2.4</v>
      </c>
    </row>
    <row r="4596" spans="1:7" x14ac:dyDescent="0.25">
      <c r="A4596" s="43" t="s">
        <v>5376</v>
      </c>
      <c r="B4596" s="43"/>
      <c r="C4596" s="44">
        <v>2</v>
      </c>
      <c r="D4596" s="44">
        <v>1.2</v>
      </c>
      <c r="E4596" s="44"/>
      <c r="F4596" s="44"/>
      <c r="G4596" s="44">
        <f>PRODUCT(C4596:F4596)</f>
        <v>2.4</v>
      </c>
    </row>
    <row r="4598" spans="1:7" ht="45" customHeight="1" x14ac:dyDescent="0.25">
      <c r="A4598" s="40" t="s">
        <v>5377</v>
      </c>
      <c r="B4598" s="40" t="s">
        <v>3922</v>
      </c>
      <c r="C4598" s="40" t="s">
        <v>1401</v>
      </c>
      <c r="D4598" s="41" t="s">
        <v>17</v>
      </c>
      <c r="E4598" s="1" t="s">
        <v>1402</v>
      </c>
      <c r="F4598" s="1" t="s">
        <v>1402</v>
      </c>
      <c r="G4598" s="42">
        <f>SUM(G4599:G4599)</f>
        <v>4.8</v>
      </c>
    </row>
    <row r="4599" spans="1:7" x14ac:dyDescent="0.25">
      <c r="A4599" s="43" t="s">
        <v>5149</v>
      </c>
      <c r="B4599" s="43"/>
      <c r="C4599" s="44">
        <v>4</v>
      </c>
      <c r="D4599" s="44">
        <v>1.2</v>
      </c>
      <c r="E4599" s="44"/>
      <c r="F4599" s="44"/>
      <c r="G4599" s="44">
        <f>PRODUCT(C4599:F4599)</f>
        <v>4.8</v>
      </c>
    </row>
    <row r="4601" spans="1:7" ht="45" customHeight="1" x14ac:dyDescent="0.25">
      <c r="A4601" s="40" t="s">
        <v>5378</v>
      </c>
      <c r="B4601" s="40" t="s">
        <v>3922</v>
      </c>
      <c r="C4601" s="40" t="s">
        <v>1403</v>
      </c>
      <c r="D4601" s="41" t="s">
        <v>17</v>
      </c>
      <c r="E4601" s="1" t="s">
        <v>1404</v>
      </c>
      <c r="F4601" s="1" t="s">
        <v>1404</v>
      </c>
      <c r="G4601" s="42">
        <f>SUM(G4602:G4603)</f>
        <v>25</v>
      </c>
    </row>
    <row r="4602" spans="1:7" x14ac:dyDescent="0.25">
      <c r="A4602" s="43" t="s">
        <v>5379</v>
      </c>
      <c r="B4602" s="43"/>
      <c r="C4602" s="44">
        <v>12</v>
      </c>
      <c r="D4602" s="44">
        <v>1.25</v>
      </c>
      <c r="E4602" s="44"/>
      <c r="F4602" s="44"/>
      <c r="G4602" s="44">
        <f>PRODUCT(C4602:F4602)</f>
        <v>15</v>
      </c>
    </row>
    <row r="4603" spans="1:7" x14ac:dyDescent="0.25">
      <c r="A4603" s="43" t="s">
        <v>5149</v>
      </c>
      <c r="B4603" s="43"/>
      <c r="C4603" s="44">
        <v>8</v>
      </c>
      <c r="D4603" s="44">
        <v>1.25</v>
      </c>
      <c r="E4603" s="44"/>
      <c r="F4603" s="44"/>
      <c r="G4603" s="44">
        <f>PRODUCT(C4603:F4603)</f>
        <v>10</v>
      </c>
    </row>
    <row r="4605" spans="1:7" ht="45" customHeight="1" x14ac:dyDescent="0.25">
      <c r="A4605" s="40" t="s">
        <v>5380</v>
      </c>
      <c r="B4605" s="40" t="s">
        <v>3922</v>
      </c>
      <c r="C4605" s="40" t="s">
        <v>1405</v>
      </c>
      <c r="D4605" s="41" t="s">
        <v>17</v>
      </c>
      <c r="E4605" s="1" t="s">
        <v>1406</v>
      </c>
      <c r="F4605" s="1" t="s">
        <v>1406</v>
      </c>
      <c r="G4605" s="42">
        <f>SUM(G4606:G4607)</f>
        <v>25</v>
      </c>
    </row>
    <row r="4606" spans="1:7" x14ac:dyDescent="0.25">
      <c r="A4606" s="43" t="s">
        <v>5379</v>
      </c>
      <c r="B4606" s="43"/>
      <c r="C4606" s="44">
        <v>12</v>
      </c>
      <c r="D4606" s="44">
        <v>1.25</v>
      </c>
      <c r="E4606" s="44"/>
      <c r="F4606" s="44"/>
      <c r="G4606" s="44">
        <f>PRODUCT(C4606:F4606)</f>
        <v>15</v>
      </c>
    </row>
    <row r="4607" spans="1:7" x14ac:dyDescent="0.25">
      <c r="A4607" s="43" t="s">
        <v>5149</v>
      </c>
      <c r="B4607" s="43"/>
      <c r="C4607" s="44">
        <v>8</v>
      </c>
      <c r="D4607" s="44">
        <v>1.25</v>
      </c>
      <c r="E4607" s="44"/>
      <c r="F4607" s="44"/>
      <c r="G4607" s="44">
        <f>PRODUCT(C4607:F4607)</f>
        <v>10</v>
      </c>
    </row>
    <row r="4609" spans="1:7" x14ac:dyDescent="0.25">
      <c r="B4609" t="s">
        <v>3924</v>
      </c>
      <c r="C4609" s="38" t="s">
        <v>7</v>
      </c>
      <c r="D4609" s="39" t="s">
        <v>8</v>
      </c>
      <c r="E4609" s="38" t="s">
        <v>9</v>
      </c>
    </row>
    <row r="4610" spans="1:7" x14ac:dyDescent="0.25">
      <c r="B4610" t="s">
        <v>3924</v>
      </c>
      <c r="C4610" s="38" t="s">
        <v>10</v>
      </c>
      <c r="D4610" s="39" t="s">
        <v>1225</v>
      </c>
      <c r="E4610" s="38" t="s">
        <v>1226</v>
      </c>
    </row>
    <row r="4611" spans="1:7" x14ac:dyDescent="0.25">
      <c r="B4611" t="s">
        <v>3924</v>
      </c>
      <c r="C4611" s="38" t="s">
        <v>207</v>
      </c>
      <c r="D4611" s="39" t="s">
        <v>1227</v>
      </c>
      <c r="E4611" s="38" t="s">
        <v>1228</v>
      </c>
    </row>
    <row r="4612" spans="1:7" x14ac:dyDescent="0.25">
      <c r="B4612" t="s">
        <v>3924</v>
      </c>
      <c r="C4612" s="38" t="s">
        <v>210</v>
      </c>
      <c r="D4612" s="39" t="s">
        <v>37</v>
      </c>
      <c r="E4612" s="38" t="s">
        <v>819</v>
      </c>
    </row>
    <row r="4613" spans="1:7" x14ac:dyDescent="0.25">
      <c r="B4613" t="s">
        <v>3924</v>
      </c>
      <c r="C4613" s="38" t="s">
        <v>683</v>
      </c>
      <c r="D4613" s="39" t="s">
        <v>37</v>
      </c>
      <c r="E4613" s="38" t="s">
        <v>1407</v>
      </c>
    </row>
    <row r="4615" spans="1:7" ht="45" customHeight="1" x14ac:dyDescent="0.25">
      <c r="A4615" s="40" t="s">
        <v>5381</v>
      </c>
      <c r="B4615" s="40" t="s">
        <v>3922</v>
      </c>
      <c r="C4615" s="40" t="s">
        <v>1409</v>
      </c>
      <c r="D4615" s="41" t="s">
        <v>23</v>
      </c>
      <c r="E4615" s="1" t="s">
        <v>5382</v>
      </c>
      <c r="F4615" s="1" t="s">
        <v>5382</v>
      </c>
      <c r="G4615" s="42">
        <f>SUM(G4616:G4616)</f>
        <v>1</v>
      </c>
    </row>
    <row r="4616" spans="1:7" x14ac:dyDescent="0.25">
      <c r="A4616" s="43"/>
      <c r="B4616" s="43"/>
      <c r="C4616" s="44">
        <v>1</v>
      </c>
      <c r="D4616" s="44"/>
      <c r="E4616" s="44"/>
      <c r="F4616" s="44"/>
      <c r="G4616" s="44">
        <f>PRODUCT(C4616:F4616)</f>
        <v>1</v>
      </c>
    </row>
    <row r="4618" spans="1:7" x14ac:dyDescent="0.25">
      <c r="B4618" t="s">
        <v>3924</v>
      </c>
      <c r="C4618" s="38" t="s">
        <v>7</v>
      </c>
      <c r="D4618" s="39" t="s">
        <v>8</v>
      </c>
      <c r="E4618" s="38" t="s">
        <v>9</v>
      </c>
    </row>
    <row r="4619" spans="1:7" x14ac:dyDescent="0.25">
      <c r="B4619" t="s">
        <v>3924</v>
      </c>
      <c r="C4619" s="38" t="s">
        <v>10</v>
      </c>
      <c r="D4619" s="39" t="s">
        <v>1225</v>
      </c>
      <c r="E4619" s="38" t="s">
        <v>1226</v>
      </c>
    </row>
    <row r="4620" spans="1:7" x14ac:dyDescent="0.25">
      <c r="B4620" t="s">
        <v>3924</v>
      </c>
      <c r="C4620" s="38" t="s">
        <v>207</v>
      </c>
      <c r="D4620" s="39" t="s">
        <v>1227</v>
      </c>
      <c r="E4620" s="38" t="s">
        <v>1228</v>
      </c>
    </row>
    <row r="4621" spans="1:7" x14ac:dyDescent="0.25">
      <c r="B4621" t="s">
        <v>3924</v>
      </c>
      <c r="C4621" s="38" t="s">
        <v>210</v>
      </c>
      <c r="D4621" s="39" t="s">
        <v>37</v>
      </c>
      <c r="E4621" s="38" t="s">
        <v>819</v>
      </c>
    </row>
    <row r="4622" spans="1:7" x14ac:dyDescent="0.25">
      <c r="B4622" t="s">
        <v>3924</v>
      </c>
      <c r="C4622" s="38" t="s">
        <v>683</v>
      </c>
      <c r="D4622" s="39" t="s">
        <v>54</v>
      </c>
      <c r="E4622" s="38" t="s">
        <v>1411</v>
      </c>
    </row>
    <row r="4624" spans="1:7" ht="45" customHeight="1" x14ac:dyDescent="0.25">
      <c r="A4624" s="40" t="s">
        <v>5383</v>
      </c>
      <c r="B4624" s="40" t="s">
        <v>3922</v>
      </c>
      <c r="C4624" s="40" t="s">
        <v>830</v>
      </c>
      <c r="D4624" s="41" t="s">
        <v>17</v>
      </c>
      <c r="E4624" s="1" t="s">
        <v>831</v>
      </c>
      <c r="F4624" s="1" t="s">
        <v>831</v>
      </c>
      <c r="G4624" s="42">
        <f>SUM(G4625:G4625)</f>
        <v>7.1999999999999993</v>
      </c>
    </row>
    <row r="4625" spans="1:7" x14ac:dyDescent="0.25">
      <c r="A4625" s="43" t="s">
        <v>5384</v>
      </c>
      <c r="B4625" s="43"/>
      <c r="C4625" s="44">
        <v>6</v>
      </c>
      <c r="D4625" s="44">
        <v>1.2</v>
      </c>
      <c r="E4625" s="44"/>
      <c r="F4625" s="44"/>
      <c r="G4625" s="44">
        <f>PRODUCT(C4625:F4625)</f>
        <v>7.1999999999999993</v>
      </c>
    </row>
    <row r="4627" spans="1:7" ht="45" customHeight="1" x14ac:dyDescent="0.25">
      <c r="A4627" s="40" t="s">
        <v>5385</v>
      </c>
      <c r="B4627" s="40" t="s">
        <v>3922</v>
      </c>
      <c r="C4627" s="40" t="s">
        <v>832</v>
      </c>
      <c r="D4627" s="41" t="s">
        <v>17</v>
      </c>
      <c r="E4627" s="1" t="s">
        <v>833</v>
      </c>
      <c r="F4627" s="1" t="s">
        <v>833</v>
      </c>
      <c r="G4627" s="42">
        <f>SUM(G4628:G4630)</f>
        <v>21.6</v>
      </c>
    </row>
    <row r="4628" spans="1:7" x14ac:dyDescent="0.25">
      <c r="A4628" s="43" t="s">
        <v>5369</v>
      </c>
      <c r="B4628" s="43"/>
      <c r="C4628" s="44">
        <v>4</v>
      </c>
      <c r="D4628" s="44">
        <v>1.2</v>
      </c>
      <c r="E4628" s="44"/>
      <c r="F4628" s="44"/>
      <c r="G4628" s="44">
        <f>PRODUCT(C4628:F4628)</f>
        <v>4.8</v>
      </c>
    </row>
    <row r="4629" spans="1:7" x14ac:dyDescent="0.25">
      <c r="A4629" s="43" t="s">
        <v>5386</v>
      </c>
      <c r="B4629" s="43"/>
      <c r="C4629" s="44">
        <v>4</v>
      </c>
      <c r="D4629" s="44">
        <v>1.2</v>
      </c>
      <c r="E4629" s="44"/>
      <c r="F4629" s="44"/>
      <c r="G4629" s="44">
        <f>PRODUCT(C4629:F4629)</f>
        <v>4.8</v>
      </c>
    </row>
    <row r="4630" spans="1:7" x14ac:dyDescent="0.25">
      <c r="A4630" s="43"/>
      <c r="B4630" s="43"/>
      <c r="C4630" s="44">
        <v>5</v>
      </c>
      <c r="D4630" s="44">
        <v>2</v>
      </c>
      <c r="E4630" s="44">
        <v>1.2</v>
      </c>
      <c r="F4630" s="44"/>
      <c r="G4630" s="44">
        <f>PRODUCT(C4630:F4630)</f>
        <v>12</v>
      </c>
    </row>
    <row r="4632" spans="1:7" ht="45" customHeight="1" x14ac:dyDescent="0.25">
      <c r="A4632" s="40" t="s">
        <v>5387</v>
      </c>
      <c r="B4632" s="40" t="s">
        <v>3922</v>
      </c>
      <c r="C4632" s="40" t="s">
        <v>834</v>
      </c>
      <c r="D4632" s="41" t="s">
        <v>17</v>
      </c>
      <c r="E4632" s="1" t="s">
        <v>835</v>
      </c>
      <c r="F4632" s="1" t="s">
        <v>835</v>
      </c>
      <c r="G4632" s="42">
        <f>SUM(G4633:G4635)</f>
        <v>93.6</v>
      </c>
    </row>
    <row r="4633" spans="1:7" x14ac:dyDescent="0.25">
      <c r="A4633" s="43" t="s">
        <v>5369</v>
      </c>
      <c r="B4633" s="43"/>
      <c r="C4633" s="44">
        <v>36</v>
      </c>
      <c r="D4633" s="44">
        <v>1.2</v>
      </c>
      <c r="E4633" s="44"/>
      <c r="F4633" s="44"/>
      <c r="G4633" s="44">
        <f>PRODUCT(C4633:F4633)</f>
        <v>43.199999999999996</v>
      </c>
    </row>
    <row r="4634" spans="1:7" x14ac:dyDescent="0.25">
      <c r="A4634" s="43" t="s">
        <v>5376</v>
      </c>
      <c r="B4634" s="43"/>
      <c r="C4634" s="44">
        <v>38</v>
      </c>
      <c r="D4634" s="44">
        <v>1.2</v>
      </c>
      <c r="E4634" s="44"/>
      <c r="F4634" s="44"/>
      <c r="G4634" s="44">
        <f>PRODUCT(C4634:F4634)</f>
        <v>45.6</v>
      </c>
    </row>
    <row r="4635" spans="1:7" x14ac:dyDescent="0.25">
      <c r="A4635" s="43" t="s">
        <v>5084</v>
      </c>
      <c r="B4635" s="43"/>
      <c r="C4635" s="44">
        <v>4</v>
      </c>
      <c r="D4635" s="44">
        <v>1.2</v>
      </c>
      <c r="E4635" s="44"/>
      <c r="F4635" s="44"/>
      <c r="G4635" s="44">
        <f>PRODUCT(C4635:F4635)</f>
        <v>4.8</v>
      </c>
    </row>
    <row r="4637" spans="1:7" ht="45" customHeight="1" x14ac:dyDescent="0.25">
      <c r="A4637" s="40" t="s">
        <v>5388</v>
      </c>
      <c r="B4637" s="40" t="s">
        <v>3922</v>
      </c>
      <c r="C4637" s="40" t="s">
        <v>1399</v>
      </c>
      <c r="D4637" s="41" t="s">
        <v>17</v>
      </c>
      <c r="E4637" s="1" t="s">
        <v>1400</v>
      </c>
      <c r="F4637" s="1" t="s">
        <v>1400</v>
      </c>
      <c r="G4637" s="42">
        <f>SUM(G4638:G4643)</f>
        <v>93.600000000000009</v>
      </c>
    </row>
    <row r="4638" spans="1:7" x14ac:dyDescent="0.25">
      <c r="A4638" s="43" t="s">
        <v>5369</v>
      </c>
      <c r="B4638" s="43"/>
      <c r="C4638" s="44">
        <v>28</v>
      </c>
      <c r="D4638" s="44">
        <v>1.2</v>
      </c>
      <c r="E4638" s="44"/>
      <c r="F4638" s="44"/>
      <c r="G4638" s="44">
        <f t="shared" ref="G4638:G4643" si="176">PRODUCT(C4638:F4638)</f>
        <v>33.6</v>
      </c>
    </row>
    <row r="4639" spans="1:7" x14ac:dyDescent="0.25">
      <c r="A4639" s="43" t="s">
        <v>5386</v>
      </c>
      <c r="B4639" s="43"/>
      <c r="C4639" s="44">
        <v>28</v>
      </c>
      <c r="D4639" s="44">
        <v>1.2</v>
      </c>
      <c r="E4639" s="44"/>
      <c r="F4639" s="44"/>
      <c r="G4639" s="44">
        <f t="shared" si="176"/>
        <v>33.6</v>
      </c>
    </row>
    <row r="4640" spans="1:7" x14ac:dyDescent="0.25">
      <c r="A4640" s="43" t="s">
        <v>5389</v>
      </c>
      <c r="B4640" s="43"/>
      <c r="C4640" s="44">
        <v>4</v>
      </c>
      <c r="D4640" s="44">
        <v>1.2</v>
      </c>
      <c r="E4640" s="44"/>
      <c r="F4640" s="44"/>
      <c r="G4640" s="44">
        <f t="shared" si="176"/>
        <v>4.8</v>
      </c>
    </row>
    <row r="4641" spans="1:7" x14ac:dyDescent="0.25">
      <c r="A4641" s="43"/>
      <c r="B4641" s="43"/>
      <c r="C4641" s="44">
        <v>2</v>
      </c>
      <c r="D4641" s="44">
        <v>1.2</v>
      </c>
      <c r="E4641" s="44"/>
      <c r="F4641" s="44"/>
      <c r="G4641" s="44">
        <f t="shared" si="176"/>
        <v>2.4</v>
      </c>
    </row>
    <row r="4642" spans="1:7" x14ac:dyDescent="0.25">
      <c r="A4642" s="43"/>
      <c r="B4642" s="43"/>
      <c r="C4642" s="44">
        <v>12</v>
      </c>
      <c r="D4642" s="44">
        <v>1.2</v>
      </c>
      <c r="E4642" s="44"/>
      <c r="F4642" s="44"/>
      <c r="G4642" s="44">
        <f t="shared" si="176"/>
        <v>14.399999999999999</v>
      </c>
    </row>
    <row r="4643" spans="1:7" x14ac:dyDescent="0.25">
      <c r="A4643" s="43"/>
      <c r="B4643" s="43"/>
      <c r="C4643" s="44">
        <v>4</v>
      </c>
      <c r="D4643" s="44">
        <v>1.2</v>
      </c>
      <c r="E4643" s="44"/>
      <c r="F4643" s="44"/>
      <c r="G4643" s="44">
        <f t="shared" si="176"/>
        <v>4.8</v>
      </c>
    </row>
    <row r="4645" spans="1:7" x14ac:dyDescent="0.25">
      <c r="B4645" t="s">
        <v>3924</v>
      </c>
      <c r="C4645" s="38" t="s">
        <v>7</v>
      </c>
      <c r="D4645" s="39" t="s">
        <v>8</v>
      </c>
      <c r="E4645" s="38" t="s">
        <v>9</v>
      </c>
    </row>
    <row r="4646" spans="1:7" x14ac:dyDescent="0.25">
      <c r="B4646" t="s">
        <v>3924</v>
      </c>
      <c r="C4646" s="38" t="s">
        <v>10</v>
      </c>
      <c r="D4646" s="39" t="s">
        <v>1225</v>
      </c>
      <c r="E4646" s="38" t="s">
        <v>1226</v>
      </c>
    </row>
    <row r="4647" spans="1:7" x14ac:dyDescent="0.25">
      <c r="B4647" t="s">
        <v>3924</v>
      </c>
      <c r="C4647" s="38" t="s">
        <v>207</v>
      </c>
      <c r="D4647" s="39" t="s">
        <v>1227</v>
      </c>
      <c r="E4647" s="38" t="s">
        <v>1228</v>
      </c>
    </row>
    <row r="4648" spans="1:7" x14ac:dyDescent="0.25">
      <c r="B4648" t="s">
        <v>3924</v>
      </c>
      <c r="C4648" s="38" t="s">
        <v>210</v>
      </c>
      <c r="D4648" s="39" t="s">
        <v>37</v>
      </c>
      <c r="E4648" s="38" t="s">
        <v>819</v>
      </c>
    </row>
    <row r="4649" spans="1:7" x14ac:dyDescent="0.25">
      <c r="B4649" t="s">
        <v>3924</v>
      </c>
      <c r="C4649" s="38" t="s">
        <v>683</v>
      </c>
      <c r="D4649" s="39" t="s">
        <v>104</v>
      </c>
      <c r="E4649" s="38" t="s">
        <v>1413</v>
      </c>
    </row>
    <row r="4651" spans="1:7" ht="45" customHeight="1" x14ac:dyDescent="0.25">
      <c r="A4651" s="40" t="s">
        <v>5390</v>
      </c>
      <c r="B4651" s="40" t="s">
        <v>3922</v>
      </c>
      <c r="C4651" s="40" t="s">
        <v>1415</v>
      </c>
      <c r="D4651" s="41" t="s">
        <v>17</v>
      </c>
      <c r="E4651" s="1" t="s">
        <v>5391</v>
      </c>
      <c r="F4651" s="1" t="s">
        <v>5391</v>
      </c>
      <c r="G4651" s="42">
        <f>SUM(G4652:G4652)</f>
        <v>7.1999999999999993</v>
      </c>
    </row>
    <row r="4652" spans="1:7" x14ac:dyDescent="0.25">
      <c r="A4652" s="43" t="s">
        <v>5084</v>
      </c>
      <c r="B4652" s="43"/>
      <c r="C4652" s="44">
        <v>6</v>
      </c>
      <c r="D4652" s="44">
        <v>1.2</v>
      </c>
      <c r="E4652" s="44"/>
      <c r="F4652" s="44"/>
      <c r="G4652" s="44">
        <f>PRODUCT(C4652:F4652)</f>
        <v>7.1999999999999993</v>
      </c>
    </row>
    <row r="4654" spans="1:7" ht="45" customHeight="1" x14ac:dyDescent="0.25">
      <c r="A4654" s="40" t="s">
        <v>5392</v>
      </c>
      <c r="B4654" s="40" t="s">
        <v>3922</v>
      </c>
      <c r="C4654" s="40" t="s">
        <v>1417</v>
      </c>
      <c r="D4654" s="41" t="s">
        <v>17</v>
      </c>
      <c r="E4654" s="1" t="s">
        <v>5393</v>
      </c>
      <c r="F4654" s="1" t="s">
        <v>5393</v>
      </c>
      <c r="G4654" s="42">
        <f>SUM(G4655:G4656)</f>
        <v>13.2</v>
      </c>
    </row>
    <row r="4655" spans="1:7" x14ac:dyDescent="0.25">
      <c r="A4655" s="43" t="s">
        <v>5149</v>
      </c>
      <c r="B4655" s="43"/>
      <c r="C4655" s="44">
        <v>6</v>
      </c>
      <c r="D4655" s="44">
        <v>1.2</v>
      </c>
      <c r="E4655" s="44"/>
      <c r="F4655" s="44"/>
      <c r="G4655" s="44">
        <f>PRODUCT(C4655:F4655)</f>
        <v>7.1999999999999993</v>
      </c>
    </row>
    <row r="4656" spans="1:7" x14ac:dyDescent="0.25">
      <c r="A4656" s="43" t="s">
        <v>5394</v>
      </c>
      <c r="B4656" s="43"/>
      <c r="C4656" s="44">
        <v>5</v>
      </c>
      <c r="D4656" s="44">
        <v>1.2</v>
      </c>
      <c r="E4656" s="44"/>
      <c r="F4656" s="44"/>
      <c r="G4656" s="44">
        <f>PRODUCT(C4656:F4656)</f>
        <v>6</v>
      </c>
    </row>
    <row r="4658" spans="1:7" ht="45" customHeight="1" x14ac:dyDescent="0.25">
      <c r="A4658" s="40" t="s">
        <v>5395</v>
      </c>
      <c r="B4658" s="40" t="s">
        <v>3922</v>
      </c>
      <c r="C4658" s="40" t="s">
        <v>1419</v>
      </c>
      <c r="D4658" s="41" t="s">
        <v>17</v>
      </c>
      <c r="E4658" s="1" t="s">
        <v>5396</v>
      </c>
      <c r="F4658" s="1" t="s">
        <v>5396</v>
      </c>
      <c r="G4658" s="42">
        <f>SUM(G4659:G4659)</f>
        <v>14.399999999999999</v>
      </c>
    </row>
    <row r="4659" spans="1:7" x14ac:dyDescent="0.25">
      <c r="A4659" s="43" t="s">
        <v>5149</v>
      </c>
      <c r="B4659" s="43"/>
      <c r="C4659" s="44">
        <v>12</v>
      </c>
      <c r="D4659" s="44">
        <v>1.2</v>
      </c>
      <c r="E4659" s="44"/>
      <c r="F4659" s="44"/>
      <c r="G4659" s="44">
        <f>PRODUCT(C4659:F4659)</f>
        <v>14.399999999999999</v>
      </c>
    </row>
    <row r="4661" spans="1:7" ht="45" customHeight="1" x14ac:dyDescent="0.25">
      <c r="A4661" s="40" t="s">
        <v>5397</v>
      </c>
      <c r="B4661" s="40" t="s">
        <v>3922</v>
      </c>
      <c r="C4661" s="40" t="s">
        <v>1421</v>
      </c>
      <c r="D4661" s="41" t="s">
        <v>713</v>
      </c>
      <c r="E4661" s="1" t="s">
        <v>1422</v>
      </c>
      <c r="F4661" s="1" t="s">
        <v>1422</v>
      </c>
      <c r="G4661" s="42">
        <f>SUM(G4662:G4666)</f>
        <v>15</v>
      </c>
    </row>
    <row r="4662" spans="1:7" x14ac:dyDescent="0.25">
      <c r="A4662" s="43" t="s">
        <v>5398</v>
      </c>
      <c r="B4662" s="43"/>
      <c r="C4662" s="44"/>
      <c r="D4662" s="44"/>
      <c r="E4662" s="44"/>
      <c r="F4662" s="44"/>
      <c r="G4662" s="44">
        <f>PRODUCT(C4662:F4662)</f>
        <v>0</v>
      </c>
    </row>
    <row r="4663" spans="1:7" x14ac:dyDescent="0.25">
      <c r="A4663" s="43" t="s">
        <v>5080</v>
      </c>
      <c r="B4663" s="43"/>
      <c r="C4663" s="44">
        <v>5</v>
      </c>
      <c r="D4663" s="44">
        <v>1.2</v>
      </c>
      <c r="E4663" s="44"/>
      <c r="F4663" s="44"/>
      <c r="G4663" s="44">
        <f>PRODUCT(C4663:F4663)</f>
        <v>6</v>
      </c>
    </row>
    <row r="4664" spans="1:7" x14ac:dyDescent="0.25">
      <c r="A4664" s="43" t="s">
        <v>5081</v>
      </c>
      <c r="B4664" s="43"/>
      <c r="C4664" s="44">
        <v>4.8</v>
      </c>
      <c r="D4664" s="44">
        <v>1.2</v>
      </c>
      <c r="E4664" s="44"/>
      <c r="F4664" s="44"/>
      <c r="G4664" s="44">
        <f>PRODUCT(C4664:F4664)</f>
        <v>5.76</v>
      </c>
    </row>
    <row r="4665" spans="1:7" x14ac:dyDescent="0.25">
      <c r="A4665" s="43" t="s">
        <v>5082</v>
      </c>
      <c r="B4665" s="43"/>
      <c r="C4665" s="44">
        <v>1.2</v>
      </c>
      <c r="D4665" s="44">
        <v>1.2</v>
      </c>
      <c r="E4665" s="44"/>
      <c r="F4665" s="44"/>
      <c r="G4665" s="44">
        <f>PRODUCT(C4665:F4665)</f>
        <v>1.44</v>
      </c>
    </row>
    <row r="4666" spans="1:7" x14ac:dyDescent="0.25">
      <c r="A4666" s="43" t="s">
        <v>5068</v>
      </c>
      <c r="B4666" s="43"/>
      <c r="C4666" s="44">
        <v>1.5</v>
      </c>
      <c r="D4666" s="44">
        <v>1.2</v>
      </c>
      <c r="E4666" s="44"/>
      <c r="F4666" s="44"/>
      <c r="G4666" s="44">
        <f>PRODUCT(C4666:F4666)</f>
        <v>1.7999999999999998</v>
      </c>
    </row>
    <row r="4668" spans="1:7" x14ac:dyDescent="0.25">
      <c r="B4668" t="s">
        <v>3924</v>
      </c>
      <c r="C4668" s="38" t="s">
        <v>7</v>
      </c>
      <c r="D4668" s="39" t="s">
        <v>8</v>
      </c>
      <c r="E4668" s="38" t="s">
        <v>9</v>
      </c>
    </row>
    <row r="4669" spans="1:7" x14ac:dyDescent="0.25">
      <c r="B4669" t="s">
        <v>3924</v>
      </c>
      <c r="C4669" s="38" t="s">
        <v>10</v>
      </c>
      <c r="D4669" s="39" t="s">
        <v>1225</v>
      </c>
      <c r="E4669" s="38" t="s">
        <v>1226</v>
      </c>
    </row>
    <row r="4670" spans="1:7" x14ac:dyDescent="0.25">
      <c r="B4670" t="s">
        <v>3924</v>
      </c>
      <c r="C4670" s="38" t="s">
        <v>207</v>
      </c>
      <c r="D4670" s="39" t="s">
        <v>1227</v>
      </c>
      <c r="E4670" s="38" t="s">
        <v>1228</v>
      </c>
    </row>
    <row r="4671" spans="1:7" x14ac:dyDescent="0.25">
      <c r="B4671" t="s">
        <v>3924</v>
      </c>
      <c r="C4671" s="38" t="s">
        <v>210</v>
      </c>
      <c r="D4671" s="39" t="s">
        <v>37</v>
      </c>
      <c r="E4671" s="38" t="s">
        <v>819</v>
      </c>
    </row>
    <row r="4672" spans="1:7" x14ac:dyDescent="0.25">
      <c r="B4672" t="s">
        <v>3924</v>
      </c>
      <c r="C4672" s="38" t="s">
        <v>683</v>
      </c>
      <c r="D4672" s="39" t="s">
        <v>137</v>
      </c>
      <c r="E4672" s="38" t="s">
        <v>1423</v>
      </c>
    </row>
    <row r="4674" spans="1:7" ht="45" customHeight="1" x14ac:dyDescent="0.25">
      <c r="A4674" s="40" t="s">
        <v>5399</v>
      </c>
      <c r="B4674" s="40" t="s">
        <v>3922</v>
      </c>
      <c r="C4674" s="40" t="s">
        <v>1425</v>
      </c>
      <c r="D4674" s="41" t="s">
        <v>23</v>
      </c>
      <c r="E4674" s="1" t="s">
        <v>5400</v>
      </c>
      <c r="F4674" s="1" t="s">
        <v>5400</v>
      </c>
      <c r="G4674" s="42">
        <f>SUM(G4675:G4675)</f>
        <v>1</v>
      </c>
    </row>
    <row r="4675" spans="1:7" x14ac:dyDescent="0.25">
      <c r="A4675" s="43"/>
      <c r="B4675" s="43"/>
      <c r="C4675" s="44">
        <v>1</v>
      </c>
      <c r="D4675" s="44"/>
      <c r="E4675" s="44"/>
      <c r="F4675" s="44"/>
      <c r="G4675" s="44">
        <f>PRODUCT(C4675:F4675)</f>
        <v>1</v>
      </c>
    </row>
    <row r="4677" spans="1:7" ht="45" customHeight="1" x14ac:dyDescent="0.25">
      <c r="A4677" s="40" t="s">
        <v>5401</v>
      </c>
      <c r="B4677" s="40" t="s">
        <v>3922</v>
      </c>
      <c r="C4677" s="40" t="s">
        <v>1427</v>
      </c>
      <c r="D4677" s="41" t="s">
        <v>23</v>
      </c>
      <c r="E4677" s="1" t="s">
        <v>1428</v>
      </c>
      <c r="F4677" s="1" t="s">
        <v>1428</v>
      </c>
      <c r="G4677" s="42">
        <f>SUM(G4678:G4678)</f>
        <v>1</v>
      </c>
    </row>
    <row r="4678" spans="1:7" x14ac:dyDescent="0.25">
      <c r="A4678" s="43"/>
      <c r="B4678" s="43"/>
      <c r="C4678" s="44">
        <v>1</v>
      </c>
      <c r="D4678" s="44"/>
      <c r="E4678" s="44"/>
      <c r="F4678" s="44"/>
      <c r="G4678" s="44">
        <f>PRODUCT(C4678:F4678)</f>
        <v>1</v>
      </c>
    </row>
    <row r="4680" spans="1:7" ht="45" customHeight="1" x14ac:dyDescent="0.25">
      <c r="A4680" s="40" t="s">
        <v>5402</v>
      </c>
      <c r="B4680" s="40" t="s">
        <v>3922</v>
      </c>
      <c r="C4680" s="40" t="s">
        <v>1429</v>
      </c>
      <c r="D4680" s="41" t="s">
        <v>23</v>
      </c>
      <c r="E4680" s="1" t="s">
        <v>1430</v>
      </c>
      <c r="F4680" s="1" t="s">
        <v>1430</v>
      </c>
      <c r="G4680" s="42">
        <f>SUM(G4681:G4681)</f>
        <v>2</v>
      </c>
    </row>
    <row r="4681" spans="1:7" x14ac:dyDescent="0.25">
      <c r="A4681" s="43"/>
      <c r="B4681" s="43"/>
      <c r="C4681" s="44">
        <v>2</v>
      </c>
      <c r="D4681" s="44"/>
      <c r="E4681" s="44"/>
      <c r="F4681" s="44"/>
      <c r="G4681" s="44">
        <f>PRODUCT(C4681:F4681)</f>
        <v>2</v>
      </c>
    </row>
    <row r="4683" spans="1:7" ht="45" customHeight="1" x14ac:dyDescent="0.25">
      <c r="A4683" s="40" t="s">
        <v>5403</v>
      </c>
      <c r="B4683" s="40" t="s">
        <v>3922</v>
      </c>
      <c r="C4683" s="40" t="s">
        <v>1431</v>
      </c>
      <c r="D4683" s="41" t="s">
        <v>23</v>
      </c>
      <c r="E4683" s="1" t="s">
        <v>1432</v>
      </c>
      <c r="F4683" s="1" t="s">
        <v>1432</v>
      </c>
      <c r="G4683" s="42">
        <f>SUM(G4684:G4684)</f>
        <v>2</v>
      </c>
    </row>
    <row r="4684" spans="1:7" x14ac:dyDescent="0.25">
      <c r="A4684" s="43"/>
      <c r="B4684" s="43"/>
      <c r="C4684" s="44">
        <v>2</v>
      </c>
      <c r="D4684" s="44"/>
      <c r="E4684" s="44"/>
      <c r="F4684" s="44"/>
      <c r="G4684" s="44">
        <f>PRODUCT(C4684:F4684)</f>
        <v>2</v>
      </c>
    </row>
    <row r="4686" spans="1:7" ht="45" customHeight="1" x14ac:dyDescent="0.25">
      <c r="A4686" s="40" t="s">
        <v>5404</v>
      </c>
      <c r="B4686" s="40" t="s">
        <v>3922</v>
      </c>
      <c r="C4686" s="40" t="s">
        <v>1433</v>
      </c>
      <c r="D4686" s="41" t="s">
        <v>17</v>
      </c>
      <c r="E4686" s="1" t="s">
        <v>1434</v>
      </c>
      <c r="F4686" s="1" t="s">
        <v>1434</v>
      </c>
      <c r="G4686" s="42">
        <f>SUM(G4687:G4687)</f>
        <v>26.4</v>
      </c>
    </row>
    <row r="4687" spans="1:7" x14ac:dyDescent="0.25">
      <c r="A4687" s="43" t="s">
        <v>5405</v>
      </c>
      <c r="B4687" s="43"/>
      <c r="C4687" s="44">
        <v>22</v>
      </c>
      <c r="D4687" s="44">
        <v>1.2</v>
      </c>
      <c r="E4687" s="44"/>
      <c r="F4687" s="44"/>
      <c r="G4687" s="44">
        <f>PRODUCT(C4687:F4687)</f>
        <v>26.4</v>
      </c>
    </row>
    <row r="4689" spans="1:7" x14ac:dyDescent="0.25">
      <c r="B4689" t="s">
        <v>3924</v>
      </c>
      <c r="C4689" s="38" t="s">
        <v>7</v>
      </c>
      <c r="D4689" s="39" t="s">
        <v>8</v>
      </c>
      <c r="E4689" s="38" t="s">
        <v>9</v>
      </c>
    </row>
    <row r="4690" spans="1:7" x14ac:dyDescent="0.25">
      <c r="B4690" t="s">
        <v>3924</v>
      </c>
      <c r="C4690" s="38" t="s">
        <v>10</v>
      </c>
      <c r="D4690" s="39" t="s">
        <v>1225</v>
      </c>
      <c r="E4690" s="38" t="s">
        <v>1226</v>
      </c>
    </row>
    <row r="4691" spans="1:7" x14ac:dyDescent="0.25">
      <c r="B4691" t="s">
        <v>3924</v>
      </c>
      <c r="C4691" s="38" t="s">
        <v>207</v>
      </c>
      <c r="D4691" s="39" t="s">
        <v>1227</v>
      </c>
      <c r="E4691" s="38" t="s">
        <v>1228</v>
      </c>
    </row>
    <row r="4692" spans="1:7" x14ac:dyDescent="0.25">
      <c r="B4692" t="s">
        <v>3924</v>
      </c>
      <c r="C4692" s="38" t="s">
        <v>210</v>
      </c>
      <c r="D4692" s="39" t="s">
        <v>54</v>
      </c>
      <c r="E4692" s="38" t="s">
        <v>846</v>
      </c>
    </row>
    <row r="4694" spans="1:7" ht="45" customHeight="1" x14ac:dyDescent="0.25">
      <c r="A4694" s="40" t="s">
        <v>5406</v>
      </c>
      <c r="B4694" s="40" t="s">
        <v>3922</v>
      </c>
      <c r="C4694" s="40" t="s">
        <v>892</v>
      </c>
      <c r="D4694" s="41" t="s">
        <v>713</v>
      </c>
      <c r="E4694" s="1" t="s">
        <v>893</v>
      </c>
      <c r="F4694" s="1" t="s">
        <v>893</v>
      </c>
      <c r="G4694" s="42">
        <f>SUM(G4695:G4695)</f>
        <v>12</v>
      </c>
    </row>
    <row r="4695" spans="1:7" x14ac:dyDescent="0.25">
      <c r="A4695" s="43"/>
      <c r="B4695" s="43"/>
      <c r="C4695" s="44">
        <v>10</v>
      </c>
      <c r="D4695" s="44">
        <v>1.2</v>
      </c>
      <c r="E4695" s="44"/>
      <c r="F4695" s="44"/>
      <c r="G4695" s="44">
        <f>PRODUCT(C4695:F4695)</f>
        <v>12</v>
      </c>
    </row>
    <row r="4697" spans="1:7" ht="45" customHeight="1" x14ac:dyDescent="0.25">
      <c r="A4697" s="40" t="s">
        <v>5407</v>
      </c>
      <c r="B4697" s="40" t="s">
        <v>3922</v>
      </c>
      <c r="C4697" s="40" t="s">
        <v>894</v>
      </c>
      <c r="D4697" s="41" t="s">
        <v>713</v>
      </c>
      <c r="E4697" s="1" t="s">
        <v>895</v>
      </c>
      <c r="F4697" s="1" t="s">
        <v>895</v>
      </c>
      <c r="G4697" s="42">
        <f>SUM(G4698:G4698)</f>
        <v>18</v>
      </c>
    </row>
    <row r="4698" spans="1:7" x14ac:dyDescent="0.25">
      <c r="A4698" s="43"/>
      <c r="B4698" s="43"/>
      <c r="C4698" s="44">
        <v>15</v>
      </c>
      <c r="D4698" s="44">
        <v>1.2</v>
      </c>
      <c r="E4698" s="44"/>
      <c r="F4698" s="44"/>
      <c r="G4698" s="44">
        <f>PRODUCT(C4698:F4698)</f>
        <v>18</v>
      </c>
    </row>
    <row r="4700" spans="1:7" ht="45" customHeight="1" x14ac:dyDescent="0.25">
      <c r="A4700" s="40" t="s">
        <v>5408</v>
      </c>
      <c r="B4700" s="40" t="s">
        <v>3922</v>
      </c>
      <c r="C4700" s="40" t="s">
        <v>898</v>
      </c>
      <c r="D4700" s="41" t="s">
        <v>17</v>
      </c>
      <c r="E4700" s="1" t="s">
        <v>899</v>
      </c>
      <c r="F4700" s="1" t="s">
        <v>899</v>
      </c>
      <c r="G4700" s="42">
        <f>SUM(G4701:G4701)</f>
        <v>12</v>
      </c>
    </row>
    <row r="4701" spans="1:7" x14ac:dyDescent="0.25">
      <c r="A4701" s="43"/>
      <c r="B4701" s="43"/>
      <c r="C4701" s="44">
        <v>10</v>
      </c>
      <c r="D4701" s="44">
        <v>1.2</v>
      </c>
      <c r="E4701" s="44"/>
      <c r="F4701" s="44"/>
      <c r="G4701" s="44">
        <f>PRODUCT(C4701:F4701)</f>
        <v>12</v>
      </c>
    </row>
    <row r="4703" spans="1:7" ht="45" customHeight="1" x14ac:dyDescent="0.25">
      <c r="A4703" s="40" t="s">
        <v>5409</v>
      </c>
      <c r="B4703" s="40" t="s">
        <v>3922</v>
      </c>
      <c r="C4703" s="40" t="s">
        <v>900</v>
      </c>
      <c r="D4703" s="41" t="s">
        <v>17</v>
      </c>
      <c r="E4703" s="1" t="s">
        <v>901</v>
      </c>
      <c r="F4703" s="1" t="s">
        <v>901</v>
      </c>
      <c r="G4703" s="42">
        <f>SUM(G4704:G4704)</f>
        <v>18</v>
      </c>
    </row>
    <row r="4704" spans="1:7" x14ac:dyDescent="0.25">
      <c r="A4704" s="43"/>
      <c r="B4704" s="43"/>
      <c r="C4704" s="44">
        <v>15</v>
      </c>
      <c r="D4704" s="44">
        <v>1.2</v>
      </c>
      <c r="E4704" s="44"/>
      <c r="F4704" s="44"/>
      <c r="G4704" s="44">
        <f>PRODUCT(C4704:F4704)</f>
        <v>18</v>
      </c>
    </row>
    <row r="4706" spans="1:7" ht="45" customHeight="1" x14ac:dyDescent="0.25">
      <c r="A4706" s="40" t="s">
        <v>5410</v>
      </c>
      <c r="B4706" s="40" t="s">
        <v>3922</v>
      </c>
      <c r="C4706" s="40" t="s">
        <v>878</v>
      </c>
      <c r="D4706" s="41" t="s">
        <v>23</v>
      </c>
      <c r="E4706" s="1" t="s">
        <v>879</v>
      </c>
      <c r="F4706" s="1" t="s">
        <v>879</v>
      </c>
      <c r="G4706" s="42">
        <f>SUM(G4707:G4707)</f>
        <v>2</v>
      </c>
    </row>
    <row r="4707" spans="1:7" x14ac:dyDescent="0.25">
      <c r="A4707" s="43"/>
      <c r="B4707" s="43"/>
      <c r="C4707" s="44">
        <v>2</v>
      </c>
      <c r="D4707" s="44"/>
      <c r="E4707" s="44"/>
      <c r="F4707" s="44"/>
      <c r="G4707" s="44">
        <f>PRODUCT(C4707:F4707)</f>
        <v>2</v>
      </c>
    </row>
    <row r="4709" spans="1:7" ht="45" customHeight="1" x14ac:dyDescent="0.25">
      <c r="A4709" s="40" t="s">
        <v>5411</v>
      </c>
      <c r="B4709" s="40" t="s">
        <v>3922</v>
      </c>
      <c r="C4709" s="40" t="s">
        <v>908</v>
      </c>
      <c r="D4709" s="41" t="s">
        <v>23</v>
      </c>
      <c r="E4709" s="1" t="s">
        <v>909</v>
      </c>
      <c r="F4709" s="1" t="s">
        <v>909</v>
      </c>
      <c r="G4709" s="42">
        <f>SUM(G4710:G4711)</f>
        <v>2</v>
      </c>
    </row>
    <row r="4710" spans="1:7" x14ac:dyDescent="0.25">
      <c r="A4710" s="43" t="s">
        <v>5412</v>
      </c>
      <c r="B4710" s="43"/>
      <c r="C4710" s="44">
        <v>1</v>
      </c>
      <c r="D4710" s="44"/>
      <c r="E4710" s="44"/>
      <c r="F4710" s="44"/>
      <c r="G4710" s="44">
        <f>PRODUCT(C4710:F4710)</f>
        <v>1</v>
      </c>
    </row>
    <row r="4711" spans="1:7" x14ac:dyDescent="0.25">
      <c r="A4711" s="43" t="s">
        <v>5413</v>
      </c>
      <c r="B4711" s="43"/>
      <c r="C4711" s="44">
        <v>1</v>
      </c>
      <c r="D4711" s="44"/>
      <c r="E4711" s="44"/>
      <c r="F4711" s="44"/>
      <c r="G4711" s="44">
        <f>PRODUCT(C4711:F4711)</f>
        <v>1</v>
      </c>
    </row>
    <row r="4713" spans="1:7" ht="45" customHeight="1" x14ac:dyDescent="0.25">
      <c r="A4713" s="40" t="s">
        <v>5414</v>
      </c>
      <c r="B4713" s="40" t="s">
        <v>3922</v>
      </c>
      <c r="C4713" s="40" t="s">
        <v>1436</v>
      </c>
      <c r="D4713" s="41" t="s">
        <v>23</v>
      </c>
      <c r="E4713" s="1" t="s">
        <v>1437</v>
      </c>
      <c r="F4713" s="1" t="s">
        <v>1437</v>
      </c>
      <c r="G4713" s="42">
        <f>SUM(G4714:G4714)</f>
        <v>1</v>
      </c>
    </row>
    <row r="4714" spans="1:7" x14ac:dyDescent="0.25">
      <c r="A4714" s="43"/>
      <c r="B4714" s="43"/>
      <c r="C4714" s="44">
        <v>1</v>
      </c>
      <c r="D4714" s="44"/>
      <c r="E4714" s="44"/>
      <c r="F4714" s="44"/>
      <c r="G4714" s="44">
        <f>PRODUCT(C4714:F4714)</f>
        <v>1</v>
      </c>
    </row>
    <row r="4716" spans="1:7" x14ac:dyDescent="0.25">
      <c r="B4716" t="s">
        <v>3924</v>
      </c>
      <c r="C4716" s="38" t="s">
        <v>7</v>
      </c>
      <c r="D4716" s="39" t="s">
        <v>8</v>
      </c>
      <c r="E4716" s="38" t="s">
        <v>9</v>
      </c>
    </row>
    <row r="4717" spans="1:7" x14ac:dyDescent="0.25">
      <c r="B4717" t="s">
        <v>3924</v>
      </c>
      <c r="C4717" s="38" t="s">
        <v>10</v>
      </c>
      <c r="D4717" s="39" t="s">
        <v>1225</v>
      </c>
      <c r="E4717" s="38" t="s">
        <v>1226</v>
      </c>
    </row>
    <row r="4718" spans="1:7" x14ac:dyDescent="0.25">
      <c r="B4718" t="s">
        <v>3924</v>
      </c>
      <c r="C4718" s="38" t="s">
        <v>207</v>
      </c>
      <c r="D4718" s="39" t="s">
        <v>1227</v>
      </c>
      <c r="E4718" s="38" t="s">
        <v>1228</v>
      </c>
    </row>
    <row r="4719" spans="1:7" x14ac:dyDescent="0.25">
      <c r="B4719" t="s">
        <v>3924</v>
      </c>
      <c r="C4719" s="38" t="s">
        <v>210</v>
      </c>
      <c r="D4719" s="39" t="s">
        <v>104</v>
      </c>
      <c r="E4719" s="38" t="s">
        <v>1438</v>
      </c>
    </row>
    <row r="4720" spans="1:7" x14ac:dyDescent="0.25">
      <c r="B4720" t="s">
        <v>3924</v>
      </c>
      <c r="C4720" s="38" t="s">
        <v>683</v>
      </c>
      <c r="D4720" s="39" t="s">
        <v>8</v>
      </c>
      <c r="E4720" s="38" t="s">
        <v>684</v>
      </c>
    </row>
    <row r="4722" spans="1:7" ht="45" customHeight="1" x14ac:dyDescent="0.25">
      <c r="A4722" s="40" t="s">
        <v>5415</v>
      </c>
      <c r="B4722" s="40" t="s">
        <v>3922</v>
      </c>
      <c r="C4722" s="40" t="s">
        <v>1440</v>
      </c>
      <c r="D4722" s="41" t="s">
        <v>23</v>
      </c>
      <c r="E4722" s="1" t="s">
        <v>5416</v>
      </c>
      <c r="F4722" s="1" t="s">
        <v>5416</v>
      </c>
      <c r="G4722" s="42">
        <f>SUM(G4723:G4723)</f>
        <v>1</v>
      </c>
    </row>
    <row r="4723" spans="1:7" x14ac:dyDescent="0.25">
      <c r="A4723" s="43"/>
      <c r="B4723" s="43"/>
      <c r="C4723" s="44">
        <v>1</v>
      </c>
      <c r="D4723" s="44"/>
      <c r="E4723" s="44"/>
      <c r="F4723" s="44"/>
      <c r="G4723" s="44">
        <f>PRODUCT(C4723:F4723)</f>
        <v>1</v>
      </c>
    </row>
    <row r="4725" spans="1:7" ht="45" customHeight="1" x14ac:dyDescent="0.25">
      <c r="A4725" s="40" t="s">
        <v>5417</v>
      </c>
      <c r="B4725" s="40" t="s">
        <v>3922</v>
      </c>
      <c r="C4725" s="40" t="s">
        <v>880</v>
      </c>
      <c r="D4725" s="41" t="s">
        <v>23</v>
      </c>
      <c r="E4725" s="1" t="s">
        <v>881</v>
      </c>
      <c r="F4725" s="1" t="s">
        <v>881</v>
      </c>
      <c r="G4725" s="42">
        <f>SUM(G4726:G4726)</f>
        <v>1</v>
      </c>
    </row>
    <row r="4726" spans="1:7" x14ac:dyDescent="0.25">
      <c r="A4726" s="43"/>
      <c r="B4726" s="43"/>
      <c r="C4726" s="44">
        <v>1</v>
      </c>
      <c r="D4726" s="44"/>
      <c r="E4726" s="44"/>
      <c r="F4726" s="44"/>
      <c r="G4726" s="44">
        <f>PRODUCT(C4726:F4726)</f>
        <v>1</v>
      </c>
    </row>
    <row r="4728" spans="1:7" ht="45" customHeight="1" x14ac:dyDescent="0.25">
      <c r="A4728" s="40" t="s">
        <v>5418</v>
      </c>
      <c r="B4728" s="40" t="s">
        <v>3922</v>
      </c>
      <c r="C4728" s="40" t="s">
        <v>1442</v>
      </c>
      <c r="D4728" s="41" t="s">
        <v>23</v>
      </c>
      <c r="E4728" s="1" t="s">
        <v>1443</v>
      </c>
      <c r="F4728" s="1" t="s">
        <v>1443</v>
      </c>
      <c r="G4728" s="42">
        <f>SUM(G4729:G4729)</f>
        <v>1</v>
      </c>
    </row>
    <row r="4729" spans="1:7" x14ac:dyDescent="0.25">
      <c r="A4729" s="43"/>
      <c r="B4729" s="43"/>
      <c r="C4729" s="44">
        <v>1</v>
      </c>
      <c r="D4729" s="44"/>
      <c r="E4729" s="44"/>
      <c r="F4729" s="44"/>
      <c r="G4729" s="44">
        <f>PRODUCT(C4729:F4729)</f>
        <v>1</v>
      </c>
    </row>
    <row r="4731" spans="1:7" ht="45" customHeight="1" x14ac:dyDescent="0.25">
      <c r="A4731" s="40" t="s">
        <v>5419</v>
      </c>
      <c r="B4731" s="40" t="s">
        <v>3922</v>
      </c>
      <c r="C4731" s="40" t="s">
        <v>1444</v>
      </c>
      <c r="D4731" s="41" t="s">
        <v>17</v>
      </c>
      <c r="E4731" s="1" t="s">
        <v>1445</v>
      </c>
      <c r="F4731" s="1" t="s">
        <v>1445</v>
      </c>
      <c r="G4731" s="42">
        <f>SUM(G4732:G4732)</f>
        <v>12</v>
      </c>
    </row>
    <row r="4732" spans="1:7" x14ac:dyDescent="0.25">
      <c r="A4732" s="43" t="s">
        <v>5420</v>
      </c>
      <c r="B4732" s="43"/>
      <c r="C4732" s="44">
        <v>10</v>
      </c>
      <c r="D4732" s="44">
        <v>1.2</v>
      </c>
      <c r="E4732" s="44"/>
      <c r="F4732" s="44"/>
      <c r="G4732" s="44">
        <f>PRODUCT(C4732:F4732)</f>
        <v>12</v>
      </c>
    </row>
    <row r="4734" spans="1:7" ht="45" customHeight="1" x14ac:dyDescent="0.25">
      <c r="A4734" s="40" t="s">
        <v>5421</v>
      </c>
      <c r="B4734" s="40" t="s">
        <v>3922</v>
      </c>
      <c r="C4734" s="40" t="s">
        <v>1446</v>
      </c>
      <c r="D4734" s="41" t="s">
        <v>17</v>
      </c>
      <c r="E4734" s="1" t="s">
        <v>1447</v>
      </c>
      <c r="F4734" s="1" t="s">
        <v>1447</v>
      </c>
      <c r="G4734" s="42">
        <f>SUM(G4735:G4735)</f>
        <v>9.6</v>
      </c>
    </row>
    <row r="4735" spans="1:7" x14ac:dyDescent="0.25">
      <c r="A4735" s="43" t="s">
        <v>5422</v>
      </c>
      <c r="B4735" s="43"/>
      <c r="C4735" s="44">
        <v>8</v>
      </c>
      <c r="D4735" s="44">
        <v>1.2</v>
      </c>
      <c r="E4735" s="44"/>
      <c r="F4735" s="44"/>
      <c r="G4735" s="44">
        <f>PRODUCT(C4735:F4735)</f>
        <v>9.6</v>
      </c>
    </row>
    <row r="4737" spans="1:7" x14ac:dyDescent="0.25">
      <c r="B4737" t="s">
        <v>3924</v>
      </c>
      <c r="C4737" s="38" t="s">
        <v>7</v>
      </c>
      <c r="D4737" s="39" t="s">
        <v>8</v>
      </c>
      <c r="E4737" s="38" t="s">
        <v>9</v>
      </c>
    </row>
    <row r="4738" spans="1:7" x14ac:dyDescent="0.25">
      <c r="B4738" t="s">
        <v>3924</v>
      </c>
      <c r="C4738" s="38" t="s">
        <v>10</v>
      </c>
      <c r="D4738" s="39" t="s">
        <v>1225</v>
      </c>
      <c r="E4738" s="38" t="s">
        <v>1226</v>
      </c>
    </row>
    <row r="4739" spans="1:7" x14ac:dyDescent="0.25">
      <c r="B4739" t="s">
        <v>3924</v>
      </c>
      <c r="C4739" s="38" t="s">
        <v>207</v>
      </c>
      <c r="D4739" s="39" t="s">
        <v>1227</v>
      </c>
      <c r="E4739" s="38" t="s">
        <v>1228</v>
      </c>
    </row>
    <row r="4740" spans="1:7" x14ac:dyDescent="0.25">
      <c r="B4740" t="s">
        <v>3924</v>
      </c>
      <c r="C4740" s="38" t="s">
        <v>210</v>
      </c>
      <c r="D4740" s="39" t="s">
        <v>104</v>
      </c>
      <c r="E4740" s="38" t="s">
        <v>1438</v>
      </c>
    </row>
    <row r="4741" spans="1:7" x14ac:dyDescent="0.25">
      <c r="B4741" t="s">
        <v>3924</v>
      </c>
      <c r="C4741" s="38" t="s">
        <v>683</v>
      </c>
      <c r="D4741" s="39" t="s">
        <v>37</v>
      </c>
      <c r="E4741" s="38" t="s">
        <v>1448</v>
      </c>
    </row>
    <row r="4743" spans="1:7" ht="45" customHeight="1" x14ac:dyDescent="0.25">
      <c r="A4743" s="40" t="s">
        <v>5423</v>
      </c>
      <c r="B4743" s="40" t="s">
        <v>3922</v>
      </c>
      <c r="C4743" s="40" t="s">
        <v>1450</v>
      </c>
      <c r="D4743" s="41" t="s">
        <v>23</v>
      </c>
      <c r="E4743" s="1" t="s">
        <v>5424</v>
      </c>
      <c r="F4743" s="1" t="s">
        <v>5424</v>
      </c>
      <c r="G4743" s="42">
        <f>SUM(G4744:G4745)</f>
        <v>4</v>
      </c>
    </row>
    <row r="4744" spans="1:7" x14ac:dyDescent="0.25">
      <c r="A4744" s="43" t="s">
        <v>5425</v>
      </c>
      <c r="B4744" s="43"/>
      <c r="C4744" s="44">
        <v>2</v>
      </c>
      <c r="D4744" s="44"/>
      <c r="E4744" s="44"/>
      <c r="F4744" s="44"/>
      <c r="G4744" s="44">
        <f>PRODUCT(C4744:F4744)</f>
        <v>2</v>
      </c>
    </row>
    <row r="4745" spans="1:7" x14ac:dyDescent="0.25">
      <c r="A4745" s="43" t="s">
        <v>5426</v>
      </c>
      <c r="B4745" s="43"/>
      <c r="C4745" s="44">
        <v>2</v>
      </c>
      <c r="D4745" s="44"/>
      <c r="E4745" s="44"/>
      <c r="F4745" s="44"/>
      <c r="G4745" s="44">
        <f>PRODUCT(C4745:F4745)</f>
        <v>2</v>
      </c>
    </row>
    <row r="4747" spans="1:7" ht="45" customHeight="1" x14ac:dyDescent="0.25">
      <c r="A4747" s="40" t="s">
        <v>5427</v>
      </c>
      <c r="B4747" s="40" t="s">
        <v>3922</v>
      </c>
      <c r="C4747" s="40" t="s">
        <v>912</v>
      </c>
      <c r="D4747" s="41" t="s">
        <v>23</v>
      </c>
      <c r="E4747" s="1" t="s">
        <v>913</v>
      </c>
      <c r="F4747" s="1" t="s">
        <v>913</v>
      </c>
      <c r="G4747" s="42">
        <f>SUM(G4748:G4751)</f>
        <v>8</v>
      </c>
    </row>
    <row r="4748" spans="1:7" x14ac:dyDescent="0.25">
      <c r="A4748" s="43" t="s">
        <v>5428</v>
      </c>
      <c r="B4748" s="43"/>
      <c r="C4748" s="44">
        <v>2</v>
      </c>
      <c r="D4748" s="44"/>
      <c r="E4748" s="44"/>
      <c r="F4748" s="44"/>
      <c r="G4748" s="44">
        <f>PRODUCT(C4748:F4748)</f>
        <v>2</v>
      </c>
    </row>
    <row r="4749" spans="1:7" x14ac:dyDescent="0.25">
      <c r="A4749" s="43" t="s">
        <v>5429</v>
      </c>
      <c r="B4749" s="43"/>
      <c r="C4749" s="44">
        <v>2</v>
      </c>
      <c r="D4749" s="44"/>
      <c r="E4749" s="44"/>
      <c r="F4749" s="44"/>
      <c r="G4749" s="44">
        <f>PRODUCT(C4749:F4749)</f>
        <v>2</v>
      </c>
    </row>
    <row r="4750" spans="1:7" x14ac:dyDescent="0.25">
      <c r="A4750" s="43" t="s">
        <v>5430</v>
      </c>
      <c r="B4750" s="43"/>
      <c r="C4750" s="44">
        <v>2</v>
      </c>
      <c r="D4750" s="44"/>
      <c r="E4750" s="44"/>
      <c r="F4750" s="44"/>
      <c r="G4750" s="44">
        <f>PRODUCT(C4750:F4750)</f>
        <v>2</v>
      </c>
    </row>
    <row r="4751" spans="1:7" x14ac:dyDescent="0.25">
      <c r="A4751" s="43" t="s">
        <v>5426</v>
      </c>
      <c r="B4751" s="43"/>
      <c r="C4751" s="44">
        <v>2</v>
      </c>
      <c r="D4751" s="44"/>
      <c r="E4751" s="44"/>
      <c r="F4751" s="44"/>
      <c r="G4751" s="44">
        <f>PRODUCT(C4751:F4751)</f>
        <v>2</v>
      </c>
    </row>
    <row r="4753" spans="1:7" ht="45" customHeight="1" x14ac:dyDescent="0.25">
      <c r="A4753" s="40" t="s">
        <v>5431</v>
      </c>
      <c r="B4753" s="40" t="s">
        <v>3922</v>
      </c>
      <c r="C4753" s="40" t="s">
        <v>914</v>
      </c>
      <c r="D4753" s="41" t="s">
        <v>23</v>
      </c>
      <c r="E4753" s="1" t="s">
        <v>915</v>
      </c>
      <c r="F4753" s="1" t="s">
        <v>915</v>
      </c>
      <c r="G4753" s="42">
        <f>SUM(G4754:G4755)</f>
        <v>4</v>
      </c>
    </row>
    <row r="4754" spans="1:7" x14ac:dyDescent="0.25">
      <c r="A4754" s="43" t="s">
        <v>5430</v>
      </c>
      <c r="B4754" s="43"/>
      <c r="C4754" s="44">
        <v>2</v>
      </c>
      <c r="D4754" s="44"/>
      <c r="E4754" s="44"/>
      <c r="F4754" s="44"/>
      <c r="G4754" s="44">
        <f>PRODUCT(C4754:F4754)</f>
        <v>2</v>
      </c>
    </row>
    <row r="4755" spans="1:7" x14ac:dyDescent="0.25">
      <c r="A4755" s="43" t="s">
        <v>5425</v>
      </c>
      <c r="B4755" s="43"/>
      <c r="C4755" s="44">
        <v>2</v>
      </c>
      <c r="D4755" s="44"/>
      <c r="E4755" s="44"/>
      <c r="F4755" s="44"/>
      <c r="G4755" s="44">
        <f>PRODUCT(C4755:F4755)</f>
        <v>2</v>
      </c>
    </row>
    <row r="4757" spans="1:7" ht="45" customHeight="1" x14ac:dyDescent="0.25">
      <c r="A4757" s="40" t="s">
        <v>5432</v>
      </c>
      <c r="B4757" s="40" t="s">
        <v>3922</v>
      </c>
      <c r="C4757" s="40" t="s">
        <v>916</v>
      </c>
      <c r="D4757" s="41" t="s">
        <v>23</v>
      </c>
      <c r="E4757" s="1" t="s">
        <v>917</v>
      </c>
      <c r="F4757" s="1" t="s">
        <v>917</v>
      </c>
      <c r="G4757" s="42">
        <f>SUM(G4758:G4758)</f>
        <v>1</v>
      </c>
    </row>
    <row r="4758" spans="1:7" x14ac:dyDescent="0.25">
      <c r="A4758" s="43" t="s">
        <v>5433</v>
      </c>
      <c r="B4758" s="43"/>
      <c r="C4758" s="44">
        <v>1</v>
      </c>
      <c r="D4758" s="44"/>
      <c r="E4758" s="44"/>
      <c r="F4758" s="44"/>
      <c r="G4758" s="44">
        <f>PRODUCT(C4758:F4758)</f>
        <v>1</v>
      </c>
    </row>
    <row r="4760" spans="1:7" ht="45" customHeight="1" x14ac:dyDescent="0.25">
      <c r="A4760" s="40" t="s">
        <v>5434</v>
      </c>
      <c r="B4760" s="40" t="s">
        <v>3922</v>
      </c>
      <c r="C4760" s="40" t="s">
        <v>1452</v>
      </c>
      <c r="D4760" s="41" t="s">
        <v>17</v>
      </c>
      <c r="E4760" s="1" t="s">
        <v>1453</v>
      </c>
      <c r="F4760" s="1" t="s">
        <v>1453</v>
      </c>
      <c r="G4760" s="42">
        <f>SUM(G4761:G4761)</f>
        <v>12</v>
      </c>
    </row>
    <row r="4761" spans="1:7" x14ac:dyDescent="0.25">
      <c r="A4761" s="43" t="s">
        <v>5435</v>
      </c>
      <c r="B4761" s="43"/>
      <c r="C4761" s="44">
        <v>10</v>
      </c>
      <c r="D4761" s="44">
        <v>1.2</v>
      </c>
      <c r="E4761" s="44"/>
      <c r="F4761" s="44"/>
      <c r="G4761" s="44">
        <f>PRODUCT(C4761:F4761)</f>
        <v>12</v>
      </c>
    </row>
    <row r="4763" spans="1:7" ht="45" customHeight="1" x14ac:dyDescent="0.25">
      <c r="A4763" s="40" t="s">
        <v>5436</v>
      </c>
      <c r="B4763" s="40" t="s">
        <v>3922</v>
      </c>
      <c r="C4763" s="40" t="s">
        <v>1454</v>
      </c>
      <c r="D4763" s="41" t="s">
        <v>17</v>
      </c>
      <c r="E4763" s="1" t="s">
        <v>1455</v>
      </c>
      <c r="F4763" s="1" t="s">
        <v>1455</v>
      </c>
      <c r="G4763" s="42">
        <f>SUM(G4764:G4765)</f>
        <v>48</v>
      </c>
    </row>
    <row r="4764" spans="1:7" x14ac:dyDescent="0.25">
      <c r="A4764" s="43" t="s">
        <v>5435</v>
      </c>
      <c r="B4764" s="43"/>
      <c r="C4764" s="44">
        <v>10</v>
      </c>
      <c r="D4764" s="44">
        <v>1.2</v>
      </c>
      <c r="E4764" s="44"/>
      <c r="F4764" s="44"/>
      <c r="G4764" s="44">
        <f>PRODUCT(C4764:F4764)</f>
        <v>12</v>
      </c>
    </row>
    <row r="4765" spans="1:7" x14ac:dyDescent="0.25">
      <c r="A4765" s="43"/>
      <c r="B4765" s="43"/>
      <c r="C4765" s="44">
        <v>30</v>
      </c>
      <c r="D4765" s="44">
        <v>1.2</v>
      </c>
      <c r="E4765" s="44"/>
      <c r="F4765" s="44"/>
      <c r="G4765" s="44">
        <f>PRODUCT(C4765:F4765)</f>
        <v>36</v>
      </c>
    </row>
    <row r="4767" spans="1:7" ht="45" customHeight="1" x14ac:dyDescent="0.25">
      <c r="A4767" s="40" t="s">
        <v>5437</v>
      </c>
      <c r="B4767" s="40" t="s">
        <v>3922</v>
      </c>
      <c r="C4767" s="40" t="s">
        <v>1456</v>
      </c>
      <c r="D4767" s="41" t="s">
        <v>17</v>
      </c>
      <c r="E4767" s="1" t="s">
        <v>1457</v>
      </c>
      <c r="F4767" s="1" t="s">
        <v>1457</v>
      </c>
      <c r="G4767" s="42">
        <f>SUM(G4768:G4770)</f>
        <v>98.4</v>
      </c>
    </row>
    <row r="4768" spans="1:7" x14ac:dyDescent="0.25">
      <c r="A4768" s="43" t="s">
        <v>5435</v>
      </c>
      <c r="B4768" s="43"/>
      <c r="C4768" s="44">
        <v>40</v>
      </c>
      <c r="D4768" s="44">
        <v>1.2</v>
      </c>
      <c r="E4768" s="44"/>
      <c r="F4768" s="44"/>
      <c r="G4768" s="44">
        <f>PRODUCT(C4768:F4768)</f>
        <v>48</v>
      </c>
    </row>
    <row r="4769" spans="1:7" x14ac:dyDescent="0.25">
      <c r="A4769" s="43"/>
      <c r="B4769" s="43"/>
      <c r="C4769" s="44">
        <v>30</v>
      </c>
      <c r="D4769" s="44">
        <v>1.2</v>
      </c>
      <c r="E4769" s="44"/>
      <c r="F4769" s="44"/>
      <c r="G4769" s="44">
        <f>PRODUCT(C4769:F4769)</f>
        <v>36</v>
      </c>
    </row>
    <row r="4770" spans="1:7" x14ac:dyDescent="0.25">
      <c r="A4770" s="43" t="s">
        <v>5438</v>
      </c>
      <c r="B4770" s="43"/>
      <c r="C4770" s="44">
        <v>3</v>
      </c>
      <c r="D4770" s="44">
        <v>4</v>
      </c>
      <c r="E4770" s="44">
        <v>1.2</v>
      </c>
      <c r="F4770" s="44"/>
      <c r="G4770" s="44">
        <f>PRODUCT(C4770:F4770)</f>
        <v>14.399999999999999</v>
      </c>
    </row>
    <row r="4772" spans="1:7" x14ac:dyDescent="0.25">
      <c r="B4772" t="s">
        <v>3924</v>
      </c>
      <c r="C4772" s="38" t="s">
        <v>7</v>
      </c>
      <c r="D4772" s="39" t="s">
        <v>8</v>
      </c>
      <c r="E4772" s="38" t="s">
        <v>9</v>
      </c>
    </row>
    <row r="4773" spans="1:7" x14ac:dyDescent="0.25">
      <c r="B4773" t="s">
        <v>3924</v>
      </c>
      <c r="C4773" s="38" t="s">
        <v>10</v>
      </c>
      <c r="D4773" s="39" t="s">
        <v>1225</v>
      </c>
      <c r="E4773" s="38" t="s">
        <v>1226</v>
      </c>
    </row>
    <row r="4774" spans="1:7" x14ac:dyDescent="0.25">
      <c r="B4774" t="s">
        <v>3924</v>
      </c>
      <c r="C4774" s="38" t="s">
        <v>207</v>
      </c>
      <c r="D4774" s="39" t="s">
        <v>1227</v>
      </c>
      <c r="E4774" s="38" t="s">
        <v>1228</v>
      </c>
    </row>
    <row r="4775" spans="1:7" x14ac:dyDescent="0.25">
      <c r="B4775" t="s">
        <v>3924</v>
      </c>
      <c r="C4775" s="38" t="s">
        <v>210</v>
      </c>
      <c r="D4775" s="39" t="s">
        <v>104</v>
      </c>
      <c r="E4775" s="38" t="s">
        <v>1438</v>
      </c>
    </row>
    <row r="4776" spans="1:7" x14ac:dyDescent="0.25">
      <c r="B4776" t="s">
        <v>3924</v>
      </c>
      <c r="C4776" s="38" t="s">
        <v>683</v>
      </c>
      <c r="D4776" s="39" t="s">
        <v>54</v>
      </c>
      <c r="E4776" s="38" t="s">
        <v>1458</v>
      </c>
    </row>
    <row r="4778" spans="1:7" ht="45" customHeight="1" x14ac:dyDescent="0.25">
      <c r="A4778" s="40" t="s">
        <v>5439</v>
      </c>
      <c r="B4778" s="40" t="s">
        <v>3922</v>
      </c>
      <c r="C4778" s="40" t="s">
        <v>1460</v>
      </c>
      <c r="D4778" s="41" t="s">
        <v>23</v>
      </c>
      <c r="E4778" s="1" t="s">
        <v>1461</v>
      </c>
      <c r="F4778" s="1" t="s">
        <v>1461</v>
      </c>
      <c r="G4778" s="42">
        <f>SUM(G4779:G4779)</f>
        <v>1</v>
      </c>
    </row>
    <row r="4779" spans="1:7" x14ac:dyDescent="0.25">
      <c r="A4779" s="43"/>
      <c r="B4779" s="43"/>
      <c r="C4779" s="44">
        <v>1</v>
      </c>
      <c r="D4779" s="44"/>
      <c r="E4779" s="44"/>
      <c r="F4779" s="44"/>
      <c r="G4779" s="44">
        <f>PRODUCT(C4779:F4779)</f>
        <v>1</v>
      </c>
    </row>
    <row r="4781" spans="1:7" ht="45" customHeight="1" x14ac:dyDescent="0.25">
      <c r="A4781" s="40" t="s">
        <v>5440</v>
      </c>
      <c r="B4781" s="40" t="s">
        <v>3922</v>
      </c>
      <c r="C4781" s="40" t="s">
        <v>1462</v>
      </c>
      <c r="D4781" s="41" t="s">
        <v>23</v>
      </c>
      <c r="E4781" s="1" t="s">
        <v>1463</v>
      </c>
      <c r="F4781" s="1" t="s">
        <v>1463</v>
      </c>
      <c r="G4781" s="42">
        <f>SUM(G4782:G4782)</f>
        <v>2</v>
      </c>
    </row>
    <row r="4782" spans="1:7" x14ac:dyDescent="0.25">
      <c r="A4782" s="43" t="s">
        <v>5441</v>
      </c>
      <c r="B4782" s="43"/>
      <c r="C4782" s="44">
        <v>2</v>
      </c>
      <c r="D4782" s="44"/>
      <c r="E4782" s="44"/>
      <c r="F4782" s="44"/>
      <c r="G4782" s="44">
        <f>PRODUCT(C4782:F4782)</f>
        <v>2</v>
      </c>
    </row>
    <row r="4784" spans="1:7" ht="45" customHeight="1" x14ac:dyDescent="0.25">
      <c r="A4784" s="40" t="s">
        <v>5442</v>
      </c>
      <c r="B4784" s="40" t="s">
        <v>3922</v>
      </c>
      <c r="C4784" s="40" t="s">
        <v>1464</v>
      </c>
      <c r="D4784" s="41" t="s">
        <v>23</v>
      </c>
      <c r="E4784" s="1" t="s">
        <v>1465</v>
      </c>
      <c r="F4784" s="1" t="s">
        <v>1465</v>
      </c>
      <c r="G4784" s="42">
        <f>SUM(G4785:G4786)</f>
        <v>64</v>
      </c>
    </row>
    <row r="4785" spans="1:7" x14ac:dyDescent="0.25">
      <c r="A4785" s="43" t="s">
        <v>5430</v>
      </c>
      <c r="B4785" s="43"/>
      <c r="C4785" s="44">
        <v>31</v>
      </c>
      <c r="D4785" s="44"/>
      <c r="E4785" s="44"/>
      <c r="F4785" s="44"/>
      <c r="G4785" s="44">
        <f>PRODUCT(C4785:F4785)</f>
        <v>31</v>
      </c>
    </row>
    <row r="4786" spans="1:7" x14ac:dyDescent="0.25">
      <c r="A4786" s="43" t="s">
        <v>5426</v>
      </c>
      <c r="B4786" s="43"/>
      <c r="C4786" s="44">
        <v>33</v>
      </c>
      <c r="D4786" s="44"/>
      <c r="E4786" s="44"/>
      <c r="F4786" s="44"/>
      <c r="G4786" s="44">
        <f>PRODUCT(C4786:F4786)</f>
        <v>33</v>
      </c>
    </row>
    <row r="4788" spans="1:7" ht="45" customHeight="1" x14ac:dyDescent="0.25">
      <c r="A4788" s="40" t="s">
        <v>5443</v>
      </c>
      <c r="B4788" s="40" t="s">
        <v>3922</v>
      </c>
      <c r="C4788" s="40" t="s">
        <v>1466</v>
      </c>
      <c r="D4788" s="41" t="s">
        <v>23</v>
      </c>
      <c r="E4788" s="1" t="s">
        <v>1467</v>
      </c>
      <c r="F4788" s="1" t="s">
        <v>1467</v>
      </c>
      <c r="G4788" s="42">
        <f>SUM(G4789:G4789)</f>
        <v>4</v>
      </c>
    </row>
    <row r="4789" spans="1:7" x14ac:dyDescent="0.25">
      <c r="A4789" s="43" t="s">
        <v>5444</v>
      </c>
      <c r="B4789" s="43"/>
      <c r="C4789" s="44">
        <v>4</v>
      </c>
      <c r="D4789" s="44"/>
      <c r="E4789" s="44"/>
      <c r="F4789" s="44"/>
      <c r="G4789" s="44">
        <f>PRODUCT(C4789:F4789)</f>
        <v>4</v>
      </c>
    </row>
    <row r="4791" spans="1:7" ht="45" customHeight="1" x14ac:dyDescent="0.25">
      <c r="A4791" s="40" t="s">
        <v>5445</v>
      </c>
      <c r="B4791" s="40" t="s">
        <v>3922</v>
      </c>
      <c r="C4791" s="40" t="s">
        <v>1468</v>
      </c>
      <c r="D4791" s="41" t="s">
        <v>23</v>
      </c>
      <c r="E4791" s="1" t="s">
        <v>5446</v>
      </c>
      <c r="F4791" s="1" t="s">
        <v>5446</v>
      </c>
      <c r="G4791" s="42">
        <f>SUM(G4792:G4792)</f>
        <v>2</v>
      </c>
    </row>
    <row r="4792" spans="1:7" x14ac:dyDescent="0.25">
      <c r="A4792" s="43" t="s">
        <v>5447</v>
      </c>
      <c r="B4792" s="43"/>
      <c r="C4792" s="44">
        <v>2</v>
      </c>
      <c r="D4792" s="44"/>
      <c r="E4792" s="44"/>
      <c r="F4792" s="44"/>
      <c r="G4792" s="44">
        <f>PRODUCT(C4792:F4792)</f>
        <v>2</v>
      </c>
    </row>
    <row r="4794" spans="1:7" ht="45" customHeight="1" x14ac:dyDescent="0.25">
      <c r="A4794" s="40" t="s">
        <v>5448</v>
      </c>
      <c r="B4794" s="40" t="s">
        <v>3922</v>
      </c>
      <c r="C4794" s="40" t="s">
        <v>1470</v>
      </c>
      <c r="D4794" s="41" t="s">
        <v>23</v>
      </c>
      <c r="E4794" s="1" t="s">
        <v>1471</v>
      </c>
      <c r="F4794" s="1" t="s">
        <v>1471</v>
      </c>
      <c r="G4794" s="42">
        <f>SUM(G4795:G4795)</f>
        <v>4</v>
      </c>
    </row>
    <row r="4795" spans="1:7" x14ac:dyDescent="0.25">
      <c r="A4795" s="43" t="s">
        <v>5449</v>
      </c>
      <c r="B4795" s="43"/>
      <c r="C4795" s="44">
        <v>4</v>
      </c>
      <c r="D4795" s="44"/>
      <c r="E4795" s="44"/>
      <c r="F4795" s="44"/>
      <c r="G4795" s="44">
        <f>PRODUCT(C4795:F4795)</f>
        <v>4</v>
      </c>
    </row>
    <row r="4797" spans="1:7" ht="45" customHeight="1" x14ac:dyDescent="0.25">
      <c r="A4797" s="40" t="s">
        <v>5450</v>
      </c>
      <c r="B4797" s="40" t="s">
        <v>3922</v>
      </c>
      <c r="C4797" s="40" t="s">
        <v>1472</v>
      </c>
      <c r="D4797" s="41" t="s">
        <v>23</v>
      </c>
      <c r="E4797" s="1" t="s">
        <v>5451</v>
      </c>
      <c r="F4797" s="1" t="s">
        <v>5451</v>
      </c>
      <c r="G4797" s="42">
        <f>SUM(G4798:G4799)</f>
        <v>14</v>
      </c>
    </row>
    <row r="4798" spans="1:7" x14ac:dyDescent="0.25">
      <c r="A4798" s="43" t="s">
        <v>5452</v>
      </c>
      <c r="B4798" s="43"/>
      <c r="C4798" s="44">
        <v>10</v>
      </c>
      <c r="D4798" s="44"/>
      <c r="E4798" s="44"/>
      <c r="F4798" s="44"/>
      <c r="G4798" s="44">
        <f>PRODUCT(C4798:F4798)</f>
        <v>10</v>
      </c>
    </row>
    <row r="4799" spans="1:7" x14ac:dyDescent="0.25">
      <c r="A4799" s="43" t="s">
        <v>5453</v>
      </c>
      <c r="B4799" s="43"/>
      <c r="C4799" s="44">
        <v>4</v>
      </c>
      <c r="D4799" s="44"/>
      <c r="E4799" s="44"/>
      <c r="F4799" s="44"/>
      <c r="G4799" s="44">
        <f>PRODUCT(C4799:F4799)</f>
        <v>4</v>
      </c>
    </row>
    <row r="4801" spans="1:7" ht="45" customHeight="1" x14ac:dyDescent="0.25">
      <c r="A4801" s="40" t="s">
        <v>5454</v>
      </c>
      <c r="B4801" s="40" t="s">
        <v>3922</v>
      </c>
      <c r="C4801" s="40" t="s">
        <v>1474</v>
      </c>
      <c r="D4801" s="41" t="s">
        <v>17</v>
      </c>
      <c r="E4801" s="1" t="s">
        <v>1475</v>
      </c>
      <c r="F4801" s="1" t="s">
        <v>1475</v>
      </c>
      <c r="G4801" s="42">
        <f>SUM(G4802:G4803)</f>
        <v>900</v>
      </c>
    </row>
    <row r="4802" spans="1:7" x14ac:dyDescent="0.25">
      <c r="A4802" s="43" t="s">
        <v>5425</v>
      </c>
      <c r="B4802" s="43"/>
      <c r="C4802" s="44">
        <v>300</v>
      </c>
      <c r="D4802" s="44">
        <v>1.5</v>
      </c>
      <c r="E4802" s="44"/>
      <c r="F4802" s="44"/>
      <c r="G4802" s="44">
        <f>PRODUCT(C4802:F4802)</f>
        <v>450</v>
      </c>
    </row>
    <row r="4803" spans="1:7" x14ac:dyDescent="0.25">
      <c r="A4803" s="43" t="s">
        <v>5455</v>
      </c>
      <c r="B4803" s="43"/>
      <c r="C4803" s="44">
        <v>300</v>
      </c>
      <c r="D4803" s="44">
        <v>1.5</v>
      </c>
      <c r="E4803" s="44"/>
      <c r="F4803" s="44"/>
      <c r="G4803" s="44">
        <f>PRODUCT(C4803:F4803)</f>
        <v>450</v>
      </c>
    </row>
    <row r="4805" spans="1:7" ht="45" customHeight="1" x14ac:dyDescent="0.25">
      <c r="A4805" s="40" t="s">
        <v>5456</v>
      </c>
      <c r="B4805" s="40" t="s">
        <v>3922</v>
      </c>
      <c r="C4805" s="40" t="s">
        <v>1476</v>
      </c>
      <c r="D4805" s="41" t="s">
        <v>17</v>
      </c>
      <c r="E4805" s="1" t="s">
        <v>1477</v>
      </c>
      <c r="F4805" s="1" t="s">
        <v>1477</v>
      </c>
      <c r="G4805" s="42">
        <f>SUM(G4806:G4807)</f>
        <v>480</v>
      </c>
    </row>
    <row r="4806" spans="1:7" x14ac:dyDescent="0.25">
      <c r="A4806" s="43" t="s">
        <v>5425</v>
      </c>
      <c r="B4806" s="43"/>
      <c r="C4806" s="44">
        <v>200</v>
      </c>
      <c r="D4806" s="44">
        <v>1.2</v>
      </c>
      <c r="E4806" s="44"/>
      <c r="F4806" s="44"/>
      <c r="G4806" s="44">
        <f>PRODUCT(C4806:F4806)</f>
        <v>240</v>
      </c>
    </row>
    <row r="4807" spans="1:7" x14ac:dyDescent="0.25">
      <c r="A4807" s="43" t="s">
        <v>5426</v>
      </c>
      <c r="B4807" s="43"/>
      <c r="C4807" s="44">
        <v>200</v>
      </c>
      <c r="D4807" s="44">
        <v>1.2</v>
      </c>
      <c r="E4807" s="44"/>
      <c r="F4807" s="44"/>
      <c r="G4807" s="44">
        <f>PRODUCT(C4807:F4807)</f>
        <v>240</v>
      </c>
    </row>
    <row r="4809" spans="1:7" ht="45" customHeight="1" x14ac:dyDescent="0.25">
      <c r="A4809" s="40" t="s">
        <v>5457</v>
      </c>
      <c r="B4809" s="40" t="s">
        <v>3922</v>
      </c>
      <c r="C4809" s="40" t="s">
        <v>1478</v>
      </c>
      <c r="D4809" s="41" t="s">
        <v>17</v>
      </c>
      <c r="E4809" s="1" t="s">
        <v>1479</v>
      </c>
      <c r="F4809" s="1" t="s">
        <v>1479</v>
      </c>
      <c r="G4809" s="42">
        <f>SUM(G4810:G4811)</f>
        <v>120</v>
      </c>
    </row>
    <row r="4810" spans="1:7" x14ac:dyDescent="0.25">
      <c r="A4810" s="43" t="s">
        <v>5425</v>
      </c>
      <c r="B4810" s="43"/>
      <c r="C4810" s="44">
        <v>50</v>
      </c>
      <c r="D4810" s="44">
        <v>1.2</v>
      </c>
      <c r="E4810" s="44"/>
      <c r="F4810" s="44"/>
      <c r="G4810" s="44">
        <f>PRODUCT(C4810:F4810)</f>
        <v>60</v>
      </c>
    </row>
    <row r="4811" spans="1:7" x14ac:dyDescent="0.25">
      <c r="A4811" s="43" t="s">
        <v>5426</v>
      </c>
      <c r="B4811" s="43"/>
      <c r="C4811" s="44">
        <v>50</v>
      </c>
      <c r="D4811" s="44">
        <v>1.2</v>
      </c>
      <c r="E4811" s="44"/>
      <c r="F4811" s="44"/>
      <c r="G4811" s="44">
        <f>PRODUCT(C4811:F4811)</f>
        <v>60</v>
      </c>
    </row>
    <row r="4813" spans="1:7" ht="45" customHeight="1" x14ac:dyDescent="0.25">
      <c r="A4813" s="40" t="s">
        <v>5458</v>
      </c>
      <c r="B4813" s="40" t="s">
        <v>3922</v>
      </c>
      <c r="C4813" s="40" t="s">
        <v>1480</v>
      </c>
      <c r="D4813" s="41" t="s">
        <v>17</v>
      </c>
      <c r="E4813" s="1" t="s">
        <v>1481</v>
      </c>
      <c r="F4813" s="1" t="s">
        <v>1481</v>
      </c>
      <c r="G4813" s="42">
        <f>SUM(G4814:G4814)</f>
        <v>24</v>
      </c>
    </row>
    <row r="4814" spans="1:7" x14ac:dyDescent="0.25">
      <c r="A4814" s="43" t="s">
        <v>5149</v>
      </c>
      <c r="B4814" s="43"/>
      <c r="C4814" s="44">
        <v>20</v>
      </c>
      <c r="D4814" s="44">
        <v>1.2</v>
      </c>
      <c r="E4814" s="44"/>
      <c r="F4814" s="44"/>
      <c r="G4814" s="44">
        <f>PRODUCT(C4814:F4814)</f>
        <v>24</v>
      </c>
    </row>
    <row r="4816" spans="1:7" ht="45" customHeight="1" x14ac:dyDescent="0.25">
      <c r="A4816" s="40" t="s">
        <v>5459</v>
      </c>
      <c r="B4816" s="40" t="s">
        <v>3922</v>
      </c>
      <c r="C4816" s="40" t="s">
        <v>751</v>
      </c>
      <c r="D4816" s="41" t="s">
        <v>23</v>
      </c>
      <c r="E4816" s="1" t="s">
        <v>752</v>
      </c>
      <c r="F4816" s="1" t="s">
        <v>752</v>
      </c>
      <c r="G4816" s="42">
        <f>SUM(G4817:G4817)</f>
        <v>60</v>
      </c>
    </row>
    <row r="4817" spans="1:7" x14ac:dyDescent="0.25">
      <c r="A4817" s="43"/>
      <c r="B4817" s="43"/>
      <c r="C4817" s="44">
        <v>60</v>
      </c>
      <c r="D4817" s="44"/>
      <c r="E4817" s="44"/>
      <c r="F4817" s="44"/>
      <c r="G4817" s="44">
        <f>PRODUCT(C4817:F4817)</f>
        <v>60</v>
      </c>
    </row>
    <row r="4819" spans="1:7" ht="45" customHeight="1" x14ac:dyDescent="0.25">
      <c r="A4819" s="40" t="s">
        <v>5460</v>
      </c>
      <c r="B4819" s="40" t="s">
        <v>3922</v>
      </c>
      <c r="C4819" s="40" t="s">
        <v>1482</v>
      </c>
      <c r="D4819" s="41" t="s">
        <v>23</v>
      </c>
      <c r="E4819" s="1" t="s">
        <v>1483</v>
      </c>
      <c r="F4819" s="1" t="s">
        <v>1483</v>
      </c>
      <c r="G4819" s="42">
        <f>SUM(G4820:G4820)</f>
        <v>10</v>
      </c>
    </row>
    <row r="4820" spans="1:7" x14ac:dyDescent="0.25">
      <c r="A4820" s="43"/>
      <c r="B4820" s="43"/>
      <c r="C4820" s="44">
        <v>10</v>
      </c>
      <c r="D4820" s="44"/>
      <c r="E4820" s="44"/>
      <c r="F4820" s="44"/>
      <c r="G4820" s="44">
        <f>PRODUCT(C4820:F4820)</f>
        <v>10</v>
      </c>
    </row>
    <row r="4822" spans="1:7" ht="45" customHeight="1" x14ac:dyDescent="0.25">
      <c r="A4822" s="40" t="s">
        <v>5461</v>
      </c>
      <c r="B4822" s="40" t="s">
        <v>3922</v>
      </c>
      <c r="C4822" s="40" t="s">
        <v>1484</v>
      </c>
      <c r="D4822" s="41" t="s">
        <v>23</v>
      </c>
      <c r="E4822" s="1" t="s">
        <v>1485</v>
      </c>
      <c r="F4822" s="1" t="s">
        <v>1485</v>
      </c>
      <c r="G4822" s="42">
        <f>SUM(G4823:G4824)</f>
        <v>10</v>
      </c>
    </row>
    <row r="4823" spans="1:7" x14ac:dyDescent="0.25">
      <c r="A4823" s="43" t="s">
        <v>5425</v>
      </c>
      <c r="B4823" s="43"/>
      <c r="C4823" s="44">
        <v>5</v>
      </c>
      <c r="D4823" s="44"/>
      <c r="E4823" s="44"/>
      <c r="F4823" s="44"/>
      <c r="G4823" s="44">
        <f>PRODUCT(C4823:F4823)</f>
        <v>5</v>
      </c>
    </row>
    <row r="4824" spans="1:7" x14ac:dyDescent="0.25">
      <c r="A4824" s="43" t="s">
        <v>5455</v>
      </c>
      <c r="B4824" s="43"/>
      <c r="C4824" s="44">
        <v>5</v>
      </c>
      <c r="D4824" s="44"/>
      <c r="E4824" s="44"/>
      <c r="F4824" s="44"/>
      <c r="G4824" s="44">
        <f>PRODUCT(C4824:F4824)</f>
        <v>5</v>
      </c>
    </row>
    <row r="4826" spans="1:7" ht="45" customHeight="1" x14ac:dyDescent="0.25">
      <c r="A4826" s="40" t="s">
        <v>5462</v>
      </c>
      <c r="B4826" s="40" t="s">
        <v>3922</v>
      </c>
      <c r="C4826" s="40" t="s">
        <v>1486</v>
      </c>
      <c r="D4826" s="41" t="s">
        <v>23</v>
      </c>
      <c r="E4826" s="1" t="s">
        <v>1487</v>
      </c>
      <c r="F4826" s="1" t="s">
        <v>1487</v>
      </c>
      <c r="G4826" s="42">
        <f>SUM(G4827:G4827)</f>
        <v>4</v>
      </c>
    </row>
    <row r="4827" spans="1:7" x14ac:dyDescent="0.25">
      <c r="A4827" s="43"/>
      <c r="B4827" s="43"/>
      <c r="C4827" s="44">
        <v>4</v>
      </c>
      <c r="D4827" s="44"/>
      <c r="E4827" s="44"/>
      <c r="F4827" s="44"/>
      <c r="G4827" s="44">
        <f>PRODUCT(C4827:F4827)</f>
        <v>4</v>
      </c>
    </row>
    <row r="4829" spans="1:7" x14ac:dyDescent="0.25">
      <c r="B4829" t="s">
        <v>3924</v>
      </c>
      <c r="C4829" s="38" t="s">
        <v>7</v>
      </c>
      <c r="D4829" s="39" t="s">
        <v>8</v>
      </c>
      <c r="E4829" s="38" t="s">
        <v>9</v>
      </c>
    </row>
    <row r="4830" spans="1:7" x14ac:dyDescent="0.25">
      <c r="B4830" t="s">
        <v>3924</v>
      </c>
      <c r="C4830" s="38" t="s">
        <v>10</v>
      </c>
      <c r="D4830" s="39" t="s">
        <v>1225</v>
      </c>
      <c r="E4830" s="38" t="s">
        <v>1226</v>
      </c>
    </row>
    <row r="4831" spans="1:7" x14ac:dyDescent="0.25">
      <c r="B4831" t="s">
        <v>3924</v>
      </c>
      <c r="C4831" s="38" t="s">
        <v>207</v>
      </c>
      <c r="D4831" s="39" t="s">
        <v>1227</v>
      </c>
      <c r="E4831" s="38" t="s">
        <v>1228</v>
      </c>
    </row>
    <row r="4832" spans="1:7" x14ac:dyDescent="0.25">
      <c r="B4832" t="s">
        <v>3924</v>
      </c>
      <c r="C4832" s="38" t="s">
        <v>210</v>
      </c>
      <c r="D4832" s="39" t="s">
        <v>104</v>
      </c>
      <c r="E4832" s="38" t="s">
        <v>1438</v>
      </c>
    </row>
    <row r="4833" spans="1:7" x14ac:dyDescent="0.25">
      <c r="B4833" t="s">
        <v>3924</v>
      </c>
      <c r="C4833" s="38" t="s">
        <v>683</v>
      </c>
      <c r="D4833" s="39" t="s">
        <v>104</v>
      </c>
      <c r="E4833" s="38" t="s">
        <v>1488</v>
      </c>
    </row>
    <row r="4835" spans="1:7" ht="45" customHeight="1" x14ac:dyDescent="0.25">
      <c r="A4835" s="40" t="s">
        <v>5463</v>
      </c>
      <c r="B4835" s="40" t="s">
        <v>3922</v>
      </c>
      <c r="C4835" s="40" t="s">
        <v>1490</v>
      </c>
      <c r="D4835" s="41" t="s">
        <v>23</v>
      </c>
      <c r="E4835" s="1" t="s">
        <v>1491</v>
      </c>
      <c r="F4835" s="1" t="s">
        <v>1491</v>
      </c>
      <c r="G4835" s="42">
        <f>SUM(G4836:G4836)</f>
        <v>14</v>
      </c>
    </row>
    <row r="4836" spans="1:7" x14ac:dyDescent="0.25">
      <c r="A4836" s="43"/>
      <c r="B4836" s="43"/>
      <c r="C4836" s="44">
        <v>14</v>
      </c>
      <c r="D4836" s="44"/>
      <c r="E4836" s="44"/>
      <c r="F4836" s="44"/>
      <c r="G4836" s="44">
        <f>PRODUCT(C4836:F4836)</f>
        <v>14</v>
      </c>
    </row>
    <row r="4838" spans="1:7" ht="45" customHeight="1" x14ac:dyDescent="0.25">
      <c r="A4838" s="40" t="s">
        <v>5464</v>
      </c>
      <c r="B4838" s="40" t="s">
        <v>3922</v>
      </c>
      <c r="C4838" s="40" t="s">
        <v>1492</v>
      </c>
      <c r="D4838" s="41" t="s">
        <v>23</v>
      </c>
      <c r="E4838" s="1" t="s">
        <v>1493</v>
      </c>
      <c r="F4838" s="1" t="s">
        <v>1493</v>
      </c>
      <c r="G4838" s="42">
        <f>SUM(G4839:G4839)</f>
        <v>14</v>
      </c>
    </row>
    <row r="4839" spans="1:7" x14ac:dyDescent="0.25">
      <c r="A4839" s="43"/>
      <c r="B4839" s="43"/>
      <c r="C4839" s="44">
        <v>14</v>
      </c>
      <c r="D4839" s="44"/>
      <c r="E4839" s="44"/>
      <c r="F4839" s="44"/>
      <c r="G4839" s="44">
        <f>PRODUCT(C4839:F4839)</f>
        <v>14</v>
      </c>
    </row>
    <row r="4841" spans="1:7" ht="45" customHeight="1" x14ac:dyDescent="0.25">
      <c r="A4841" s="40" t="s">
        <v>5465</v>
      </c>
      <c r="B4841" s="40" t="s">
        <v>3922</v>
      </c>
      <c r="C4841" s="40" t="s">
        <v>1494</v>
      </c>
      <c r="D4841" s="41" t="s">
        <v>23</v>
      </c>
      <c r="E4841" s="1" t="s">
        <v>1495</v>
      </c>
      <c r="F4841" s="1" t="s">
        <v>1495</v>
      </c>
      <c r="G4841" s="42">
        <f>SUM(G4842:G4842)</f>
        <v>1</v>
      </c>
    </row>
    <row r="4842" spans="1:7" x14ac:dyDescent="0.25">
      <c r="A4842" s="43"/>
      <c r="B4842" s="43"/>
      <c r="C4842" s="44">
        <v>1</v>
      </c>
      <c r="D4842" s="44"/>
      <c r="E4842" s="44"/>
      <c r="F4842" s="44"/>
      <c r="G4842" s="44">
        <f>PRODUCT(C4842:F4842)</f>
        <v>1</v>
      </c>
    </row>
    <row r="4844" spans="1:7" ht="45" customHeight="1" x14ac:dyDescent="0.25">
      <c r="A4844" s="40" t="s">
        <v>5466</v>
      </c>
      <c r="B4844" s="40" t="s">
        <v>3922</v>
      </c>
      <c r="C4844" s="40" t="s">
        <v>1496</v>
      </c>
      <c r="D4844" s="41" t="s">
        <v>23</v>
      </c>
      <c r="E4844" s="1" t="s">
        <v>1497</v>
      </c>
      <c r="F4844" s="1" t="s">
        <v>1497</v>
      </c>
      <c r="G4844" s="42">
        <f>SUM(G4845:G4845)</f>
        <v>1</v>
      </c>
    </row>
    <row r="4845" spans="1:7" x14ac:dyDescent="0.25">
      <c r="A4845" s="43"/>
      <c r="B4845" s="43"/>
      <c r="C4845" s="44">
        <v>1</v>
      </c>
      <c r="D4845" s="44"/>
      <c r="E4845" s="44"/>
      <c r="F4845" s="44"/>
      <c r="G4845" s="44">
        <f>PRODUCT(C4845:F4845)</f>
        <v>1</v>
      </c>
    </row>
    <row r="4847" spans="1:7" x14ac:dyDescent="0.25">
      <c r="B4847" t="s">
        <v>3924</v>
      </c>
      <c r="C4847" s="38" t="s">
        <v>7</v>
      </c>
      <c r="D4847" s="39" t="s">
        <v>8</v>
      </c>
      <c r="E4847" s="38" t="s">
        <v>9</v>
      </c>
    </row>
    <row r="4848" spans="1:7" x14ac:dyDescent="0.25">
      <c r="B4848" t="s">
        <v>3924</v>
      </c>
      <c r="C4848" s="38" t="s">
        <v>10</v>
      </c>
      <c r="D4848" s="39" t="s">
        <v>1225</v>
      </c>
      <c r="E4848" s="38" t="s">
        <v>1226</v>
      </c>
    </row>
    <row r="4849" spans="1:7" x14ac:dyDescent="0.25">
      <c r="B4849" t="s">
        <v>3924</v>
      </c>
      <c r="C4849" s="38" t="s">
        <v>207</v>
      </c>
      <c r="D4849" s="39" t="s">
        <v>1227</v>
      </c>
      <c r="E4849" s="38" t="s">
        <v>1228</v>
      </c>
    </row>
    <row r="4850" spans="1:7" x14ac:dyDescent="0.25">
      <c r="B4850" t="s">
        <v>3924</v>
      </c>
      <c r="C4850" s="38" t="s">
        <v>210</v>
      </c>
      <c r="D4850" s="39" t="s">
        <v>137</v>
      </c>
      <c r="E4850" s="38" t="s">
        <v>968</v>
      </c>
    </row>
    <row r="4852" spans="1:7" ht="45" customHeight="1" x14ac:dyDescent="0.25">
      <c r="A4852" s="40" t="s">
        <v>5467</v>
      </c>
      <c r="B4852" s="40" t="s">
        <v>3922</v>
      </c>
      <c r="C4852" s="40" t="s">
        <v>1521</v>
      </c>
      <c r="D4852" s="41" t="s">
        <v>14</v>
      </c>
      <c r="E4852" s="1" t="s">
        <v>1522</v>
      </c>
      <c r="F4852" s="1" t="s">
        <v>1522</v>
      </c>
      <c r="G4852" s="42">
        <f>SUM(G4853:G4860)</f>
        <v>859.44</v>
      </c>
    </row>
    <row r="4853" spans="1:7" x14ac:dyDescent="0.25">
      <c r="A4853" s="43" t="s">
        <v>5328</v>
      </c>
      <c r="B4853" s="43"/>
      <c r="C4853" s="44">
        <v>145.9</v>
      </c>
      <c r="D4853" s="44">
        <v>1.2</v>
      </c>
      <c r="E4853" s="44"/>
      <c r="F4853" s="44"/>
      <c r="G4853" s="44">
        <f t="shared" ref="G4853:G4860" si="177">PRODUCT(C4853:F4853)</f>
        <v>175.08</v>
      </c>
    </row>
    <row r="4854" spans="1:7" x14ac:dyDescent="0.25">
      <c r="A4854" s="43" t="s">
        <v>5331</v>
      </c>
      <c r="B4854" s="43"/>
      <c r="C4854" s="44">
        <v>145.9</v>
      </c>
      <c r="D4854" s="44">
        <v>1.2</v>
      </c>
      <c r="E4854" s="44"/>
      <c r="F4854" s="44"/>
      <c r="G4854" s="44">
        <f t="shared" si="177"/>
        <v>175.08</v>
      </c>
    </row>
    <row r="4855" spans="1:7" x14ac:dyDescent="0.25">
      <c r="A4855" s="43" t="s">
        <v>5329</v>
      </c>
      <c r="B4855" s="43"/>
      <c r="C4855" s="44">
        <v>41.5</v>
      </c>
      <c r="D4855" s="44">
        <v>1.2</v>
      </c>
      <c r="E4855" s="44"/>
      <c r="F4855" s="44"/>
      <c r="G4855" s="44">
        <f t="shared" si="177"/>
        <v>49.8</v>
      </c>
    </row>
    <row r="4856" spans="1:7" x14ac:dyDescent="0.25">
      <c r="A4856" s="43" t="s">
        <v>5332</v>
      </c>
      <c r="B4856" s="43"/>
      <c r="C4856" s="44">
        <v>41.5</v>
      </c>
      <c r="D4856" s="44">
        <v>1.2</v>
      </c>
      <c r="E4856" s="44"/>
      <c r="F4856" s="44"/>
      <c r="G4856" s="44">
        <f t="shared" si="177"/>
        <v>49.8</v>
      </c>
    </row>
    <row r="4857" spans="1:7" x14ac:dyDescent="0.25">
      <c r="A4857" s="43" t="s">
        <v>5333</v>
      </c>
      <c r="B4857" s="43"/>
      <c r="C4857" s="44">
        <v>112.3</v>
      </c>
      <c r="D4857" s="44">
        <v>1.2</v>
      </c>
      <c r="E4857" s="44"/>
      <c r="F4857" s="44"/>
      <c r="G4857" s="44">
        <f t="shared" si="177"/>
        <v>134.76</v>
      </c>
    </row>
    <row r="4858" spans="1:7" x14ac:dyDescent="0.25">
      <c r="A4858" s="43" t="s">
        <v>5335</v>
      </c>
      <c r="B4858" s="43"/>
      <c r="C4858" s="44">
        <v>103.3</v>
      </c>
      <c r="D4858" s="44">
        <v>1.2</v>
      </c>
      <c r="E4858" s="44"/>
      <c r="F4858" s="44"/>
      <c r="G4858" s="44">
        <f t="shared" si="177"/>
        <v>123.96</v>
      </c>
    </row>
    <row r="4859" spans="1:7" x14ac:dyDescent="0.25">
      <c r="A4859" s="43" t="s">
        <v>5334</v>
      </c>
      <c r="B4859" s="43"/>
      <c r="C4859" s="44">
        <v>62.9</v>
      </c>
      <c r="D4859" s="44">
        <v>1.2</v>
      </c>
      <c r="E4859" s="44"/>
      <c r="F4859" s="44"/>
      <c r="G4859" s="44">
        <f t="shared" si="177"/>
        <v>75.47999999999999</v>
      </c>
    </row>
    <row r="4860" spans="1:7" x14ac:dyDescent="0.25">
      <c r="A4860" s="43" t="s">
        <v>5336</v>
      </c>
      <c r="B4860" s="43"/>
      <c r="C4860" s="44">
        <v>62.9</v>
      </c>
      <c r="D4860" s="44">
        <v>1.2</v>
      </c>
      <c r="E4860" s="44"/>
      <c r="F4860" s="44"/>
      <c r="G4860" s="44">
        <f t="shared" si="177"/>
        <v>75.47999999999999</v>
      </c>
    </row>
    <row r="4862" spans="1:7" ht="45" customHeight="1" x14ac:dyDescent="0.25">
      <c r="A4862" s="40" t="s">
        <v>5468</v>
      </c>
      <c r="B4862" s="40" t="s">
        <v>3922</v>
      </c>
      <c r="C4862" s="40" t="s">
        <v>1523</v>
      </c>
      <c r="D4862" s="41" t="s">
        <v>23</v>
      </c>
      <c r="E4862" s="1" t="s">
        <v>1524</v>
      </c>
      <c r="F4862" s="1" t="s">
        <v>1524</v>
      </c>
      <c r="G4862" s="42">
        <f>SUM(G4863:G4864)</f>
        <v>28</v>
      </c>
    </row>
    <row r="4863" spans="1:7" x14ac:dyDescent="0.25">
      <c r="A4863" s="43" t="s">
        <v>5469</v>
      </c>
      <c r="B4863" s="43"/>
      <c r="C4863" s="44">
        <v>14</v>
      </c>
      <c r="D4863" s="44"/>
      <c r="E4863" s="44"/>
      <c r="F4863" s="44"/>
      <c r="G4863" s="44">
        <f>PRODUCT(C4863:F4863)</f>
        <v>14</v>
      </c>
    </row>
    <row r="4864" spans="1:7" x14ac:dyDescent="0.25">
      <c r="A4864" s="43" t="s">
        <v>5470</v>
      </c>
      <c r="B4864" s="43"/>
      <c r="C4864" s="44">
        <v>14</v>
      </c>
      <c r="D4864" s="44"/>
      <c r="E4864" s="44"/>
      <c r="F4864" s="44"/>
      <c r="G4864" s="44">
        <f>PRODUCT(C4864:F4864)</f>
        <v>14</v>
      </c>
    </row>
    <row r="4866" spans="1:7" ht="45" customHeight="1" x14ac:dyDescent="0.25">
      <c r="A4866" s="40" t="s">
        <v>5471</v>
      </c>
      <c r="B4866" s="40" t="s">
        <v>3922</v>
      </c>
      <c r="C4866" s="40" t="s">
        <v>1525</v>
      </c>
      <c r="D4866" s="41" t="s">
        <v>23</v>
      </c>
      <c r="E4866" s="1" t="s">
        <v>1526</v>
      </c>
      <c r="F4866" s="1" t="s">
        <v>1526</v>
      </c>
      <c r="G4866" s="42">
        <f>SUM(G4867:G4868)</f>
        <v>18</v>
      </c>
    </row>
    <row r="4867" spans="1:7" x14ac:dyDescent="0.25">
      <c r="A4867" s="43" t="s">
        <v>5472</v>
      </c>
      <c r="B4867" s="43"/>
      <c r="C4867" s="44">
        <v>9</v>
      </c>
      <c r="D4867" s="44"/>
      <c r="E4867" s="44"/>
      <c r="F4867" s="44"/>
      <c r="G4867" s="44">
        <f>PRODUCT(C4867:F4867)</f>
        <v>9</v>
      </c>
    </row>
    <row r="4868" spans="1:7" x14ac:dyDescent="0.25">
      <c r="A4868" s="43" t="s">
        <v>5473</v>
      </c>
      <c r="B4868" s="43"/>
      <c r="C4868" s="44">
        <v>9</v>
      </c>
      <c r="D4868" s="44"/>
      <c r="E4868" s="44"/>
      <c r="F4868" s="44"/>
      <c r="G4868" s="44">
        <f>PRODUCT(C4868:F4868)</f>
        <v>9</v>
      </c>
    </row>
    <row r="4870" spans="1:7" ht="45" customHeight="1" x14ac:dyDescent="0.25">
      <c r="A4870" s="40" t="s">
        <v>5474</v>
      </c>
      <c r="B4870" s="40" t="s">
        <v>3922</v>
      </c>
      <c r="C4870" s="40" t="s">
        <v>1527</v>
      </c>
      <c r="D4870" s="41" t="s">
        <v>23</v>
      </c>
      <c r="E4870" s="1" t="s">
        <v>1528</v>
      </c>
      <c r="F4870" s="1" t="s">
        <v>1528</v>
      </c>
      <c r="G4870" s="42">
        <f>SUM(G4871:G4872)</f>
        <v>15</v>
      </c>
    </row>
    <row r="4871" spans="1:7" x14ac:dyDescent="0.25">
      <c r="A4871" s="43" t="s">
        <v>5475</v>
      </c>
      <c r="B4871" s="43"/>
      <c r="C4871" s="44">
        <v>8</v>
      </c>
      <c r="D4871" s="44"/>
      <c r="E4871" s="44"/>
      <c r="F4871" s="44"/>
      <c r="G4871" s="44">
        <f>PRODUCT(C4871:F4871)</f>
        <v>8</v>
      </c>
    </row>
    <row r="4872" spans="1:7" x14ac:dyDescent="0.25">
      <c r="A4872" s="43" t="s">
        <v>5476</v>
      </c>
      <c r="B4872" s="43"/>
      <c r="C4872" s="44">
        <v>7</v>
      </c>
      <c r="D4872" s="44"/>
      <c r="E4872" s="44"/>
      <c r="F4872" s="44"/>
      <c r="G4872" s="44">
        <f>PRODUCT(C4872:F4872)</f>
        <v>7</v>
      </c>
    </row>
    <row r="4874" spans="1:7" ht="45" customHeight="1" x14ac:dyDescent="0.25">
      <c r="A4874" s="40" t="s">
        <v>5477</v>
      </c>
      <c r="B4874" s="40" t="s">
        <v>3922</v>
      </c>
      <c r="C4874" s="40" t="s">
        <v>1529</v>
      </c>
      <c r="D4874" s="41" t="s">
        <v>23</v>
      </c>
      <c r="E4874" s="1" t="s">
        <v>1530</v>
      </c>
      <c r="F4874" s="1" t="s">
        <v>1530</v>
      </c>
      <c r="G4874" s="42">
        <f>SUM(G4875:G4876)</f>
        <v>16</v>
      </c>
    </row>
    <row r="4875" spans="1:7" x14ac:dyDescent="0.25">
      <c r="A4875" s="43" t="s">
        <v>5478</v>
      </c>
      <c r="B4875" s="43"/>
      <c r="C4875" s="44">
        <v>8</v>
      </c>
      <c r="D4875" s="44"/>
      <c r="E4875" s="44"/>
      <c r="F4875" s="44"/>
      <c r="G4875" s="44">
        <f>PRODUCT(C4875:F4875)</f>
        <v>8</v>
      </c>
    </row>
    <row r="4876" spans="1:7" x14ac:dyDescent="0.25">
      <c r="A4876" s="43" t="s">
        <v>5479</v>
      </c>
      <c r="B4876" s="43"/>
      <c r="C4876" s="44">
        <v>8</v>
      </c>
      <c r="D4876" s="44"/>
      <c r="E4876" s="44"/>
      <c r="F4876" s="44"/>
      <c r="G4876" s="44">
        <f>PRODUCT(C4876:F4876)</f>
        <v>8</v>
      </c>
    </row>
    <row r="4878" spans="1:7" ht="45" customHeight="1" x14ac:dyDescent="0.25">
      <c r="A4878" s="40" t="s">
        <v>5480</v>
      </c>
      <c r="B4878" s="40" t="s">
        <v>3922</v>
      </c>
      <c r="C4878" s="40" t="s">
        <v>1531</v>
      </c>
      <c r="D4878" s="41" t="s">
        <v>23</v>
      </c>
      <c r="E4878" s="1" t="s">
        <v>1004</v>
      </c>
      <c r="F4878" s="1" t="s">
        <v>1004</v>
      </c>
      <c r="G4878" s="42">
        <f>SUM(G4879:G4879)</f>
        <v>2</v>
      </c>
    </row>
    <row r="4879" spans="1:7" x14ac:dyDescent="0.25">
      <c r="A4879" s="43" t="s">
        <v>5481</v>
      </c>
      <c r="B4879" s="43"/>
      <c r="C4879" s="44">
        <v>2</v>
      </c>
      <c r="D4879" s="44"/>
      <c r="E4879" s="44"/>
      <c r="F4879" s="44"/>
      <c r="G4879" s="44">
        <f>PRODUCT(C4879:F4879)</f>
        <v>2</v>
      </c>
    </row>
    <row r="4881" spans="1:7" ht="45" customHeight="1" x14ac:dyDescent="0.25">
      <c r="A4881" s="40" t="s">
        <v>5482</v>
      </c>
      <c r="B4881" s="40" t="s">
        <v>3922</v>
      </c>
      <c r="C4881" s="40" t="s">
        <v>1532</v>
      </c>
      <c r="D4881" s="41" t="s">
        <v>23</v>
      </c>
      <c r="E4881" s="1" t="s">
        <v>1533</v>
      </c>
      <c r="F4881" s="1" t="s">
        <v>1533</v>
      </c>
      <c r="G4881" s="42">
        <f>SUM(G4882:G4882)</f>
        <v>1</v>
      </c>
    </row>
    <row r="4882" spans="1:7" x14ac:dyDescent="0.25">
      <c r="A4882" s="43" t="s">
        <v>5483</v>
      </c>
      <c r="B4882" s="43"/>
      <c r="C4882" s="44">
        <v>1</v>
      </c>
      <c r="D4882" s="44"/>
      <c r="E4882" s="44"/>
      <c r="F4882" s="44"/>
      <c r="G4882" s="44">
        <f>PRODUCT(C4882:F4882)</f>
        <v>1</v>
      </c>
    </row>
    <row r="4884" spans="1:7" ht="45" customHeight="1" x14ac:dyDescent="0.25">
      <c r="A4884" s="40" t="s">
        <v>5484</v>
      </c>
      <c r="B4884" s="40" t="s">
        <v>3922</v>
      </c>
      <c r="C4884" s="40" t="s">
        <v>1538</v>
      </c>
      <c r="D4884" s="41" t="s">
        <v>17</v>
      </c>
      <c r="E4884" s="1" t="s">
        <v>1539</v>
      </c>
      <c r="F4884" s="1" t="s">
        <v>1539</v>
      </c>
      <c r="G4884" s="42">
        <f>SUM(G4885:G4888)</f>
        <v>336</v>
      </c>
    </row>
    <row r="4885" spans="1:7" x14ac:dyDescent="0.25">
      <c r="A4885" s="43" t="s">
        <v>5485</v>
      </c>
      <c r="B4885" s="43"/>
      <c r="C4885" s="44">
        <v>50</v>
      </c>
      <c r="D4885" s="44">
        <v>1.2</v>
      </c>
      <c r="E4885" s="44"/>
      <c r="F4885" s="44"/>
      <c r="G4885" s="44">
        <f>PRODUCT(C4885:F4885)</f>
        <v>60</v>
      </c>
    </row>
    <row r="4886" spans="1:7" x14ac:dyDescent="0.25">
      <c r="A4886" s="43" t="s">
        <v>5486</v>
      </c>
      <c r="B4886" s="43"/>
      <c r="C4886" s="44">
        <v>90</v>
      </c>
      <c r="D4886" s="44">
        <v>1.2</v>
      </c>
      <c r="E4886" s="44"/>
      <c r="F4886" s="44"/>
      <c r="G4886" s="44">
        <f>PRODUCT(C4886:F4886)</f>
        <v>108</v>
      </c>
    </row>
    <row r="4887" spans="1:7" x14ac:dyDescent="0.25">
      <c r="A4887" s="43" t="s">
        <v>5487</v>
      </c>
      <c r="B4887" s="43"/>
      <c r="C4887" s="44">
        <v>50</v>
      </c>
      <c r="D4887" s="44">
        <v>1.2</v>
      </c>
      <c r="E4887" s="44"/>
      <c r="F4887" s="44"/>
      <c r="G4887" s="44">
        <f>PRODUCT(C4887:F4887)</f>
        <v>60</v>
      </c>
    </row>
    <row r="4888" spans="1:7" x14ac:dyDescent="0.25">
      <c r="A4888" s="43" t="s">
        <v>5488</v>
      </c>
      <c r="B4888" s="43"/>
      <c r="C4888" s="44">
        <v>90</v>
      </c>
      <c r="D4888" s="44">
        <v>1.2</v>
      </c>
      <c r="E4888" s="44"/>
      <c r="F4888" s="44"/>
      <c r="G4888" s="44">
        <f>PRODUCT(C4888:F4888)</f>
        <v>108</v>
      </c>
    </row>
    <row r="4890" spans="1:7" ht="45" customHeight="1" x14ac:dyDescent="0.25">
      <c r="A4890" s="40" t="s">
        <v>5489</v>
      </c>
      <c r="B4890" s="40" t="s">
        <v>3922</v>
      </c>
      <c r="C4890" s="40" t="s">
        <v>1544</v>
      </c>
      <c r="D4890" s="41" t="s">
        <v>14</v>
      </c>
      <c r="E4890" s="1" t="s">
        <v>1545</v>
      </c>
      <c r="F4890" s="1" t="s">
        <v>1545</v>
      </c>
      <c r="G4890" s="42">
        <f>SUM(G4891:G4901)</f>
        <v>191.6</v>
      </c>
    </row>
    <row r="4891" spans="1:7" x14ac:dyDescent="0.25">
      <c r="A4891" s="43" t="s">
        <v>5490</v>
      </c>
      <c r="B4891" s="43"/>
      <c r="C4891" s="44">
        <v>1.2</v>
      </c>
      <c r="D4891" s="44">
        <v>18</v>
      </c>
      <c r="E4891" s="44"/>
      <c r="F4891" s="44"/>
      <c r="G4891" s="44">
        <f t="shared" ref="G4891:G4901" si="178">PRODUCT(C4891:F4891)</f>
        <v>21.599999999999998</v>
      </c>
    </row>
    <row r="4892" spans="1:7" x14ac:dyDescent="0.25">
      <c r="A4892" s="43" t="s">
        <v>5491</v>
      </c>
      <c r="B4892" s="43"/>
      <c r="C4892" s="44">
        <v>1.2</v>
      </c>
      <c r="D4892" s="44">
        <v>14</v>
      </c>
      <c r="E4892" s="44"/>
      <c r="F4892" s="44"/>
      <c r="G4892" s="44">
        <f t="shared" si="178"/>
        <v>16.8</v>
      </c>
    </row>
    <row r="4893" spans="1:7" x14ac:dyDescent="0.25">
      <c r="A4893" s="43" t="s">
        <v>5492</v>
      </c>
      <c r="B4893" s="43"/>
      <c r="C4893" s="44">
        <v>1.2</v>
      </c>
      <c r="D4893" s="44">
        <v>10</v>
      </c>
      <c r="E4893" s="44"/>
      <c r="F4893" s="44"/>
      <c r="G4893" s="44">
        <f t="shared" si="178"/>
        <v>12</v>
      </c>
    </row>
    <row r="4894" spans="1:7" x14ac:dyDescent="0.25">
      <c r="A4894" s="43" t="s">
        <v>5493</v>
      </c>
      <c r="B4894" s="43"/>
      <c r="C4894" s="44">
        <v>1.2</v>
      </c>
      <c r="D4894" s="44">
        <v>20</v>
      </c>
      <c r="E4894" s="44"/>
      <c r="F4894" s="44"/>
      <c r="G4894" s="44">
        <f t="shared" si="178"/>
        <v>24</v>
      </c>
    </row>
    <row r="4895" spans="1:7" x14ac:dyDescent="0.25">
      <c r="A4895" s="43" t="s">
        <v>5491</v>
      </c>
      <c r="B4895" s="43"/>
      <c r="C4895" s="44">
        <v>1.2</v>
      </c>
      <c r="D4895" s="44">
        <v>16</v>
      </c>
      <c r="E4895" s="44"/>
      <c r="F4895" s="44"/>
      <c r="G4895" s="44">
        <f t="shared" si="178"/>
        <v>19.2</v>
      </c>
    </row>
    <row r="4896" spans="1:7" x14ac:dyDescent="0.25">
      <c r="A4896" s="43" t="s">
        <v>5492</v>
      </c>
      <c r="B4896" s="43"/>
      <c r="C4896" s="44">
        <v>1.2</v>
      </c>
      <c r="D4896" s="44">
        <v>20</v>
      </c>
      <c r="E4896" s="44"/>
      <c r="F4896" s="44"/>
      <c r="G4896" s="44">
        <f t="shared" si="178"/>
        <v>24</v>
      </c>
    </row>
    <row r="4897" spans="1:7" x14ac:dyDescent="0.25">
      <c r="A4897" s="43" t="s">
        <v>5494</v>
      </c>
      <c r="B4897" s="43"/>
      <c r="C4897" s="44"/>
      <c r="D4897" s="44"/>
      <c r="E4897" s="44"/>
      <c r="F4897" s="44"/>
      <c r="G4897" s="44">
        <f t="shared" si="178"/>
        <v>0</v>
      </c>
    </row>
    <row r="4898" spans="1:7" x14ac:dyDescent="0.25">
      <c r="A4898" s="43" t="s">
        <v>5495</v>
      </c>
      <c r="B4898" s="43"/>
      <c r="C4898" s="44">
        <v>2.8</v>
      </c>
      <c r="D4898" s="44">
        <v>13</v>
      </c>
      <c r="E4898" s="44"/>
      <c r="F4898" s="44"/>
      <c r="G4898" s="44">
        <f t="shared" si="178"/>
        <v>36.4</v>
      </c>
    </row>
    <row r="4899" spans="1:7" x14ac:dyDescent="0.25">
      <c r="A4899" s="43" t="s">
        <v>5496</v>
      </c>
      <c r="B4899" s="43"/>
      <c r="C4899" s="44">
        <v>2.2000000000000002</v>
      </c>
      <c r="D4899" s="44">
        <v>5</v>
      </c>
      <c r="E4899" s="44"/>
      <c r="F4899" s="44"/>
      <c r="G4899" s="44">
        <f t="shared" si="178"/>
        <v>11</v>
      </c>
    </row>
    <row r="4900" spans="1:7" x14ac:dyDescent="0.25">
      <c r="A4900" s="43" t="s">
        <v>5497</v>
      </c>
      <c r="B4900" s="43"/>
      <c r="C4900" s="44">
        <v>2.2000000000000002</v>
      </c>
      <c r="D4900" s="44">
        <v>8</v>
      </c>
      <c r="E4900" s="44"/>
      <c r="F4900" s="44"/>
      <c r="G4900" s="44">
        <f t="shared" si="178"/>
        <v>17.600000000000001</v>
      </c>
    </row>
    <row r="4901" spans="1:7" x14ac:dyDescent="0.25">
      <c r="A4901" s="43" t="s">
        <v>5498</v>
      </c>
      <c r="B4901" s="43"/>
      <c r="C4901" s="44">
        <v>3</v>
      </c>
      <c r="D4901" s="44">
        <v>3</v>
      </c>
      <c r="E4901" s="44"/>
      <c r="F4901" s="44"/>
      <c r="G4901" s="44">
        <f t="shared" si="178"/>
        <v>9</v>
      </c>
    </row>
    <row r="4903" spans="1:7" ht="45" customHeight="1" x14ac:dyDescent="0.25">
      <c r="A4903" s="40" t="s">
        <v>5499</v>
      </c>
      <c r="B4903" s="40" t="s">
        <v>3922</v>
      </c>
      <c r="C4903" s="40" t="s">
        <v>1552</v>
      </c>
      <c r="D4903" s="41" t="s">
        <v>23</v>
      </c>
      <c r="E4903" s="1" t="s">
        <v>1553</v>
      </c>
      <c r="F4903" s="1" t="s">
        <v>1553</v>
      </c>
      <c r="G4903" s="42">
        <f>SUM(G4904:G4904)</f>
        <v>1</v>
      </c>
    </row>
    <row r="4904" spans="1:7" x14ac:dyDescent="0.25">
      <c r="A4904" s="43" t="s">
        <v>5352</v>
      </c>
      <c r="B4904" s="43"/>
      <c r="C4904" s="44">
        <v>1</v>
      </c>
      <c r="D4904" s="44"/>
      <c r="E4904" s="44"/>
      <c r="F4904" s="44"/>
      <c r="G4904" s="44">
        <f>PRODUCT(C4904:F4904)</f>
        <v>1</v>
      </c>
    </row>
    <row r="4906" spans="1:7" ht="45" customHeight="1" x14ac:dyDescent="0.25">
      <c r="A4906" s="40" t="s">
        <v>5500</v>
      </c>
      <c r="B4906" s="40" t="s">
        <v>3922</v>
      </c>
      <c r="C4906" s="40" t="s">
        <v>1554</v>
      </c>
      <c r="D4906" s="41" t="s">
        <v>23</v>
      </c>
      <c r="E4906" s="1" t="s">
        <v>1555</v>
      </c>
      <c r="F4906" s="1" t="s">
        <v>1555</v>
      </c>
      <c r="G4906" s="42">
        <f>SUM(G4907:G4907)</f>
        <v>1</v>
      </c>
    </row>
    <row r="4907" spans="1:7" x14ac:dyDescent="0.25">
      <c r="A4907" s="43" t="s">
        <v>5352</v>
      </c>
      <c r="B4907" s="43"/>
      <c r="C4907" s="44">
        <v>1</v>
      </c>
      <c r="D4907" s="44"/>
      <c r="E4907" s="44"/>
      <c r="F4907" s="44"/>
      <c r="G4907" s="44">
        <f>PRODUCT(C4907:F4907)</f>
        <v>1</v>
      </c>
    </row>
    <row r="4909" spans="1:7" x14ac:dyDescent="0.25">
      <c r="B4909" t="s">
        <v>3924</v>
      </c>
      <c r="C4909" s="38" t="s">
        <v>7</v>
      </c>
      <c r="D4909" s="39" t="s">
        <v>8</v>
      </c>
      <c r="E4909" s="38" t="s">
        <v>9</v>
      </c>
    </row>
    <row r="4910" spans="1:7" x14ac:dyDescent="0.25">
      <c r="B4910" t="s">
        <v>3924</v>
      </c>
      <c r="C4910" s="38" t="s">
        <v>10</v>
      </c>
      <c r="D4910" s="39" t="s">
        <v>1225</v>
      </c>
      <c r="E4910" s="38" t="s">
        <v>1226</v>
      </c>
    </row>
    <row r="4911" spans="1:7" x14ac:dyDescent="0.25">
      <c r="B4911" t="s">
        <v>3924</v>
      </c>
      <c r="C4911" s="38" t="s">
        <v>207</v>
      </c>
      <c r="D4911" s="39" t="s">
        <v>1227</v>
      </c>
      <c r="E4911" s="38" t="s">
        <v>1228</v>
      </c>
    </row>
    <row r="4912" spans="1:7" x14ac:dyDescent="0.25">
      <c r="B4912" t="s">
        <v>3924</v>
      </c>
      <c r="C4912" s="38" t="s">
        <v>210</v>
      </c>
      <c r="D4912" s="39" t="s">
        <v>205</v>
      </c>
      <c r="E4912" s="38" t="s">
        <v>1193</v>
      </c>
    </row>
    <row r="4914" spans="1:7" ht="45" customHeight="1" x14ac:dyDescent="0.25">
      <c r="A4914" s="40" t="s">
        <v>5501</v>
      </c>
      <c r="B4914" s="40" t="s">
        <v>3922</v>
      </c>
      <c r="C4914" s="40" t="s">
        <v>1557</v>
      </c>
      <c r="D4914" s="41" t="s">
        <v>23</v>
      </c>
      <c r="E4914" s="1" t="s">
        <v>1196</v>
      </c>
      <c r="F4914" s="1" t="s">
        <v>1196</v>
      </c>
      <c r="G4914" s="42">
        <f>SUM(G4915:G4915)</f>
        <v>1</v>
      </c>
    </row>
    <row r="4915" spans="1:7" x14ac:dyDescent="0.25">
      <c r="A4915" s="43"/>
      <c r="B4915" s="43"/>
      <c r="C4915" s="44">
        <v>1</v>
      </c>
      <c r="D4915" s="44"/>
      <c r="E4915" s="44"/>
      <c r="F4915" s="44"/>
      <c r="G4915" s="44">
        <f>PRODUCT(C4915:F4915)</f>
        <v>1</v>
      </c>
    </row>
    <row r="4917" spans="1:7" x14ac:dyDescent="0.25">
      <c r="B4917" t="s">
        <v>3924</v>
      </c>
      <c r="C4917" s="38" t="s">
        <v>7</v>
      </c>
      <c r="D4917" s="39" t="s">
        <v>8</v>
      </c>
      <c r="E4917" s="38" t="s">
        <v>9</v>
      </c>
    </row>
    <row r="4918" spans="1:7" x14ac:dyDescent="0.25">
      <c r="B4918" t="s">
        <v>3924</v>
      </c>
      <c r="C4918" s="38" t="s">
        <v>10</v>
      </c>
      <c r="D4918" s="39" t="s">
        <v>1560</v>
      </c>
      <c r="E4918" s="38" t="s">
        <v>1561</v>
      </c>
    </row>
    <row r="4919" spans="1:7" x14ac:dyDescent="0.25">
      <c r="B4919" t="s">
        <v>3924</v>
      </c>
      <c r="C4919" s="38" t="s">
        <v>207</v>
      </c>
      <c r="D4919" s="39" t="s">
        <v>1562</v>
      </c>
      <c r="E4919" s="38" t="s">
        <v>1563</v>
      </c>
    </row>
    <row r="4920" spans="1:7" x14ac:dyDescent="0.25">
      <c r="B4920" t="s">
        <v>3924</v>
      </c>
      <c r="C4920" s="38" t="s">
        <v>210</v>
      </c>
      <c r="D4920" s="39" t="s">
        <v>8</v>
      </c>
      <c r="E4920" s="38" t="s">
        <v>819</v>
      </c>
    </row>
    <row r="4922" spans="1:7" ht="45" customHeight="1" x14ac:dyDescent="0.25">
      <c r="A4922" s="40" t="s">
        <v>5502</v>
      </c>
      <c r="B4922" s="40" t="s">
        <v>3922</v>
      </c>
      <c r="C4922" s="40" t="s">
        <v>1565</v>
      </c>
      <c r="D4922" s="41" t="s">
        <v>17</v>
      </c>
      <c r="E4922" s="1" t="s">
        <v>1566</v>
      </c>
      <c r="F4922" s="1" t="s">
        <v>1566</v>
      </c>
      <c r="G4922" s="42">
        <f>SUM(G4923:G4923)</f>
        <v>39</v>
      </c>
    </row>
    <row r="4923" spans="1:7" x14ac:dyDescent="0.25">
      <c r="A4923" s="43" t="s">
        <v>5503</v>
      </c>
      <c r="B4923" s="43"/>
      <c r="C4923" s="44">
        <v>39</v>
      </c>
      <c r="D4923" s="44"/>
      <c r="E4923" s="44"/>
      <c r="F4923" s="44"/>
      <c r="G4923" s="44">
        <f>PRODUCT(C4923:F4923)</f>
        <v>39</v>
      </c>
    </row>
    <row r="4925" spans="1:7" ht="45" customHeight="1" x14ac:dyDescent="0.25">
      <c r="A4925" s="40" t="s">
        <v>5504</v>
      </c>
      <c r="B4925" s="40" t="s">
        <v>3922</v>
      </c>
      <c r="C4925" s="40" t="s">
        <v>1567</v>
      </c>
      <c r="D4925" s="41" t="s">
        <v>17</v>
      </c>
      <c r="E4925" s="1" t="s">
        <v>1568</v>
      </c>
      <c r="F4925" s="1" t="s">
        <v>1568</v>
      </c>
      <c r="G4925" s="42">
        <f>SUM(G4926:G4926)</f>
        <v>10</v>
      </c>
    </row>
    <row r="4926" spans="1:7" x14ac:dyDescent="0.25">
      <c r="A4926" s="43" t="s">
        <v>5505</v>
      </c>
      <c r="B4926" s="43"/>
      <c r="C4926" s="44">
        <v>10</v>
      </c>
      <c r="D4926" s="44"/>
      <c r="E4926" s="44"/>
      <c r="F4926" s="44"/>
      <c r="G4926" s="44">
        <f>PRODUCT(C4926:F4926)</f>
        <v>10</v>
      </c>
    </row>
    <row r="4928" spans="1:7" ht="45" customHeight="1" x14ac:dyDescent="0.25">
      <c r="A4928" s="40" t="s">
        <v>5506</v>
      </c>
      <c r="B4928" s="40" t="s">
        <v>3922</v>
      </c>
      <c r="C4928" s="40" t="s">
        <v>1569</v>
      </c>
      <c r="D4928" s="41" t="s">
        <v>17</v>
      </c>
      <c r="E4928" s="1" t="s">
        <v>1570</v>
      </c>
      <c r="F4928" s="1" t="s">
        <v>1570</v>
      </c>
      <c r="G4928" s="42">
        <f>SUM(G4929:G4929)</f>
        <v>4</v>
      </c>
    </row>
    <row r="4929" spans="1:7" x14ac:dyDescent="0.25">
      <c r="A4929" s="43" t="s">
        <v>5503</v>
      </c>
      <c r="B4929" s="43"/>
      <c r="C4929" s="44">
        <v>4</v>
      </c>
      <c r="D4929" s="44"/>
      <c r="E4929" s="44"/>
      <c r="F4929" s="44"/>
      <c r="G4929" s="44">
        <f>PRODUCT(C4929:F4929)</f>
        <v>4</v>
      </c>
    </row>
    <row r="4931" spans="1:7" ht="45" customHeight="1" x14ac:dyDescent="0.25">
      <c r="A4931" s="40" t="s">
        <v>5507</v>
      </c>
      <c r="B4931" s="40" t="s">
        <v>3922</v>
      </c>
      <c r="C4931" s="40" t="s">
        <v>1571</v>
      </c>
      <c r="D4931" s="41" t="s">
        <v>23</v>
      </c>
      <c r="E4931" s="1" t="s">
        <v>1572</v>
      </c>
      <c r="F4931" s="1" t="s">
        <v>1572</v>
      </c>
      <c r="G4931" s="42">
        <f>SUM(G4932:G4932)</f>
        <v>1</v>
      </c>
    </row>
    <row r="4932" spans="1:7" x14ac:dyDescent="0.25">
      <c r="A4932" s="43" t="s">
        <v>5508</v>
      </c>
      <c r="B4932" s="43"/>
      <c r="C4932" s="44">
        <v>1</v>
      </c>
      <c r="D4932" s="44"/>
      <c r="E4932" s="44"/>
      <c r="F4932" s="44"/>
      <c r="G4932" s="44">
        <f>PRODUCT(C4932:F4932)</f>
        <v>1</v>
      </c>
    </row>
    <row r="4934" spans="1:7" ht="45" customHeight="1" x14ac:dyDescent="0.25">
      <c r="A4934" s="40" t="s">
        <v>5509</v>
      </c>
      <c r="B4934" s="40" t="s">
        <v>3922</v>
      </c>
      <c r="C4934" s="40" t="s">
        <v>1573</v>
      </c>
      <c r="D4934" s="41" t="s">
        <v>23</v>
      </c>
      <c r="E4934" s="1" t="s">
        <v>1574</v>
      </c>
      <c r="F4934" s="1" t="s">
        <v>1574</v>
      </c>
      <c r="G4934" s="42">
        <f>SUM(G4935:G4935)</f>
        <v>1</v>
      </c>
    </row>
    <row r="4935" spans="1:7" x14ac:dyDescent="0.25">
      <c r="A4935" s="43" t="s">
        <v>5503</v>
      </c>
      <c r="B4935" s="43"/>
      <c r="C4935" s="44">
        <v>1</v>
      </c>
      <c r="D4935" s="44"/>
      <c r="E4935" s="44"/>
      <c r="F4935" s="44"/>
      <c r="G4935" s="44">
        <f>PRODUCT(C4935:F4935)</f>
        <v>1</v>
      </c>
    </row>
    <row r="4937" spans="1:7" x14ac:dyDescent="0.25">
      <c r="B4937" t="s">
        <v>3924</v>
      </c>
      <c r="C4937" s="38" t="s">
        <v>7</v>
      </c>
      <c r="D4937" s="39" t="s">
        <v>8</v>
      </c>
      <c r="E4937" s="38" t="s">
        <v>9</v>
      </c>
    </row>
    <row r="4938" spans="1:7" x14ac:dyDescent="0.25">
      <c r="B4938" t="s">
        <v>3924</v>
      </c>
      <c r="C4938" s="38" t="s">
        <v>10</v>
      </c>
      <c r="D4938" s="39" t="s">
        <v>1575</v>
      </c>
      <c r="E4938" s="38" t="s">
        <v>1576</v>
      </c>
    </row>
    <row r="4940" spans="1:7" ht="45" customHeight="1" x14ac:dyDescent="0.25">
      <c r="A4940" s="40" t="s">
        <v>5510</v>
      </c>
      <c r="B4940" s="40" t="s">
        <v>3922</v>
      </c>
      <c r="C4940" s="40" t="s">
        <v>1578</v>
      </c>
      <c r="D4940" s="41" t="s">
        <v>23</v>
      </c>
      <c r="E4940" s="1" t="s">
        <v>5511</v>
      </c>
      <c r="F4940" s="1" t="s">
        <v>5511</v>
      </c>
      <c r="G4940" s="42">
        <f>SUM(G4941:G4941)</f>
        <v>1</v>
      </c>
    </row>
    <row r="4941" spans="1:7" x14ac:dyDescent="0.25">
      <c r="A4941" s="43" t="s">
        <v>5512</v>
      </c>
      <c r="B4941" s="43"/>
      <c r="C4941" s="44">
        <v>1</v>
      </c>
      <c r="D4941" s="44"/>
      <c r="E4941" s="44"/>
      <c r="F4941" s="44"/>
      <c r="G4941" s="44">
        <f>PRODUCT(C4941:F4941)</f>
        <v>1</v>
      </c>
    </row>
    <row r="4943" spans="1:7" x14ac:dyDescent="0.25">
      <c r="B4943" t="s">
        <v>3924</v>
      </c>
      <c r="C4943" s="38" t="s">
        <v>7</v>
      </c>
      <c r="D4943" s="39" t="s">
        <v>8</v>
      </c>
      <c r="E4943" s="38" t="s">
        <v>9</v>
      </c>
    </row>
    <row r="4944" spans="1:7" x14ac:dyDescent="0.25">
      <c r="B4944" t="s">
        <v>3924</v>
      </c>
      <c r="C4944" s="38" t="s">
        <v>10</v>
      </c>
      <c r="D4944" s="39" t="s">
        <v>1580</v>
      </c>
      <c r="E4944" s="38" t="s">
        <v>1581</v>
      </c>
    </row>
    <row r="4946" spans="1:7" ht="45" customHeight="1" x14ac:dyDescent="0.25">
      <c r="A4946" s="40" t="s">
        <v>5513</v>
      </c>
      <c r="B4946" s="40" t="s">
        <v>3922</v>
      </c>
      <c r="C4946" s="40" t="s">
        <v>1583</v>
      </c>
      <c r="D4946" s="41" t="s">
        <v>23</v>
      </c>
      <c r="E4946" s="1" t="s">
        <v>5514</v>
      </c>
      <c r="F4946" s="1" t="s">
        <v>5514</v>
      </c>
      <c r="G4946" s="42">
        <f>SUM(G4947:G4947)</f>
        <v>1</v>
      </c>
    </row>
    <row r="4947" spans="1:7" x14ac:dyDescent="0.25">
      <c r="A4947" s="43" t="s">
        <v>5515</v>
      </c>
      <c r="B4947" s="43"/>
      <c r="C4947" s="44">
        <v>1</v>
      </c>
      <c r="D4947" s="44"/>
      <c r="E4947" s="44"/>
      <c r="F4947" s="44"/>
      <c r="G4947" s="44">
        <f>PRODUCT(C4947:F4947)</f>
        <v>1</v>
      </c>
    </row>
    <row r="4949" spans="1:7" x14ac:dyDescent="0.25">
      <c r="B4949" t="s">
        <v>3924</v>
      </c>
      <c r="C4949" s="38" t="s">
        <v>7</v>
      </c>
      <c r="D4949" s="39" t="s">
        <v>8</v>
      </c>
      <c r="E4949" s="38" t="s">
        <v>9</v>
      </c>
    </row>
    <row r="4950" spans="1:7" x14ac:dyDescent="0.25">
      <c r="B4950" t="s">
        <v>3924</v>
      </c>
      <c r="C4950" s="38" t="s">
        <v>10</v>
      </c>
      <c r="D4950" s="39" t="s">
        <v>1585</v>
      </c>
      <c r="E4950" s="38" t="s">
        <v>1586</v>
      </c>
    </row>
    <row r="4952" spans="1:7" ht="45" customHeight="1" x14ac:dyDescent="0.25">
      <c r="A4952" s="40" t="s">
        <v>5516</v>
      </c>
      <c r="B4952" s="40" t="s">
        <v>3922</v>
      </c>
      <c r="C4952" s="40" t="s">
        <v>1588</v>
      </c>
      <c r="D4952" s="41" t="s">
        <v>23</v>
      </c>
      <c r="E4952" s="1" t="s">
        <v>5517</v>
      </c>
      <c r="F4952" s="1" t="s">
        <v>5517</v>
      </c>
      <c r="G4952" s="42">
        <f>SUM(G4953:G4953)</f>
        <v>1</v>
      </c>
    </row>
    <row r="4953" spans="1:7" x14ac:dyDescent="0.25">
      <c r="A4953" s="43"/>
      <c r="B4953" s="43"/>
      <c r="C4953" s="44">
        <v>1</v>
      </c>
      <c r="D4953" s="44"/>
      <c r="E4953" s="44"/>
      <c r="F4953" s="44"/>
      <c r="G4953" s="44">
        <f>PRODUCT(C4953:F4953)</f>
        <v>1</v>
      </c>
    </row>
  </sheetData>
  <mergeCells count="583">
    <mergeCell ref="E4925:F4925"/>
    <mergeCell ref="E4928:F4928"/>
    <mergeCell ref="E4931:F4931"/>
    <mergeCell ref="E4934:F4934"/>
    <mergeCell ref="E4940:F4940"/>
    <mergeCell ref="E4946:F4946"/>
    <mergeCell ref="E4952:F4952"/>
    <mergeCell ref="E4874:F4874"/>
    <mergeCell ref="E4878:F4878"/>
    <mergeCell ref="E4881:F4881"/>
    <mergeCell ref="E4884:F4884"/>
    <mergeCell ref="E4890:F4890"/>
    <mergeCell ref="E4903:F4903"/>
    <mergeCell ref="E4906:F4906"/>
    <mergeCell ref="E4914:F4914"/>
    <mergeCell ref="E4922:F4922"/>
    <mergeCell ref="E4826:F4826"/>
    <mergeCell ref="E4835:F4835"/>
    <mergeCell ref="E4838:F4838"/>
    <mergeCell ref="E4841:F4841"/>
    <mergeCell ref="E4844:F4844"/>
    <mergeCell ref="E4852:F4852"/>
    <mergeCell ref="E4862:F4862"/>
    <mergeCell ref="E4866:F4866"/>
    <mergeCell ref="E4870:F4870"/>
    <mergeCell ref="E4794:F4794"/>
    <mergeCell ref="E4797:F4797"/>
    <mergeCell ref="E4801:F4801"/>
    <mergeCell ref="E4805:F4805"/>
    <mergeCell ref="E4809:F4809"/>
    <mergeCell ref="E4813:F4813"/>
    <mergeCell ref="E4816:F4816"/>
    <mergeCell ref="E4819:F4819"/>
    <mergeCell ref="E4822:F4822"/>
    <mergeCell ref="E4757:F4757"/>
    <mergeCell ref="E4760:F4760"/>
    <mergeCell ref="E4763:F4763"/>
    <mergeCell ref="E4767:F4767"/>
    <mergeCell ref="E4778:F4778"/>
    <mergeCell ref="E4781:F4781"/>
    <mergeCell ref="E4784:F4784"/>
    <mergeCell ref="E4788:F4788"/>
    <mergeCell ref="E4791:F4791"/>
    <mergeCell ref="E4713:F4713"/>
    <mergeCell ref="E4722:F4722"/>
    <mergeCell ref="E4725:F4725"/>
    <mergeCell ref="E4728:F4728"/>
    <mergeCell ref="E4731:F4731"/>
    <mergeCell ref="E4734:F4734"/>
    <mergeCell ref="E4743:F4743"/>
    <mergeCell ref="E4747:F4747"/>
    <mergeCell ref="E4753:F4753"/>
    <mergeCell ref="E4680:F4680"/>
    <mergeCell ref="E4683:F4683"/>
    <mergeCell ref="E4686:F4686"/>
    <mergeCell ref="E4694:F4694"/>
    <mergeCell ref="E4697:F4697"/>
    <mergeCell ref="E4700:F4700"/>
    <mergeCell ref="E4703:F4703"/>
    <mergeCell ref="E4706:F4706"/>
    <mergeCell ref="E4709:F4709"/>
    <mergeCell ref="E4627:F4627"/>
    <mergeCell ref="E4632:F4632"/>
    <mergeCell ref="E4637:F4637"/>
    <mergeCell ref="E4651:F4651"/>
    <mergeCell ref="E4654:F4654"/>
    <mergeCell ref="E4658:F4658"/>
    <mergeCell ref="E4661:F4661"/>
    <mergeCell ref="E4674:F4674"/>
    <mergeCell ref="E4677:F4677"/>
    <mergeCell ref="E4583:F4583"/>
    <mergeCell ref="E4587:F4587"/>
    <mergeCell ref="E4591:F4591"/>
    <mergeCell ref="E4594:F4594"/>
    <mergeCell ref="E4598:F4598"/>
    <mergeCell ref="E4601:F4601"/>
    <mergeCell ref="E4605:F4605"/>
    <mergeCell ref="E4615:F4615"/>
    <mergeCell ref="E4624:F4624"/>
    <mergeCell ref="E4521:F4521"/>
    <mergeCell ref="E4524:F4524"/>
    <mergeCell ref="E4527:F4527"/>
    <mergeCell ref="E4531:F4531"/>
    <mergeCell ref="E4534:F4534"/>
    <mergeCell ref="E4543:F4543"/>
    <mergeCell ref="E4554:F4554"/>
    <mergeCell ref="E4571:F4571"/>
    <mergeCell ref="E4574:F4574"/>
    <mergeCell ref="E4447:F4447"/>
    <mergeCell ref="E4456:F4456"/>
    <mergeCell ref="E4465:F4465"/>
    <mergeCell ref="E4475:F4475"/>
    <mergeCell ref="E4485:F4485"/>
    <mergeCell ref="E4494:F4494"/>
    <mergeCell ref="E4498:F4498"/>
    <mergeCell ref="E4506:F4506"/>
    <mergeCell ref="E4512:F4512"/>
    <mergeCell ref="E4403:F4403"/>
    <mergeCell ref="E4406:F4406"/>
    <mergeCell ref="E4414:F4414"/>
    <mergeCell ref="E4422:F4422"/>
    <mergeCell ref="E4425:F4425"/>
    <mergeCell ref="E4428:F4428"/>
    <mergeCell ref="E4431:F4431"/>
    <mergeCell ref="E4439:F4439"/>
    <mergeCell ref="E4442:F4442"/>
    <mergeCell ref="E4376:F4376"/>
    <mergeCell ref="E4379:F4379"/>
    <mergeCell ref="E4382:F4382"/>
    <mergeCell ref="E4385:F4385"/>
    <mergeCell ref="E4388:F4388"/>
    <mergeCell ref="E4391:F4391"/>
    <mergeCell ref="E4394:F4394"/>
    <mergeCell ref="E4397:F4397"/>
    <mergeCell ref="E4400:F4400"/>
    <mergeCell ref="E4349:F4349"/>
    <mergeCell ref="E4352:F4352"/>
    <mergeCell ref="E4355:F4355"/>
    <mergeCell ref="E4358:F4358"/>
    <mergeCell ref="E4361:F4361"/>
    <mergeCell ref="E4364:F4364"/>
    <mergeCell ref="E4367:F4367"/>
    <mergeCell ref="E4370:F4370"/>
    <mergeCell ref="E4373:F4373"/>
    <mergeCell ref="E4316:F4316"/>
    <mergeCell ref="E4319:F4319"/>
    <mergeCell ref="E4322:F4322"/>
    <mergeCell ref="E4331:F4331"/>
    <mergeCell ref="E4334:F4334"/>
    <mergeCell ref="E4337:F4337"/>
    <mergeCell ref="E4340:F4340"/>
    <mergeCell ref="E4343:F4343"/>
    <mergeCell ref="E4346:F4346"/>
    <mergeCell ref="E4282:F4282"/>
    <mergeCell ref="E4285:F4285"/>
    <mergeCell ref="E4288:F4288"/>
    <mergeCell ref="E4291:F4291"/>
    <mergeCell ref="E4294:F4294"/>
    <mergeCell ref="E4304:F4304"/>
    <mergeCell ref="E4307:F4307"/>
    <mergeCell ref="E4310:F4310"/>
    <mergeCell ref="E4313:F4313"/>
    <mergeCell ref="E4241:F4241"/>
    <mergeCell ref="E4251:F4251"/>
    <mergeCell ref="E4254:F4254"/>
    <mergeCell ref="E4257:F4257"/>
    <mergeCell ref="E4260:F4260"/>
    <mergeCell ref="E4270:F4270"/>
    <mergeCell ref="E4273:F4273"/>
    <mergeCell ref="E4276:F4276"/>
    <mergeCell ref="E4279:F4279"/>
    <mergeCell ref="E4214:F4214"/>
    <mergeCell ref="E4217:F4217"/>
    <mergeCell ref="E4220:F4220"/>
    <mergeCell ref="E4223:F4223"/>
    <mergeCell ref="E4226:F4226"/>
    <mergeCell ref="E4229:F4229"/>
    <mergeCell ref="E4232:F4232"/>
    <mergeCell ref="E4235:F4235"/>
    <mergeCell ref="E4238:F4238"/>
    <mergeCell ref="E4187:F4187"/>
    <mergeCell ref="E4190:F4190"/>
    <mergeCell ref="E4193:F4193"/>
    <mergeCell ref="E4196:F4196"/>
    <mergeCell ref="E4199:F4199"/>
    <mergeCell ref="E4202:F4202"/>
    <mergeCell ref="E4205:F4205"/>
    <mergeCell ref="E4208:F4208"/>
    <mergeCell ref="E4211:F4211"/>
    <mergeCell ref="E4152:F4152"/>
    <mergeCell ref="E4155:F4155"/>
    <mergeCell ref="E4159:F4159"/>
    <mergeCell ref="E4162:F4162"/>
    <mergeCell ref="E4165:F4165"/>
    <mergeCell ref="E4168:F4168"/>
    <mergeCell ref="E4178:F4178"/>
    <mergeCell ref="E4181:F4181"/>
    <mergeCell ref="E4184:F4184"/>
    <mergeCell ref="E4116:F4116"/>
    <mergeCell ref="E4119:F4119"/>
    <mergeCell ref="E4123:F4123"/>
    <mergeCell ref="E4129:F4129"/>
    <mergeCell ref="E4137:F4137"/>
    <mergeCell ref="E4140:F4140"/>
    <mergeCell ref="E4143:F4143"/>
    <mergeCell ref="E4146:F4146"/>
    <mergeCell ref="E4149:F4149"/>
    <mergeCell ref="E4051:F4051"/>
    <mergeCell ref="E4071:F4071"/>
    <mergeCell ref="E4075:F4075"/>
    <mergeCell ref="E4084:F4084"/>
    <mergeCell ref="E4095:F4095"/>
    <mergeCell ref="E4099:F4099"/>
    <mergeCell ref="E4103:F4103"/>
    <mergeCell ref="E4108:F4108"/>
    <mergeCell ref="E4113:F4113"/>
    <mergeCell ref="E3990:F3990"/>
    <mergeCell ref="E3993:F3993"/>
    <mergeCell ref="E3998:F3998"/>
    <mergeCell ref="E4010:F4010"/>
    <mergeCell ref="E4013:F4013"/>
    <mergeCell ref="E4018:F4018"/>
    <mergeCell ref="E4021:F4021"/>
    <mergeCell ref="E4026:F4026"/>
    <mergeCell ref="E4031:F4031"/>
    <mergeCell ref="E3938:F3938"/>
    <mergeCell ref="E3944:F3944"/>
    <mergeCell ref="E3950:F3950"/>
    <mergeCell ref="E3953:F3953"/>
    <mergeCell ref="E3963:F3963"/>
    <mergeCell ref="E3969:F3969"/>
    <mergeCell ref="E3975:F3975"/>
    <mergeCell ref="E3978:F3978"/>
    <mergeCell ref="E3981:F3981"/>
    <mergeCell ref="E3884:F3884"/>
    <mergeCell ref="E3890:F3890"/>
    <mergeCell ref="E3896:F3896"/>
    <mergeCell ref="E3902:F3902"/>
    <mergeCell ref="E3908:F3908"/>
    <mergeCell ref="E3911:F3911"/>
    <mergeCell ref="E3920:F3920"/>
    <mergeCell ref="E3926:F3926"/>
    <mergeCell ref="E3929:F3929"/>
    <mergeCell ref="E3847:F3847"/>
    <mergeCell ref="E3850:F3850"/>
    <mergeCell ref="E3853:F3853"/>
    <mergeCell ref="E3856:F3856"/>
    <mergeCell ref="E3859:F3859"/>
    <mergeCell ref="E3863:F3863"/>
    <mergeCell ref="E3868:F3868"/>
    <mergeCell ref="E3875:F3875"/>
    <mergeCell ref="E3878:F3878"/>
    <mergeCell ref="E3803:F3803"/>
    <mergeCell ref="E3806:F3806"/>
    <mergeCell ref="E3809:F3809"/>
    <mergeCell ref="E3812:F3812"/>
    <mergeCell ref="E3815:F3815"/>
    <mergeCell ref="E3824:F3824"/>
    <mergeCell ref="E3831:F3831"/>
    <mergeCell ref="E3835:F3835"/>
    <mergeCell ref="E3844:F3844"/>
    <mergeCell ref="E3740:F3740"/>
    <mergeCell ref="E3749:F3749"/>
    <mergeCell ref="E3752:F3752"/>
    <mergeCell ref="E3767:F3767"/>
    <mergeCell ref="E3777:F3777"/>
    <mergeCell ref="E3784:F3784"/>
    <mergeCell ref="E3788:F3788"/>
    <mergeCell ref="E3791:F3791"/>
    <mergeCell ref="E3794:F3794"/>
    <mergeCell ref="E3677:F3677"/>
    <mergeCell ref="E3683:F3683"/>
    <mergeCell ref="E3694:F3694"/>
    <mergeCell ref="E3710:F3710"/>
    <mergeCell ref="E3713:F3713"/>
    <mergeCell ref="E3717:F3717"/>
    <mergeCell ref="E3726:F3726"/>
    <mergeCell ref="E3733:F3733"/>
    <mergeCell ref="E3737:F3737"/>
    <mergeCell ref="E3628:F3628"/>
    <mergeCell ref="E3634:F3634"/>
    <mergeCell ref="E3644:F3644"/>
    <mergeCell ref="E3653:F3653"/>
    <mergeCell ref="E3656:F3656"/>
    <mergeCell ref="E3659:F3659"/>
    <mergeCell ref="E3662:F3662"/>
    <mergeCell ref="E3671:F3671"/>
    <mergeCell ref="E3674:F3674"/>
    <mergeCell ref="E3571:F3571"/>
    <mergeCell ref="E3574:F3574"/>
    <mergeCell ref="E3577:F3577"/>
    <mergeCell ref="E3585:F3585"/>
    <mergeCell ref="E3591:F3591"/>
    <mergeCell ref="E3601:F3601"/>
    <mergeCell ref="E3604:F3604"/>
    <mergeCell ref="E3612:F3612"/>
    <mergeCell ref="E3618:F3618"/>
    <mergeCell ref="E3510:F3510"/>
    <mergeCell ref="E3519:F3519"/>
    <mergeCell ref="E3522:F3522"/>
    <mergeCell ref="E3525:F3525"/>
    <mergeCell ref="E3535:F3535"/>
    <mergeCell ref="E3543:F3543"/>
    <mergeCell ref="E3547:F3547"/>
    <mergeCell ref="E3551:F3551"/>
    <mergeCell ref="E3561:F3561"/>
    <mergeCell ref="E3462:F3462"/>
    <mergeCell ref="E3465:F3465"/>
    <mergeCell ref="E3468:F3468"/>
    <mergeCell ref="E3471:F3471"/>
    <mergeCell ref="E3474:F3474"/>
    <mergeCell ref="E3477:F3477"/>
    <mergeCell ref="E3486:F3486"/>
    <mergeCell ref="E3492:F3492"/>
    <mergeCell ref="E3501:F3501"/>
    <mergeCell ref="E3435:F3435"/>
    <mergeCell ref="E3438:F3438"/>
    <mergeCell ref="E3441:F3441"/>
    <mergeCell ref="E3444:F3444"/>
    <mergeCell ref="E3447:F3447"/>
    <mergeCell ref="E3450:F3450"/>
    <mergeCell ref="E3453:F3453"/>
    <mergeCell ref="E3456:F3456"/>
    <mergeCell ref="E3459:F3459"/>
    <mergeCell ref="E3394:F3394"/>
    <mergeCell ref="E3397:F3397"/>
    <mergeCell ref="E3400:F3400"/>
    <mergeCell ref="E3403:F3403"/>
    <mergeCell ref="E3406:F3406"/>
    <mergeCell ref="E3409:F3409"/>
    <mergeCell ref="E3415:F3415"/>
    <mergeCell ref="E3419:F3419"/>
    <mergeCell ref="E3423:F3423"/>
    <mergeCell ref="E3276:F3276"/>
    <mergeCell ref="E3296:F3296"/>
    <mergeCell ref="E3328:F3328"/>
    <mergeCell ref="E3350:F3350"/>
    <mergeCell ref="E3360:F3360"/>
    <mergeCell ref="E3363:F3363"/>
    <mergeCell ref="E3376:F3376"/>
    <mergeCell ref="E3381:F3381"/>
    <mergeCell ref="E3389:F3389"/>
    <mergeCell ref="E3158:F3158"/>
    <mergeCell ref="E3162:F3162"/>
    <mergeCell ref="E3172:F3172"/>
    <mergeCell ref="E3185:F3185"/>
    <mergeCell ref="E3196:F3196"/>
    <mergeCell ref="E3206:F3206"/>
    <mergeCell ref="E3216:F3216"/>
    <mergeCell ref="E3224:F3224"/>
    <mergeCell ref="E3257:F3257"/>
    <mergeCell ref="E3114:F3114"/>
    <mergeCell ref="E3121:F3121"/>
    <mergeCell ref="E3128:F3128"/>
    <mergeCell ref="E3131:F3131"/>
    <mergeCell ref="E3135:F3135"/>
    <mergeCell ref="E3140:F3140"/>
    <mergeCell ref="E3144:F3144"/>
    <mergeCell ref="E3150:F3150"/>
    <mergeCell ref="E3153:F3153"/>
    <mergeCell ref="E3017:F3017"/>
    <mergeCell ref="E3045:F3045"/>
    <mergeCell ref="E3067:F3067"/>
    <mergeCell ref="E3073:F3073"/>
    <mergeCell ref="E3081:F3081"/>
    <mergeCell ref="E3088:F3088"/>
    <mergeCell ref="E3093:F3093"/>
    <mergeCell ref="E3101:F3101"/>
    <mergeCell ref="E3109:F3109"/>
    <mergeCell ref="E2973:F2973"/>
    <mergeCell ref="E2981:F2981"/>
    <mergeCell ref="E2987:F2987"/>
    <mergeCell ref="E2991:F2991"/>
    <mergeCell ref="E2995:F2995"/>
    <mergeCell ref="E2999:F2999"/>
    <mergeCell ref="E3003:F3003"/>
    <mergeCell ref="E3007:F3007"/>
    <mergeCell ref="E3012:F3012"/>
    <mergeCell ref="E2907:F2907"/>
    <mergeCell ref="E2922:F2922"/>
    <mergeCell ref="E2928:F2928"/>
    <mergeCell ref="E2933:F2933"/>
    <mergeCell ref="E2939:F2939"/>
    <mergeCell ref="E2945:F2945"/>
    <mergeCell ref="E2955:F2955"/>
    <mergeCell ref="E2961:F2961"/>
    <mergeCell ref="E2965:F2965"/>
    <mergeCell ref="E2762:F2762"/>
    <mergeCell ref="E2807:F2807"/>
    <mergeCell ref="E2827:F2827"/>
    <mergeCell ref="E2843:F2843"/>
    <mergeCell ref="E2851:F2851"/>
    <mergeCell ref="E2861:F2861"/>
    <mergeCell ref="E2864:F2864"/>
    <mergeCell ref="E2872:F2872"/>
    <mergeCell ref="E2878:F2878"/>
    <mergeCell ref="E2662:F2662"/>
    <mergeCell ref="E2670:F2670"/>
    <mergeCell ref="E2674:F2674"/>
    <mergeCell ref="E2677:F2677"/>
    <mergeCell ref="E2716:F2716"/>
    <mergeCell ref="E2728:F2728"/>
    <mergeCell ref="E2734:F2734"/>
    <mergeCell ref="E2740:F2740"/>
    <mergeCell ref="E2754:F2754"/>
    <mergeCell ref="E2568:F2568"/>
    <mergeCell ref="E2576:F2576"/>
    <mergeCell ref="E2584:F2584"/>
    <mergeCell ref="E2600:F2600"/>
    <mergeCell ref="E2608:F2608"/>
    <mergeCell ref="E2618:F2618"/>
    <mergeCell ref="E2622:F2622"/>
    <mergeCell ref="E2630:F2630"/>
    <mergeCell ref="E2640:F2640"/>
    <mergeCell ref="E2313:F2313"/>
    <mergeCell ref="E2404:F2404"/>
    <mergeCell ref="E2411:F2411"/>
    <mergeCell ref="E2516:F2516"/>
    <mergeCell ref="E2522:F2522"/>
    <mergeCell ref="E2525:F2525"/>
    <mergeCell ref="E2552:F2552"/>
    <mergeCell ref="E2557:F2557"/>
    <mergeCell ref="E2563:F2563"/>
    <mergeCell ref="E2073:F2073"/>
    <mergeCell ref="E2110:F2110"/>
    <mergeCell ref="E2118:F2118"/>
    <mergeCell ref="E2184:F2184"/>
    <mergeCell ref="E2220:F2220"/>
    <mergeCell ref="E2223:F2223"/>
    <mergeCell ref="E2244:F2244"/>
    <mergeCell ref="E2276:F2276"/>
    <mergeCell ref="E2308:F2308"/>
    <mergeCell ref="E1844:F1844"/>
    <mergeCell ref="E1868:F1868"/>
    <mergeCell ref="E1881:F1881"/>
    <mergeCell ref="E1884:F1884"/>
    <mergeCell ref="E1919:F1919"/>
    <mergeCell ref="E1930:F1930"/>
    <mergeCell ref="E1997:F1997"/>
    <mergeCell ref="E2013:F2013"/>
    <mergeCell ref="E2050:F2050"/>
    <mergeCell ref="E1755:F1755"/>
    <mergeCell ref="E1764:F1764"/>
    <mergeCell ref="E1770:F1770"/>
    <mergeCell ref="E1781:F1781"/>
    <mergeCell ref="E1792:F1792"/>
    <mergeCell ref="E1799:F1799"/>
    <mergeCell ref="E1811:F1811"/>
    <mergeCell ref="E1815:F1815"/>
    <mergeCell ref="E1824:F1824"/>
    <mergeCell ref="E1637:F1637"/>
    <mergeCell ref="E1650:F1650"/>
    <mergeCell ref="E1661:F1661"/>
    <mergeCell ref="E1666:F1666"/>
    <mergeCell ref="E1676:F1676"/>
    <mergeCell ref="E1694:F1694"/>
    <mergeCell ref="E1708:F1708"/>
    <mergeCell ref="E1727:F1727"/>
    <mergeCell ref="E1751:F1751"/>
    <mergeCell ref="E1462:F1462"/>
    <mergeCell ref="E1470:F1470"/>
    <mergeCell ref="E1497:F1497"/>
    <mergeCell ref="E1529:F1529"/>
    <mergeCell ref="E1561:F1561"/>
    <mergeCell ref="E1597:F1597"/>
    <mergeCell ref="E1606:F1606"/>
    <mergeCell ref="E1620:F1620"/>
    <mergeCell ref="E1626:F1626"/>
    <mergeCell ref="E1319:F1319"/>
    <mergeCell ref="E1323:F1323"/>
    <mergeCell ref="E1361:F1361"/>
    <mergeCell ref="E1397:F1397"/>
    <mergeCell ref="E1415:F1415"/>
    <mergeCell ref="E1421:F1421"/>
    <mergeCell ref="E1450:F1450"/>
    <mergeCell ref="E1455:F1455"/>
    <mergeCell ref="E1459:F1459"/>
    <mergeCell ref="E1207:F1207"/>
    <mergeCell ref="E1211:F1211"/>
    <mergeCell ref="E1220:F1220"/>
    <mergeCell ref="E1225:F1225"/>
    <mergeCell ref="E1230:F1230"/>
    <mergeCell ref="E1235:F1235"/>
    <mergeCell ref="E1240:F1240"/>
    <mergeCell ref="E1249:F1249"/>
    <mergeCell ref="E1293:F1293"/>
    <mergeCell ref="E1052:F1052"/>
    <mergeCell ref="E1066:F1066"/>
    <mergeCell ref="E1080:F1080"/>
    <mergeCell ref="E1094:F1094"/>
    <mergeCell ref="E1108:F1108"/>
    <mergeCell ref="E1127:F1127"/>
    <mergeCell ref="E1195:F1195"/>
    <mergeCell ref="E1199:F1199"/>
    <mergeCell ref="E1203:F1203"/>
    <mergeCell ref="E933:F933"/>
    <mergeCell ref="E946:F946"/>
    <mergeCell ref="E959:F959"/>
    <mergeCell ref="E972:F972"/>
    <mergeCell ref="E988:F988"/>
    <mergeCell ref="E998:F998"/>
    <mergeCell ref="E1008:F1008"/>
    <mergeCell ref="E1021:F1021"/>
    <mergeCell ref="E1034:F1034"/>
    <mergeCell ref="E827:F827"/>
    <mergeCell ref="E835:F835"/>
    <mergeCell ref="E846:F846"/>
    <mergeCell ref="E857:F857"/>
    <mergeCell ref="E868:F868"/>
    <mergeCell ref="E884:F884"/>
    <mergeCell ref="E895:F895"/>
    <mergeCell ref="E906:F906"/>
    <mergeCell ref="E917:F917"/>
    <mergeCell ref="E728:F728"/>
    <mergeCell ref="E732:F732"/>
    <mergeCell ref="E759:F759"/>
    <mergeCell ref="E786:F786"/>
    <mergeCell ref="E799:F799"/>
    <mergeCell ref="E811:F811"/>
    <mergeCell ref="E815:F815"/>
    <mergeCell ref="E821:F821"/>
    <mergeCell ref="E824:F824"/>
    <mergeCell ref="E665:F665"/>
    <mergeCell ref="E673:F673"/>
    <mergeCell ref="E689:F689"/>
    <mergeCell ref="E693:F693"/>
    <mergeCell ref="E698:F698"/>
    <mergeCell ref="E703:F703"/>
    <mergeCell ref="E714:F714"/>
    <mergeCell ref="E718:F718"/>
    <mergeCell ref="E724:F724"/>
    <mergeCell ref="E568:F568"/>
    <mergeCell ref="E580:F580"/>
    <mergeCell ref="E590:F590"/>
    <mergeCell ref="E622:F622"/>
    <mergeCell ref="E632:F632"/>
    <mergeCell ref="E636:F636"/>
    <mergeCell ref="E643:F643"/>
    <mergeCell ref="E654:F654"/>
    <mergeCell ref="E661:F661"/>
    <mergeCell ref="E487:F487"/>
    <mergeCell ref="E495:F495"/>
    <mergeCell ref="E505:F505"/>
    <mergeCell ref="E521:F521"/>
    <mergeCell ref="E531:F531"/>
    <mergeCell ref="E541:F541"/>
    <mergeCell ref="E547:F547"/>
    <mergeCell ref="E552:F552"/>
    <mergeCell ref="E559:F559"/>
    <mergeCell ref="E382:F382"/>
    <mergeCell ref="E394:F394"/>
    <mergeCell ref="E405:F405"/>
    <mergeCell ref="E415:F415"/>
    <mergeCell ref="E424:F424"/>
    <mergeCell ref="E433:F433"/>
    <mergeCell ref="E450:F450"/>
    <mergeCell ref="E461:F461"/>
    <mergeCell ref="E476:F476"/>
    <mergeCell ref="E316:F316"/>
    <mergeCell ref="E322:F322"/>
    <mergeCell ref="E327:F327"/>
    <mergeCell ref="E334:F334"/>
    <mergeCell ref="E341:F341"/>
    <mergeCell ref="E348:F348"/>
    <mergeCell ref="E351:F351"/>
    <mergeCell ref="E363:F363"/>
    <mergeCell ref="E370:F370"/>
    <mergeCell ref="E217:F217"/>
    <mergeCell ref="E225:F225"/>
    <mergeCell ref="E229:F229"/>
    <mergeCell ref="E254:F254"/>
    <mergeCell ref="E258:F258"/>
    <mergeCell ref="E273:F273"/>
    <mergeCell ref="E276:F276"/>
    <mergeCell ref="E288:F288"/>
    <mergeCell ref="E300:F300"/>
    <mergeCell ref="E110:F110"/>
    <mergeCell ref="E118:F118"/>
    <mergeCell ref="E124:F124"/>
    <mergeCell ref="E131:F131"/>
    <mergeCell ref="E164:F164"/>
    <mergeCell ref="E195:F195"/>
    <mergeCell ref="E198:F198"/>
    <mergeCell ref="E202:F202"/>
    <mergeCell ref="E207:F207"/>
    <mergeCell ref="E28:F28"/>
    <mergeCell ref="E42:F42"/>
    <mergeCell ref="E47:F47"/>
    <mergeCell ref="E53:F53"/>
    <mergeCell ref="E59:F59"/>
    <mergeCell ref="E65:F65"/>
    <mergeCell ref="E69:F69"/>
    <mergeCell ref="E73:F73"/>
    <mergeCell ref="E105:F105"/>
    <mergeCell ref="E1:H1"/>
    <mergeCell ref="E2:H2"/>
    <mergeCell ref="E3:H3"/>
    <mergeCell ref="E4:H4"/>
    <mergeCell ref="C6:G6"/>
    <mergeCell ref="E13:F13"/>
    <mergeCell ref="E19:F19"/>
    <mergeCell ref="E22:F22"/>
    <mergeCell ref="E25:F25"/>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Marta Barrachina - TDA</cp:lastModifiedBy>
  <dcterms:created xsi:type="dcterms:W3CDTF">2024-12-09T12:15:26Z</dcterms:created>
  <dcterms:modified xsi:type="dcterms:W3CDTF">2024-12-09T12:21:48Z</dcterms:modified>
</cp:coreProperties>
</file>