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4\2. LICITACIONS\HSE00015_2024 Servei gestió XXSS\02. Plecs\"/>
    </mc:Choice>
  </mc:AlternateContent>
  <bookViews>
    <workbookView xWindow="0" yWindow="0" windowWidth="15336" windowHeight="3216"/>
  </bookViews>
  <sheets>
    <sheet name="Model CAT" sheetId="2" r:id="rId1"/>
  </sheets>
  <calcPr calcId="152511" concurrentCalc="0"/>
</workbook>
</file>

<file path=xl/calcChain.xml><?xml version="1.0" encoding="utf-8"?>
<calcChain xmlns="http://schemas.openxmlformats.org/spreadsheetml/2006/main">
  <c r="D46" i="2" l="1"/>
  <c r="D51" i="2"/>
  <c r="D50" i="2"/>
  <c r="D49" i="2"/>
  <c r="D48" i="2"/>
  <c r="D45" i="2"/>
  <c r="D44" i="2"/>
  <c r="D43" i="2"/>
  <c r="D41" i="2"/>
  <c r="D40" i="2"/>
  <c r="D38" i="2"/>
  <c r="D37" i="2"/>
  <c r="D35" i="2"/>
  <c r="D34" i="2"/>
  <c r="D32" i="2"/>
  <c r="D31" i="2"/>
  <c r="D30" i="2"/>
  <c r="J24" i="2"/>
  <c r="G24" i="2"/>
  <c r="J23" i="2"/>
  <c r="G23" i="2"/>
  <c r="J22" i="2"/>
  <c r="G22" i="2"/>
  <c r="J21" i="2"/>
  <c r="G21" i="2"/>
  <c r="D11" i="2"/>
  <c r="D10" i="2"/>
  <c r="D9" i="2"/>
  <c r="D8" i="2"/>
  <c r="D7" i="2"/>
</calcChain>
</file>

<file path=xl/sharedStrings.xml><?xml version="1.0" encoding="utf-8"?>
<sst xmlns="http://schemas.openxmlformats.org/spreadsheetml/2006/main" count="71" uniqueCount="61">
  <si>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</si>
  <si>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</si>
  <si>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</si>
  <si>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</si>
  <si>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</si>
  <si>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</si>
  <si>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</si>
  <si>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</si>
  <si>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</si>
  <si>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</si>
  <si>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</si>
  <si>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</si>
  <si>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</si>
  <si>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</si>
  <si>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</si>
  <si>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</si>
  <si>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</si>
  <si>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</si>
  <si>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</si>
  <si>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</si>
  <si>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</si>
  <si>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</si>
  <si>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</si>
  <si>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</si>
  <si>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</si>
  <si>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</si>
  <si>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</si>
  <si>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Fee mensual per a la Gestió de les xarxes socials corporatives (màxim a ofertar 2.500€, IVA exclòs)</t>
  </si>
  <si>
    <t>Preu hora màxim Tipologia A per a la Gestió d’altres xarxes socials que operen sota la marca UOC (màxim a ofertar 21€/h, IVA exclòs)</t>
  </si>
  <si>
    <t>Preu hora màxim Tipologia B per a la Gestió d’altres xarxes socials que operen sota la marca UOC (màxim a ofertar 20€/h, IVA exclòs)</t>
  </si>
  <si>
    <t>Preu hora màxim Tipologia C per a la Gestió d’altres xarxes socials que operen sota la marca UOC (màxim a ofertar 19€/h, IVA exclòs)</t>
  </si>
  <si>
    <t>Preu (€)</t>
  </si>
  <si>
    <t>(€/mensual)</t>
  </si>
  <si>
    <t>(€/hora)</t>
  </si>
  <si>
    <t>* Aquest criteri s’acreditarà mitjançant l’aportació del CV perfil presentat.</t>
  </si>
  <si>
    <t>No s’ofereix millora sobre l’experiència mínima exigida, o no s'acredita el criteri per les vies indicades al propi criteri</t>
  </si>
  <si>
    <t>Fins a un (1) any més sobre l’experiència mínima exigida, i s’acredita el criteri.</t>
  </si>
  <si>
    <t>Més d’un (+1) any sobre l’experiència mínima exigida, i s’acredita el criteri.</t>
  </si>
  <si>
    <t>*Aquest criteri s’acreditarà mitjançant la fotocòpia del certificat d’idiomes o similar que acrediti la millora sobre el nivell de català requerit.</t>
  </si>
  <si>
    <t>Millora sobre el nivell de català requerit del Community Manager 1 (escollir una de les opcions) *</t>
  </si>
  <si>
    <t>Millora sobre els anys mínims d’experiència sol·licitats respecte del Community Manager 1  (escollir una de les opcions) *</t>
  </si>
  <si>
    <t>No s’ofereix millora sobre la certificació mínima exigida, o no s’acredita el criteri per les vies  indicades al propi criteri</t>
  </si>
  <si>
    <t>Sí, i s’acredita el criteri.</t>
  </si>
  <si>
    <t>Millora sobre el nivell d’anglès requerit del Community Manager 1  (escollir una de les opcions) *</t>
  </si>
  <si>
    <t>Formació en creació audiovisual d’un dels tres Community Manager a través d’un grau, cicle formatiu o curs específic de mínim 8h (escollir una de les opcions) *</t>
  </si>
  <si>
    <t>No, o no s’acredita el criteri per les vies indicades al propi criteri.</t>
  </si>
  <si>
    <t>*Aquest criteri s’acreditarà mitjançant la fotocòpia d’haver superat amb èxit la formació corresponent.</t>
  </si>
  <si>
    <t>* Aquest criteri s’acreditarà mitjançant la fotocòpia del certificat d’idiomes o similar que acrediti la millora sobre el nivell d’anglès requerit.</t>
  </si>
  <si>
    <t>Es valorarà que el perfil de Community Manager 1 i 2 que s'adscriurà al contracte hagi dut a terme estratègies de comunicació institucional en xarxes socials al sector educatiu superior en els tres (3) darrers anys. (escollir una de les opcions) *</t>
  </si>
  <si>
    <t>* Aquest criteri s’acreditarà per un dels mitjans següents:
- CV del perfil que s’adscriurà al servei, afegint-hi esment del tipus d’estratègies de comunicació institucional en xarxes socials al sector educatiu superior, indicant l’any d’execució (es podrà substituir per factura o document contractual on s’esmenti el projecte concret)
- Certificat emès pel client (organisme públic o privat), estratègies de comunicació institucional en xarxes socials al sector educatiu superior, indicant l’any d’execució (es podrà substituir per factura o document contractual on s’esmenti el projecte concret)</t>
  </si>
  <si>
    <t>No, o no s'acredita el criteri per les vies indicades al propi criteri.</t>
  </si>
  <si>
    <t>Sí, i s’acredita el criteri que el perfil de Community Manager 1 ha dut a terme (1) estratègia de comunicació institucional en xarxes socials al sector educatiu superior en els tres (3) darrers anys.</t>
  </si>
  <si>
    <t xml:space="preserve">Sí, i s'acredita que el perfil de Community Manager 1 ha dut a terme (2) estratègies de comunicació institucional en xarxes socials al sector educatiu superior en els tres (3) darrers anys. </t>
  </si>
  <si>
    <t xml:space="preserve">Sí, i s'acredita que el perfil de Community Manager 1 ha dut a terme (3 o més) estratègies de comunicació institucional en xarxes socials al sector educatiu superior en els tres (3) darrers anys. </t>
  </si>
  <si>
    <t>NO s'ofereix una bossa d'hores anual per sessions sobre noves tendències en xarxes socials per al personal de la UOC.</t>
  </si>
  <si>
    <t>S'ofereix una bossa de 5 hores de sessió anuals sobre noves tendències en xarxes socials per al personal de la UOC.</t>
  </si>
  <si>
    <t>S'ofereix una bossa de 10 hores de sessió anuals sobre noves tendències en xarxes socials per al personal de la UOC.</t>
  </si>
  <si>
    <t>S'ofereix una bossa de 15 hores de sessió anuals sobre noves tendències en xarxes socials per al personal de la UOC.</t>
  </si>
  <si>
    <t xml:space="preserve">Es valorarà l'aportació d'una bossa d’hores anual per sessions sobre noves tendències en xarxes socials per al personal de la UOC, amb un màxim de 15 hores anuals. (escollir una de les opcions) </t>
  </si>
  <si>
    <t>HSE00015/2024</t>
  </si>
  <si>
    <t xml:space="preserve"> SERVEI DE GESTIÓ I DINAMITZACIÓ DE LES XARXES SOCIALS I CONTINGUTS INSTITUCIONALS DE LA UNIVERSITAT OBERTA DE CATALUNYA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</si>
</sst>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rgb="FF000000"/>
      <name val="Arial"/>
      <scheme val="minor"/>
    </font>
    <font>
      <b/>
      <sz val="10"/>
      <color theme="1"/>
      <name val="Arial"/>
      <family val="2"/>
    </font>
    <font>
      <sz val="9"/>
      <color rgb="FF000000"/>
      <name val="Arial"/>
      <family val="2"/>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44" fontId="9" fillId="0" borderId="0" applyFont="0" applyFill="0" applyBorder="0" applyAlignment="0" applyProtection="0"/>
  </cellStyleXfs>
  <cellXfs count="4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44" fontId="2" fillId="0" borderId="1" xfId="1" applyFont="1" applyBorder="1" applyAlignment="1">
      <alignment horizontal="center" vertical="center"/>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vertical="center" wrapText="1"/>
    </xf>
    <xf numFmtId="0" fontId="10" fillId="0" borderId="0" xfId="0" applyFont="1" applyAlignment="1"/>
    <xf numFmtId="0" fontId="8" fillId="0" borderId="4" xfId="0" applyFont="1" applyBorder="1" applyAlignment="1">
      <alignment wrapText="1"/>
    </xf>
    <xf numFmtId="0" fontId="10" fillId="0" borderId="0" xfId="0" applyFont="1" applyAlignment="1">
      <alignment horizontal="left" vertical="top" wrapText="1"/>
    </xf>
    <xf numFmtId="0" fontId="0" fillId="0" borderId="0" xfId="0" applyFont="1" applyAlignment="1">
      <alignment wrapText="1"/>
    </xf>
    <xf numFmtId="0" fontId="12" fillId="0" borderId="1" xfId="0" applyFont="1" applyBorder="1" applyAlignment="1" applyProtection="1">
      <alignment horizontal="left" wrapText="1"/>
      <protection locked="0"/>
    </xf>
  </cellXfs>
  <cellStyles count="2">
    <cellStyle name="Moneda" xfId="1" builtinId="4"/>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K60"/>
  <sheetViews>
    <sheetView tabSelected="1" workbookViewId="0">
      <selection activeCell="G13" sqref="G13"/>
    </sheetView>
  </sheetViews>
  <sheetFormatPr baseColWidth="10" defaultColWidth="12.5546875" defaultRowHeight="15.75" customHeight="1"/>
  <cols>
    <col min="1" max="1" width="2.33203125" customWidth="1"/>
    <col min="2" max="2" width="57.5546875" customWidth="1"/>
    <col min="3" max="3" width="25.21875" customWidth="1"/>
    <col min="4" max="4" width="29.88671875" customWidth="1"/>
    <col min="5" max="5" width="14.44140625" customWidth="1"/>
    <col min="6" max="6" width="24.88671875" customWidth="1"/>
    <col min="7" max="7" width="14.44140625" customWidth="1"/>
    <col min="8" max="8" width="9.6640625" bestFit="1" customWidth="1"/>
    <col min="9" max="9" width="20.5546875" bestFit="1" customWidth="1"/>
    <col min="10" max="10" width="35.33203125" customWidth="1"/>
  </cols>
  <sheetData>
    <row r="3" spans="2:10" ht="13.2">
      <c r="B3" s="29" t="s">
        <v>0</v>
      </c>
      <c r="C3" s="30"/>
      <c r="D3" s="30"/>
      <c r="E3" s="30"/>
      <c r="F3" s="30"/>
      <c r="G3" s="30"/>
      <c r="H3" s="30"/>
      <c r="I3" s="30"/>
      <c r="J3" s="30"/>
    </row>
    <row r="4" spans="2:10" ht="13.2">
      <c r="B4" s="29" t="s">
        <v>1</v>
      </c>
      <c r="C4" s="30"/>
      <c r="D4" s="30"/>
      <c r="E4" s="30"/>
      <c r="F4" s="30"/>
      <c r="G4" s="30"/>
      <c r="H4" s="30"/>
      <c r="I4" s="30"/>
      <c r="J4" s="30"/>
    </row>
    <row r="5" spans="2:10" ht="15.75" customHeight="1">
      <c r="B5" s="1"/>
    </row>
    <row r="6" spans="2:10" ht="13.2">
      <c r="B6" s="4" t="s">
        <v>6</v>
      </c>
      <c r="C6" s="5" t="s">
        <v>7</v>
      </c>
      <c r="D6" s="5" t="s">
        <v>8</v>
      </c>
    </row>
    <row r="7" spans="2:10" ht="13.2">
      <c r="B7" s="11" t="s">
        <v>9</v>
      </c>
      <c r="C7" s="22"/>
      <c r="D7" s="12" t="str">
        <f t="shared" ref="D7:D9" si="0">IF(C7="","Pendent incloure informació","")</f>
        <v>Pendent incloure informació</v>
      </c>
    </row>
    <row r="8" spans="2:10" ht="13.2">
      <c r="B8" s="11" t="s">
        <v>10</v>
      </c>
      <c r="C8" s="22"/>
      <c r="D8" s="12" t="str">
        <f t="shared" si="0"/>
        <v>Pendent incloure informació</v>
      </c>
    </row>
    <row r="9" spans="2:10" ht="13.2">
      <c r="B9" s="13" t="s">
        <v>11</v>
      </c>
      <c r="C9" s="23"/>
      <c r="D9" s="12" t="str">
        <f t="shared" si="0"/>
        <v>Pendent incloure informació</v>
      </c>
      <c r="I9" s="1"/>
    </row>
    <row r="10" spans="2:10" ht="13.2">
      <c r="B10" s="13" t="s">
        <v>12</v>
      </c>
      <c r="C10" s="23"/>
      <c r="D10" s="12" t="str">
        <f t="shared" ref="D10:D11" si="1">IF(AND(C10="",$C$9="representació de l' empresa"),"Pendent incloure informació","")</f>
        <v/>
      </c>
      <c r="I10" s="1"/>
    </row>
    <row r="11" spans="2:10" ht="13.2">
      <c r="B11" s="13" t="s">
        <v>13</v>
      </c>
      <c r="C11" s="23"/>
      <c r="D11" s="12" t="str">
        <f t="shared" si="1"/>
        <v/>
      </c>
      <c r="I11" s="1"/>
    </row>
    <row r="12" spans="2:10" ht="92.4">
      <c r="B12" s="13" t="s">
        <v>14</v>
      </c>
      <c r="C12" s="45" t="s">
        <v>60</v>
      </c>
      <c r="D12" s="14"/>
      <c r="E12" s="2"/>
      <c r="F12" s="2"/>
      <c r="G12" s="2"/>
      <c r="H12" s="2"/>
      <c r="I12" s="1"/>
    </row>
    <row r="13" spans="2:10" ht="13.2">
      <c r="B13" s="13" t="s">
        <v>15</v>
      </c>
      <c r="C13" s="45" t="s">
        <v>59</v>
      </c>
      <c r="D13" s="14"/>
      <c r="E13" s="2"/>
      <c r="F13" s="2"/>
      <c r="G13" s="2"/>
      <c r="H13" s="2"/>
      <c r="I13" s="1"/>
    </row>
    <row r="14" spans="2:10" ht="15.75" customHeight="1">
      <c r="B14" s="2"/>
      <c r="C14" s="2"/>
      <c r="D14" s="2"/>
      <c r="E14" s="2"/>
      <c r="F14" s="2"/>
      <c r="G14" s="2"/>
      <c r="H14" s="2"/>
      <c r="I14" s="1"/>
    </row>
    <row r="15" spans="2:10" ht="53.1" customHeight="1">
      <c r="B15" s="31" t="s">
        <v>26</v>
      </c>
      <c r="C15" s="31"/>
      <c r="D15" s="31"/>
      <c r="E15" s="31"/>
      <c r="F15" s="31"/>
      <c r="G15" s="31"/>
      <c r="H15" s="31"/>
    </row>
    <row r="16" spans="2:10" ht="13.2">
      <c r="B16" s="3"/>
    </row>
    <row r="17" spans="2:10" ht="13.8">
      <c r="B17" s="15"/>
    </row>
    <row r="18" spans="2:10" ht="13.2">
      <c r="B18" s="3"/>
    </row>
    <row r="19" spans="2:10" ht="13.2">
      <c r="B19" s="3"/>
      <c r="C19" s="32" t="s">
        <v>16</v>
      </c>
      <c r="D19" s="33"/>
      <c r="E19" s="26"/>
      <c r="F19" s="34" t="s">
        <v>17</v>
      </c>
      <c r="G19" s="33"/>
      <c r="H19" s="33"/>
      <c r="I19" s="26"/>
    </row>
    <row r="20" spans="2:10" ht="15.75" customHeight="1" thickBot="1">
      <c r="B20" s="16" t="s">
        <v>2</v>
      </c>
      <c r="C20" s="17" t="s">
        <v>18</v>
      </c>
      <c r="D20" s="17" t="s">
        <v>19</v>
      </c>
      <c r="E20" s="17" t="s">
        <v>20</v>
      </c>
      <c r="F20" s="17" t="s">
        <v>21</v>
      </c>
      <c r="G20" s="17" t="s">
        <v>20</v>
      </c>
      <c r="H20" s="17" t="s">
        <v>22</v>
      </c>
      <c r="I20" s="17" t="s">
        <v>23</v>
      </c>
      <c r="J20" s="17" t="s">
        <v>3</v>
      </c>
    </row>
    <row r="21" spans="2:10" ht="45.9" customHeight="1" thickBot="1">
      <c r="B21" s="35" t="s">
        <v>27</v>
      </c>
      <c r="C21" s="6" t="s">
        <v>31</v>
      </c>
      <c r="D21" s="37">
        <v>2500</v>
      </c>
      <c r="E21" s="39" t="s">
        <v>32</v>
      </c>
      <c r="F21" s="21"/>
      <c r="G21" s="18" t="str">
        <f t="shared" ref="G21:G24" si="2">E21</f>
        <v>(€/mensual)</v>
      </c>
      <c r="H21" s="21"/>
      <c r="I21" s="21"/>
      <c r="J21" s="7" t="str">
        <f t="shared" ref="J21:J24"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40.200000000000003" thickBot="1">
      <c r="B22" s="36" t="s">
        <v>28</v>
      </c>
      <c r="C22" s="6" t="s">
        <v>31</v>
      </c>
      <c r="D22" s="37">
        <v>21</v>
      </c>
      <c r="E22" s="39" t="s">
        <v>33</v>
      </c>
      <c r="F22" s="21"/>
      <c r="G22" s="18" t="str">
        <f t="shared" si="2"/>
        <v>(€/hora)</v>
      </c>
      <c r="H22" s="21"/>
      <c r="I22" s="21"/>
      <c r="J22" s="7" t="str">
        <f t="shared" si="3"/>
        <v>Pendent incloure import ofertat.S'han d'informar tots els conceptes que componen l'oferta</v>
      </c>
    </row>
    <row r="23" spans="2:10" ht="40.200000000000003" thickBot="1">
      <c r="B23" s="36" t="s">
        <v>29</v>
      </c>
      <c r="C23" s="38" t="s">
        <v>31</v>
      </c>
      <c r="D23" s="37">
        <v>20</v>
      </c>
      <c r="E23" s="39" t="s">
        <v>33</v>
      </c>
      <c r="F23" s="21"/>
      <c r="G23" s="18" t="str">
        <f t="shared" si="2"/>
        <v>(€/hora)</v>
      </c>
      <c r="H23" s="21"/>
      <c r="I23" s="21"/>
      <c r="J23" s="7" t="str">
        <f t="shared" si="3"/>
        <v>Pendent incloure import ofertat.S'han d'informar tots els conceptes que componen l'oferta</v>
      </c>
    </row>
    <row r="24" spans="2:10" ht="40.200000000000003" thickBot="1">
      <c r="B24" s="36" t="s">
        <v>30</v>
      </c>
      <c r="C24" s="6" t="s">
        <v>31</v>
      </c>
      <c r="D24" s="37">
        <v>19</v>
      </c>
      <c r="E24" s="39" t="s">
        <v>33</v>
      </c>
      <c r="F24" s="21"/>
      <c r="G24" s="18" t="str">
        <f t="shared" si="2"/>
        <v>(€/hora)</v>
      </c>
      <c r="H24" s="21"/>
      <c r="I24" s="21"/>
      <c r="J24" s="7" t="str">
        <f t="shared" si="3"/>
        <v>Pendent incloure import ofertat.S'han d'informar tots els conceptes que componen l'oferta</v>
      </c>
    </row>
    <row r="27" spans="2:10" ht="13.8">
      <c r="B27" s="15"/>
    </row>
    <row r="28" spans="2:10" ht="13.2">
      <c r="B28" s="4" t="s">
        <v>24</v>
      </c>
      <c r="C28" s="5" t="s">
        <v>25</v>
      </c>
      <c r="D28" s="5" t="s">
        <v>8</v>
      </c>
    </row>
    <row r="29" spans="2:10" ht="32.4" customHeight="1">
      <c r="B29" s="40" t="s">
        <v>40</v>
      </c>
      <c r="C29" s="42"/>
      <c r="D29" s="19"/>
      <c r="F29" s="41" t="s">
        <v>34</v>
      </c>
    </row>
    <row r="30" spans="2:10" ht="26.4">
      <c r="B30" s="7" t="s">
        <v>35</v>
      </c>
      <c r="C30" s="24"/>
      <c r="D30" s="19" t="str">
        <f t="shared" ref="D30:D32" si="4">IF(C30="","Pendent resposta","")</f>
        <v>Pendent resposta</v>
      </c>
    </row>
    <row r="31" spans="2:10" ht="26.4">
      <c r="B31" s="7" t="s">
        <v>36</v>
      </c>
      <c r="C31" s="24"/>
      <c r="D31" s="19" t="str">
        <f t="shared" si="4"/>
        <v>Pendent resposta</v>
      </c>
    </row>
    <row r="32" spans="2:10" ht="26.4">
      <c r="B32" s="7" t="s">
        <v>37</v>
      </c>
      <c r="C32" s="24"/>
      <c r="D32" s="19" t="str">
        <f t="shared" si="4"/>
        <v>Pendent resposta</v>
      </c>
    </row>
    <row r="33" spans="2:11" ht="38.4" customHeight="1">
      <c r="B33" s="40" t="s">
        <v>39</v>
      </c>
      <c r="C33" s="42"/>
      <c r="D33" s="19"/>
      <c r="F33" s="41" t="s">
        <v>38</v>
      </c>
    </row>
    <row r="34" spans="2:11" ht="26.4">
      <c r="B34" s="7" t="s">
        <v>41</v>
      </c>
      <c r="C34" s="24"/>
      <c r="D34" s="19" t="str">
        <f t="shared" ref="D34:D35" si="5">IF(C34="","Pendent resposta","")</f>
        <v>Pendent resposta</v>
      </c>
    </row>
    <row r="35" spans="2:11" ht="15.75" customHeight="1">
      <c r="B35" s="7" t="s">
        <v>42</v>
      </c>
      <c r="C35" s="24"/>
      <c r="D35" s="19" t="str">
        <f t="shared" si="5"/>
        <v>Pendent resposta</v>
      </c>
    </row>
    <row r="36" spans="2:11" ht="30" customHeight="1">
      <c r="B36" s="40" t="s">
        <v>43</v>
      </c>
      <c r="C36" s="42"/>
      <c r="D36" s="19"/>
      <c r="F36" s="41" t="s">
        <v>47</v>
      </c>
    </row>
    <row r="37" spans="2:11" ht="26.4">
      <c r="B37" s="7" t="s">
        <v>41</v>
      </c>
      <c r="C37" s="24"/>
      <c r="D37" s="19" t="str">
        <f t="shared" ref="D37:D38" si="6">IF(C37="","Pendent resposta","")</f>
        <v>Pendent resposta</v>
      </c>
      <c r="F37" s="41"/>
    </row>
    <row r="38" spans="2:11" s="25" customFormat="1" ht="15.75" customHeight="1">
      <c r="B38" s="7" t="s">
        <v>42</v>
      </c>
      <c r="C38" s="24"/>
      <c r="D38" s="19" t="str">
        <f t="shared" si="6"/>
        <v>Pendent resposta</v>
      </c>
      <c r="F38" s="41"/>
    </row>
    <row r="39" spans="2:11" s="25" customFormat="1" ht="38.4" customHeight="1">
      <c r="B39" s="40" t="s">
        <v>44</v>
      </c>
      <c r="C39" s="42"/>
      <c r="D39" s="19"/>
      <c r="F39" s="41" t="s">
        <v>46</v>
      </c>
    </row>
    <row r="40" spans="2:11" s="25" customFormat="1" ht="13.2">
      <c r="B40" s="7" t="s">
        <v>45</v>
      </c>
      <c r="C40" s="24"/>
      <c r="D40" s="19" t="str">
        <f t="shared" ref="D40:D41" si="7">IF(C40="","Pendent resposta","")</f>
        <v>Pendent resposta</v>
      </c>
    </row>
    <row r="41" spans="2:11" s="25" customFormat="1" ht="15.75" customHeight="1">
      <c r="B41" s="7" t="s">
        <v>42</v>
      </c>
      <c r="C41" s="24"/>
      <c r="D41" s="19" t="str">
        <f t="shared" si="7"/>
        <v>Pendent resposta</v>
      </c>
    </row>
    <row r="42" spans="2:11" s="25" customFormat="1" ht="55.8" customHeight="1">
      <c r="B42" s="40" t="s">
        <v>48</v>
      </c>
      <c r="C42" s="42"/>
      <c r="D42" s="19"/>
      <c r="F42" s="43" t="s">
        <v>49</v>
      </c>
      <c r="G42" s="43"/>
      <c r="H42" s="43"/>
      <c r="I42" s="43"/>
      <c r="J42" s="43"/>
      <c r="K42" s="43"/>
    </row>
    <row r="43" spans="2:11" s="25" customFormat="1" ht="13.2">
      <c r="B43" s="7" t="s">
        <v>50</v>
      </c>
      <c r="C43" s="24"/>
      <c r="D43" s="19" t="str">
        <f t="shared" ref="D43:D44" si="8">IF(C43="","Pendent resposta","")</f>
        <v>Pendent resposta</v>
      </c>
    </row>
    <row r="44" spans="2:11" s="25" customFormat="1" ht="39.6">
      <c r="B44" s="7" t="s">
        <v>51</v>
      </c>
      <c r="C44" s="24"/>
      <c r="D44" s="19" t="str">
        <f t="shared" si="8"/>
        <v>Pendent resposta</v>
      </c>
    </row>
    <row r="45" spans="2:11" ht="39.6">
      <c r="B45" s="7" t="s">
        <v>52</v>
      </c>
      <c r="C45" s="24"/>
      <c r="D45" s="19" t="str">
        <f>IF(C45="","Pendent resposta","")</f>
        <v>Pendent resposta</v>
      </c>
      <c r="F45" s="44"/>
    </row>
    <row r="46" spans="2:11" s="25" customFormat="1" ht="39.6">
      <c r="B46" s="7" t="s">
        <v>53</v>
      </c>
      <c r="C46" s="24"/>
      <c r="D46" s="19" t="str">
        <f>IF(C46="","Pendent resposta","")</f>
        <v>Pendent resposta</v>
      </c>
    </row>
    <row r="47" spans="2:11" s="25" customFormat="1" ht="41.4" customHeight="1">
      <c r="B47" s="40" t="s">
        <v>58</v>
      </c>
      <c r="C47" s="42"/>
      <c r="D47" s="19"/>
    </row>
    <row r="48" spans="2:11" s="25" customFormat="1" ht="26.4">
      <c r="B48" s="7" t="s">
        <v>54</v>
      </c>
      <c r="C48" s="24"/>
      <c r="D48" s="19" t="str">
        <f t="shared" ref="D48:D49" si="9">IF(C48="","Pendent resposta","")</f>
        <v>Pendent resposta</v>
      </c>
    </row>
    <row r="49" spans="2:8" s="25" customFormat="1" ht="26.4">
      <c r="B49" s="7" t="s">
        <v>55</v>
      </c>
      <c r="C49" s="24"/>
      <c r="D49" s="19" t="str">
        <f t="shared" si="9"/>
        <v>Pendent resposta</v>
      </c>
    </row>
    <row r="50" spans="2:8" s="25" customFormat="1" ht="26.4">
      <c r="B50" s="7" t="s">
        <v>56</v>
      </c>
      <c r="C50" s="24"/>
      <c r="D50" s="19" t="str">
        <f>IF(C50="","Pendent resposta","")</f>
        <v>Pendent resposta</v>
      </c>
    </row>
    <row r="51" spans="2:8" s="25" customFormat="1" ht="26.4">
      <c r="B51" s="7" t="s">
        <v>57</v>
      </c>
      <c r="C51" s="24"/>
      <c r="D51" s="19" t="str">
        <f>IF(C51="","Pendent resposta","")</f>
        <v>Pendent resposta</v>
      </c>
    </row>
    <row r="53" spans="2:8" ht="37.5" customHeight="1">
      <c r="B53" s="20" t="s">
        <v>4</v>
      </c>
    </row>
    <row r="54" spans="2:8" ht="13.2">
      <c r="B54" s="8"/>
    </row>
    <row r="55" spans="2:8" ht="50.1" customHeight="1">
      <c r="B55" s="27" t="s">
        <v>5</v>
      </c>
      <c r="C55" s="28"/>
      <c r="D55" s="28"/>
      <c r="E55" s="28"/>
      <c r="F55" s="28"/>
      <c r="G55" s="28"/>
      <c r="H55" s="28"/>
    </row>
    <row r="58" spans="2:8" ht="13.2">
      <c r="B58" s="9"/>
    </row>
    <row r="59" spans="2:8" ht="15">
      <c r="B59" s="10"/>
    </row>
    <row r="60" spans="2:8" ht="13.2">
      <c r="B60" s="9"/>
    </row>
  </sheetData>
  <sheetProtection algorithmName="SHA-512" hashValue="TQL3ZrNju0NExfdBFj0+L8hBkVUrz12mBaoDkhknyPxas5rb9NjOydkn4zGUHyf+XjMH4XOvylJ6Eas8LY+XGg==" saltValue="XKAV9kcSr+TQF3DkFg91OA==" spinCount="100000" sheet="1" objects="1" scenarios="1"/>
  <mergeCells count="13">
    <mergeCell ref="B29:C29"/>
    <mergeCell ref="B33:C33"/>
    <mergeCell ref="B55:H55"/>
    <mergeCell ref="B3:J3"/>
    <mergeCell ref="B4:J4"/>
    <mergeCell ref="B15:H15"/>
    <mergeCell ref="C19:E19"/>
    <mergeCell ref="F19:I19"/>
    <mergeCell ref="B36:C36"/>
    <mergeCell ref="B39:C39"/>
    <mergeCell ref="B42:C42"/>
    <mergeCell ref="F42:K42"/>
    <mergeCell ref="B47:C47"/>
  </mergeCells>
  <conditionalFormatting sqref="D7:F11 D29:D35 F30:F32 F34:F35 F40:F41 D45 F43:F44">
    <cfRule type="cellIs" dxfId="15" priority="13" operator="equal">
      <formula>"Correcte"</formula>
    </cfRule>
  </conditionalFormatting>
  <conditionalFormatting sqref="D7:F11 D29:D35 F30:F32 F34:F35 F40:F41 D45 F43:F44">
    <cfRule type="cellIs" dxfId="14" priority="14" operator="equal">
      <formula>"Pendent incloure informació"</formula>
    </cfRule>
  </conditionalFormatting>
  <conditionalFormatting sqref="J21:J24">
    <cfRule type="cellIs" dxfId="13" priority="15" operator="equal">
      <formula>"Correcte"</formula>
    </cfRule>
  </conditionalFormatting>
  <conditionalFormatting sqref="J21:J24">
    <cfRule type="notContainsBlanks" dxfId="12" priority="16">
      <formula>LEN(TRIM(J21))&gt;0</formula>
    </cfRule>
  </conditionalFormatting>
  <conditionalFormatting sqref="D36:D38">
    <cfRule type="cellIs" dxfId="11" priority="11" operator="equal">
      <formula>"Correcte"</formula>
    </cfRule>
  </conditionalFormatting>
  <conditionalFormatting sqref="D36:D38">
    <cfRule type="cellIs" dxfId="10" priority="12" operator="equal">
      <formula>"Pendent incloure informació"</formula>
    </cfRule>
  </conditionalFormatting>
  <conditionalFormatting sqref="D39:D41">
    <cfRule type="cellIs" dxfId="9" priority="9" operator="equal">
      <formula>"Correcte"</formula>
    </cfRule>
  </conditionalFormatting>
  <conditionalFormatting sqref="D39:D41">
    <cfRule type="cellIs" dxfId="8" priority="10" operator="equal">
      <formula>"Pendent incloure informació"</formula>
    </cfRule>
  </conditionalFormatting>
  <conditionalFormatting sqref="D42:D44">
    <cfRule type="cellIs" dxfId="7" priority="7" operator="equal">
      <formula>"Correcte"</formula>
    </cfRule>
  </conditionalFormatting>
  <conditionalFormatting sqref="D42:D44">
    <cfRule type="cellIs" dxfId="6" priority="8" operator="equal">
      <formula>"Pendent incloure informació"</formula>
    </cfRule>
  </conditionalFormatting>
  <conditionalFormatting sqref="D50:D51">
    <cfRule type="cellIs" dxfId="5" priority="5" operator="equal">
      <formula>"Correcte"</formula>
    </cfRule>
  </conditionalFormatting>
  <conditionalFormatting sqref="D50:D51">
    <cfRule type="cellIs" dxfId="4" priority="6" operator="equal">
      <formula>"Pendent incloure informació"</formula>
    </cfRule>
  </conditionalFormatting>
  <conditionalFormatting sqref="D47:D49">
    <cfRule type="cellIs" dxfId="3" priority="3" operator="equal">
      <formula>"Correcte"</formula>
    </cfRule>
  </conditionalFormatting>
  <conditionalFormatting sqref="D47:D49">
    <cfRule type="cellIs" dxfId="2" priority="4" operator="equal">
      <formula>"Pendent incloure informació"</formula>
    </cfRule>
  </conditionalFormatting>
  <conditionalFormatting sqref="D46">
    <cfRule type="cellIs" dxfId="1" priority="1" operator="equal">
      <formula>"Correcte"</formula>
    </cfRule>
  </conditionalFormatting>
  <conditionalFormatting sqref="D46">
    <cfRule type="cellIs" dxfId="0" priority="2" operator="equal">
      <formula>"Pendent incloure informació"</formula>
    </cfRule>
  </conditionalFormatting>
  <dataValidations xWindow="1312" yWindow="1038" count="4">
    <dataValidation type="list" allowBlank="1" showErrorMessage="1" sqref="C21:C24">
      <formula1>"Preu (€),Percentatge (%) de recàrrec,Percentatge (%) de descompte,Preu ($)"</formula1>
    </dataValidation>
    <dataValidation type="list" allowBlank="1" showErrorMessage="1" sqref="C30:C32 C34:C35 C37:C38 C40:C41 C43:C46 C48:C51">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4 H21:I24">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2025-02-06T16:50:32Z</dcterms:modified>
</cp:coreProperties>
</file>