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K:\0 Xerta-Senia\01 PPTP\Annex 1 Inventari\"/>
    </mc:Choice>
  </mc:AlternateContent>
  <xr:revisionPtr revIDLastSave="0" documentId="13_ncr:1_{62AD02A3-5FCC-4A03-A45D-582B1DFF7941}" xr6:coauthVersionLast="47" xr6:coauthVersionMax="47" xr10:uidLastSave="{00000000-0000-0000-0000-000000000000}"/>
  <bookViews>
    <workbookView xWindow="-108" yWindow="-108" windowWidth="23256" windowHeight="12576" tabRatio="862" activeTab="8" xr2:uid="{00000000-000D-0000-FFFF-FFFF00000000}"/>
  </bookViews>
  <sheets>
    <sheet name="Captació equips elèctrics" sheetId="1" r:id="rId1"/>
    <sheet name="Captació equips hidràlulics" sheetId="5" r:id="rId2"/>
    <sheet name="Canonada Impulsió principal" sheetId="6" r:id="rId3"/>
    <sheet name="Bombament S1 equips elèctrics" sheetId="2" r:id="rId4"/>
    <sheet name="Bombament S1 equips hidraulics" sheetId="3" r:id="rId5"/>
    <sheet name="Canonades impulsió S1" sheetId="10" r:id="rId6"/>
    <sheet name="Basses S1" sheetId="7" r:id="rId7"/>
    <sheet name="Canal" sheetId="4" r:id="rId8"/>
    <sheet name="Xarxa Sector 1" sheetId="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" i="6" l="1"/>
  <c r="E6" i="6"/>
  <c r="D6" i="9"/>
  <c r="D7" i="9"/>
</calcChain>
</file>

<file path=xl/sharedStrings.xml><?xml version="1.0" encoding="utf-8"?>
<sst xmlns="http://schemas.openxmlformats.org/spreadsheetml/2006/main" count="796" uniqueCount="338">
  <si>
    <t>Tensió Nom.</t>
  </si>
  <si>
    <t>Potencia Nom.</t>
  </si>
  <si>
    <t>Model/Fabricant</t>
  </si>
  <si>
    <t>Observacions</t>
  </si>
  <si>
    <t>36 kV</t>
  </si>
  <si>
    <t>CEL·LA  ALIMENTACIÓ ARRENCADOR BG1 (RESERVA)</t>
  </si>
  <si>
    <t>CEL·LA  ALIMENTACIÓ ARRENCADOR BG2 (RESERVA)</t>
  </si>
  <si>
    <t>CEL·LA  ALIMENTACIÓ ARRENCADOR BG3</t>
  </si>
  <si>
    <t>CEL·LA  ALIMENTACIÓ ARRENCADOR BG4</t>
  </si>
  <si>
    <t>CEL·LA  ARRIBADA TRAFO TR1B 12,5 MVA</t>
  </si>
  <si>
    <t>CEL·LA  ACOBLAMENT 1</t>
  </si>
  <si>
    <t>CEL·LA  ACOBLAMENT 2</t>
  </si>
  <si>
    <t>CEL·LA  ALIMENTACIÓ BATERIA DE CONDENSADORS BTG14</t>
  </si>
  <si>
    <t xml:space="preserve">CEL·LA  ARRIBADA TRAFO TR2B 12,5 MVA </t>
  </si>
  <si>
    <t>CEL·LA  ALIMENTACIÓ ARRENCADOR BG5</t>
  </si>
  <si>
    <t>CEL·LA  ALIMENTACIÓ ARRENCADOR BG6</t>
  </si>
  <si>
    <t>CEL·LA  ALIMENTACIÓ ARRENCADOR BG7 (RESERVA)</t>
  </si>
  <si>
    <t>CEL·LA  ALIMENTACIÓ ARRENCADOR BG8 (RESERVA)</t>
  </si>
  <si>
    <t>CEL·LA  ALIMENTACIÓ BATERIA DE CONDENSADORS BTG56</t>
  </si>
  <si>
    <t>BATERIA DE CONDENSADORS BTG14</t>
  </si>
  <si>
    <t>BATERIA DE CONDENSADORS BTG56</t>
  </si>
  <si>
    <t>TRANSFORMADOR 1B 12,5MVA</t>
  </si>
  <si>
    <t>TRANSFORMADOR 2B 12,5MVA</t>
  </si>
  <si>
    <t>TRANSFORMADORS</t>
  </si>
  <si>
    <t>Potencia Nom(kVA)</t>
  </si>
  <si>
    <t>12 kV</t>
  </si>
  <si>
    <t>14,55/866,03</t>
  </si>
  <si>
    <t>14,55/866,04</t>
  </si>
  <si>
    <t>matricula: 16118-1</t>
  </si>
  <si>
    <t>matricula: 16119-1</t>
  </si>
  <si>
    <t>288,88/1202,81</t>
  </si>
  <si>
    <t>matricula: 25372</t>
  </si>
  <si>
    <t>matricula: 25481</t>
  </si>
  <si>
    <t>Seco Encapsulado/TMC Transformers</t>
  </si>
  <si>
    <t>Corrent Nom.(A)</t>
  </si>
  <si>
    <t>Incorpora PM850</t>
  </si>
  <si>
    <t xml:space="preserve">CML-36/ Ormazabal </t>
  </si>
  <si>
    <t>3 Unitats / 3 Móduls de tall i aillament en SF6</t>
  </si>
  <si>
    <t>-</t>
  </si>
  <si>
    <t>PLC</t>
  </si>
  <si>
    <t>CENTRAL DE DETECCIÓN DE INCENDIOS</t>
  </si>
  <si>
    <t>230 V</t>
  </si>
  <si>
    <t xml:space="preserve">230V </t>
  </si>
  <si>
    <t>CEL·LA  LÍNEA EN SF6</t>
  </si>
  <si>
    <t>1 Unitats / 1 Móduls de tall i aillament en SF6</t>
  </si>
  <si>
    <t xml:space="preserve">CELDA  DE PROTECCIÓN GENERAL </t>
  </si>
  <si>
    <t xml:space="preserve">CELDA DE REMONTE </t>
  </si>
  <si>
    <t>CELDA  DE UNIÓN DE BARRAS CON SECCIONADOR DE P.A.T. EN SF6</t>
  </si>
  <si>
    <t>CELDA  DE MEDIDA (CLIENTE)</t>
  </si>
  <si>
    <t>CELDA  DE MEDIDA (CIA)</t>
  </si>
  <si>
    <t>CELDA DE PROTECCIÓN TRAFOS 12,5MVA CON I A DE CORTE EN VACIO AISLADO EN SF6</t>
  </si>
  <si>
    <t>2 Unitats</t>
  </si>
  <si>
    <t>3 Unitats</t>
  </si>
  <si>
    <t xml:space="preserve">CMR-36/ Ormazabal </t>
  </si>
  <si>
    <t xml:space="preserve">CMP-V-36/ Ormazabal </t>
  </si>
  <si>
    <t xml:space="preserve">CMM-36/ Ormazabal </t>
  </si>
  <si>
    <t xml:space="preserve">CMIP-PT-36 L2/ Ormazabal </t>
  </si>
  <si>
    <t xml:space="preserve">CMP-F-36 L2/ Ormazabal </t>
  </si>
  <si>
    <t xml:space="preserve">CMP-V-36 / Ormazabal </t>
  </si>
  <si>
    <t>CELDA DE PROTECCIÓN TRAFOS 12,5MVA POR RUPTOFUSIBLES CMP-F-36L2,</t>
  </si>
  <si>
    <t>12kV</t>
  </si>
  <si>
    <t xml:space="preserve">IA buit :1250 </t>
  </si>
  <si>
    <t>Salida BC/ Schneider</t>
  </si>
  <si>
    <t>Motor/ Schneider</t>
  </si>
  <si>
    <t>Acometida/ Schneider</t>
  </si>
  <si>
    <t>ENLLUMENAT</t>
  </si>
  <si>
    <t>400/230V</t>
  </si>
  <si>
    <t>QUADRE BT</t>
  </si>
  <si>
    <t>ACOBLAMENT BARRES BT 1600A</t>
  </si>
  <si>
    <t>Acoplamiento/ Schneider</t>
  </si>
  <si>
    <t>CEL·LA  REMONT I MESURA 1</t>
  </si>
  <si>
    <t>CEL·LA  REMONT I MESURA 2</t>
  </si>
  <si>
    <t>Remonte y Medida/Schneider</t>
  </si>
  <si>
    <t>6,6 kV</t>
  </si>
  <si>
    <t>PH.6.6/90/D - CYDESA</t>
  </si>
  <si>
    <t>90 kVAr</t>
  </si>
  <si>
    <t>POWER ELECTRONICS</t>
  </si>
  <si>
    <t>Arrancador suau de control digital en armari metál·lic IP31,</t>
  </si>
  <si>
    <t>6 kV</t>
  </si>
  <si>
    <t>Allen Bradley</t>
  </si>
  <si>
    <t>ZITON ANALOG.2L./Casmar</t>
  </si>
  <si>
    <t>TRANSFORMADOR Q.AUX.</t>
  </si>
  <si>
    <t>eKorRCI Motor</t>
  </si>
  <si>
    <t>CELDA  DE MEDIDA (Cia)</t>
  </si>
  <si>
    <t>CELDA  DE MEDIDA (Cliente)</t>
  </si>
  <si>
    <t xml:space="preserve">RECTIFICADOR CARREGUES DE BATERIES </t>
  </si>
  <si>
    <t>400/48 V CC</t>
  </si>
  <si>
    <t>ZIGOR</t>
  </si>
  <si>
    <t>40/2500</t>
  </si>
  <si>
    <t>0,4 kV</t>
  </si>
  <si>
    <t xml:space="preserve">CMP-F-36 / Ormazabal </t>
  </si>
  <si>
    <t>CELDA DE PROTECCIÓN TRAFO 1000 kVA amb IA i relé EkorPRG</t>
  </si>
  <si>
    <t>CELDA DE PROTECCIÓN TRAFO 160 kVA , relé EkorPRG I fusibles 16A</t>
  </si>
  <si>
    <t>SerieV5/POWER ELECTRONICS</t>
  </si>
  <si>
    <t>9  a 90</t>
  </si>
  <si>
    <t>50 kVar</t>
  </si>
  <si>
    <t>ENLLUMENAT I FORÇA</t>
  </si>
  <si>
    <t>HIMEL</t>
  </si>
  <si>
    <t>400 V</t>
  </si>
  <si>
    <t>TRANSFORMADOR 1A 630kVA</t>
  </si>
  <si>
    <t>25 kV/6 kV</t>
  </si>
  <si>
    <t>TRANSFORMADOR 2A 630kVA</t>
  </si>
  <si>
    <t>INSTAL·LACIÓ MITJÁ TENSIÓ SALA (25kV)</t>
  </si>
  <si>
    <t>INSTAL·LACIÓ MITJÁ TENSIÓ SALA (6kV)</t>
  </si>
  <si>
    <t>INSTAL·LACIÓ EQUIPS TENSIÓ (6kV)</t>
  </si>
  <si>
    <t>1 esglao de 70 kVar pe la compensació del trafo de 12500 kVA en buit/ 2 esglaons de 1240 kVar per compensar cada motor de 2500 kW +pot. del trafo</t>
  </si>
  <si>
    <t>INSTAL·LACIÓ EQUIPS BAIXA TENSIÓ (0,4/230 kV)</t>
  </si>
  <si>
    <t>TRANSFORMADOR 1A 1000kVA</t>
  </si>
  <si>
    <t>25 kV/0,4-0,23 kV</t>
  </si>
  <si>
    <t>INSTAL·LACIÓ EQUIPS BAIXA TENSIÓ (0,4/0,23kV)</t>
  </si>
  <si>
    <t>2x12.5+1x25 kVar - CYDESA</t>
  </si>
  <si>
    <t>90 kW</t>
  </si>
  <si>
    <t>110 kW</t>
  </si>
  <si>
    <t>25 kV/0,42 kV</t>
  </si>
  <si>
    <t>Salicru</t>
  </si>
  <si>
    <t>CEL·LA  MESURA ABONAT I REMUNT</t>
  </si>
  <si>
    <r>
      <t>Refrigerat Oli/</t>
    </r>
    <r>
      <rPr>
        <sz val="11"/>
        <rFont val="Calibri"/>
        <family val="2"/>
        <scheme val="minor"/>
      </rPr>
      <t>TMC Transformers</t>
    </r>
  </si>
  <si>
    <r>
      <t>Aillament Sec/</t>
    </r>
    <r>
      <rPr>
        <sz val="11"/>
        <rFont val="Calibri"/>
        <family val="2"/>
        <scheme val="minor"/>
      </rPr>
      <t>TMC Transformers</t>
    </r>
  </si>
  <si>
    <t xml:space="preserve">DESIGNACIÓ </t>
  </si>
  <si>
    <t xml:space="preserve">CARACTERÍSTIQUES </t>
  </si>
  <si>
    <t>QUANTITAT POSTA A PUNT</t>
  </si>
  <si>
    <t>MARCA</t>
  </si>
  <si>
    <t>QUANTITAT INSTAL·LADA</t>
  </si>
  <si>
    <t>GRUP MOTOBOMBA PRINCIPAL PIS A</t>
  </si>
  <si>
    <t>GRUP MOTOBOMBA PRINCIPAL PIS B</t>
  </si>
  <si>
    <t>VÀLVULA DE RETENCIÓ</t>
  </si>
  <si>
    <t>IRUA</t>
  </si>
  <si>
    <t>DN 250, PN 16</t>
  </si>
  <si>
    <t>DN 350, PN 16</t>
  </si>
  <si>
    <t>RODET DE DESMUNTATGE</t>
  </si>
  <si>
    <t>VICAN</t>
  </si>
  <si>
    <t>DN 500, PN 16</t>
  </si>
  <si>
    <t>DN 700, PN 16</t>
  </si>
  <si>
    <t>DN 600, PN 16</t>
  </si>
  <si>
    <t>DN 150, PN 16</t>
  </si>
  <si>
    <t>DN 200, PN 16</t>
  </si>
  <si>
    <t>VÀLVULA DE PAPALLONA MOTORITZADA</t>
  </si>
  <si>
    <t>BELGICAST</t>
  </si>
  <si>
    <t>VÀLVULA DE COMPORTA</t>
  </si>
  <si>
    <t>DN 80, PN 16</t>
  </si>
  <si>
    <t>DN 100, PN 16</t>
  </si>
  <si>
    <t>CABALÍMETRE ELECTROMAGNÈTIC</t>
  </si>
  <si>
    <t>ENDRESS</t>
  </si>
  <si>
    <t>DN 700 PN 16</t>
  </si>
  <si>
    <t>DN 500 PN 16</t>
  </si>
  <si>
    <t>CALDERÍ ANTIARIET</t>
  </si>
  <si>
    <t>IBAIONDO</t>
  </si>
  <si>
    <t>10000 l PN 16 DN 250</t>
  </si>
  <si>
    <t>6000 l PN 16 DN 250</t>
  </si>
  <si>
    <t>FILTRE AUTOMÀTIC DE MALLES</t>
  </si>
  <si>
    <t>VÀLVULA DE SOBREVELOCITAT</t>
  </si>
  <si>
    <t>REGABER</t>
  </si>
  <si>
    <t>DN 500</t>
  </si>
  <si>
    <t>DN 700</t>
  </si>
  <si>
    <t>GRUP MOTOBOMBA PRINCIPAL</t>
  </si>
  <si>
    <t>FLOWSERVE AMB MOTOR SIEMENS</t>
  </si>
  <si>
    <t>24-QL-39</t>
  </si>
  <si>
    <t>TIPUS</t>
  </si>
  <si>
    <t>GRUP MOTOBOMBA OMPLIMENT</t>
  </si>
  <si>
    <t>15EHM-7F</t>
  </si>
  <si>
    <t>Fig 288</t>
  </si>
  <si>
    <t>DN 800, PN 25</t>
  </si>
  <si>
    <t>DN 250, PN 25</t>
  </si>
  <si>
    <t>SBJP</t>
  </si>
  <si>
    <t>DN 250 PN 25</t>
  </si>
  <si>
    <t>SAPAG</t>
  </si>
  <si>
    <t>JMC</t>
  </si>
  <si>
    <t>DN 800 PN 25</t>
  </si>
  <si>
    <t>DN 200 PN 25</t>
  </si>
  <si>
    <t>Fig 930</t>
  </si>
  <si>
    <t>CABALÍMETRE ULTRASÒNIC</t>
  </si>
  <si>
    <t>Prosonic 93W</t>
  </si>
  <si>
    <t>DN 2438 PN 25</t>
  </si>
  <si>
    <t>Promag 53 W</t>
  </si>
  <si>
    <t>35.000 l PN 25</t>
  </si>
  <si>
    <t>VÀLVULA DE HOWELL - BUNGER</t>
  </si>
  <si>
    <t>ORBINOX</t>
  </si>
  <si>
    <t>CH</t>
  </si>
  <si>
    <t>DN 800 PN 16</t>
  </si>
  <si>
    <t>DISC PERFORAT PEL CALDERÍ</t>
  </si>
  <si>
    <t>96 FORATS</t>
  </si>
  <si>
    <t>VÀLVULA DE REGULACIO MULTIORIFICIS</t>
  </si>
  <si>
    <t>Fig 2710</t>
  </si>
  <si>
    <t>NETEJA REIXES</t>
  </si>
  <si>
    <t>RESMAT 4000 l</t>
  </si>
  <si>
    <t>FOSA BIOLÒGICA</t>
  </si>
  <si>
    <t xml:space="preserve"> DN 2400</t>
  </si>
  <si>
    <t>BV-05-47</t>
  </si>
  <si>
    <t xml:space="preserve">VÀLVULA DE COMPORTA </t>
  </si>
  <si>
    <t>VENTOSA BIFUNCIONAL</t>
  </si>
  <si>
    <t xml:space="preserve">PURGADOR  AUTOMÀTIC </t>
  </si>
  <si>
    <t>CANONADA ACER SOLDADURA HELICOIDAL</t>
  </si>
  <si>
    <t>BOCA D'HOME</t>
  </si>
  <si>
    <t>VENTOSA TRIFUNCIONAL</t>
  </si>
  <si>
    <t>VÀLVULA DE COMPORTA FUSELL EXTERIOR</t>
  </si>
  <si>
    <t xml:space="preserve">RODET DE DESMUNTATGE </t>
  </si>
  <si>
    <t>DN 600 PN 10</t>
  </si>
  <si>
    <t>DESGUÀS AMB CONUS DEFLECTOR DN 250</t>
  </si>
  <si>
    <t>DESGUÀS AMB CONUS DEFLECTOR DN 350</t>
  </si>
  <si>
    <t>COUTEX</t>
  </si>
  <si>
    <t>DN 600, PN 10</t>
  </si>
  <si>
    <t>LÀMINA PE</t>
  </si>
  <si>
    <t>GEOTEXTIL</t>
  </si>
  <si>
    <t>BASSA A</t>
  </si>
  <si>
    <t>DN 500, PN 10</t>
  </si>
  <si>
    <t>BASSA B</t>
  </si>
  <si>
    <t>DN 700, PN 10</t>
  </si>
  <si>
    <t>BASSA C</t>
  </si>
  <si>
    <t>BELGICAST BV-05-47</t>
  </si>
  <si>
    <t>CONJUNT VENTOSA DN 100 COMPOSAT PER:</t>
  </si>
  <si>
    <t>DN 100</t>
  </si>
  <si>
    <t>CANONADA PE 100</t>
  </si>
  <si>
    <t>CANONADA IMPULSIÓ</t>
  </si>
  <si>
    <t>Q INSTAL·LADA</t>
  </si>
  <si>
    <t>FUSELL EXTERIOR</t>
  </si>
  <si>
    <t>PONT GRUA 20 TN</t>
  </si>
  <si>
    <t>IMESA</t>
  </si>
  <si>
    <t>PARALLAMPS</t>
  </si>
  <si>
    <t>4900 m3/h  a 141,9, motor de  2500 kW</t>
  </si>
  <si>
    <t>MI-01991.2-OE/C1-OE</t>
  </si>
  <si>
    <t>490 m3/h a 146 mca 250 kW</t>
  </si>
  <si>
    <t>QUANTITAT A MANTENIR</t>
  </si>
  <si>
    <t>ATAGUIES 1*X 2,5</t>
  </si>
  <si>
    <t>SISTEMA DE PROTECCIÓ CATÒDICA</t>
  </si>
  <si>
    <t>PRINCIPALS ELEMENTS</t>
  </si>
  <si>
    <t>VALVULA COMPORTA</t>
  </si>
  <si>
    <t>DN 400 PN 10</t>
  </si>
  <si>
    <t xml:space="preserve">DN 200 PN 16 </t>
  </si>
  <si>
    <t>DN 200 PN 10</t>
  </si>
  <si>
    <t>DN 200 PN 16</t>
  </si>
  <si>
    <t>DN 150 PN 25</t>
  </si>
  <si>
    <t>VENTOSES</t>
  </si>
  <si>
    <t>DESGUASSOS</t>
  </si>
  <si>
    <t>BELGICAST FUSELL EXTERIOR</t>
  </si>
  <si>
    <t>CANONADA</t>
  </si>
  <si>
    <t>DN 900</t>
  </si>
  <si>
    <t>XEMENIA D'EQUILIBRI</t>
  </si>
  <si>
    <t>OBRA ENTRADA CANAL</t>
  </si>
  <si>
    <t>MI-01991.1-M1-OE</t>
  </si>
  <si>
    <t>DN 400 PN 25</t>
  </si>
  <si>
    <t xml:space="preserve">VENTOSA TRIFUCIONAL </t>
  </si>
  <si>
    <t>Diàmetre 6,8 m; alçada 51,12 m</t>
  </si>
  <si>
    <t>XEMENEIA</t>
  </si>
  <si>
    <t xml:space="preserve">BALISSAMENT </t>
  </si>
  <si>
    <t>Forma poligonal 12 costats; diàmetre exeterior 31,36 m</t>
  </si>
  <si>
    <t>ARRANCADOR BOMBA AUXILIAR</t>
  </si>
  <si>
    <t>ARRANCADOR BG3</t>
  </si>
  <si>
    <t>ARRANCADOR BG4</t>
  </si>
  <si>
    <t>ARRANCADOR BG5</t>
  </si>
  <si>
    <t>ARRANCADOR BG6</t>
  </si>
  <si>
    <t>2500 KW</t>
  </si>
  <si>
    <t>Arrancador BG1</t>
  </si>
  <si>
    <t>Arrancador BG2</t>
  </si>
  <si>
    <t>Arrancador BG3</t>
  </si>
  <si>
    <t>Arrancador BG4</t>
  </si>
  <si>
    <t>Arrancador BG5</t>
  </si>
  <si>
    <t>Arrancador BG6</t>
  </si>
  <si>
    <t>Arrancador BG7</t>
  </si>
  <si>
    <t>Arrancador BG8</t>
  </si>
  <si>
    <t>CENTRAL DE DETECCIÓ D'INCENDIS</t>
  </si>
  <si>
    <t>AIRE ACONDICIONAT</t>
  </si>
  <si>
    <t>MR-05919.1-OE</t>
  </si>
  <si>
    <t xml:space="preserve">COMPORTA MURAL VAGON ACTUADOR ELECTRIC ESTANCA
4 COSTATS </t>
  </si>
  <si>
    <t>214,9 m3/h A 104,1 mca de 90 Kw</t>
  </si>
  <si>
    <t>473,5 m3/h a 67,47 mca de 110 kW</t>
  </si>
  <si>
    <t xml:space="preserve">20 TN </t>
  </si>
  <si>
    <t>PONT GRUA 5 TN</t>
  </si>
  <si>
    <t xml:space="preserve">5 TN </t>
  </si>
  <si>
    <t>VÀLVULA DE COMPORTA AMB INDICADOR POSICIÓ I FINAL CARRERA</t>
  </si>
  <si>
    <t>VICAN TIPUS SBJP</t>
  </si>
  <si>
    <t>ENDRESS HAUSER</t>
  </si>
  <si>
    <t>STF FMA 2010</t>
  </si>
  <si>
    <t>STF FMA 2012</t>
  </si>
  <si>
    <t xml:space="preserve"> 125 MICRES; 11900 cm2; BRIDES DN250</t>
  </si>
  <si>
    <t xml:space="preserve"> 126 MICRES; 14700 cm2; BRIDES DN 300</t>
  </si>
  <si>
    <t>VÀLVULA DE PAPALLONA REDUCTOR MANUAL</t>
  </si>
  <si>
    <t>DN 300, PN 16</t>
  </si>
  <si>
    <t>FLOWSERVE  TIPUS 12 SKH AMB MOTOR ABB</t>
  </si>
  <si>
    <t>FLOWSERVE TIPUS 17 ETML AMB MOTOR ABB</t>
  </si>
  <si>
    <t>VENTOSA BIFUNCIONAL / AUTOMATICA TANCAMENT LENT</t>
  </si>
  <si>
    <t>1m*1m</t>
  </si>
  <si>
    <t>0,8 m * 0,8 m</t>
  </si>
  <si>
    <t>CONJUNT VENTOSA DN 150 COMPOSAT PER:</t>
  </si>
  <si>
    <t>CONJUNT XARXA DRENATGES EXECUTATS AMB 3 SECTORITZACIONS</t>
  </si>
  <si>
    <t>CONJUNT XARXA DRENATGES EXECUTATS AMB 4 SECTORITZACIONS</t>
  </si>
  <si>
    <t>DN 500 PN6/10/16</t>
  </si>
  <si>
    <t>DN 700 PN6/10</t>
  </si>
  <si>
    <t>VOLUM</t>
  </si>
  <si>
    <t>30.504 m3</t>
  </si>
  <si>
    <t>66.770 m3</t>
  </si>
  <si>
    <t>113.920 m3</t>
  </si>
  <si>
    <t>2 mm gruix</t>
  </si>
  <si>
    <t>300 g/m2</t>
  </si>
  <si>
    <t>Secció 2,86*4,5</t>
  </si>
  <si>
    <t>Aqüeductes</t>
  </si>
  <si>
    <t>3 (81 m+31m+25 m)</t>
  </si>
  <si>
    <t>Secció 2,7*4,8</t>
  </si>
  <si>
    <t>TRAM 1 (de PK 0+000 a 2+380)</t>
  </si>
  <si>
    <t>2,320*2,780</t>
  </si>
  <si>
    <t>2,320*2,830</t>
  </si>
  <si>
    <t>2,93*2,7</t>
  </si>
  <si>
    <t xml:space="preserve"> 1,1*2,70</t>
  </si>
  <si>
    <t>2 (71 m+40m)</t>
  </si>
  <si>
    <t>MR-05919.7</t>
  </si>
  <si>
    <t>ÀMBIT</t>
  </si>
  <si>
    <t xml:space="preserve">SUPERFÍCIE ADHERIDA </t>
  </si>
  <si>
    <t>S=91.27 ha</t>
  </si>
  <si>
    <t>S=185.5 ha</t>
  </si>
  <si>
    <r>
      <t>CANONADES PE 100    63</t>
    </r>
    <r>
      <rPr>
        <sz val="11"/>
        <color theme="1"/>
        <rFont val="Calibri"/>
        <family val="2"/>
      </rPr>
      <t>≤DN≤710</t>
    </r>
  </si>
  <si>
    <t>PN6/PN10/PN16</t>
  </si>
  <si>
    <r>
      <t>CANONADES PVC-O   450</t>
    </r>
    <r>
      <rPr>
        <sz val="11"/>
        <color theme="1"/>
        <rFont val="Calibri"/>
        <family val="2"/>
      </rPr>
      <t>≤DN≤500</t>
    </r>
  </si>
  <si>
    <t>VENTOSES 50≤DN≤100</t>
  </si>
  <si>
    <t>DESGUASSOS 50≤DN≤80</t>
  </si>
  <si>
    <t>SECCIONAMENT DN 200 (CANONADA DN 250)</t>
  </si>
  <si>
    <t>SECCIONAMENT DN 250 (CANONADA DN 315)</t>
  </si>
  <si>
    <t>HIDRANTS AGRUPACIÓ 50≤DN≤100</t>
  </si>
  <si>
    <t>VÀLVULA COMPORTA</t>
  </si>
  <si>
    <t>PN 12.5</t>
  </si>
  <si>
    <t>TRIFUNCIONAL + VÀLVULA DE COMPORTA</t>
  </si>
  <si>
    <t>MI01991</t>
  </si>
  <si>
    <t>V. COMPORTA+COL·LECTOR+FILTRE CAÇAPEDRES + 2 VENTOSES + VÀLVULA REGULADORA + VÀLVULA ALIVI</t>
  </si>
  <si>
    <t>V. VOLUMÈTRICA / COMPTADOR WOLTMAN  + VÀLVULA COMPORTA</t>
  </si>
  <si>
    <t>PRESES PARCEL·LÀRIES</t>
  </si>
  <si>
    <t>CONJUNTS VÀLVULES VOLUMÈTRIQUES 1 1/2"≤DN≤4"</t>
  </si>
  <si>
    <t>CANAL (LONGITUD TOTAL)</t>
  </si>
  <si>
    <t>AQÜEDUCTES</t>
  </si>
  <si>
    <t>BECS ANEC</t>
  </si>
  <si>
    <t>COMPORTES MURAL EN BECS ANEC</t>
  </si>
  <si>
    <t>COMPORTES MURAL EN DESGUASSOS</t>
  </si>
  <si>
    <t>MC-05910.1-OE / MC-15910.2-OE -  MC-05910.2-C1-OE</t>
  </si>
  <si>
    <t>200 l/s</t>
  </si>
  <si>
    <t>400  l/s</t>
  </si>
  <si>
    <t>º</t>
  </si>
  <si>
    <t>MÒDULS DE MÀSCARA DERIVACIÓ BASSA</t>
  </si>
  <si>
    <t>100 l/s</t>
  </si>
  <si>
    <t>COMPORTES MURAL EN DERIVACIÓ BASSES</t>
  </si>
  <si>
    <t>2,5*2,7</t>
  </si>
  <si>
    <t>TRAM 2  (de PK 2+378 a 5+299)
Fins derivació Bassa S1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</si>
</sst>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9"/>
      <name val="Verdana"/>
      <family val="2"/>
    </font>
    <font>
      <b/>
      <sz val="11"/>
      <name val="Calibri"/>
      <family val="2"/>
      <scheme val="minor"/>
    </font>
    <font>
      <b/>
      <sz val="9"/>
      <name val="Verdana"/>
      <family val="2"/>
    </font>
    <font>
      <sz val="11"/>
      <color rgb="FF92D05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0" xfId="0" applyFont="1"/>
    <xf numFmtId="0" fontId="2" fillId="0" borderId="1" xfId="0" applyFont="1" applyBorder="1"/>
    <xf numFmtId="17" fontId="0" fillId="0" borderId="1" xfId="0" applyNumberFormat="1" applyBorder="1" applyAlignment="1">
      <alignment horizontal="right"/>
    </xf>
    <xf numFmtId="0" fontId="0" fillId="2" borderId="1" xfId="0" applyFill="1" applyBorder="1"/>
    <xf numFmtId="0" fontId="0" fillId="0" borderId="1" xfId="0" applyBorder="1" applyAlignment="1">
      <alignment wrapText="1"/>
    </xf>
    <xf numFmtId="0" fontId="4" fillId="0" borderId="0" xfId="0" applyFont="1"/>
    <xf numFmtId="0" fontId="0" fillId="0" borderId="3" xfId="0" applyBorder="1"/>
    <xf numFmtId="0" fontId="0" fillId="0" borderId="4" xfId="0" applyBorder="1"/>
    <xf numFmtId="0" fontId="4" fillId="0" borderId="1" xfId="0" applyFont="1" applyBorder="1"/>
    <xf numFmtId="0" fontId="2" fillId="0" borderId="0" xfId="0" applyFont="1"/>
    <xf numFmtId="0" fontId="0" fillId="0" borderId="5" xfId="0" applyBorder="1"/>
    <xf numFmtId="0" fontId="0" fillId="0" borderId="2" xfId="0" applyBorder="1"/>
    <xf numFmtId="0" fontId="5" fillId="0" borderId="7" xfId="0" applyFont="1" applyBorder="1"/>
    <xf numFmtId="0" fontId="0" fillId="0" borderId="8" xfId="0" applyBorder="1"/>
    <xf numFmtId="0" fontId="0" fillId="0" borderId="7" xfId="0" applyBorder="1"/>
    <xf numFmtId="0" fontId="2" fillId="0" borderId="7" xfId="0" applyFont="1" applyBorder="1"/>
    <xf numFmtId="0" fontId="2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15" xfId="0" applyBorder="1"/>
    <xf numFmtId="0" fontId="0" fillId="0" borderId="16" xfId="0" applyBorder="1"/>
    <xf numFmtId="0" fontId="0" fillId="2" borderId="5" xfId="0" applyFill="1" applyBorder="1"/>
    <xf numFmtId="0" fontId="6" fillId="0" borderId="1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0" fillId="3" borderId="0" xfId="0" applyFill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1" fillId="0" borderId="17" xfId="0" applyFont="1" applyBorder="1"/>
    <xf numFmtId="0" fontId="7" fillId="0" borderId="6" xfId="0" applyFont="1" applyBorder="1"/>
    <xf numFmtId="0" fontId="4" fillId="0" borderId="2" xfId="0" applyFont="1" applyBorder="1"/>
    <xf numFmtId="0" fontId="7" fillId="0" borderId="18" xfId="0" applyFont="1" applyBorder="1"/>
    <xf numFmtId="0" fontId="8" fillId="0" borderId="18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9" fillId="0" borderId="0" xfId="0" applyFont="1"/>
    <xf numFmtId="0" fontId="2" fillId="4" borderId="1" xfId="0" applyFont="1" applyFill="1" applyBorder="1"/>
    <xf numFmtId="0" fontId="2" fillId="0" borderId="1" xfId="0" applyFont="1" applyBorder="1" applyAlignment="1">
      <alignment wrapText="1"/>
    </xf>
    <xf numFmtId="0" fontId="2" fillId="0" borderId="5" xfId="0" applyFont="1" applyBorder="1"/>
    <xf numFmtId="0" fontId="2" fillId="0" borderId="19" xfId="0" applyFont="1" applyBorder="1"/>
    <xf numFmtId="0" fontId="0" fillId="2" borderId="11" xfId="0" applyFill="1" applyBorder="1"/>
    <xf numFmtId="0" fontId="0" fillId="2" borderId="12" xfId="0" applyFill="1" applyBorder="1"/>
    <xf numFmtId="0" fontId="0" fillId="2" borderId="20" xfId="0" applyFill="1" applyBorder="1"/>
    <xf numFmtId="0" fontId="2" fillId="0" borderId="21" xfId="0" applyFont="1" applyBorder="1" applyAlignment="1">
      <alignment wrapText="1"/>
    </xf>
    <xf numFmtId="0" fontId="2" fillId="0" borderId="22" xfId="0" applyFont="1" applyBorder="1"/>
    <xf numFmtId="0" fontId="0" fillId="4" borderId="7" xfId="0" applyFill="1" applyBorder="1"/>
    <xf numFmtId="0" fontId="0" fillId="4" borderId="1" xfId="0" applyFill="1" applyBorder="1"/>
    <xf numFmtId="0" fontId="0" fillId="4" borderId="8" xfId="0" applyFill="1" applyBorder="1"/>
    <xf numFmtId="0" fontId="2" fillId="4" borderId="7" xfId="0" applyFont="1" applyFill="1" applyBorder="1"/>
    <xf numFmtId="0" fontId="2" fillId="4" borderId="8" xfId="0" applyFont="1" applyFill="1" applyBorder="1"/>
    <xf numFmtId="3" fontId="0" fillId="0" borderId="1" xfId="0" applyNumberFormat="1" applyBorder="1"/>
    <xf numFmtId="3" fontId="0" fillId="0" borderId="8" xfId="0" applyNumberFormat="1" applyBorder="1"/>
    <xf numFmtId="0" fontId="10" fillId="0" borderId="7" xfId="0" applyFont="1" applyBorder="1" applyAlignment="1">
      <alignment wrapText="1"/>
    </xf>
    <xf numFmtId="0" fontId="0" fillId="2" borderId="23" xfId="0" applyFill="1" applyBorder="1"/>
    <xf numFmtId="0" fontId="0" fillId="2" borderId="24" xfId="0" applyFill="1" applyBorder="1"/>
    <xf numFmtId="0" fontId="10" fillId="0" borderId="11" xfId="0" applyFont="1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9" xfId="0" applyBorder="1"/>
    <xf numFmtId="0" fontId="0" fillId="0" borderId="21" xfId="0" applyBorder="1"/>
    <xf numFmtId="0" fontId="0" fillId="0" borderId="22" xfId="0" applyBorder="1"/>
    <xf numFmtId="0" fontId="0" fillId="0" borderId="18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4" fillId="0" borderId="1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6"/>
  <sheetViews>
    <sheetView topLeftCell="A56" zoomScaleNormal="100" workbookViewId="0"/>
  </sheetViews>
  <sheetFormatPr baseColWidth="10" defaultColWidth="11.44140625" defaultRowHeight="14.4" x14ac:dyDescent="0.3"/>
  <cols>
    <col min="1" max="1" width="97.21875" customWidth="1"/>
    <col min="2" max="2" width="12.21875" bestFit="1" customWidth="1"/>
    <col min="3" max="3" width="15.77734375" bestFit="1" customWidth="1"/>
    <col min="4" max="4" width="17.77734375" bestFit="1" customWidth="1"/>
    <col min="5" max="5" width="34" bestFit="1" customWidth="1"/>
    <col min="6" max="6" width="55.5546875" customWidth="1"/>
  </cols>
  <sheetData>
    <row r="1" spans="1:6" x14ac:dyDescent="0.3">
      <c r="A1" s="31" t="s">
        <v>219</v>
      </c>
      <c r="D1" s="3"/>
    </row>
    <row r="2" spans="1:6" x14ac:dyDescent="0.3">
      <c r="A2" s="31" t="s">
        <v>224</v>
      </c>
    </row>
    <row r="3" spans="1:6" x14ac:dyDescent="0.3">
      <c r="A3" s="6" t="s">
        <v>23</v>
      </c>
      <c r="B3" s="6" t="s">
        <v>0</v>
      </c>
      <c r="C3" s="6" t="s">
        <v>34</v>
      </c>
      <c r="D3" s="6" t="s">
        <v>24</v>
      </c>
      <c r="E3" s="6" t="s">
        <v>2</v>
      </c>
      <c r="F3" s="6" t="s">
        <v>3</v>
      </c>
    </row>
    <row r="4" spans="1:6" x14ac:dyDescent="0.3">
      <c r="A4" s="1" t="s">
        <v>99</v>
      </c>
      <c r="B4" s="1" t="s">
        <v>113</v>
      </c>
      <c r="C4" s="1" t="s">
        <v>26</v>
      </c>
      <c r="D4" s="1">
        <v>630</v>
      </c>
      <c r="E4" s="1" t="s">
        <v>33</v>
      </c>
      <c r="F4" s="1" t="s">
        <v>28</v>
      </c>
    </row>
    <row r="5" spans="1:6" x14ac:dyDescent="0.3">
      <c r="A5" s="1" t="s">
        <v>101</v>
      </c>
      <c r="B5" s="1" t="s">
        <v>113</v>
      </c>
      <c r="C5" s="1" t="s">
        <v>27</v>
      </c>
      <c r="D5" s="1">
        <v>630</v>
      </c>
      <c r="E5" s="1" t="s">
        <v>33</v>
      </c>
      <c r="F5" s="1" t="s">
        <v>29</v>
      </c>
    </row>
    <row r="6" spans="1:6" x14ac:dyDescent="0.3">
      <c r="A6" s="1" t="s">
        <v>21</v>
      </c>
      <c r="B6" s="1" t="s">
        <v>100</v>
      </c>
      <c r="C6" s="1" t="s">
        <v>30</v>
      </c>
      <c r="D6" s="1">
        <v>12500</v>
      </c>
      <c r="E6" s="1" t="s">
        <v>33</v>
      </c>
      <c r="F6" s="1" t="s">
        <v>31</v>
      </c>
    </row>
    <row r="7" spans="1:6" x14ac:dyDescent="0.3">
      <c r="A7" s="1" t="s">
        <v>22</v>
      </c>
      <c r="B7" s="1" t="s">
        <v>100</v>
      </c>
      <c r="C7" s="1" t="s">
        <v>30</v>
      </c>
      <c r="D7" s="1">
        <v>12500</v>
      </c>
      <c r="E7" s="1" t="s">
        <v>33</v>
      </c>
      <c r="F7" s="1" t="s">
        <v>32</v>
      </c>
    </row>
    <row r="9" spans="1:6" x14ac:dyDescent="0.3">
      <c r="A9" s="6" t="s">
        <v>102</v>
      </c>
      <c r="B9" s="6" t="s">
        <v>0</v>
      </c>
      <c r="C9" s="6" t="s">
        <v>34</v>
      </c>
      <c r="D9" s="6" t="s">
        <v>1</v>
      </c>
      <c r="E9" s="6" t="s">
        <v>2</v>
      </c>
      <c r="F9" s="6" t="s">
        <v>3</v>
      </c>
    </row>
    <row r="10" spans="1:6" s="3" customFormat="1" x14ac:dyDescent="0.3">
      <c r="A10" s="1" t="s">
        <v>115</v>
      </c>
      <c r="B10" s="4" t="s">
        <v>4</v>
      </c>
      <c r="C10" s="1">
        <v>630</v>
      </c>
      <c r="D10" s="2"/>
      <c r="E10" s="2"/>
      <c r="F10" s="1" t="s">
        <v>35</v>
      </c>
    </row>
    <row r="11" spans="1:6" x14ac:dyDescent="0.3">
      <c r="A11" s="1" t="s">
        <v>43</v>
      </c>
      <c r="B11" s="4" t="s">
        <v>4</v>
      </c>
      <c r="C11" s="1">
        <v>630</v>
      </c>
      <c r="D11" s="1" t="s">
        <v>38</v>
      </c>
      <c r="E11" s="1" t="s">
        <v>36</v>
      </c>
      <c r="F11" s="1" t="s">
        <v>37</v>
      </c>
    </row>
    <row r="12" spans="1:6" x14ac:dyDescent="0.3">
      <c r="A12" s="1" t="s">
        <v>43</v>
      </c>
      <c r="B12" s="4" t="s">
        <v>4</v>
      </c>
      <c r="C12" s="1">
        <v>630</v>
      </c>
      <c r="D12" s="1" t="s">
        <v>38</v>
      </c>
      <c r="E12" s="1" t="s">
        <v>36</v>
      </c>
      <c r="F12" s="1" t="s">
        <v>37</v>
      </c>
    </row>
    <row r="13" spans="1:6" x14ac:dyDescent="0.3">
      <c r="A13" s="1" t="s">
        <v>43</v>
      </c>
      <c r="B13" s="4" t="s">
        <v>4</v>
      </c>
      <c r="C13" s="1">
        <v>630</v>
      </c>
      <c r="D13" s="1" t="s">
        <v>38</v>
      </c>
      <c r="E13" s="1" t="s">
        <v>36</v>
      </c>
      <c r="F13" s="1" t="s">
        <v>37</v>
      </c>
    </row>
    <row r="14" spans="1:6" x14ac:dyDescent="0.3">
      <c r="A14" s="1" t="s">
        <v>43</v>
      </c>
      <c r="B14" s="4" t="s">
        <v>4</v>
      </c>
      <c r="C14" s="1">
        <v>630</v>
      </c>
      <c r="D14" s="1" t="s">
        <v>38</v>
      </c>
      <c r="E14" s="1" t="s">
        <v>36</v>
      </c>
      <c r="F14" s="1" t="s">
        <v>44</v>
      </c>
    </row>
    <row r="15" spans="1:6" x14ac:dyDescent="0.3">
      <c r="A15" s="1" t="s">
        <v>46</v>
      </c>
      <c r="B15" s="4" t="s">
        <v>4</v>
      </c>
      <c r="C15" s="1">
        <v>630</v>
      </c>
      <c r="D15" s="1" t="s">
        <v>38</v>
      </c>
      <c r="E15" s="1" t="s">
        <v>53</v>
      </c>
      <c r="F15" s="1"/>
    </row>
    <row r="16" spans="1:6" x14ac:dyDescent="0.3">
      <c r="A16" s="1" t="s">
        <v>45</v>
      </c>
      <c r="B16" s="4" t="s">
        <v>4</v>
      </c>
      <c r="C16" s="1">
        <v>630</v>
      </c>
      <c r="D16" s="1" t="s">
        <v>38</v>
      </c>
      <c r="E16" s="1" t="s">
        <v>54</v>
      </c>
      <c r="F16" s="1"/>
    </row>
    <row r="17" spans="1:6" x14ac:dyDescent="0.3">
      <c r="A17" s="1" t="s">
        <v>48</v>
      </c>
      <c r="B17" s="4" t="s">
        <v>4</v>
      </c>
      <c r="C17" s="1">
        <v>630</v>
      </c>
      <c r="D17" s="1" t="s">
        <v>38</v>
      </c>
      <c r="E17" s="1" t="s">
        <v>55</v>
      </c>
      <c r="F17" s="1"/>
    </row>
    <row r="18" spans="1:6" x14ac:dyDescent="0.3">
      <c r="A18" s="1" t="s">
        <v>49</v>
      </c>
      <c r="B18" s="4" t="s">
        <v>4</v>
      </c>
      <c r="C18" s="1">
        <v>630</v>
      </c>
      <c r="D18" s="1" t="s">
        <v>38</v>
      </c>
      <c r="E18" s="1" t="s">
        <v>55</v>
      </c>
      <c r="F18" s="1"/>
    </row>
    <row r="19" spans="1:6" x14ac:dyDescent="0.3">
      <c r="A19" s="1" t="s">
        <v>47</v>
      </c>
      <c r="B19" s="4" t="s">
        <v>4</v>
      </c>
      <c r="C19" s="1">
        <v>630</v>
      </c>
      <c r="D19" s="1" t="s">
        <v>38</v>
      </c>
      <c r="E19" s="1" t="s">
        <v>56</v>
      </c>
      <c r="F19" s="1"/>
    </row>
    <row r="20" spans="1:6" x14ac:dyDescent="0.3">
      <c r="A20" s="1" t="s">
        <v>59</v>
      </c>
      <c r="B20" s="4" t="s">
        <v>4</v>
      </c>
      <c r="C20" s="1">
        <v>630</v>
      </c>
      <c r="D20" s="1" t="s">
        <v>38</v>
      </c>
      <c r="E20" s="1" t="s">
        <v>57</v>
      </c>
      <c r="F20" s="1" t="s">
        <v>51</v>
      </c>
    </row>
    <row r="21" spans="1:6" x14ac:dyDescent="0.3">
      <c r="A21" s="1" t="s">
        <v>50</v>
      </c>
      <c r="B21" s="4" t="s">
        <v>4</v>
      </c>
      <c r="C21" s="1">
        <v>630</v>
      </c>
      <c r="D21" s="1" t="s">
        <v>38</v>
      </c>
      <c r="E21" s="1" t="s">
        <v>58</v>
      </c>
      <c r="F21" s="1" t="s">
        <v>52</v>
      </c>
    </row>
    <row r="23" spans="1:6" x14ac:dyDescent="0.3">
      <c r="A23" s="6" t="s">
        <v>103</v>
      </c>
      <c r="B23" s="6" t="s">
        <v>0</v>
      </c>
      <c r="C23" s="6" t="s">
        <v>34</v>
      </c>
      <c r="D23" s="6" t="s">
        <v>1</v>
      </c>
      <c r="E23" s="6" t="s">
        <v>2</v>
      </c>
      <c r="F23" s="6" t="s">
        <v>3</v>
      </c>
    </row>
    <row r="24" spans="1:6" x14ac:dyDescent="0.3">
      <c r="A24" s="1" t="s">
        <v>12</v>
      </c>
      <c r="B24" s="1" t="s">
        <v>60</v>
      </c>
      <c r="C24" s="1" t="s">
        <v>61</v>
      </c>
      <c r="D24" s="1" t="s">
        <v>38</v>
      </c>
      <c r="E24" s="1" t="s">
        <v>62</v>
      </c>
      <c r="F24" s="1"/>
    </row>
    <row r="25" spans="1:6" x14ac:dyDescent="0.3">
      <c r="A25" s="1" t="s">
        <v>6</v>
      </c>
      <c r="B25" s="1" t="s">
        <v>25</v>
      </c>
      <c r="C25" s="1">
        <v>630</v>
      </c>
      <c r="D25" s="1" t="s">
        <v>38</v>
      </c>
      <c r="E25" s="1" t="s">
        <v>63</v>
      </c>
      <c r="F25" s="1"/>
    </row>
    <row r="26" spans="1:6" x14ac:dyDescent="0.3">
      <c r="A26" s="1" t="s">
        <v>5</v>
      </c>
      <c r="B26" s="1" t="s">
        <v>25</v>
      </c>
      <c r="C26" s="1">
        <v>630</v>
      </c>
      <c r="D26" s="1" t="s">
        <v>38</v>
      </c>
      <c r="E26" s="1" t="s">
        <v>63</v>
      </c>
      <c r="F26" s="1"/>
    </row>
    <row r="27" spans="1:6" x14ac:dyDescent="0.3">
      <c r="A27" s="1" t="s">
        <v>7</v>
      </c>
      <c r="B27" s="1" t="s">
        <v>25</v>
      </c>
      <c r="C27" s="1">
        <v>630</v>
      </c>
      <c r="D27" s="1" t="s">
        <v>38</v>
      </c>
      <c r="E27" s="1" t="s">
        <v>63</v>
      </c>
      <c r="F27" s="1"/>
    </row>
    <row r="28" spans="1:6" x14ac:dyDescent="0.3">
      <c r="A28" s="1" t="s">
        <v>8</v>
      </c>
      <c r="B28" s="1" t="s">
        <v>25</v>
      </c>
      <c r="C28" s="1">
        <v>630</v>
      </c>
      <c r="D28" s="1" t="s">
        <v>38</v>
      </c>
      <c r="E28" s="1" t="s">
        <v>63</v>
      </c>
      <c r="F28" s="1"/>
    </row>
    <row r="29" spans="1:6" ht="15.75" customHeight="1" x14ac:dyDescent="0.3">
      <c r="A29" s="1" t="s">
        <v>70</v>
      </c>
      <c r="B29" s="1" t="s">
        <v>25</v>
      </c>
      <c r="C29" s="1">
        <v>1600</v>
      </c>
      <c r="D29" s="1" t="s">
        <v>38</v>
      </c>
      <c r="E29" s="1" t="s">
        <v>64</v>
      </c>
      <c r="F29" s="1"/>
    </row>
    <row r="30" spans="1:6" ht="15.75" customHeight="1" x14ac:dyDescent="0.3">
      <c r="A30" s="1" t="s">
        <v>9</v>
      </c>
      <c r="B30" s="1" t="s">
        <v>25</v>
      </c>
      <c r="C30" s="1">
        <v>1600</v>
      </c>
      <c r="D30" s="1"/>
      <c r="E30" s="1" t="s">
        <v>72</v>
      </c>
      <c r="F30" s="1"/>
    </row>
    <row r="31" spans="1:6" ht="15.75" customHeight="1" x14ac:dyDescent="0.3">
      <c r="A31" s="1" t="s">
        <v>10</v>
      </c>
      <c r="B31" s="1" t="s">
        <v>25</v>
      </c>
      <c r="C31" s="1">
        <v>1600</v>
      </c>
      <c r="D31" s="1" t="s">
        <v>38</v>
      </c>
      <c r="E31" s="1" t="s">
        <v>69</v>
      </c>
      <c r="F31" s="1" t="s">
        <v>68</v>
      </c>
    </row>
    <row r="32" spans="1:6" ht="15.75" customHeight="1" x14ac:dyDescent="0.3">
      <c r="A32" s="1" t="s">
        <v>319</v>
      </c>
      <c r="B32" s="1" t="s">
        <v>25</v>
      </c>
      <c r="C32" s="1">
        <v>1600</v>
      </c>
      <c r="D32" s="1" t="s">
        <v>38</v>
      </c>
      <c r="E32" s="1" t="s">
        <v>64</v>
      </c>
      <c r="F32" s="1"/>
    </row>
    <row r="33" spans="1:6" ht="15.75" customHeight="1" x14ac:dyDescent="0.3">
      <c r="A33" s="1" t="s">
        <v>11</v>
      </c>
      <c r="B33" s="1" t="s">
        <v>25</v>
      </c>
      <c r="C33" s="1">
        <v>1600</v>
      </c>
      <c r="D33" s="1" t="s">
        <v>38</v>
      </c>
      <c r="E33" s="1" t="s">
        <v>69</v>
      </c>
      <c r="F33" s="1" t="s">
        <v>68</v>
      </c>
    </row>
    <row r="34" spans="1:6" ht="15.75" customHeight="1" x14ac:dyDescent="0.3">
      <c r="A34" s="1" t="s">
        <v>71</v>
      </c>
      <c r="B34" s="1" t="s">
        <v>25</v>
      </c>
      <c r="C34" s="1">
        <v>1600</v>
      </c>
      <c r="D34" s="1"/>
      <c r="E34" s="1" t="s">
        <v>72</v>
      </c>
      <c r="F34" s="1"/>
    </row>
    <row r="35" spans="1:6" ht="15.75" customHeight="1" x14ac:dyDescent="0.3">
      <c r="A35" s="1" t="s">
        <v>13</v>
      </c>
      <c r="B35" s="1" t="s">
        <v>60</v>
      </c>
      <c r="C35" s="1">
        <v>1600</v>
      </c>
      <c r="D35" s="1" t="s">
        <v>38</v>
      </c>
      <c r="E35" s="1" t="s">
        <v>64</v>
      </c>
      <c r="F35" s="1"/>
    </row>
    <row r="36" spans="1:6" x14ac:dyDescent="0.3">
      <c r="A36" s="1" t="s">
        <v>14</v>
      </c>
      <c r="B36" s="1" t="s">
        <v>25</v>
      </c>
      <c r="C36" s="1">
        <v>630</v>
      </c>
      <c r="D36" s="1" t="s">
        <v>38</v>
      </c>
      <c r="E36" s="1" t="s">
        <v>63</v>
      </c>
      <c r="F36" s="1"/>
    </row>
    <row r="37" spans="1:6" x14ac:dyDescent="0.3">
      <c r="A37" s="1" t="s">
        <v>15</v>
      </c>
      <c r="B37" s="1" t="s">
        <v>25</v>
      </c>
      <c r="C37" s="1">
        <v>630</v>
      </c>
      <c r="D37" s="1" t="s">
        <v>38</v>
      </c>
      <c r="E37" s="1" t="s">
        <v>63</v>
      </c>
      <c r="F37" s="1"/>
    </row>
    <row r="38" spans="1:6" x14ac:dyDescent="0.3">
      <c r="A38" s="1" t="s">
        <v>16</v>
      </c>
      <c r="B38" s="1" t="s">
        <v>25</v>
      </c>
      <c r="C38" s="1">
        <v>630</v>
      </c>
      <c r="D38" s="1" t="s">
        <v>38</v>
      </c>
      <c r="E38" s="1" t="s">
        <v>63</v>
      </c>
      <c r="F38" s="1"/>
    </row>
    <row r="39" spans="1:6" x14ac:dyDescent="0.3">
      <c r="A39" s="1" t="s">
        <v>17</v>
      </c>
      <c r="B39" s="1" t="s">
        <v>25</v>
      </c>
      <c r="C39" s="1">
        <v>630</v>
      </c>
      <c r="D39" s="1" t="s">
        <v>38</v>
      </c>
      <c r="E39" s="1" t="s">
        <v>63</v>
      </c>
      <c r="F39" s="1"/>
    </row>
    <row r="40" spans="1:6" x14ac:dyDescent="0.3">
      <c r="A40" s="1" t="s">
        <v>18</v>
      </c>
      <c r="B40" s="1" t="s">
        <v>25</v>
      </c>
      <c r="C40" s="1" t="s">
        <v>61</v>
      </c>
      <c r="D40" s="1" t="s">
        <v>38</v>
      </c>
      <c r="E40" s="1" t="s">
        <v>62</v>
      </c>
      <c r="F40" s="1"/>
    </row>
    <row r="41" spans="1:6" x14ac:dyDescent="0.3">
      <c r="A41" s="1"/>
    </row>
    <row r="42" spans="1:6" x14ac:dyDescent="0.3">
      <c r="A42" s="6" t="s">
        <v>104</v>
      </c>
      <c r="B42" s="6" t="s">
        <v>0</v>
      </c>
      <c r="C42" s="6" t="s">
        <v>34</v>
      </c>
      <c r="D42" s="6" t="s">
        <v>1</v>
      </c>
      <c r="E42" s="6" t="s">
        <v>2</v>
      </c>
      <c r="F42" s="6" t="s">
        <v>3</v>
      </c>
    </row>
    <row r="43" spans="1:6" ht="43.2" x14ac:dyDescent="0.3">
      <c r="A43" s="1" t="s">
        <v>19</v>
      </c>
      <c r="B43" s="1" t="s">
        <v>73</v>
      </c>
      <c r="C43" s="1">
        <v>7.9</v>
      </c>
      <c r="D43" s="1" t="s">
        <v>75</v>
      </c>
      <c r="E43" s="1" t="s">
        <v>74</v>
      </c>
      <c r="F43" s="7" t="s">
        <v>105</v>
      </c>
    </row>
    <row r="44" spans="1:6" ht="43.2" x14ac:dyDescent="0.3">
      <c r="A44" s="1" t="s">
        <v>20</v>
      </c>
      <c r="B44" s="1" t="s">
        <v>73</v>
      </c>
      <c r="C44" s="1">
        <v>7.9</v>
      </c>
      <c r="D44" s="1" t="s">
        <v>75</v>
      </c>
      <c r="E44" s="1" t="s">
        <v>74</v>
      </c>
      <c r="F44" s="7" t="s">
        <v>105</v>
      </c>
    </row>
    <row r="45" spans="1:6" x14ac:dyDescent="0.3">
      <c r="A45" s="1" t="s">
        <v>246</v>
      </c>
      <c r="B45" s="1" t="s">
        <v>78</v>
      </c>
      <c r="C45" s="1">
        <v>300</v>
      </c>
      <c r="D45" s="1" t="s">
        <v>250</v>
      </c>
      <c r="E45" s="1" t="s">
        <v>76</v>
      </c>
      <c r="F45" s="7" t="s">
        <v>77</v>
      </c>
    </row>
    <row r="46" spans="1:6" x14ac:dyDescent="0.3">
      <c r="A46" s="1" t="s">
        <v>247</v>
      </c>
      <c r="B46" s="1" t="s">
        <v>78</v>
      </c>
      <c r="C46" s="1">
        <v>300</v>
      </c>
      <c r="D46" s="1" t="s">
        <v>250</v>
      </c>
      <c r="E46" s="1" t="s">
        <v>76</v>
      </c>
      <c r="F46" s="7" t="s">
        <v>77</v>
      </c>
    </row>
    <row r="47" spans="1:6" x14ac:dyDescent="0.3">
      <c r="A47" s="1" t="s">
        <v>248</v>
      </c>
      <c r="B47" s="1" t="s">
        <v>78</v>
      </c>
      <c r="C47" s="1">
        <v>300</v>
      </c>
      <c r="D47" s="1" t="s">
        <v>250</v>
      </c>
      <c r="E47" s="1" t="s">
        <v>76</v>
      </c>
      <c r="F47" s="7" t="s">
        <v>77</v>
      </c>
    </row>
    <row r="48" spans="1:6" x14ac:dyDescent="0.3">
      <c r="A48" s="1" t="s">
        <v>249</v>
      </c>
      <c r="B48" s="1" t="s">
        <v>78</v>
      </c>
      <c r="C48" s="1">
        <v>300</v>
      </c>
      <c r="D48" s="1" t="s">
        <v>250</v>
      </c>
      <c r="E48" s="1" t="s">
        <v>76</v>
      </c>
      <c r="F48" s="7" t="s">
        <v>77</v>
      </c>
    </row>
    <row r="50" spans="1:6" x14ac:dyDescent="0.3">
      <c r="A50" s="6" t="s">
        <v>106</v>
      </c>
      <c r="B50" s="6" t="s">
        <v>0</v>
      </c>
      <c r="C50" s="6" t="s">
        <v>34</v>
      </c>
      <c r="D50" s="6" t="s">
        <v>1</v>
      </c>
      <c r="E50" s="6" t="s">
        <v>2</v>
      </c>
      <c r="F50" s="6" t="s">
        <v>3</v>
      </c>
    </row>
    <row r="51" spans="1:6" x14ac:dyDescent="0.3">
      <c r="A51" s="1" t="s">
        <v>245</v>
      </c>
      <c r="B51" s="1" t="s">
        <v>89</v>
      </c>
      <c r="C51" s="5" t="s">
        <v>94</v>
      </c>
      <c r="D51" s="1" t="s">
        <v>38</v>
      </c>
      <c r="E51" s="1" t="s">
        <v>93</v>
      </c>
      <c r="F51" s="1"/>
    </row>
    <row r="52" spans="1:6" x14ac:dyDescent="0.3">
      <c r="A52" s="1" t="s">
        <v>39</v>
      </c>
      <c r="B52" s="1" t="s">
        <v>42</v>
      </c>
      <c r="C52" s="1"/>
      <c r="D52" s="1"/>
      <c r="E52" s="1" t="s">
        <v>79</v>
      </c>
      <c r="F52" s="1"/>
    </row>
    <row r="53" spans="1:6" x14ac:dyDescent="0.3">
      <c r="A53" s="1" t="s">
        <v>40</v>
      </c>
      <c r="B53" s="1" t="s">
        <v>41</v>
      </c>
      <c r="C53" s="1"/>
      <c r="D53" s="1"/>
      <c r="E53" s="1" t="s">
        <v>80</v>
      </c>
      <c r="F53" s="1"/>
    </row>
    <row r="54" spans="1:6" x14ac:dyDescent="0.3">
      <c r="A54" s="1" t="s">
        <v>65</v>
      </c>
      <c r="B54" s="1" t="s">
        <v>41</v>
      </c>
      <c r="C54" s="1"/>
      <c r="D54" s="1"/>
      <c r="E54" s="1"/>
      <c r="F54" s="1"/>
    </row>
    <row r="55" spans="1:6" x14ac:dyDescent="0.3">
      <c r="A55" s="1" t="s">
        <v>67</v>
      </c>
      <c r="B55" s="1" t="s">
        <v>66</v>
      </c>
      <c r="C55" s="1"/>
      <c r="D55" s="1"/>
      <c r="E55" s="1"/>
      <c r="F55" s="1"/>
    </row>
    <row r="56" spans="1:6" x14ac:dyDescent="0.3">
      <c r="A56" s="1" t="s">
        <v>85</v>
      </c>
      <c r="B56" s="1" t="s">
        <v>86</v>
      </c>
      <c r="C56" s="1">
        <v>10</v>
      </c>
      <c r="D56" s="1"/>
      <c r="E56" s="1" t="s">
        <v>114</v>
      </c>
      <c r="F56" s="1"/>
    </row>
  </sheetData>
  <phoneticPr fontId="3" type="noConversion"/>
  <pageMargins left="0.7" right="0.7" top="0.75" bottom="0.75" header="0.3" footer="0.3"/>
  <pageSetup paperSize="8" scale="68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AF8E0-0358-4EFA-BD30-F414C2914542}">
  <dimension ref="A1:G27"/>
  <sheetViews>
    <sheetView topLeftCell="A30" workbookViewId="0">
      <selection activeCell="A34" sqref="A34:XFD47"/>
    </sheetView>
  </sheetViews>
  <sheetFormatPr baseColWidth="10" defaultColWidth="8.88671875" defaultRowHeight="14.4" x14ac:dyDescent="0.3"/>
  <cols>
    <col min="1" max="1" width="49.77734375" customWidth="1"/>
    <col min="2" max="2" width="26.44140625" bestFit="1" customWidth="1"/>
    <col min="3" max="3" width="26.44140625" customWidth="1"/>
    <col min="4" max="4" width="20.21875" bestFit="1" customWidth="1"/>
    <col min="5" max="5" width="23.5546875" bestFit="1" customWidth="1"/>
    <col min="6" max="6" width="23.44140625" bestFit="1" customWidth="1"/>
  </cols>
  <sheetData>
    <row r="1" spans="1:6" x14ac:dyDescent="0.3">
      <c r="A1" s="31" t="s">
        <v>219</v>
      </c>
    </row>
    <row r="2" spans="1:6" x14ac:dyDescent="0.3">
      <c r="A2" s="31" t="s">
        <v>224</v>
      </c>
    </row>
    <row r="3" spans="1:6" ht="15" thickBot="1" x14ac:dyDescent="0.35">
      <c r="A3" s="24" t="s">
        <v>118</v>
      </c>
      <c r="B3" s="24" t="s">
        <v>121</v>
      </c>
      <c r="C3" s="24" t="s">
        <v>157</v>
      </c>
      <c r="D3" s="24" t="s">
        <v>119</v>
      </c>
      <c r="E3" s="24" t="s">
        <v>122</v>
      </c>
      <c r="F3" s="24" t="s">
        <v>221</v>
      </c>
    </row>
    <row r="4" spans="1:6" s="12" customFormat="1" ht="22.8" x14ac:dyDescent="0.3">
      <c r="A4" s="26" t="s">
        <v>154</v>
      </c>
      <c r="B4" s="27" t="s">
        <v>155</v>
      </c>
      <c r="C4" s="27" t="s">
        <v>156</v>
      </c>
      <c r="D4" s="27" t="s">
        <v>218</v>
      </c>
      <c r="E4" s="27">
        <v>4</v>
      </c>
      <c r="F4" s="28">
        <v>2</v>
      </c>
    </row>
    <row r="5" spans="1:6" s="12" customFormat="1" ht="22.8" x14ac:dyDescent="0.3">
      <c r="A5" s="29" t="s">
        <v>158</v>
      </c>
      <c r="B5" s="25" t="s">
        <v>155</v>
      </c>
      <c r="C5" s="25" t="s">
        <v>159</v>
      </c>
      <c r="D5" s="25" t="s">
        <v>220</v>
      </c>
      <c r="E5" s="25">
        <v>1</v>
      </c>
      <c r="F5" s="30">
        <v>1</v>
      </c>
    </row>
    <row r="6" spans="1:6" s="12" customFormat="1" x14ac:dyDescent="0.3">
      <c r="A6" s="29" t="s">
        <v>125</v>
      </c>
      <c r="B6" s="25" t="s">
        <v>126</v>
      </c>
      <c r="C6" s="25" t="s">
        <v>160</v>
      </c>
      <c r="D6" s="25" t="s">
        <v>161</v>
      </c>
      <c r="E6" s="25">
        <v>4</v>
      </c>
      <c r="F6" s="30">
        <v>2</v>
      </c>
    </row>
    <row r="7" spans="1:6" s="12" customFormat="1" x14ac:dyDescent="0.3">
      <c r="A7" s="29" t="s">
        <v>125</v>
      </c>
      <c r="B7" s="25" t="s">
        <v>126</v>
      </c>
      <c r="C7" s="25" t="s">
        <v>160</v>
      </c>
      <c r="D7" s="25" t="s">
        <v>162</v>
      </c>
      <c r="E7" s="25">
        <v>1</v>
      </c>
      <c r="F7" s="30">
        <v>1</v>
      </c>
    </row>
    <row r="8" spans="1:6" s="12" customFormat="1" x14ac:dyDescent="0.3">
      <c r="A8" s="29" t="s">
        <v>129</v>
      </c>
      <c r="B8" s="25" t="s">
        <v>130</v>
      </c>
      <c r="C8" s="25" t="s">
        <v>163</v>
      </c>
      <c r="D8" s="25" t="s">
        <v>161</v>
      </c>
      <c r="E8" s="25">
        <v>7</v>
      </c>
      <c r="F8" s="30">
        <v>7</v>
      </c>
    </row>
    <row r="9" spans="1:6" s="12" customFormat="1" x14ac:dyDescent="0.3">
      <c r="A9" s="29" t="s">
        <v>129</v>
      </c>
      <c r="B9" s="25" t="s">
        <v>130</v>
      </c>
      <c r="C9" s="25" t="s">
        <v>163</v>
      </c>
      <c r="D9" s="25" t="s">
        <v>164</v>
      </c>
      <c r="E9" s="25">
        <v>1</v>
      </c>
      <c r="F9" s="30">
        <v>1</v>
      </c>
    </row>
    <row r="10" spans="1:6" s="12" customFormat="1" x14ac:dyDescent="0.3">
      <c r="A10" s="29" t="s">
        <v>136</v>
      </c>
      <c r="B10" s="25" t="s">
        <v>165</v>
      </c>
      <c r="C10" s="25" t="s">
        <v>166</v>
      </c>
      <c r="D10" s="25" t="s">
        <v>167</v>
      </c>
      <c r="E10" s="25">
        <v>4</v>
      </c>
      <c r="F10" s="30">
        <v>4</v>
      </c>
    </row>
    <row r="11" spans="1:6" s="12" customFormat="1" x14ac:dyDescent="0.3">
      <c r="A11" s="29" t="s">
        <v>136</v>
      </c>
      <c r="B11" s="25" t="s">
        <v>137</v>
      </c>
      <c r="C11" s="25"/>
      <c r="D11" s="25" t="s">
        <v>167</v>
      </c>
      <c r="E11" s="25">
        <v>2</v>
      </c>
      <c r="F11" s="30">
        <v>2</v>
      </c>
    </row>
    <row r="12" spans="1:6" s="12" customFormat="1" x14ac:dyDescent="0.3">
      <c r="A12" s="29" t="s">
        <v>138</v>
      </c>
      <c r="B12" s="25" t="s">
        <v>137</v>
      </c>
      <c r="C12" s="25" t="s">
        <v>214</v>
      </c>
      <c r="D12" s="25" t="s">
        <v>168</v>
      </c>
      <c r="E12" s="25">
        <v>5</v>
      </c>
      <c r="F12" s="30">
        <v>3</v>
      </c>
    </row>
    <row r="13" spans="1:6" s="12" customFormat="1" x14ac:dyDescent="0.3">
      <c r="A13" s="29" t="s">
        <v>193</v>
      </c>
      <c r="B13" s="25" t="s">
        <v>126</v>
      </c>
      <c r="C13" s="25" t="s">
        <v>169</v>
      </c>
      <c r="D13" s="25" t="s">
        <v>168</v>
      </c>
      <c r="E13" s="25">
        <v>5</v>
      </c>
      <c r="F13" s="30">
        <v>3</v>
      </c>
    </row>
    <row r="14" spans="1:6" s="12" customFormat="1" x14ac:dyDescent="0.3">
      <c r="A14" s="29" t="s">
        <v>170</v>
      </c>
      <c r="B14" s="25" t="s">
        <v>142</v>
      </c>
      <c r="C14" s="25" t="s">
        <v>171</v>
      </c>
      <c r="D14" s="25" t="s">
        <v>172</v>
      </c>
      <c r="E14" s="25">
        <v>1</v>
      </c>
      <c r="F14" s="30">
        <v>1</v>
      </c>
    </row>
    <row r="15" spans="1:6" s="12" customFormat="1" x14ac:dyDescent="0.3">
      <c r="A15" s="29" t="s">
        <v>141</v>
      </c>
      <c r="B15" s="25" t="s">
        <v>142</v>
      </c>
      <c r="C15" s="25" t="s">
        <v>173</v>
      </c>
      <c r="D15" s="25" t="s">
        <v>167</v>
      </c>
      <c r="E15" s="25">
        <v>1</v>
      </c>
      <c r="F15" s="30">
        <v>1</v>
      </c>
    </row>
    <row r="16" spans="1:6" s="12" customFormat="1" x14ac:dyDescent="0.3">
      <c r="A16" s="29" t="s">
        <v>145</v>
      </c>
      <c r="B16" s="25" t="s">
        <v>146</v>
      </c>
      <c r="C16" s="25"/>
      <c r="D16" s="25" t="s">
        <v>174</v>
      </c>
      <c r="E16" s="25">
        <v>2</v>
      </c>
      <c r="F16" s="30">
        <v>2</v>
      </c>
    </row>
    <row r="17" spans="1:7" s="12" customFormat="1" ht="13.5" customHeight="1" x14ac:dyDescent="0.3">
      <c r="A17" s="29" t="s">
        <v>175</v>
      </c>
      <c r="B17" s="25" t="s">
        <v>176</v>
      </c>
      <c r="C17" s="25" t="s">
        <v>177</v>
      </c>
      <c r="D17" s="25" t="s">
        <v>178</v>
      </c>
      <c r="E17" s="25">
        <v>1</v>
      </c>
      <c r="F17" s="30">
        <v>1</v>
      </c>
    </row>
    <row r="18" spans="1:7" s="12" customFormat="1" ht="13.5" customHeight="1" x14ac:dyDescent="0.3">
      <c r="A18" s="29" t="s">
        <v>179</v>
      </c>
      <c r="B18" s="25"/>
      <c r="C18" s="25" t="s">
        <v>180</v>
      </c>
      <c r="D18" s="25" t="s">
        <v>167</v>
      </c>
      <c r="E18" s="25">
        <v>2</v>
      </c>
      <c r="F18" s="30">
        <v>2</v>
      </c>
    </row>
    <row r="19" spans="1:7" s="12" customFormat="1" ht="13.5" customHeight="1" x14ac:dyDescent="0.3">
      <c r="A19" s="29" t="s">
        <v>138</v>
      </c>
      <c r="B19" s="25" t="s">
        <v>137</v>
      </c>
      <c r="C19" s="25" t="s">
        <v>214</v>
      </c>
      <c r="D19" s="25" t="s">
        <v>164</v>
      </c>
      <c r="E19" s="25">
        <v>1</v>
      </c>
      <c r="F19" s="30">
        <v>1</v>
      </c>
    </row>
    <row r="20" spans="1:7" s="12" customFormat="1" ht="13.5" customHeight="1" x14ac:dyDescent="0.3">
      <c r="A20" s="29" t="s">
        <v>181</v>
      </c>
      <c r="B20" s="25" t="s">
        <v>126</v>
      </c>
      <c r="C20" s="25" t="s">
        <v>182</v>
      </c>
      <c r="D20" s="25" t="s">
        <v>164</v>
      </c>
      <c r="E20" s="25">
        <v>1</v>
      </c>
      <c r="F20" s="30">
        <v>1</v>
      </c>
    </row>
    <row r="21" spans="1:7" s="12" customFormat="1" x14ac:dyDescent="0.3">
      <c r="A21" s="18" t="s">
        <v>215</v>
      </c>
      <c r="B21" s="4"/>
      <c r="C21" s="4" t="s">
        <v>265</v>
      </c>
      <c r="D21" s="4"/>
      <c r="E21" s="4">
        <v>1</v>
      </c>
      <c r="F21" s="19">
        <v>1</v>
      </c>
    </row>
    <row r="22" spans="1:7" s="12" customFormat="1" x14ac:dyDescent="0.3">
      <c r="A22" s="18" t="s">
        <v>183</v>
      </c>
      <c r="B22" s="4" t="s">
        <v>216</v>
      </c>
      <c r="C22" s="4"/>
      <c r="D22" s="4"/>
      <c r="E22" s="4">
        <v>1</v>
      </c>
      <c r="F22" s="19">
        <v>1</v>
      </c>
    </row>
    <row r="23" spans="1:7" s="12" customFormat="1" x14ac:dyDescent="0.3">
      <c r="A23" s="18" t="s">
        <v>222</v>
      </c>
      <c r="B23" s="4"/>
      <c r="C23" s="4"/>
      <c r="D23" s="4"/>
      <c r="E23" s="4">
        <v>6</v>
      </c>
      <c r="F23" s="19">
        <v>6</v>
      </c>
    </row>
    <row r="24" spans="1:7" s="12" customFormat="1" x14ac:dyDescent="0.3">
      <c r="A24" s="18" t="s">
        <v>185</v>
      </c>
      <c r="B24" s="4"/>
      <c r="C24" s="4" t="s">
        <v>184</v>
      </c>
      <c r="D24" s="4"/>
      <c r="E24" s="4">
        <v>1</v>
      </c>
      <c r="F24" s="19">
        <v>1</v>
      </c>
    </row>
    <row r="25" spans="1:7" s="12" customFormat="1" ht="15" thickBot="1" x14ac:dyDescent="0.35">
      <c r="A25" s="32" t="s">
        <v>217</v>
      </c>
      <c r="B25" s="33"/>
      <c r="C25" s="33"/>
      <c r="D25" s="33"/>
      <c r="E25" s="33">
        <v>1</v>
      </c>
      <c r="F25" s="34">
        <v>1</v>
      </c>
    </row>
    <row r="26" spans="1:7" x14ac:dyDescent="0.3">
      <c r="A26" s="4" t="s">
        <v>225</v>
      </c>
      <c r="B26" s="4" t="s">
        <v>137</v>
      </c>
      <c r="C26" s="4" t="s">
        <v>187</v>
      </c>
      <c r="D26" s="4" t="s">
        <v>239</v>
      </c>
      <c r="E26" s="1">
        <v>2</v>
      </c>
      <c r="F26" s="1">
        <v>2</v>
      </c>
      <c r="G26" s="35"/>
    </row>
    <row r="27" spans="1:7" x14ac:dyDescent="0.3">
      <c r="A27" s="1" t="s">
        <v>240</v>
      </c>
      <c r="B27" s="1" t="s">
        <v>126</v>
      </c>
      <c r="C27" s="1"/>
      <c r="D27" s="1" t="s">
        <v>239</v>
      </c>
      <c r="E27" s="1">
        <v>2</v>
      </c>
      <c r="F27" s="1">
        <v>2</v>
      </c>
    </row>
  </sheetData>
  <pageMargins left="0.7" right="0.7" top="0.75" bottom="0.75" header="0.3" footer="0.3"/>
  <pageSetup paperSize="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C4CE5-0200-449B-8F02-DEEB90F05379}">
  <dimension ref="A1:M25"/>
  <sheetViews>
    <sheetView topLeftCell="A15" workbookViewId="0">
      <selection activeCell="A2" sqref="A2"/>
    </sheetView>
  </sheetViews>
  <sheetFormatPr baseColWidth="10" defaultColWidth="8.88671875" defaultRowHeight="14.4" x14ac:dyDescent="0.3"/>
  <cols>
    <col min="1" max="1" width="39.21875" customWidth="1"/>
    <col min="2" max="2" width="26.44140625" bestFit="1" customWidth="1"/>
    <col min="3" max="3" width="26.44140625" customWidth="1"/>
    <col min="4" max="4" width="20.21875" bestFit="1" customWidth="1"/>
    <col min="5" max="5" width="23.5546875" bestFit="1" customWidth="1"/>
    <col min="6" max="6" width="23.44140625" bestFit="1" customWidth="1"/>
  </cols>
  <sheetData>
    <row r="1" spans="1:13" x14ac:dyDescent="0.3">
      <c r="A1" s="31" t="s">
        <v>238</v>
      </c>
    </row>
    <row r="2" spans="1:13" x14ac:dyDescent="0.3">
      <c r="A2" s="31" t="s">
        <v>219</v>
      </c>
    </row>
    <row r="3" spans="1:13" x14ac:dyDescent="0.3">
      <c r="A3" s="31" t="s">
        <v>224</v>
      </c>
    </row>
    <row r="4" spans="1:13" ht="15" thickBot="1" x14ac:dyDescent="0.35">
      <c r="A4" s="24" t="s">
        <v>118</v>
      </c>
      <c r="B4" s="24" t="s">
        <v>121</v>
      </c>
      <c r="C4" s="24" t="s">
        <v>157</v>
      </c>
      <c r="D4" s="24" t="s">
        <v>119</v>
      </c>
      <c r="E4" s="24" t="s">
        <v>122</v>
      </c>
      <c r="F4" s="24" t="s">
        <v>221</v>
      </c>
    </row>
    <row r="5" spans="1:13" x14ac:dyDescent="0.3">
      <c r="A5" s="36" t="s">
        <v>234</v>
      </c>
      <c r="B5" s="14"/>
      <c r="C5" s="14"/>
      <c r="D5" s="37"/>
      <c r="E5" s="14"/>
      <c r="F5" s="9"/>
    </row>
    <row r="6" spans="1:13" x14ac:dyDescent="0.3">
      <c r="A6" s="18" t="s">
        <v>191</v>
      </c>
      <c r="B6" s="1"/>
      <c r="C6" s="1"/>
      <c r="D6" s="4" t="s">
        <v>186</v>
      </c>
      <c r="E6" s="4">
        <f>1800+719</f>
        <v>2519</v>
      </c>
      <c r="F6" s="4">
        <f>1800+719</f>
        <v>2519</v>
      </c>
    </row>
    <row r="7" spans="1:13" s="12" customFormat="1" x14ac:dyDescent="0.3">
      <c r="A7" s="18" t="s">
        <v>223</v>
      </c>
      <c r="B7" s="1"/>
      <c r="C7" s="1"/>
      <c r="D7" s="4"/>
      <c r="E7" s="1">
        <v>1</v>
      </c>
      <c r="F7" s="16">
        <v>1</v>
      </c>
    </row>
    <row r="8" spans="1:13" s="8" customFormat="1" x14ac:dyDescent="0.3">
      <c r="A8" s="29" t="s">
        <v>192</v>
      </c>
      <c r="B8" s="4"/>
      <c r="C8" s="4"/>
      <c r="D8" s="25" t="s">
        <v>235</v>
      </c>
      <c r="E8" s="25">
        <v>4</v>
      </c>
      <c r="F8" s="30">
        <v>4</v>
      </c>
      <c r="G8" s="3"/>
      <c r="H8" s="3"/>
      <c r="I8" s="3"/>
      <c r="J8" s="3"/>
      <c r="K8" s="3"/>
      <c r="L8" s="3"/>
      <c r="M8" s="3"/>
    </row>
    <row r="9" spans="1:13" x14ac:dyDescent="0.3">
      <c r="A9" s="38" t="s">
        <v>231</v>
      </c>
      <c r="D9" s="8"/>
      <c r="F9" s="10"/>
    </row>
    <row r="10" spans="1:13" x14ac:dyDescent="0.3">
      <c r="A10" s="18" t="s">
        <v>225</v>
      </c>
      <c r="B10" s="4" t="s">
        <v>233</v>
      </c>
      <c r="C10" s="4" t="s">
        <v>187</v>
      </c>
      <c r="D10" s="4" t="s">
        <v>226</v>
      </c>
      <c r="E10" s="1">
        <v>2</v>
      </c>
      <c r="F10" s="16">
        <v>2</v>
      </c>
    </row>
    <row r="11" spans="1:13" x14ac:dyDescent="0.3">
      <c r="A11" s="18" t="s">
        <v>189</v>
      </c>
      <c r="B11" s="1" t="s">
        <v>126</v>
      </c>
      <c r="C11" s="1"/>
      <c r="D11" s="4" t="s">
        <v>226</v>
      </c>
      <c r="E11" s="1">
        <v>2</v>
      </c>
      <c r="F11" s="16">
        <v>2</v>
      </c>
      <c r="H11" s="3"/>
    </row>
    <row r="12" spans="1:13" x14ac:dyDescent="0.3">
      <c r="A12" s="18" t="s">
        <v>190</v>
      </c>
      <c r="B12" s="1" t="s">
        <v>126</v>
      </c>
      <c r="C12" s="1"/>
      <c r="D12" s="4" t="s">
        <v>230</v>
      </c>
      <c r="E12" s="1">
        <v>2</v>
      </c>
      <c r="F12" s="16">
        <v>2</v>
      </c>
      <c r="H12" s="3"/>
    </row>
    <row r="13" spans="1:13" x14ac:dyDescent="0.3">
      <c r="A13" s="29" t="s">
        <v>138</v>
      </c>
      <c r="B13" s="4" t="s">
        <v>233</v>
      </c>
      <c r="C13" s="4" t="s">
        <v>187</v>
      </c>
      <c r="D13" s="25" t="s">
        <v>227</v>
      </c>
      <c r="E13" s="25">
        <v>1</v>
      </c>
      <c r="F13" s="30">
        <v>1</v>
      </c>
      <c r="H13" s="3"/>
    </row>
    <row r="14" spans="1:13" x14ac:dyDescent="0.3">
      <c r="A14" s="29" t="s">
        <v>138</v>
      </c>
      <c r="B14" s="4" t="s">
        <v>233</v>
      </c>
      <c r="C14" s="4" t="s">
        <v>187</v>
      </c>
      <c r="D14" s="25" t="s">
        <v>168</v>
      </c>
      <c r="E14" s="25">
        <v>1</v>
      </c>
      <c r="F14" s="30">
        <v>1</v>
      </c>
      <c r="H14" s="3"/>
    </row>
    <row r="15" spans="1:13" s="12" customFormat="1" x14ac:dyDescent="0.3">
      <c r="A15" s="29" t="s">
        <v>129</v>
      </c>
      <c r="B15" s="25" t="s">
        <v>130</v>
      </c>
      <c r="C15" s="25" t="s">
        <v>163</v>
      </c>
      <c r="D15" s="25" t="s">
        <v>228</v>
      </c>
      <c r="E15" s="25">
        <v>1</v>
      </c>
      <c r="F15" s="30">
        <v>1</v>
      </c>
      <c r="H15" s="3"/>
    </row>
    <row r="16" spans="1:13" s="12" customFormat="1" x14ac:dyDescent="0.3">
      <c r="A16" s="29" t="s">
        <v>129</v>
      </c>
      <c r="B16" s="25" t="s">
        <v>130</v>
      </c>
      <c r="C16" s="25" t="s">
        <v>163</v>
      </c>
      <c r="D16" s="25" t="s">
        <v>229</v>
      </c>
      <c r="E16" s="25">
        <v>1</v>
      </c>
      <c r="F16" s="30">
        <v>1</v>
      </c>
      <c r="H16" s="3"/>
    </row>
    <row r="17" spans="1:6" x14ac:dyDescent="0.3">
      <c r="A17" s="39" t="s">
        <v>232</v>
      </c>
      <c r="F17" s="10"/>
    </row>
    <row r="18" spans="1:6" x14ac:dyDescent="0.3">
      <c r="A18" s="29" t="s">
        <v>138</v>
      </c>
      <c r="B18" s="4" t="s">
        <v>233</v>
      </c>
      <c r="C18" s="4" t="s">
        <v>187</v>
      </c>
      <c r="D18" s="25" t="s">
        <v>228</v>
      </c>
      <c r="E18" s="25">
        <v>2</v>
      </c>
      <c r="F18" s="30">
        <v>2</v>
      </c>
    </row>
    <row r="19" spans="1:6" x14ac:dyDescent="0.3">
      <c r="A19" s="29" t="s">
        <v>129</v>
      </c>
      <c r="B19" s="25" t="s">
        <v>130</v>
      </c>
      <c r="C19" s="25" t="s">
        <v>163</v>
      </c>
      <c r="D19" s="25" t="s">
        <v>229</v>
      </c>
      <c r="E19" s="25">
        <v>2</v>
      </c>
      <c r="F19" s="30">
        <v>2</v>
      </c>
    </row>
    <row r="20" spans="1:6" x14ac:dyDescent="0.3">
      <c r="A20" s="39" t="s">
        <v>236</v>
      </c>
      <c r="F20" s="10"/>
    </row>
    <row r="21" spans="1:6" ht="22.8" x14ac:dyDescent="0.3">
      <c r="A21" s="29" t="s">
        <v>242</v>
      </c>
      <c r="B21" s="1"/>
      <c r="C21" s="25" t="s">
        <v>241</v>
      </c>
      <c r="D21" s="1"/>
      <c r="E21" s="1">
        <v>1</v>
      </c>
      <c r="F21" s="16">
        <v>1</v>
      </c>
    </row>
    <row r="22" spans="1:6" x14ac:dyDescent="0.3">
      <c r="A22" s="29" t="s">
        <v>217</v>
      </c>
      <c r="B22" s="1"/>
      <c r="C22" s="25"/>
      <c r="D22" s="1"/>
      <c r="E22" s="1">
        <v>1</v>
      </c>
      <c r="F22" s="16">
        <v>1</v>
      </c>
    </row>
    <row r="23" spans="1:6" x14ac:dyDescent="0.3">
      <c r="A23" s="29" t="s">
        <v>243</v>
      </c>
      <c r="B23" s="1"/>
      <c r="C23" s="25"/>
      <c r="D23" s="1"/>
      <c r="E23" s="1">
        <v>1</v>
      </c>
      <c r="F23" s="16">
        <v>1</v>
      </c>
    </row>
    <row r="24" spans="1:6" x14ac:dyDescent="0.3">
      <c r="A24" s="39" t="s">
        <v>237</v>
      </c>
      <c r="F24" s="10"/>
    </row>
    <row r="25" spans="1:6" ht="15" thickBot="1" x14ac:dyDescent="0.35">
      <c r="A25" s="40" t="s">
        <v>237</v>
      </c>
      <c r="B25" s="22"/>
      <c r="C25" s="22" t="s">
        <v>244</v>
      </c>
      <c r="D25" s="22"/>
      <c r="E25" s="22">
        <v>1</v>
      </c>
      <c r="F25" s="23">
        <v>1</v>
      </c>
    </row>
  </sheetData>
  <phoneticPr fontId="3" type="noConversion"/>
  <pageMargins left="0.7" right="0.7" top="0.75" bottom="0.75" header="0.3" footer="0.3"/>
  <pageSetup paperSize="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38"/>
  <sheetViews>
    <sheetView topLeftCell="A31" zoomScale="80" zoomScaleNormal="80" workbookViewId="0"/>
  </sheetViews>
  <sheetFormatPr baseColWidth="10" defaultColWidth="11.44140625" defaultRowHeight="14.4" x14ac:dyDescent="0.3"/>
  <cols>
    <col min="1" max="1" width="82.21875" bestFit="1" customWidth="1"/>
    <col min="2" max="2" width="16.44140625" bestFit="1" customWidth="1"/>
    <col min="3" max="3" width="15.77734375" bestFit="1" customWidth="1"/>
    <col min="4" max="4" width="17.77734375" bestFit="1" customWidth="1"/>
    <col min="5" max="5" width="34" bestFit="1" customWidth="1"/>
    <col min="6" max="6" width="41.21875" bestFit="1" customWidth="1"/>
  </cols>
  <sheetData>
    <row r="1" spans="1:6" x14ac:dyDescent="0.3">
      <c r="A1" s="31" t="s">
        <v>261</v>
      </c>
      <c r="D1" s="3"/>
    </row>
    <row r="2" spans="1:6" x14ac:dyDescent="0.3">
      <c r="A2" s="31" t="s">
        <v>224</v>
      </c>
    </row>
    <row r="3" spans="1:6" x14ac:dyDescent="0.3">
      <c r="A3" s="6" t="s">
        <v>23</v>
      </c>
      <c r="B3" s="6" t="s">
        <v>0</v>
      </c>
      <c r="C3" s="6" t="s">
        <v>34</v>
      </c>
      <c r="D3" s="6" t="s">
        <v>24</v>
      </c>
      <c r="E3" s="6" t="s">
        <v>2</v>
      </c>
      <c r="F3" s="6" t="s">
        <v>3</v>
      </c>
    </row>
    <row r="4" spans="1:6" x14ac:dyDescent="0.3">
      <c r="A4" s="1" t="s">
        <v>107</v>
      </c>
      <c r="B4" s="1" t="s">
        <v>108</v>
      </c>
      <c r="C4" s="1" t="s">
        <v>88</v>
      </c>
      <c r="D4" s="1">
        <v>1000</v>
      </c>
      <c r="E4" s="1" t="s">
        <v>116</v>
      </c>
      <c r="F4" s="1"/>
    </row>
    <row r="5" spans="1:6" x14ac:dyDescent="0.3">
      <c r="A5" s="1" t="s">
        <v>107</v>
      </c>
      <c r="B5" s="1" t="s">
        <v>108</v>
      </c>
      <c r="C5" s="1" t="s">
        <v>88</v>
      </c>
      <c r="D5" s="1">
        <v>1000</v>
      </c>
      <c r="E5" s="1" t="s">
        <v>116</v>
      </c>
      <c r="F5" s="1"/>
    </row>
    <row r="6" spans="1:6" x14ac:dyDescent="0.3">
      <c r="A6" s="1" t="s">
        <v>81</v>
      </c>
      <c r="B6" s="1" t="s">
        <v>108</v>
      </c>
      <c r="C6" s="1" t="s">
        <v>88</v>
      </c>
      <c r="D6" s="1">
        <v>160</v>
      </c>
      <c r="E6" s="1" t="s">
        <v>117</v>
      </c>
      <c r="F6" s="1"/>
    </row>
    <row r="8" spans="1:6" x14ac:dyDescent="0.3">
      <c r="A8" s="6" t="s">
        <v>102</v>
      </c>
      <c r="B8" s="6" t="s">
        <v>0</v>
      </c>
      <c r="C8" s="6" t="s">
        <v>34</v>
      </c>
      <c r="D8" s="6" t="s">
        <v>1</v>
      </c>
      <c r="E8" s="6" t="s">
        <v>2</v>
      </c>
      <c r="F8" s="6" t="s">
        <v>3</v>
      </c>
    </row>
    <row r="9" spans="1:6" x14ac:dyDescent="0.3">
      <c r="A9" s="1" t="s">
        <v>43</v>
      </c>
      <c r="B9" s="4" t="s">
        <v>4</v>
      </c>
      <c r="C9" s="1">
        <v>630</v>
      </c>
      <c r="D9" s="1" t="s">
        <v>38</v>
      </c>
      <c r="E9" s="1" t="s">
        <v>36</v>
      </c>
      <c r="F9" s="1" t="s">
        <v>82</v>
      </c>
    </row>
    <row r="10" spans="1:6" x14ac:dyDescent="0.3">
      <c r="A10" s="1" t="s">
        <v>43</v>
      </c>
      <c r="B10" s="4" t="s">
        <v>4</v>
      </c>
      <c r="C10" s="1">
        <v>630</v>
      </c>
      <c r="D10" s="1" t="s">
        <v>38</v>
      </c>
      <c r="E10" s="1" t="s">
        <v>36</v>
      </c>
      <c r="F10" s="1" t="s">
        <v>82</v>
      </c>
    </row>
    <row r="11" spans="1:6" x14ac:dyDescent="0.3">
      <c r="A11" s="1" t="s">
        <v>43</v>
      </c>
      <c r="B11" s="4" t="s">
        <v>4</v>
      </c>
      <c r="C11" s="1">
        <v>630</v>
      </c>
      <c r="D11" s="1" t="s">
        <v>38</v>
      </c>
      <c r="E11" s="1" t="s">
        <v>36</v>
      </c>
      <c r="F11" s="1"/>
    </row>
    <row r="12" spans="1:6" x14ac:dyDescent="0.3">
      <c r="A12" s="1" t="s">
        <v>46</v>
      </c>
      <c r="B12" s="4" t="s">
        <v>4</v>
      </c>
      <c r="C12" s="1">
        <v>630</v>
      </c>
      <c r="D12" s="1" t="s">
        <v>38</v>
      </c>
      <c r="E12" s="1" t="s">
        <v>53</v>
      </c>
      <c r="F12" s="1"/>
    </row>
    <row r="13" spans="1:6" x14ac:dyDescent="0.3">
      <c r="A13" s="1" t="s">
        <v>45</v>
      </c>
      <c r="B13" s="4" t="s">
        <v>4</v>
      </c>
      <c r="C13" s="1">
        <v>630</v>
      </c>
      <c r="D13" s="1" t="s">
        <v>38</v>
      </c>
      <c r="E13" s="1" t="s">
        <v>54</v>
      </c>
      <c r="F13" s="1"/>
    </row>
    <row r="14" spans="1:6" x14ac:dyDescent="0.3">
      <c r="A14" s="1" t="s">
        <v>83</v>
      </c>
      <c r="B14" s="4" t="s">
        <v>4</v>
      </c>
      <c r="C14" s="1">
        <v>630</v>
      </c>
      <c r="D14" s="1" t="s">
        <v>38</v>
      </c>
      <c r="E14" s="1" t="s">
        <v>55</v>
      </c>
      <c r="F14" s="1"/>
    </row>
    <row r="15" spans="1:6" x14ac:dyDescent="0.3">
      <c r="A15" s="1" t="s">
        <v>43</v>
      </c>
      <c r="B15" s="4" t="s">
        <v>4</v>
      </c>
      <c r="C15" s="1">
        <v>630</v>
      </c>
      <c r="D15" s="1" t="s">
        <v>38</v>
      </c>
      <c r="E15" s="1" t="s">
        <v>36</v>
      </c>
      <c r="F15" s="1"/>
    </row>
    <row r="16" spans="1:6" x14ac:dyDescent="0.3">
      <c r="A16" s="1" t="s">
        <v>84</v>
      </c>
      <c r="B16" s="4" t="s">
        <v>4</v>
      </c>
      <c r="C16" s="1">
        <v>630</v>
      </c>
      <c r="D16" s="1" t="s">
        <v>38</v>
      </c>
      <c r="E16" s="1" t="s">
        <v>55</v>
      </c>
      <c r="F16" s="1"/>
    </row>
    <row r="17" spans="1:6" x14ac:dyDescent="0.3">
      <c r="A17" s="1" t="s">
        <v>91</v>
      </c>
      <c r="B17" s="4" t="s">
        <v>4</v>
      </c>
      <c r="C17" s="1">
        <v>630</v>
      </c>
      <c r="D17" s="1" t="s">
        <v>38</v>
      </c>
      <c r="E17" s="1" t="s">
        <v>58</v>
      </c>
      <c r="F17" s="1"/>
    </row>
    <row r="18" spans="1:6" x14ac:dyDescent="0.3">
      <c r="A18" s="1" t="s">
        <v>91</v>
      </c>
      <c r="B18" s="4" t="s">
        <v>4</v>
      </c>
      <c r="C18" s="1">
        <v>630</v>
      </c>
      <c r="D18" s="1" t="s">
        <v>38</v>
      </c>
      <c r="E18" s="1" t="s">
        <v>58</v>
      </c>
      <c r="F18" s="1"/>
    </row>
    <row r="19" spans="1:6" x14ac:dyDescent="0.3">
      <c r="A19" s="1" t="s">
        <v>92</v>
      </c>
      <c r="B19" s="4" t="s">
        <v>4</v>
      </c>
      <c r="C19" s="1">
        <v>630</v>
      </c>
      <c r="D19" s="1" t="s">
        <v>38</v>
      </c>
      <c r="E19" s="1" t="s">
        <v>90</v>
      </c>
      <c r="F19" s="1"/>
    </row>
    <row r="21" spans="1:6" x14ac:dyDescent="0.3">
      <c r="A21" s="6" t="s">
        <v>109</v>
      </c>
      <c r="B21" s="6" t="s">
        <v>0</v>
      </c>
      <c r="C21" s="6" t="s">
        <v>34</v>
      </c>
      <c r="D21" s="6" t="s">
        <v>1</v>
      </c>
      <c r="E21" s="6" t="s">
        <v>2</v>
      </c>
      <c r="F21" s="6" t="s">
        <v>3</v>
      </c>
    </row>
    <row r="22" spans="1:6" x14ac:dyDescent="0.3">
      <c r="A22" s="1" t="s">
        <v>19</v>
      </c>
      <c r="B22" s="1" t="s">
        <v>89</v>
      </c>
      <c r="C22" s="1">
        <v>70</v>
      </c>
      <c r="D22" s="1" t="s">
        <v>95</v>
      </c>
      <c r="E22" s="1" t="s">
        <v>110</v>
      </c>
      <c r="F22" s="1"/>
    </row>
    <row r="23" spans="1:6" x14ac:dyDescent="0.3">
      <c r="A23" s="1" t="s">
        <v>251</v>
      </c>
      <c r="B23" s="1" t="s">
        <v>89</v>
      </c>
      <c r="C23" s="5" t="s">
        <v>94</v>
      </c>
      <c r="D23" s="1" t="s">
        <v>111</v>
      </c>
      <c r="E23" s="1" t="s">
        <v>93</v>
      </c>
      <c r="F23" s="1"/>
    </row>
    <row r="24" spans="1:6" x14ac:dyDescent="0.3">
      <c r="A24" s="1" t="s">
        <v>252</v>
      </c>
      <c r="B24" s="1" t="s">
        <v>89</v>
      </c>
      <c r="C24" s="5" t="s">
        <v>94</v>
      </c>
      <c r="D24" s="1" t="s">
        <v>111</v>
      </c>
      <c r="E24" s="1" t="s">
        <v>93</v>
      </c>
      <c r="F24" s="1"/>
    </row>
    <row r="25" spans="1:6" x14ac:dyDescent="0.3">
      <c r="A25" s="1" t="s">
        <v>253</v>
      </c>
      <c r="B25" s="1" t="s">
        <v>89</v>
      </c>
      <c r="C25" s="5" t="s">
        <v>94</v>
      </c>
      <c r="D25" s="1" t="s">
        <v>111</v>
      </c>
      <c r="E25" s="1" t="s">
        <v>93</v>
      </c>
      <c r="F25" s="1"/>
    </row>
    <row r="26" spans="1:6" x14ac:dyDescent="0.3">
      <c r="A26" s="1" t="s">
        <v>254</v>
      </c>
      <c r="B26" s="1" t="s">
        <v>89</v>
      </c>
      <c r="C26" s="5" t="s">
        <v>94</v>
      </c>
      <c r="D26" s="1" t="s">
        <v>111</v>
      </c>
      <c r="E26" s="1" t="s">
        <v>93</v>
      </c>
      <c r="F26" s="1"/>
    </row>
    <row r="27" spans="1:6" x14ac:dyDescent="0.3">
      <c r="A27" s="1" t="s">
        <v>255</v>
      </c>
      <c r="B27" s="1" t="s">
        <v>89</v>
      </c>
      <c r="C27" s="5" t="s">
        <v>94</v>
      </c>
      <c r="D27" s="1" t="s">
        <v>112</v>
      </c>
      <c r="E27" s="1" t="s">
        <v>93</v>
      </c>
      <c r="F27" s="1"/>
    </row>
    <row r="28" spans="1:6" x14ac:dyDescent="0.3">
      <c r="A28" s="1" t="s">
        <v>256</v>
      </c>
      <c r="B28" s="1" t="s">
        <v>89</v>
      </c>
      <c r="C28" s="5" t="s">
        <v>94</v>
      </c>
      <c r="D28" s="1" t="s">
        <v>112</v>
      </c>
      <c r="E28" s="1" t="s">
        <v>93</v>
      </c>
      <c r="F28" s="1"/>
    </row>
    <row r="29" spans="1:6" x14ac:dyDescent="0.3">
      <c r="A29" s="1" t="s">
        <v>257</v>
      </c>
      <c r="B29" s="1" t="s">
        <v>89</v>
      </c>
      <c r="C29" s="5" t="s">
        <v>94</v>
      </c>
      <c r="D29" s="1" t="s">
        <v>112</v>
      </c>
      <c r="E29" s="1" t="s">
        <v>93</v>
      </c>
      <c r="F29" s="1"/>
    </row>
    <row r="30" spans="1:6" x14ac:dyDescent="0.3">
      <c r="A30" s="1" t="s">
        <v>258</v>
      </c>
      <c r="B30" s="1" t="s">
        <v>89</v>
      </c>
      <c r="C30" s="5" t="s">
        <v>94</v>
      </c>
      <c r="D30" s="1" t="s">
        <v>112</v>
      </c>
      <c r="E30" s="1" t="s">
        <v>93</v>
      </c>
      <c r="F30" s="1"/>
    </row>
    <row r="32" spans="1:6" x14ac:dyDescent="0.3">
      <c r="A32" s="6" t="s">
        <v>106</v>
      </c>
      <c r="B32" s="6" t="s">
        <v>0</v>
      </c>
      <c r="C32" s="6" t="s">
        <v>34</v>
      </c>
      <c r="D32" s="6" t="s">
        <v>1</v>
      </c>
      <c r="E32" s="6" t="s">
        <v>2</v>
      </c>
      <c r="F32" s="6" t="s">
        <v>3</v>
      </c>
    </row>
    <row r="33" spans="1:6" x14ac:dyDescent="0.3">
      <c r="A33" s="1" t="s">
        <v>39</v>
      </c>
      <c r="B33" s="1" t="s">
        <v>42</v>
      </c>
      <c r="C33" s="1"/>
      <c r="D33" s="1">
        <v>0.8</v>
      </c>
      <c r="E33" s="1" t="s">
        <v>79</v>
      </c>
      <c r="F33" s="1"/>
    </row>
    <row r="34" spans="1:6" x14ac:dyDescent="0.3">
      <c r="A34" s="1" t="s">
        <v>259</v>
      </c>
      <c r="B34" s="1" t="s">
        <v>41</v>
      </c>
      <c r="C34" s="1"/>
      <c r="D34" s="1">
        <v>0.2</v>
      </c>
      <c r="E34" s="1"/>
      <c r="F34" s="1"/>
    </row>
    <row r="35" spans="1:6" x14ac:dyDescent="0.3">
      <c r="A35" s="1" t="s">
        <v>96</v>
      </c>
      <c r="B35" s="1" t="s">
        <v>41</v>
      </c>
      <c r="C35" s="1"/>
      <c r="D35" s="1">
        <v>17.5</v>
      </c>
      <c r="E35" s="1"/>
      <c r="F35" s="1"/>
    </row>
    <row r="36" spans="1:6" x14ac:dyDescent="0.3">
      <c r="A36" s="1" t="s">
        <v>67</v>
      </c>
      <c r="B36" s="1" t="s">
        <v>66</v>
      </c>
      <c r="C36" s="1"/>
      <c r="D36" s="1">
        <v>69.14</v>
      </c>
      <c r="E36" s="1"/>
      <c r="F36" s="1"/>
    </row>
    <row r="37" spans="1:6" x14ac:dyDescent="0.3">
      <c r="A37" s="1" t="s">
        <v>85</v>
      </c>
      <c r="B37" s="1" t="s">
        <v>86</v>
      </c>
      <c r="C37" s="1">
        <v>10</v>
      </c>
      <c r="D37" s="1"/>
      <c r="E37" s="1" t="s">
        <v>87</v>
      </c>
      <c r="F37" s="1"/>
    </row>
    <row r="38" spans="1:6" x14ac:dyDescent="0.3">
      <c r="A38" s="1" t="s">
        <v>260</v>
      </c>
      <c r="B38" s="1" t="s">
        <v>98</v>
      </c>
      <c r="C38" s="1"/>
      <c r="D38" s="1"/>
      <c r="E38" s="1" t="s">
        <v>97</v>
      </c>
      <c r="F38" s="1"/>
    </row>
  </sheetData>
  <phoneticPr fontId="3" type="noConversion"/>
  <pageMargins left="0.7" right="0.7" top="0.75" bottom="0.75" header="0.3" footer="0.3"/>
  <pageSetup paperSize="8" scale="77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F617DB-86A9-4F26-ACC5-0085DD94250E}">
  <dimension ref="A1:E45"/>
  <sheetViews>
    <sheetView topLeftCell="A34" zoomScaleNormal="100" workbookViewId="0">
      <selection activeCell="A45" sqref="A45"/>
    </sheetView>
  </sheetViews>
  <sheetFormatPr baseColWidth="10" defaultColWidth="8.88671875" defaultRowHeight="14.4" x14ac:dyDescent="0.3"/>
  <cols>
    <col min="1" max="1" width="62.21875" customWidth="1"/>
    <col min="2" max="2" width="44.44140625" customWidth="1"/>
    <col min="3" max="3" width="31.44140625" customWidth="1"/>
    <col min="4" max="4" width="22.21875" bestFit="1" customWidth="1"/>
    <col min="5" max="5" width="23.44140625" bestFit="1" customWidth="1"/>
  </cols>
  <sheetData>
    <row r="1" spans="1:5" x14ac:dyDescent="0.3">
      <c r="A1" s="31" t="s">
        <v>261</v>
      </c>
    </row>
    <row r="2" spans="1:5" x14ac:dyDescent="0.3">
      <c r="A2" s="31" t="s">
        <v>224</v>
      </c>
    </row>
    <row r="3" spans="1:5" x14ac:dyDescent="0.3">
      <c r="A3" s="6" t="s">
        <v>118</v>
      </c>
      <c r="B3" s="6" t="s">
        <v>121</v>
      </c>
      <c r="C3" s="6" t="s">
        <v>119</v>
      </c>
      <c r="D3" s="6" t="s">
        <v>122</v>
      </c>
      <c r="E3" s="6" t="s">
        <v>120</v>
      </c>
    </row>
    <row r="4" spans="1:5" x14ac:dyDescent="0.3">
      <c r="A4" s="42" t="s">
        <v>123</v>
      </c>
      <c r="B4" s="42" t="s">
        <v>277</v>
      </c>
      <c r="C4" s="42" t="s">
        <v>263</v>
      </c>
      <c r="D4" s="42">
        <v>4</v>
      </c>
      <c r="E4" s="42">
        <v>1</v>
      </c>
    </row>
    <row r="5" spans="1:5" x14ac:dyDescent="0.3">
      <c r="A5" s="42" t="s">
        <v>124</v>
      </c>
      <c r="B5" s="42" t="s">
        <v>278</v>
      </c>
      <c r="C5" s="42" t="s">
        <v>264</v>
      </c>
      <c r="D5" s="42">
        <v>4</v>
      </c>
      <c r="E5" s="42">
        <v>2</v>
      </c>
    </row>
    <row r="6" spans="1:5" s="41" customFormat="1" x14ac:dyDescent="0.3">
      <c r="A6" s="42" t="s">
        <v>125</v>
      </c>
      <c r="B6" s="42" t="s">
        <v>126</v>
      </c>
      <c r="C6" s="42" t="s">
        <v>127</v>
      </c>
      <c r="D6" s="42">
        <v>4</v>
      </c>
      <c r="E6" s="42">
        <v>1</v>
      </c>
    </row>
    <row r="7" spans="1:5" s="41" customFormat="1" x14ac:dyDescent="0.3">
      <c r="A7" s="42" t="s">
        <v>125</v>
      </c>
      <c r="B7" s="42" t="s">
        <v>126</v>
      </c>
      <c r="C7" s="42" t="s">
        <v>128</v>
      </c>
      <c r="D7" s="42">
        <v>4</v>
      </c>
      <c r="E7" s="42">
        <v>2</v>
      </c>
    </row>
    <row r="8" spans="1:5" x14ac:dyDescent="0.3">
      <c r="A8" s="42" t="s">
        <v>195</v>
      </c>
      <c r="B8" s="42" t="s">
        <v>269</v>
      </c>
      <c r="C8" s="42" t="s">
        <v>127</v>
      </c>
      <c r="D8" s="42">
        <v>9</v>
      </c>
      <c r="E8" s="42">
        <v>9</v>
      </c>
    </row>
    <row r="9" spans="1:5" x14ac:dyDescent="0.3">
      <c r="A9" s="42" t="s">
        <v>129</v>
      </c>
      <c r="B9" s="42" t="s">
        <v>269</v>
      </c>
      <c r="C9" s="42" t="s">
        <v>128</v>
      </c>
      <c r="D9" s="42">
        <v>5</v>
      </c>
      <c r="E9" s="42">
        <v>5</v>
      </c>
    </row>
    <row r="10" spans="1:5" x14ac:dyDescent="0.3">
      <c r="A10" s="42" t="s">
        <v>129</v>
      </c>
      <c r="B10" s="42" t="s">
        <v>269</v>
      </c>
      <c r="C10" s="42" t="s">
        <v>131</v>
      </c>
      <c r="D10" s="42">
        <v>2</v>
      </c>
      <c r="E10" s="42">
        <v>2</v>
      </c>
    </row>
    <row r="11" spans="1:5" s="8" customFormat="1" x14ac:dyDescent="0.3">
      <c r="A11" s="42" t="s">
        <v>129</v>
      </c>
      <c r="B11" s="42" t="s">
        <v>269</v>
      </c>
      <c r="C11" s="42" t="s">
        <v>132</v>
      </c>
      <c r="D11" s="42">
        <v>1</v>
      </c>
      <c r="E11" s="42">
        <v>1</v>
      </c>
    </row>
    <row r="12" spans="1:5" x14ac:dyDescent="0.3">
      <c r="A12" s="42" t="s">
        <v>129</v>
      </c>
      <c r="B12" s="42" t="s">
        <v>269</v>
      </c>
      <c r="C12" s="42" t="s">
        <v>200</v>
      </c>
      <c r="D12" s="42">
        <v>1</v>
      </c>
      <c r="E12" s="42">
        <v>1</v>
      </c>
    </row>
    <row r="13" spans="1:5" x14ac:dyDescent="0.3">
      <c r="A13" s="42" t="s">
        <v>129</v>
      </c>
      <c r="B13" s="42" t="s">
        <v>269</v>
      </c>
      <c r="C13" s="42" t="s">
        <v>134</v>
      </c>
      <c r="D13" s="42">
        <v>3</v>
      </c>
      <c r="E13" s="42">
        <v>3</v>
      </c>
    </row>
    <row r="14" spans="1:5" x14ac:dyDescent="0.3">
      <c r="A14" s="42" t="s">
        <v>275</v>
      </c>
      <c r="B14" s="42" t="s">
        <v>137</v>
      </c>
      <c r="C14" s="42" t="s">
        <v>127</v>
      </c>
      <c r="D14" s="42">
        <v>3</v>
      </c>
      <c r="E14" s="42">
        <v>0</v>
      </c>
    </row>
    <row r="15" spans="1:5" x14ac:dyDescent="0.3">
      <c r="A15" s="42" t="s">
        <v>275</v>
      </c>
      <c r="B15" s="42" t="s">
        <v>137</v>
      </c>
      <c r="C15" s="42" t="s">
        <v>276</v>
      </c>
      <c r="D15" s="42">
        <v>4</v>
      </c>
      <c r="E15" s="42">
        <v>4</v>
      </c>
    </row>
    <row r="16" spans="1:5" ht="13.5" customHeight="1" x14ac:dyDescent="0.3">
      <c r="A16" s="42" t="s">
        <v>136</v>
      </c>
      <c r="B16" s="42" t="s">
        <v>137</v>
      </c>
      <c r="C16" s="42" t="s">
        <v>127</v>
      </c>
      <c r="D16" s="42">
        <v>5</v>
      </c>
      <c r="E16" s="42">
        <v>5</v>
      </c>
    </row>
    <row r="17" spans="1:5" ht="13.5" customHeight="1" x14ac:dyDescent="0.3">
      <c r="A17" s="42" t="s">
        <v>136</v>
      </c>
      <c r="B17" s="42" t="s">
        <v>137</v>
      </c>
      <c r="C17" s="42" t="s">
        <v>128</v>
      </c>
      <c r="D17" s="42">
        <v>5</v>
      </c>
      <c r="E17" s="42">
        <v>5</v>
      </c>
    </row>
    <row r="18" spans="1:5" ht="13.5" customHeight="1" x14ac:dyDescent="0.3">
      <c r="A18" s="42" t="s">
        <v>136</v>
      </c>
      <c r="B18" s="42" t="s">
        <v>137</v>
      </c>
      <c r="C18" s="42" t="s">
        <v>131</v>
      </c>
      <c r="D18" s="42">
        <v>2</v>
      </c>
      <c r="E18" s="42">
        <v>2</v>
      </c>
    </row>
    <row r="19" spans="1:5" ht="13.5" customHeight="1" x14ac:dyDescent="0.3">
      <c r="A19" s="42" t="s">
        <v>136</v>
      </c>
      <c r="B19" s="42" t="s">
        <v>137</v>
      </c>
      <c r="C19" s="42" t="s">
        <v>132</v>
      </c>
      <c r="D19" s="42">
        <v>1</v>
      </c>
      <c r="E19" s="42">
        <v>1</v>
      </c>
    </row>
    <row r="20" spans="1:5" ht="13.5" customHeight="1" x14ac:dyDescent="0.3">
      <c r="A20" s="42" t="s">
        <v>136</v>
      </c>
      <c r="B20" s="42" t="s">
        <v>137</v>
      </c>
      <c r="C20" s="42" t="s">
        <v>133</v>
      </c>
      <c r="D20" s="42">
        <v>1</v>
      </c>
      <c r="E20" s="42">
        <v>1</v>
      </c>
    </row>
    <row r="21" spans="1:5" s="41" customFormat="1" x14ac:dyDescent="0.3">
      <c r="A21" s="42" t="s">
        <v>194</v>
      </c>
      <c r="B21" s="42" t="s">
        <v>137</v>
      </c>
      <c r="C21" s="42" t="s">
        <v>139</v>
      </c>
      <c r="D21" s="42">
        <v>8</v>
      </c>
      <c r="E21" s="42">
        <v>3</v>
      </c>
    </row>
    <row r="22" spans="1:5" s="41" customFormat="1" x14ac:dyDescent="0.3">
      <c r="A22" s="42" t="s">
        <v>138</v>
      </c>
      <c r="B22" s="42" t="s">
        <v>137</v>
      </c>
      <c r="C22" s="42" t="s">
        <v>139</v>
      </c>
      <c r="D22" s="42">
        <v>1</v>
      </c>
      <c r="E22" s="42">
        <v>1</v>
      </c>
    </row>
    <row r="23" spans="1:5" x14ac:dyDescent="0.3">
      <c r="A23" s="42" t="s">
        <v>138</v>
      </c>
      <c r="B23" s="42" t="s">
        <v>137</v>
      </c>
      <c r="C23" s="42" t="s">
        <v>140</v>
      </c>
      <c r="D23" s="42">
        <v>1</v>
      </c>
      <c r="E23" s="42">
        <v>1</v>
      </c>
    </row>
    <row r="24" spans="1:5" x14ac:dyDescent="0.3">
      <c r="A24" s="42" t="s">
        <v>194</v>
      </c>
      <c r="B24" s="42" t="s">
        <v>137</v>
      </c>
      <c r="C24" s="42" t="s">
        <v>140</v>
      </c>
      <c r="D24" s="42">
        <v>1</v>
      </c>
      <c r="E24" s="42">
        <v>1</v>
      </c>
    </row>
    <row r="25" spans="1:5" x14ac:dyDescent="0.3">
      <c r="A25" s="42" t="s">
        <v>194</v>
      </c>
      <c r="B25" s="42" t="s">
        <v>137</v>
      </c>
      <c r="C25" s="42" t="s">
        <v>134</v>
      </c>
      <c r="D25" s="42">
        <v>3</v>
      </c>
      <c r="E25" s="42">
        <v>3</v>
      </c>
    </row>
    <row r="26" spans="1:5" s="8" customFormat="1" x14ac:dyDescent="0.3">
      <c r="A26" s="42" t="s">
        <v>268</v>
      </c>
      <c r="B26" s="42" t="s">
        <v>137</v>
      </c>
      <c r="C26" s="42" t="s">
        <v>127</v>
      </c>
      <c r="D26" s="42">
        <v>2</v>
      </c>
      <c r="E26" s="42">
        <v>2</v>
      </c>
    </row>
    <row r="27" spans="1:5" x14ac:dyDescent="0.3">
      <c r="A27" s="42" t="s">
        <v>279</v>
      </c>
      <c r="B27" s="42" t="s">
        <v>126</v>
      </c>
      <c r="C27" s="42" t="s">
        <v>139</v>
      </c>
      <c r="D27" s="42">
        <v>8</v>
      </c>
      <c r="E27" s="42">
        <v>3</v>
      </c>
    </row>
    <row r="28" spans="1:5" x14ac:dyDescent="0.3">
      <c r="A28" s="42" t="s">
        <v>193</v>
      </c>
      <c r="B28" s="42" t="s">
        <v>126</v>
      </c>
      <c r="C28" s="42" t="s">
        <v>134</v>
      </c>
      <c r="D28" s="42">
        <v>3</v>
      </c>
      <c r="E28" s="42">
        <v>3</v>
      </c>
    </row>
    <row r="29" spans="1:5" x14ac:dyDescent="0.3">
      <c r="A29" s="42" t="s">
        <v>193</v>
      </c>
      <c r="B29" s="42" t="s">
        <v>126</v>
      </c>
      <c r="C29" s="42" t="s">
        <v>140</v>
      </c>
      <c r="D29" s="42">
        <v>1</v>
      </c>
      <c r="E29" s="42">
        <v>1</v>
      </c>
    </row>
    <row r="30" spans="1:5" x14ac:dyDescent="0.3">
      <c r="A30" s="42" t="s">
        <v>141</v>
      </c>
      <c r="B30" s="42" t="s">
        <v>270</v>
      </c>
      <c r="C30" s="42" t="s">
        <v>143</v>
      </c>
      <c r="D30" s="42">
        <v>1</v>
      </c>
      <c r="E30" s="42">
        <v>1</v>
      </c>
    </row>
    <row r="31" spans="1:5" x14ac:dyDescent="0.3">
      <c r="A31" s="42" t="s">
        <v>141</v>
      </c>
      <c r="B31" s="42" t="s">
        <v>270</v>
      </c>
      <c r="C31" s="42" t="s">
        <v>144</v>
      </c>
      <c r="D31" s="42">
        <v>2</v>
      </c>
      <c r="E31" s="42">
        <v>1</v>
      </c>
    </row>
    <row r="32" spans="1:5" x14ac:dyDescent="0.3">
      <c r="A32" s="42" t="s">
        <v>141</v>
      </c>
      <c r="B32" s="42" t="s">
        <v>270</v>
      </c>
      <c r="C32" s="42" t="s">
        <v>196</v>
      </c>
      <c r="D32" s="42">
        <v>1</v>
      </c>
      <c r="E32" s="42">
        <v>1</v>
      </c>
    </row>
    <row r="33" spans="1:5" x14ac:dyDescent="0.3">
      <c r="A33" s="42" t="s">
        <v>197</v>
      </c>
      <c r="B33" s="42"/>
      <c r="C33" s="42"/>
      <c r="D33" s="42">
        <v>1</v>
      </c>
      <c r="E33" s="42">
        <v>1</v>
      </c>
    </row>
    <row r="34" spans="1:5" x14ac:dyDescent="0.3">
      <c r="A34" s="42" t="s">
        <v>198</v>
      </c>
      <c r="B34" s="42"/>
      <c r="C34" s="42"/>
      <c r="D34" s="42">
        <v>1</v>
      </c>
      <c r="E34" s="42">
        <v>1</v>
      </c>
    </row>
    <row r="35" spans="1:5" x14ac:dyDescent="0.3">
      <c r="A35" s="42" t="s">
        <v>145</v>
      </c>
      <c r="B35" s="42" t="s">
        <v>146</v>
      </c>
      <c r="C35" s="42" t="s">
        <v>148</v>
      </c>
      <c r="D35" s="42">
        <v>1</v>
      </c>
      <c r="E35" s="42">
        <v>1</v>
      </c>
    </row>
    <row r="36" spans="1:5" x14ac:dyDescent="0.3">
      <c r="A36" s="42" t="s">
        <v>145</v>
      </c>
      <c r="B36" s="42" t="s">
        <v>146</v>
      </c>
      <c r="C36" s="42" t="s">
        <v>147</v>
      </c>
      <c r="D36" s="42">
        <v>1</v>
      </c>
      <c r="E36" s="42">
        <v>1</v>
      </c>
    </row>
    <row r="37" spans="1:5" x14ac:dyDescent="0.3">
      <c r="A37" s="42" t="s">
        <v>149</v>
      </c>
      <c r="B37" s="42" t="s">
        <v>271</v>
      </c>
      <c r="C37" s="42" t="s">
        <v>273</v>
      </c>
      <c r="D37" s="42">
        <v>3</v>
      </c>
      <c r="E37" s="42">
        <v>3</v>
      </c>
    </row>
    <row r="38" spans="1:5" x14ac:dyDescent="0.3">
      <c r="A38" s="42" t="s">
        <v>149</v>
      </c>
      <c r="B38" s="42" t="s">
        <v>272</v>
      </c>
      <c r="C38" s="42" t="s">
        <v>274</v>
      </c>
      <c r="D38" s="42">
        <v>4</v>
      </c>
      <c r="E38" s="42">
        <v>4</v>
      </c>
    </row>
    <row r="39" spans="1:5" s="12" customFormat="1" x14ac:dyDescent="0.3">
      <c r="A39" s="18" t="s">
        <v>266</v>
      </c>
      <c r="B39" s="4"/>
      <c r="C39" s="4" t="s">
        <v>267</v>
      </c>
      <c r="D39" s="4">
        <v>1</v>
      </c>
      <c r="E39" s="4">
        <v>1</v>
      </c>
    </row>
    <row r="40" spans="1:5" ht="28.8" x14ac:dyDescent="0.3">
      <c r="A40" s="43" t="s">
        <v>262</v>
      </c>
      <c r="B40" s="4" t="s">
        <v>199</v>
      </c>
      <c r="C40" s="1" t="s">
        <v>280</v>
      </c>
      <c r="D40" s="4">
        <v>2</v>
      </c>
      <c r="E40" s="4">
        <v>2</v>
      </c>
    </row>
    <row r="41" spans="1:5" ht="28.8" x14ac:dyDescent="0.3">
      <c r="A41" s="43" t="s">
        <v>262</v>
      </c>
      <c r="B41" s="4" t="s">
        <v>199</v>
      </c>
      <c r="C41" s="1" t="s">
        <v>281</v>
      </c>
      <c r="D41" s="4">
        <v>1</v>
      </c>
      <c r="E41" s="4">
        <v>1</v>
      </c>
    </row>
    <row r="44" spans="1:5" x14ac:dyDescent="0.3">
      <c r="A44" s="3"/>
    </row>
    <row r="45" spans="1:5" x14ac:dyDescent="0.3">
      <c r="A45" s="3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6ECBB-37C7-4721-8B14-6B89C0ABA169}">
  <dimension ref="A1:F12"/>
  <sheetViews>
    <sheetView workbookViewId="0">
      <selection activeCell="C24" sqref="C24"/>
    </sheetView>
  </sheetViews>
  <sheetFormatPr baseColWidth="10" defaultColWidth="8.88671875" defaultRowHeight="14.4" x14ac:dyDescent="0.3"/>
  <cols>
    <col min="1" max="1" width="57.21875" customWidth="1"/>
    <col min="2" max="2" width="18.77734375" bestFit="1" customWidth="1"/>
    <col min="3" max="3" width="16.21875" customWidth="1"/>
    <col min="4" max="4" width="17.77734375" customWidth="1"/>
    <col min="5" max="5" width="22.44140625" bestFit="1" customWidth="1"/>
  </cols>
  <sheetData>
    <row r="1" spans="1:6" x14ac:dyDescent="0.3">
      <c r="A1" s="31" t="s">
        <v>261</v>
      </c>
    </row>
    <row r="2" spans="1:6" ht="15" thickBot="1" x14ac:dyDescent="0.35">
      <c r="A2" s="31" t="s">
        <v>224</v>
      </c>
    </row>
    <row r="3" spans="1:6" x14ac:dyDescent="0.3">
      <c r="A3" s="46" t="s">
        <v>118</v>
      </c>
      <c r="B3" s="47" t="s">
        <v>121</v>
      </c>
      <c r="C3" s="47" t="s">
        <v>119</v>
      </c>
      <c r="D3" s="47" t="s">
        <v>213</v>
      </c>
      <c r="E3" s="48" t="s">
        <v>221</v>
      </c>
    </row>
    <row r="4" spans="1:6" ht="23.4" x14ac:dyDescent="0.45">
      <c r="A4" s="15" t="s">
        <v>212</v>
      </c>
      <c r="B4" s="1"/>
      <c r="C4" s="1"/>
      <c r="D4" s="1"/>
      <c r="E4" s="16"/>
    </row>
    <row r="5" spans="1:6" x14ac:dyDescent="0.3">
      <c r="A5" s="17" t="s">
        <v>211</v>
      </c>
      <c r="B5" s="1"/>
      <c r="C5" s="4" t="s">
        <v>285</v>
      </c>
      <c r="D5" s="1">
        <v>1289</v>
      </c>
      <c r="E5" s="16">
        <v>1289</v>
      </c>
    </row>
    <row r="6" spans="1:6" x14ac:dyDescent="0.3">
      <c r="A6" s="20" t="s">
        <v>211</v>
      </c>
      <c r="B6" s="13"/>
      <c r="C6" s="44" t="s">
        <v>286</v>
      </c>
      <c r="D6" s="13">
        <v>689</v>
      </c>
      <c r="E6" s="21">
        <v>689</v>
      </c>
    </row>
    <row r="7" spans="1:6" ht="19.5" customHeight="1" x14ac:dyDescent="0.3">
      <c r="A7" s="49" t="s">
        <v>209</v>
      </c>
      <c r="B7" s="45"/>
      <c r="C7" s="45"/>
      <c r="D7" s="45"/>
      <c r="E7" s="50"/>
      <c r="F7" s="12"/>
    </row>
    <row r="8" spans="1:6" x14ac:dyDescent="0.3">
      <c r="A8" s="17" t="s">
        <v>194</v>
      </c>
      <c r="B8" s="1" t="s">
        <v>208</v>
      </c>
      <c r="C8" s="4" t="s">
        <v>210</v>
      </c>
      <c r="D8" s="1">
        <v>3</v>
      </c>
      <c r="E8" s="16">
        <v>3</v>
      </c>
      <c r="F8" s="12"/>
    </row>
    <row r="9" spans="1:6" x14ac:dyDescent="0.3">
      <c r="A9" s="18" t="s">
        <v>193</v>
      </c>
      <c r="B9" s="4" t="s">
        <v>126</v>
      </c>
      <c r="C9" s="4" t="s">
        <v>210</v>
      </c>
      <c r="D9" s="4">
        <v>3</v>
      </c>
      <c r="E9" s="19">
        <v>3</v>
      </c>
      <c r="F9" s="12"/>
    </row>
    <row r="10" spans="1:6" x14ac:dyDescent="0.3">
      <c r="A10" s="49" t="s">
        <v>282</v>
      </c>
      <c r="B10" s="45"/>
      <c r="C10" s="45"/>
      <c r="D10" s="45"/>
      <c r="E10" s="50"/>
      <c r="F10" s="12"/>
    </row>
    <row r="11" spans="1:6" x14ac:dyDescent="0.3">
      <c r="A11" s="17" t="s">
        <v>194</v>
      </c>
      <c r="B11" s="1" t="s">
        <v>208</v>
      </c>
      <c r="C11" s="4" t="s">
        <v>210</v>
      </c>
      <c r="D11" s="1">
        <v>2</v>
      </c>
      <c r="E11" s="16">
        <v>2</v>
      </c>
      <c r="F11" s="12"/>
    </row>
    <row r="12" spans="1:6" ht="15" thickBot="1" x14ac:dyDescent="0.35">
      <c r="A12" s="32" t="s">
        <v>193</v>
      </c>
      <c r="B12" s="33" t="s">
        <v>126</v>
      </c>
      <c r="C12" s="33" t="s">
        <v>210</v>
      </c>
      <c r="D12" s="33">
        <v>2</v>
      </c>
      <c r="E12" s="34">
        <v>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2E53B-AEDE-43AF-AA7B-17215B2133FF}">
  <dimension ref="A1:F36"/>
  <sheetViews>
    <sheetView topLeftCell="A20" workbookViewId="0">
      <selection activeCell="E39" sqref="E39"/>
    </sheetView>
  </sheetViews>
  <sheetFormatPr baseColWidth="10" defaultColWidth="8.88671875" defaultRowHeight="14.4" x14ac:dyDescent="0.3"/>
  <cols>
    <col min="1" max="1" width="57.21875" customWidth="1"/>
    <col min="2" max="2" width="18.77734375" bestFit="1" customWidth="1"/>
    <col min="3" max="3" width="17.77734375" bestFit="1" customWidth="1"/>
    <col min="4" max="4" width="17.77734375" customWidth="1"/>
    <col min="5" max="5" width="22.44140625" bestFit="1" customWidth="1"/>
  </cols>
  <sheetData>
    <row r="1" spans="1:5" x14ac:dyDescent="0.3">
      <c r="A1" s="31" t="s">
        <v>261</v>
      </c>
    </row>
    <row r="2" spans="1:5" ht="15" thickBot="1" x14ac:dyDescent="0.35">
      <c r="A2" s="31" t="s">
        <v>224</v>
      </c>
    </row>
    <row r="3" spans="1:5" x14ac:dyDescent="0.3">
      <c r="A3" s="46" t="s">
        <v>118</v>
      </c>
      <c r="B3" s="47" t="s">
        <v>121</v>
      </c>
      <c r="C3" s="47" t="s">
        <v>119</v>
      </c>
      <c r="D3" s="47" t="s">
        <v>213</v>
      </c>
      <c r="E3" s="48" t="s">
        <v>221</v>
      </c>
    </row>
    <row r="4" spans="1:5" ht="23.4" x14ac:dyDescent="0.45">
      <c r="A4" s="15" t="s">
        <v>203</v>
      </c>
      <c r="B4" s="1"/>
      <c r="C4" s="1"/>
      <c r="D4" s="1"/>
      <c r="E4" s="16"/>
    </row>
    <row r="5" spans="1:5" x14ac:dyDescent="0.3">
      <c r="A5" s="17" t="s">
        <v>287</v>
      </c>
      <c r="B5" s="1"/>
      <c r="C5" s="1" t="s">
        <v>288</v>
      </c>
      <c r="D5" s="1"/>
      <c r="E5" s="16"/>
    </row>
    <row r="6" spans="1:5" x14ac:dyDescent="0.3">
      <c r="A6" s="17" t="s">
        <v>201</v>
      </c>
      <c r="B6" s="1"/>
      <c r="C6" s="1" t="s">
        <v>291</v>
      </c>
      <c r="D6" s="56">
        <v>12737</v>
      </c>
      <c r="E6" s="57">
        <v>12737</v>
      </c>
    </row>
    <row r="7" spans="1:5" x14ac:dyDescent="0.3">
      <c r="A7" s="17" t="s">
        <v>202</v>
      </c>
      <c r="B7" s="1"/>
      <c r="C7" s="1" t="s">
        <v>292</v>
      </c>
      <c r="D7" s="56">
        <v>12140</v>
      </c>
      <c r="E7" s="57">
        <v>12140</v>
      </c>
    </row>
    <row r="8" spans="1:5" x14ac:dyDescent="0.3">
      <c r="A8" s="51" t="s">
        <v>150</v>
      </c>
      <c r="B8" s="52" t="s">
        <v>151</v>
      </c>
      <c r="C8" s="52" t="s">
        <v>152</v>
      </c>
      <c r="D8" s="52">
        <v>1</v>
      </c>
      <c r="E8" s="53">
        <v>1</v>
      </c>
    </row>
    <row r="9" spans="1:5" ht="13.5" customHeight="1" x14ac:dyDescent="0.3">
      <c r="A9" s="54" t="s">
        <v>136</v>
      </c>
      <c r="B9" s="42" t="s">
        <v>137</v>
      </c>
      <c r="C9" s="42" t="s">
        <v>204</v>
      </c>
      <c r="D9" s="42">
        <v>1</v>
      </c>
      <c r="E9" s="55">
        <v>1</v>
      </c>
    </row>
    <row r="10" spans="1:5" x14ac:dyDescent="0.3">
      <c r="A10" s="54" t="s">
        <v>194</v>
      </c>
      <c r="B10" s="42" t="s">
        <v>137</v>
      </c>
      <c r="C10" s="42" t="s">
        <v>140</v>
      </c>
      <c r="D10" s="42">
        <v>1</v>
      </c>
      <c r="E10" s="55">
        <v>1</v>
      </c>
    </row>
    <row r="11" spans="1:5" x14ac:dyDescent="0.3">
      <c r="A11" s="54" t="s">
        <v>188</v>
      </c>
      <c r="B11" s="42" t="s">
        <v>137</v>
      </c>
      <c r="C11" s="42" t="s">
        <v>134</v>
      </c>
      <c r="D11" s="42">
        <v>1</v>
      </c>
      <c r="E11" s="55">
        <v>1</v>
      </c>
    </row>
    <row r="12" spans="1:5" x14ac:dyDescent="0.3">
      <c r="A12" s="54" t="s">
        <v>138</v>
      </c>
      <c r="B12" s="42" t="s">
        <v>137</v>
      </c>
      <c r="C12" s="42" t="s">
        <v>135</v>
      </c>
      <c r="D12" s="42">
        <v>1</v>
      </c>
      <c r="E12" s="55">
        <v>1</v>
      </c>
    </row>
    <row r="13" spans="1:5" x14ac:dyDescent="0.3">
      <c r="A13" s="54" t="s">
        <v>129</v>
      </c>
      <c r="B13" s="42" t="s">
        <v>269</v>
      </c>
      <c r="C13" s="42" t="s">
        <v>204</v>
      </c>
      <c r="D13" s="42">
        <v>1</v>
      </c>
      <c r="E13" s="55">
        <v>1</v>
      </c>
    </row>
    <row r="14" spans="1:5" x14ac:dyDescent="0.3">
      <c r="A14" s="54" t="s">
        <v>129</v>
      </c>
      <c r="B14" s="42" t="s">
        <v>269</v>
      </c>
      <c r="C14" s="42" t="s">
        <v>134</v>
      </c>
      <c r="D14" s="42">
        <v>1</v>
      </c>
      <c r="E14" s="55">
        <v>1</v>
      </c>
    </row>
    <row r="15" spans="1:5" x14ac:dyDescent="0.3">
      <c r="A15" s="54" t="s">
        <v>129</v>
      </c>
      <c r="B15" s="42" t="s">
        <v>269</v>
      </c>
      <c r="C15" s="42" t="s">
        <v>135</v>
      </c>
      <c r="D15" s="42">
        <v>1</v>
      </c>
      <c r="E15" s="55">
        <v>1</v>
      </c>
    </row>
    <row r="16" spans="1:5" x14ac:dyDescent="0.3">
      <c r="A16" s="54" t="s">
        <v>193</v>
      </c>
      <c r="B16" s="42" t="s">
        <v>126</v>
      </c>
      <c r="C16" s="42" t="s">
        <v>140</v>
      </c>
      <c r="D16" s="42">
        <v>1</v>
      </c>
      <c r="E16" s="55">
        <v>1</v>
      </c>
    </row>
    <row r="17" spans="1:5" x14ac:dyDescent="0.3">
      <c r="A17" s="18" t="s">
        <v>283</v>
      </c>
      <c r="B17" s="11"/>
      <c r="C17" s="4"/>
      <c r="D17" s="4"/>
      <c r="E17" s="19"/>
    </row>
    <row r="18" spans="1:5" ht="23.4" x14ac:dyDescent="0.45">
      <c r="A18" s="15" t="s">
        <v>205</v>
      </c>
      <c r="B18" s="1"/>
      <c r="C18" s="1"/>
      <c r="D18" s="1"/>
      <c r="E18" s="16"/>
    </row>
    <row r="19" spans="1:5" x14ac:dyDescent="0.3">
      <c r="A19" s="17" t="s">
        <v>287</v>
      </c>
      <c r="B19" s="1"/>
      <c r="C19" s="1" t="s">
        <v>289</v>
      </c>
      <c r="D19" s="1"/>
      <c r="E19" s="16"/>
    </row>
    <row r="20" spans="1:5" x14ac:dyDescent="0.3">
      <c r="A20" s="17" t="s">
        <v>201</v>
      </c>
      <c r="B20" s="1"/>
      <c r="C20" s="1" t="s">
        <v>291</v>
      </c>
      <c r="D20" s="56">
        <v>22834</v>
      </c>
      <c r="E20" s="57">
        <v>22834</v>
      </c>
    </row>
    <row r="21" spans="1:5" x14ac:dyDescent="0.3">
      <c r="A21" s="17" t="s">
        <v>202</v>
      </c>
      <c r="B21" s="1"/>
      <c r="C21" s="1" t="s">
        <v>292</v>
      </c>
      <c r="D21" s="56">
        <v>21782</v>
      </c>
      <c r="E21" s="57">
        <v>12140</v>
      </c>
    </row>
    <row r="22" spans="1:5" x14ac:dyDescent="0.3">
      <c r="A22" s="51" t="s">
        <v>150</v>
      </c>
      <c r="B22" s="52" t="s">
        <v>151</v>
      </c>
      <c r="C22" s="52" t="s">
        <v>153</v>
      </c>
      <c r="D22" s="52">
        <v>1</v>
      </c>
      <c r="E22" s="53">
        <v>1</v>
      </c>
    </row>
    <row r="23" spans="1:5" ht="13.5" customHeight="1" x14ac:dyDescent="0.3">
      <c r="A23" s="54" t="s">
        <v>136</v>
      </c>
      <c r="B23" s="42" t="s">
        <v>137</v>
      </c>
      <c r="C23" s="42" t="s">
        <v>206</v>
      </c>
      <c r="D23" s="42">
        <v>1</v>
      </c>
      <c r="E23" s="55">
        <v>1</v>
      </c>
    </row>
    <row r="24" spans="1:5" x14ac:dyDescent="0.3">
      <c r="A24" s="54" t="s">
        <v>194</v>
      </c>
      <c r="B24" s="42" t="s">
        <v>137</v>
      </c>
      <c r="C24" s="42" t="s">
        <v>134</v>
      </c>
      <c r="D24" s="42">
        <v>1</v>
      </c>
      <c r="E24" s="55">
        <v>1</v>
      </c>
    </row>
    <row r="25" spans="1:5" x14ac:dyDescent="0.3">
      <c r="A25" s="54" t="s">
        <v>138</v>
      </c>
      <c r="B25" s="42" t="s">
        <v>137</v>
      </c>
      <c r="C25" s="42" t="s">
        <v>135</v>
      </c>
      <c r="D25" s="42">
        <v>2</v>
      </c>
      <c r="E25" s="55">
        <v>2</v>
      </c>
    </row>
    <row r="26" spans="1:5" x14ac:dyDescent="0.3">
      <c r="A26" s="54" t="s">
        <v>129</v>
      </c>
      <c r="B26" s="42" t="s">
        <v>269</v>
      </c>
      <c r="C26" s="42" t="s">
        <v>206</v>
      </c>
      <c r="D26" s="42">
        <v>1</v>
      </c>
      <c r="E26" s="55">
        <v>1</v>
      </c>
    </row>
    <row r="27" spans="1:5" x14ac:dyDescent="0.3">
      <c r="A27" s="54" t="s">
        <v>129</v>
      </c>
      <c r="B27" s="42" t="s">
        <v>269</v>
      </c>
      <c r="C27" s="42" t="s">
        <v>135</v>
      </c>
      <c r="D27" s="42">
        <v>2</v>
      </c>
      <c r="E27" s="55">
        <v>2</v>
      </c>
    </row>
    <row r="28" spans="1:5" x14ac:dyDescent="0.3">
      <c r="A28" s="54" t="s">
        <v>193</v>
      </c>
      <c r="B28" s="42" t="s">
        <v>126</v>
      </c>
      <c r="C28" s="42" t="s">
        <v>134</v>
      </c>
      <c r="D28" s="42">
        <v>1</v>
      </c>
      <c r="E28" s="55">
        <v>1</v>
      </c>
    </row>
    <row r="29" spans="1:5" x14ac:dyDescent="0.3">
      <c r="A29" s="18" t="s">
        <v>284</v>
      </c>
      <c r="B29" s="11"/>
      <c r="C29" s="4"/>
      <c r="D29" s="4"/>
      <c r="E29" s="19"/>
    </row>
    <row r="30" spans="1:5" ht="23.4" x14ac:dyDescent="0.45">
      <c r="A30" s="15" t="s">
        <v>207</v>
      </c>
      <c r="B30" s="1"/>
      <c r="C30" s="1"/>
      <c r="D30" s="1"/>
      <c r="E30" s="16"/>
    </row>
    <row r="31" spans="1:5" x14ac:dyDescent="0.3">
      <c r="A31" s="17" t="s">
        <v>287</v>
      </c>
      <c r="B31" s="1"/>
      <c r="C31" s="1" t="s">
        <v>290</v>
      </c>
      <c r="D31" s="1"/>
      <c r="E31" s="16"/>
    </row>
    <row r="32" spans="1:5" x14ac:dyDescent="0.3">
      <c r="A32" s="17" t="s">
        <v>201</v>
      </c>
      <c r="B32" s="1"/>
      <c r="C32" s="1" t="s">
        <v>291</v>
      </c>
      <c r="D32" s="56">
        <v>33974</v>
      </c>
      <c r="E32" s="57">
        <v>12484</v>
      </c>
    </row>
    <row r="33" spans="1:6" x14ac:dyDescent="0.3">
      <c r="A33" s="17" t="s">
        <v>202</v>
      </c>
      <c r="B33" s="1"/>
      <c r="C33" s="1" t="s">
        <v>292</v>
      </c>
      <c r="D33" s="56">
        <v>31189</v>
      </c>
      <c r="E33" s="57">
        <v>12140</v>
      </c>
    </row>
    <row r="34" spans="1:6" ht="15" thickBot="1" x14ac:dyDescent="0.35">
      <c r="A34" s="32" t="s">
        <v>284</v>
      </c>
      <c r="B34" s="72"/>
      <c r="C34" s="33"/>
      <c r="D34" s="33"/>
      <c r="E34" s="34"/>
    </row>
    <row r="35" spans="1:6" x14ac:dyDescent="0.3">
      <c r="A35" s="12"/>
      <c r="B35" s="12"/>
      <c r="C35" s="12"/>
      <c r="D35" s="12"/>
      <c r="E35" s="12"/>
      <c r="F35" s="12"/>
    </row>
    <row r="36" spans="1:6" x14ac:dyDescent="0.3">
      <c r="A36" s="12"/>
      <c r="B36" s="12"/>
      <c r="C36" s="12"/>
      <c r="D36" s="12"/>
      <c r="E36" s="12"/>
      <c r="F36" s="12"/>
    </row>
  </sheetData>
  <pageMargins left="0.7" right="0.7" top="0.75" bottom="0.75" header="0.3" footer="0.3"/>
  <pageSetup paperSize="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E9299-5A3B-412C-B14F-A2297653E3C7}">
  <dimension ref="A1:F26"/>
  <sheetViews>
    <sheetView workbookViewId="0">
      <selection activeCell="B25" sqref="B25"/>
    </sheetView>
  </sheetViews>
  <sheetFormatPr baseColWidth="10" defaultColWidth="8.88671875" defaultRowHeight="14.4" x14ac:dyDescent="0.3"/>
  <cols>
    <col min="1" max="1" width="57.21875" customWidth="1"/>
    <col min="2" max="2" width="18.77734375" bestFit="1" customWidth="1"/>
    <col min="3" max="3" width="17.77734375" bestFit="1" customWidth="1"/>
    <col min="4" max="4" width="17.77734375" customWidth="1"/>
    <col min="5" max="5" width="22.44140625" bestFit="1" customWidth="1"/>
  </cols>
  <sheetData>
    <row r="1" spans="1:6" x14ac:dyDescent="0.3">
      <c r="A1" s="31" t="s">
        <v>329</v>
      </c>
    </row>
    <row r="2" spans="1:6" ht="15" thickBot="1" x14ac:dyDescent="0.35">
      <c r="A2" s="31" t="s">
        <v>224</v>
      </c>
    </row>
    <row r="3" spans="1:6" ht="15" thickBot="1" x14ac:dyDescent="0.35">
      <c r="A3" s="59" t="s">
        <v>118</v>
      </c>
      <c r="B3" s="60" t="s">
        <v>121</v>
      </c>
      <c r="C3" s="60" t="s">
        <v>119</v>
      </c>
      <c r="D3" s="60" t="s">
        <v>213</v>
      </c>
      <c r="E3" s="48" t="s">
        <v>221</v>
      </c>
    </row>
    <row r="4" spans="1:6" ht="21" x14ac:dyDescent="0.4">
      <c r="A4" s="61" t="s">
        <v>297</v>
      </c>
      <c r="B4" s="62"/>
      <c r="C4" s="62"/>
      <c r="D4" s="62"/>
      <c r="E4" s="63"/>
    </row>
    <row r="5" spans="1:6" x14ac:dyDescent="0.3">
      <c r="A5" s="17" t="s">
        <v>324</v>
      </c>
      <c r="B5" s="1"/>
      <c r="C5" s="1" t="s">
        <v>293</v>
      </c>
      <c r="D5" s="1">
        <v>2380</v>
      </c>
      <c r="E5" s="16">
        <v>2380</v>
      </c>
    </row>
    <row r="6" spans="1:6" x14ac:dyDescent="0.3">
      <c r="A6" s="17" t="s">
        <v>325</v>
      </c>
      <c r="B6" s="1"/>
      <c r="C6" s="1" t="s">
        <v>295</v>
      </c>
      <c r="D6" s="56">
        <v>3</v>
      </c>
      <c r="E6" s="57">
        <v>3</v>
      </c>
      <c r="F6" s="3"/>
    </row>
    <row r="7" spans="1:6" x14ac:dyDescent="0.3">
      <c r="A7" s="17"/>
      <c r="B7" s="1"/>
      <c r="C7" s="1"/>
      <c r="D7" s="56"/>
      <c r="E7" s="57"/>
    </row>
    <row r="8" spans="1:6" ht="42" x14ac:dyDescent="0.4">
      <c r="A8" s="58" t="s">
        <v>337</v>
      </c>
      <c r="B8" s="52"/>
      <c r="C8" s="52"/>
      <c r="D8" s="52"/>
      <c r="E8" s="53"/>
    </row>
    <row r="9" spans="1:6" x14ac:dyDescent="0.3">
      <c r="A9" s="17" t="s">
        <v>324</v>
      </c>
      <c r="B9" s="1"/>
      <c r="C9" s="1" t="s">
        <v>296</v>
      </c>
      <c r="D9" s="1">
        <v>2919</v>
      </c>
      <c r="E9" s="16">
        <v>2919</v>
      </c>
    </row>
    <row r="10" spans="1:6" x14ac:dyDescent="0.3">
      <c r="A10" s="17" t="s">
        <v>294</v>
      </c>
      <c r="B10" s="1"/>
      <c r="C10" s="1" t="s">
        <v>302</v>
      </c>
      <c r="D10" s="1">
        <v>2</v>
      </c>
      <c r="E10" s="16">
        <v>2</v>
      </c>
    </row>
    <row r="11" spans="1:6" x14ac:dyDescent="0.3">
      <c r="A11" s="17" t="s">
        <v>326</v>
      </c>
      <c r="B11" s="1"/>
      <c r="C11" s="1"/>
      <c r="D11" s="1">
        <v>2</v>
      </c>
      <c r="E11" s="16">
        <v>2</v>
      </c>
    </row>
    <row r="12" spans="1:6" x14ac:dyDescent="0.3">
      <c r="A12" s="17" t="s">
        <v>327</v>
      </c>
      <c r="B12" s="1"/>
      <c r="C12" s="1" t="s">
        <v>301</v>
      </c>
      <c r="D12" s="1">
        <v>4</v>
      </c>
      <c r="E12" s="16">
        <v>4</v>
      </c>
    </row>
    <row r="13" spans="1:6" x14ac:dyDescent="0.3">
      <c r="A13" s="17" t="s">
        <v>328</v>
      </c>
      <c r="B13" s="1"/>
      <c r="C13" s="1" t="s">
        <v>299</v>
      </c>
      <c r="D13" s="1">
        <v>1</v>
      </c>
      <c r="E13" s="16">
        <v>1</v>
      </c>
    </row>
    <row r="14" spans="1:6" x14ac:dyDescent="0.3">
      <c r="A14" s="17" t="s">
        <v>328</v>
      </c>
      <c r="B14" s="1"/>
      <c r="C14" s="1" t="s">
        <v>298</v>
      </c>
      <c r="D14" s="1">
        <v>1</v>
      </c>
      <c r="E14" s="16">
        <v>1</v>
      </c>
    </row>
    <row r="15" spans="1:6" x14ac:dyDescent="0.3">
      <c r="A15" s="17" t="s">
        <v>335</v>
      </c>
      <c r="B15" s="1"/>
      <c r="C15" s="1" t="s">
        <v>300</v>
      </c>
      <c r="D15" s="1">
        <v>2</v>
      </c>
      <c r="E15" s="16">
        <v>2</v>
      </c>
    </row>
    <row r="16" spans="1:6" x14ac:dyDescent="0.3">
      <c r="A16" s="17" t="s">
        <v>335</v>
      </c>
      <c r="B16" s="1"/>
      <c r="C16" s="1" t="s">
        <v>336</v>
      </c>
      <c r="D16" s="1">
        <v>1</v>
      </c>
      <c r="E16" s="16">
        <v>1</v>
      </c>
    </row>
    <row r="17" spans="1:6" x14ac:dyDescent="0.3">
      <c r="A17" s="66" t="s">
        <v>333</v>
      </c>
      <c r="B17" s="65"/>
      <c r="C17" s="65"/>
      <c r="D17" s="65"/>
      <c r="E17" s="67"/>
      <c r="F17" s="3"/>
    </row>
    <row r="18" spans="1:6" x14ac:dyDescent="0.3">
      <c r="A18" s="68"/>
      <c r="C18" t="s">
        <v>331</v>
      </c>
      <c r="D18">
        <v>7</v>
      </c>
      <c r="E18" s="10">
        <v>7</v>
      </c>
    </row>
    <row r="19" spans="1:6" x14ac:dyDescent="0.3">
      <c r="A19" s="68"/>
      <c r="C19" t="s">
        <v>330</v>
      </c>
      <c r="D19">
        <v>1</v>
      </c>
      <c r="E19" s="10">
        <v>1</v>
      </c>
    </row>
    <row r="20" spans="1:6" ht="15" thickBot="1" x14ac:dyDescent="0.35">
      <c r="A20" s="69"/>
      <c r="B20" s="70"/>
      <c r="C20" s="70" t="s">
        <v>334</v>
      </c>
      <c r="D20" s="70">
        <v>1</v>
      </c>
      <c r="E20" s="71">
        <v>1</v>
      </c>
    </row>
    <row r="26" spans="1:6" x14ac:dyDescent="0.3">
      <c r="A26" t="s">
        <v>332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23C53-6F50-43C7-8914-8B91ED9F38D5}">
  <dimension ref="A1:F15"/>
  <sheetViews>
    <sheetView tabSelected="1" workbookViewId="0"/>
  </sheetViews>
  <sheetFormatPr baseColWidth="10" defaultColWidth="8.88671875" defaultRowHeight="14.4" x14ac:dyDescent="0.3"/>
  <cols>
    <col min="1" max="1" width="57.21875" customWidth="1"/>
    <col min="2" max="2" width="18.77734375" bestFit="1" customWidth="1"/>
    <col min="3" max="3" width="40.21875" bestFit="1" customWidth="1"/>
    <col min="4" max="4" width="17.77734375" customWidth="1"/>
    <col min="5" max="5" width="22.44140625" bestFit="1" customWidth="1"/>
  </cols>
  <sheetData>
    <row r="1" spans="1:6" x14ac:dyDescent="0.3">
      <c r="A1" s="31" t="s">
        <v>303</v>
      </c>
    </row>
    <row r="2" spans="1:6" ht="15" thickBot="1" x14ac:dyDescent="0.35">
      <c r="A2" s="31" t="s">
        <v>224</v>
      </c>
    </row>
    <row r="3" spans="1:6" x14ac:dyDescent="0.3">
      <c r="A3" s="59" t="s">
        <v>118</v>
      </c>
      <c r="B3" s="60" t="s">
        <v>121</v>
      </c>
      <c r="C3" s="60" t="s">
        <v>119</v>
      </c>
      <c r="D3" s="60" t="s">
        <v>213</v>
      </c>
      <c r="E3" s="48" t="s">
        <v>221</v>
      </c>
    </row>
    <row r="4" spans="1:6" x14ac:dyDescent="0.3">
      <c r="A4" s="17" t="s">
        <v>304</v>
      </c>
      <c r="B4" s="1"/>
      <c r="C4" s="1" t="s">
        <v>307</v>
      </c>
      <c r="D4" s="56"/>
      <c r="E4" s="57"/>
      <c r="F4" s="3"/>
    </row>
    <row r="5" spans="1:6" x14ac:dyDescent="0.3">
      <c r="A5" s="17" t="s">
        <v>305</v>
      </c>
      <c r="B5" s="1"/>
      <c r="C5" s="1" t="s">
        <v>306</v>
      </c>
      <c r="D5" s="56"/>
      <c r="E5" s="57"/>
      <c r="F5" s="3"/>
    </row>
    <row r="6" spans="1:6" x14ac:dyDescent="0.3">
      <c r="A6" s="17" t="s">
        <v>308</v>
      </c>
      <c r="B6" s="1"/>
      <c r="C6" s="1" t="s">
        <v>309</v>
      </c>
      <c r="D6" s="56">
        <f>7396.4+9613.02+31.57+802.88</f>
        <v>17843.87</v>
      </c>
      <c r="E6" s="57"/>
    </row>
    <row r="7" spans="1:6" x14ac:dyDescent="0.3">
      <c r="A7" s="17" t="s">
        <v>310</v>
      </c>
      <c r="B7" s="1"/>
      <c r="C7" s="1" t="s">
        <v>317</v>
      </c>
      <c r="D7" s="56">
        <f>1040.1</f>
        <v>1040.0999999999999</v>
      </c>
      <c r="E7" s="57"/>
    </row>
    <row r="8" spans="1:6" x14ac:dyDescent="0.3">
      <c r="A8" s="17" t="s">
        <v>311</v>
      </c>
      <c r="B8" s="1"/>
      <c r="C8" s="1" t="s">
        <v>318</v>
      </c>
      <c r="D8" s="56">
        <v>14</v>
      </c>
      <c r="E8" s="57"/>
    </row>
    <row r="9" spans="1:6" x14ac:dyDescent="0.3">
      <c r="A9" s="17" t="s">
        <v>312</v>
      </c>
      <c r="B9" s="1"/>
      <c r="C9" s="1" t="s">
        <v>316</v>
      </c>
      <c r="D9" s="56">
        <v>10</v>
      </c>
      <c r="E9" s="57"/>
    </row>
    <row r="10" spans="1:6" x14ac:dyDescent="0.3">
      <c r="A10" s="17" t="s">
        <v>313</v>
      </c>
      <c r="B10" s="1"/>
      <c r="C10" s="1" t="s">
        <v>316</v>
      </c>
      <c r="D10" s="1">
        <v>1</v>
      </c>
      <c r="E10" s="16"/>
    </row>
    <row r="11" spans="1:6" x14ac:dyDescent="0.3">
      <c r="A11" s="17" t="s">
        <v>314</v>
      </c>
      <c r="B11" s="1"/>
      <c r="C11" s="1" t="s">
        <v>316</v>
      </c>
      <c r="D11" s="1">
        <v>1</v>
      </c>
      <c r="E11" s="16"/>
    </row>
    <row r="12" spans="1:6" ht="43.2" x14ac:dyDescent="0.3">
      <c r="A12" s="17" t="s">
        <v>315</v>
      </c>
      <c r="B12" s="1"/>
      <c r="C12" s="7" t="s">
        <v>320</v>
      </c>
      <c r="D12" s="1">
        <v>18</v>
      </c>
      <c r="E12" s="16"/>
    </row>
    <row r="13" spans="1:6" ht="30.75" customHeight="1" x14ac:dyDescent="0.3">
      <c r="A13" s="17" t="s">
        <v>323</v>
      </c>
      <c r="B13" s="1"/>
      <c r="C13" s="7" t="s">
        <v>321</v>
      </c>
      <c r="D13" s="1">
        <v>61</v>
      </c>
      <c r="E13" s="16"/>
    </row>
    <row r="14" spans="1:6" ht="15" thickBot="1" x14ac:dyDescent="0.35">
      <c r="A14" s="64" t="s">
        <v>322</v>
      </c>
      <c r="B14" s="22"/>
      <c r="C14" s="22" t="s">
        <v>316</v>
      </c>
      <c r="D14" s="22">
        <v>61</v>
      </c>
      <c r="E14" s="23"/>
    </row>
    <row r="15" spans="1:6" x14ac:dyDescent="0.3">
      <c r="A15" s="12"/>
      <c r="B15" s="12"/>
      <c r="C15" s="12"/>
      <c r="D15" s="12"/>
      <c r="E15" s="12"/>
      <c r="F15" s="12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Captació equips elèctrics</vt:lpstr>
      <vt:lpstr>Captació equips hidràlulics</vt:lpstr>
      <vt:lpstr>Canonada Impulsió principal</vt:lpstr>
      <vt:lpstr>Bombament S1 equips elèctrics</vt:lpstr>
      <vt:lpstr>Bombament S1 equips hidraulics</vt:lpstr>
      <vt:lpstr>Canonades impulsió S1</vt:lpstr>
      <vt:lpstr>Basses S1</vt:lpstr>
      <vt:lpstr>Canal</vt:lpstr>
      <vt:lpstr>Xarxa Sector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FMM</dc:creator>
  <cp:lastModifiedBy>Garcia Piera, Josep Oriol</cp:lastModifiedBy>
  <cp:lastPrinted>2023-05-08T11:29:43Z</cp:lastPrinted>
  <dcterms:created xsi:type="dcterms:W3CDTF">2020-07-23T10:06:02Z</dcterms:created>
  <dcterms:modified xsi:type="dcterms:W3CDTF">2024-12-20T11:51:55Z</dcterms:modified>
</cp:coreProperties>
</file>