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ileserver\fitxers_departamentals\Departaments\Compres\CONCURSOS\2024_CONCURSOS\CSA\27_CSA_2024 Servei restauració\2.PLECS\PCAP I QC\"/>
    </mc:Choice>
  </mc:AlternateContent>
  <xr:revisionPtr revIDLastSave="0" documentId="13_ncr:1_{F1F95393-0A6A-4629-B2DA-E08726828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2 PCAP" sheetId="1" r:id="rId1"/>
  </sheets>
  <externalReferences>
    <externalReference r:id="rId2"/>
  </externalReferences>
  <definedNames>
    <definedName name="_xlnm.Print_Area" localSheetId="0">'Annex 2 PCAP'!$A$1:$N$256</definedName>
    <definedName name="CIRCUIT_LOGÍSTIC">'[1]Annex CA_Sostenibilitat'!$E$18:$E$21</definedName>
    <definedName name="CRITERI_D_AVALUACIÓ">'[1]Annex CA_Sostenibilitat'!$B$18:$B$21</definedName>
    <definedName name="EMBALATGE">'[1]Annex CA_Sostenibilitat'!$D$18:$D$21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F66" i="1"/>
  <c r="I51" i="1"/>
  <c r="I69" i="1"/>
  <c r="F69" i="1"/>
  <c r="I68" i="1"/>
  <c r="F68" i="1"/>
  <c r="G24" i="1"/>
  <c r="M24" i="1"/>
  <c r="M25" i="1"/>
  <c r="M26" i="1"/>
  <c r="G25" i="1"/>
  <c r="G26" i="1"/>
  <c r="G27" i="1" l="1"/>
  <c r="F51" i="1"/>
  <c r="M27" i="1"/>
  <c r="F71" i="1" l="1"/>
  <c r="F65" i="1"/>
  <c r="F67" i="1"/>
  <c r="F70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32" i="1"/>
  <c r="I32" i="1" l="1"/>
  <c r="I71" i="1"/>
  <c r="I70" i="1"/>
  <c r="I67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F33" i="1"/>
  <c r="F75" i="1" l="1"/>
  <c r="I75" i="1" s="1"/>
  <c r="N24" i="1"/>
  <c r="H24" i="1"/>
  <c r="H25" i="1"/>
  <c r="N25" i="1" l="1"/>
  <c r="H26" i="1"/>
  <c r="N26" i="1"/>
  <c r="N27" i="1" l="1"/>
  <c r="H27" i="1"/>
</calcChain>
</file>

<file path=xl/sharedStrings.xml><?xml version="1.0" encoding="utf-8"?>
<sst xmlns="http://schemas.openxmlformats.org/spreadsheetml/2006/main" count="367" uniqueCount="241">
  <si>
    <t>TÍTOL EXPEDIENT:</t>
  </si>
  <si>
    <t>NÚMERO D'EXPEDIENT:</t>
  </si>
  <si>
    <t>NOM LICITADOR:</t>
  </si>
  <si>
    <r>
      <t xml:space="preserve">DOMICILI: </t>
    </r>
    <r>
      <rPr>
        <b/>
        <sz val="11"/>
        <rFont val="Calibri"/>
        <family val="2"/>
        <scheme val="minor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</si>
  <si>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</si>
  <si>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</si>
  <si>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</si>
  <si>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</si>
  <si>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</si>
  <si>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</si>
  <si>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</si>
  <si>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</si>
  <si>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</si>
  <si>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OFERTA ECONÒMICA</t>
  </si>
  <si>
    <t>Esmorzar</t>
  </si>
  <si>
    <t>Dinar</t>
  </si>
  <si>
    <t>Sopar</t>
  </si>
  <si>
    <t>Descripció</t>
  </si>
  <si>
    <t>Extres d'usuaris i material d'un sol ús</t>
  </si>
  <si>
    <t>Import màxim licitació s/IVA</t>
  </si>
  <si>
    <t>Import de l'oferta amb IVA</t>
  </si>
  <si>
    <t>Preu unitari màxim licitació s/IVA</t>
  </si>
  <si>
    <t>Panet</t>
  </si>
  <si>
    <t>Sucre Sobre</t>
  </si>
  <si>
    <t>Aigua amb gas 33cc</t>
  </si>
  <si>
    <t>Aigua sense gas 1,5 litres</t>
  </si>
  <si>
    <t>Codony porció</t>
  </si>
  <si>
    <t>Cola-cao sobre</t>
  </si>
  <si>
    <t>Flam vainilla</t>
  </si>
  <si>
    <t>Formatges porció</t>
  </si>
  <si>
    <t>Fruita peça</t>
  </si>
  <si>
    <t>Galetes paquet ració (5Unitats)</t>
  </si>
  <si>
    <t>LLet desnatada</t>
  </si>
  <si>
    <t>Llet sense lactosa</t>
  </si>
  <si>
    <t>Gelatina sense sucre (1unitat)</t>
  </si>
  <si>
    <t>Llet sencera</t>
  </si>
  <si>
    <t>Magdalena petita</t>
  </si>
  <si>
    <t>Oli sobre</t>
  </si>
  <si>
    <t>Sacarina sobre</t>
  </si>
  <si>
    <t>Sal sobre</t>
  </si>
  <si>
    <t>Suc de fruita 1 litre Brick</t>
  </si>
  <si>
    <t>Torrades (2 unitats)</t>
  </si>
  <si>
    <t>Torrades sense sal (2 unitats)</t>
  </si>
  <si>
    <t>Percentatge Cànon licitació (valor mínim)</t>
  </si>
  <si>
    <t>Percentatge Cànon Oferta</t>
  </si>
  <si>
    <t>Import de l'oferta s/IVA (calculat amb els preus unitaris)</t>
  </si>
  <si>
    <t>ANNEX 2 PCAP OFERTA ECONÒMICA i ALTRES ASPECTES QUANTIFICABLES DE FORMA AUTOMÀTICA</t>
  </si>
  <si>
    <t>Safata de cartró 24x30</t>
  </si>
  <si>
    <t>Tupper compostable amb tapa frontissa 750 cc</t>
  </si>
  <si>
    <t>Aigua gelificada</t>
  </si>
  <si>
    <t>Compotes terrina</t>
  </si>
  <si>
    <t>Cafè descafeïnat sobre</t>
  </si>
  <si>
    <t>Iogurt desnatat</t>
  </si>
  <si>
    <t>Melmelada porció</t>
  </si>
  <si>
    <t>Tomàquets</t>
  </si>
  <si>
    <t>Vinagre sobre mono dosis</t>
  </si>
  <si>
    <t>Quantitat estimada annual</t>
  </si>
  <si>
    <r>
      <t xml:space="preserve">2.1. PREU </t>
    </r>
    <r>
      <rPr>
        <b/>
        <sz val="18"/>
        <rFont val="Calibri"/>
        <family val="2"/>
        <scheme val="minor"/>
      </rPr>
      <t>OFERTA ECONÒMICA SERVEI D'ALIMENTACIÓ A PACIENTS</t>
    </r>
  </si>
  <si>
    <t>PREU TOTAL DE L'OFERTA amb IVA</t>
  </si>
  <si>
    <r>
      <rPr>
        <b/>
        <sz val="18"/>
        <rFont val="Calibri"/>
        <family val="2"/>
        <scheme val="minor"/>
      </rPr>
      <t xml:space="preserve">2.2. </t>
    </r>
    <r>
      <rPr>
        <b/>
        <sz val="18"/>
        <color theme="1"/>
        <rFont val="Calibri"/>
        <family val="2"/>
        <scheme val="minor"/>
      </rPr>
      <t>OFERTA ECONÒM</t>
    </r>
    <r>
      <rPr>
        <b/>
        <sz val="18"/>
        <rFont val="Calibri"/>
        <family val="2"/>
        <scheme val="minor"/>
      </rPr>
      <t>ICA PRESTACIONS</t>
    </r>
    <r>
      <rPr>
        <b/>
        <sz val="18"/>
        <color theme="1"/>
        <rFont val="Calibri"/>
        <family val="2"/>
        <scheme val="minor"/>
      </rPr>
      <t xml:space="preserve"> EXTRES D'USUARIS I  MATERIAL D'UN SOL </t>
    </r>
  </si>
  <si>
    <t>Quantitats estimades annuals</t>
  </si>
  <si>
    <r>
      <t>Im</t>
    </r>
    <r>
      <rPr>
        <b/>
        <sz val="11"/>
        <rFont val="Calibri"/>
        <family val="2"/>
        <scheme val="minor"/>
      </rPr>
      <t>port TOTAL licitació s/IVA annua</t>
    </r>
    <r>
      <rPr>
        <b/>
        <sz val="11"/>
        <color theme="1"/>
        <rFont val="Calibri"/>
        <family val="2"/>
        <scheme val="minor"/>
      </rPr>
      <t>l</t>
    </r>
  </si>
  <si>
    <t>PREU TOTAL OFERTA s/IVA</t>
  </si>
  <si>
    <t>Preu unitari OFERTA s/IVA annual</t>
  </si>
  <si>
    <t>27_CSA_2024</t>
  </si>
  <si>
    <t>CONTRACTACIÓ MIXTA DEL SERVEI INTEGRAL D'ALIMENTACIÓ A PACIENTS I LA CONCESSIÓ DEL SERVEI DE CAFETERIA PER AL CONSORCI SANITARI DE L'ANOIA</t>
  </si>
  <si>
    <t xml:space="preserve">Descripció </t>
  </si>
  <si>
    <t>PREU UNITARI DE L'OFERTA sense IVA 
ANY 1</t>
  </si>
  <si>
    <t>Preu unitari màxim sense iva
ANY 1</t>
  </si>
  <si>
    <t>Preu unitari màxim sense iva
ANY 2</t>
  </si>
  <si>
    <t>Preu unitari màxim sense iva
ANY 3</t>
  </si>
  <si>
    <t>Preu unitari màxim sense iva
ANY 4</t>
  </si>
  <si>
    <t>PREU UNITARI DE L'OFERTA sense IVA 
ANY 2</t>
  </si>
  <si>
    <t>PREU UNITARI DE L'OFERTA sense IVA 
ANY 3</t>
  </si>
  <si>
    <t>PREU UNITARI DE L'OFERTA sense IVA 
ANY 4</t>
  </si>
  <si>
    <t>IMPORT</t>
  </si>
  <si>
    <t xml:space="preserve">PREU TOTAL DE L'OFERTA sense IVA </t>
  </si>
  <si>
    <t xml:space="preserve">Import TOTAL licitació sense iva </t>
  </si>
  <si>
    <t>Import  TOTAL licitació amb IVA</t>
  </si>
  <si>
    <t>Entrepà pacients diàlisis</t>
  </si>
  <si>
    <t>Infusions en sobre (camamilla, til·la, té i altres)</t>
  </si>
  <si>
    <t>Iogurt sense lactosa</t>
  </si>
  <si>
    <t>Iogurt sabors i natural</t>
  </si>
  <si>
    <t>Margarina porció</t>
  </si>
  <si>
    <t>Tupper compostable amb tapa frontissa 250 cc</t>
  </si>
  <si>
    <t>Tupper compostable amb tapa frontissa 500 cc</t>
  </si>
  <si>
    <t>Llet vegetal (arròs, civada i soja)</t>
  </si>
  <si>
    <t>Coberts un sol ús biodegradables (1 cullera, 1 ganivet, 1 forquilla i 1 tovalló)</t>
  </si>
  <si>
    <t>Got cartró 0,2 litres</t>
  </si>
  <si>
    <t>2.3. CÀNON DE LA CONCESSIÓ DEL SERVEI DE  CAFETERIA DE PÚBLIC</t>
  </si>
  <si>
    <t>Cànon sobre l'import diferencial entre la facturació anual del servei de cafeteria de públic i l'import de 310.000 € + IVA</t>
  </si>
  <si>
    <t>Percentatge Cànon licitació (valor màxim)</t>
  </si>
  <si>
    <t>2.4. MÀQUINES DISPENSADORES D'AIGUA A GRANEL I AMPOLLES</t>
  </si>
  <si>
    <t>CRITERI DE VALORACIÓ AUTOMÀTICA</t>
  </si>
  <si>
    <t>VALOR REQUERIT</t>
  </si>
  <si>
    <t>VALOR OFERT</t>
  </si>
  <si>
    <t>Sí o No</t>
  </si>
  <si>
    <t>Subministrament i manteniment durant la durada del servei de màquines dispensadores d'aigua a granel i ampolles d'aigua buides d'acord amb el que s'indica a l'ap. 7.14 del PPT.</t>
  </si>
  <si>
    <t>2.5. INTEGRACIÓ FUNCIONALITAT PORTAL PACIENT DEL PROGRAMA GESTIÓ DIETES COQUUS A L'APP DE PACIENTS DEL CSA</t>
  </si>
  <si>
    <t>Integració de la funcionalitat portal pacient del programa gestió dietes Coquus a l'app de pacients del CSA  d'acord amb el que s'indica a l'ap. 7.15 del PPT.</t>
  </si>
  <si>
    <t>2.6. SUBMINISTRAMENT INICIAL I REPOSICIÓ DURANT LA DURADA DEL SERVEI DE GOTS REUTILITZABLES PELS PACIENTS HOSPITALITZATS</t>
  </si>
  <si>
    <t>Subministrament inicial i reposició durant la durada del servei de gots reutilitzables pels pacients hospitalitzats d'acord amb el que s'indica a l'ap. 7.13 del PPT.</t>
  </si>
  <si>
    <r>
      <t>Les empreses que en la seva oferta econòmica superin el preus unitaris dels apartats 2.1 i 2.2, i el precentatge màxim cànon licitació</t>
    </r>
    <r>
      <rPr>
        <b/>
        <u/>
        <sz val="16"/>
        <rFont val="Calibri"/>
        <family val="2"/>
        <scheme val="minor"/>
      </rPr>
      <t xml:space="preserve"> de</t>
    </r>
    <r>
      <rPr>
        <b/>
        <sz val="16"/>
        <color theme="1"/>
        <rFont val="Calibri"/>
        <family val="2"/>
        <scheme val="minor"/>
      </rPr>
      <t xml:space="preserve"> l'apartat 2.3, i també aquelles ofertes que estiguin per sota del percentatge mínim cànon licitació </t>
    </r>
    <r>
      <rPr>
        <b/>
        <u/>
        <sz val="16"/>
        <rFont val="Calibri"/>
        <family val="2"/>
        <scheme val="minor"/>
      </rPr>
      <t>de l'apartat 2.3</t>
    </r>
    <r>
      <rPr>
        <b/>
        <sz val="16"/>
        <color theme="1"/>
        <rFont val="Calibri"/>
        <family val="2"/>
        <scheme val="minor"/>
      </rPr>
      <t xml:space="preserve"> detallats a l’Annex 2 d’Oferta econòmica del PCAP, quedaran excloses de la licitació. </t>
    </r>
  </si>
  <si>
    <t>Cal complimentar els camps "color blau"</t>
  </si>
  <si>
    <t>No disposar de documentació que especifiqui el tipus d'embalatge per poder realitzar la valoració d'aquest apartat, exclou la valoració de la referència en qüestió.</t>
  </si>
  <si>
    <t>Categoria</t>
  </si>
  <si>
    <t>NA</t>
  </si>
  <si>
    <t>Embalatge</t>
  </si>
  <si>
    <t>No aplica: manca documentació</t>
  </si>
  <si>
    <t>Producte envasat, amb embalatge addicional de distribució (caixa de cartró, retactilat)</t>
  </si>
  <si>
    <t>Producte envasat, sense embalatge addicional de distribució</t>
  </si>
  <si>
    <t>Granel i/o embalatge reutilitzable-retornable</t>
  </si>
  <si>
    <t>Exemple de Productes</t>
  </si>
  <si>
    <t xml:space="preserve">Exemple: Haburgueses </t>
  </si>
  <si>
    <t>Exemple: Pinya</t>
  </si>
  <si>
    <t>EMBALATGE</t>
  </si>
  <si>
    <t>Tipus Criteri d'avaluació</t>
  </si>
  <si>
    <t xml:space="preserve">Producte envasat, sense embalatge addicional de distribució </t>
  </si>
  <si>
    <t>REQUISITS DOCUMENTALS D'EXCLUSIÓ</t>
  </si>
  <si>
    <t xml:space="preserve"> Diposició Albarans de compra (a)</t>
  </si>
  <si>
    <t xml:space="preserve"> Diposició Fitxa tècnica de producte (b)</t>
  </si>
  <si>
    <t>SI</t>
  </si>
  <si>
    <t xml:space="preserve">NO   </t>
  </si>
  <si>
    <t>Requisits a entregar per cada referència de producte:</t>
  </si>
  <si>
    <t>La documentació s'ha d'entregar seguint un ordre de numeració d'acord amb la referència del producte.</t>
  </si>
  <si>
    <t>a) Adjuntar 2 Albarans de compra (1 actual i un superior a 6 mesos dins del  mateix any)</t>
  </si>
  <si>
    <t xml:space="preserve">b) Adjuntar la fitxa tècnica del producte on s'indiqui les característiques d'embalatge </t>
  </si>
  <si>
    <t>Valoració Hospital</t>
  </si>
  <si>
    <t>Observacions</t>
  </si>
  <si>
    <t>No s'avalua perquè no diposa tota la documentació requerida</t>
  </si>
  <si>
    <t>Referència producte</t>
  </si>
  <si>
    <t>FRUITA</t>
  </si>
  <si>
    <t>PROVEÏDOR DE COMPRA</t>
  </si>
  <si>
    <t>Nom</t>
  </si>
  <si>
    <t>Població</t>
  </si>
  <si>
    <t>MANDARINA</t>
  </si>
  <si>
    <t>TARONJA</t>
  </si>
  <si>
    <t>POMA</t>
  </si>
  <si>
    <t>PERA</t>
  </si>
  <si>
    <t>PRUNA</t>
  </si>
  <si>
    <t>PRÉSSEC</t>
  </si>
  <si>
    <t>NECTARINA</t>
  </si>
  <si>
    <t>PLATAN</t>
  </si>
  <si>
    <t>ALBERCOC</t>
  </si>
  <si>
    <t xml:space="preserve">RAÏM </t>
  </si>
  <si>
    <t>VALORACIÓ FRUITA</t>
  </si>
  <si>
    <t>Categories</t>
  </si>
  <si>
    <t>HORTALISSES</t>
  </si>
  <si>
    <t>PATATA</t>
  </si>
  <si>
    <t>CEBA</t>
  </si>
  <si>
    <t>PORRO</t>
  </si>
  <si>
    <t>MONGETA VERDA</t>
  </si>
  <si>
    <t>PÈSOLS</t>
  </si>
  <si>
    <t>ESPINACS</t>
  </si>
  <si>
    <t>BLEDA</t>
  </si>
  <si>
    <t>ENCIAM</t>
  </si>
  <si>
    <t>ESCAROLA</t>
  </si>
  <si>
    <t>TOMÀQUET</t>
  </si>
  <si>
    <t>PASTANAGA</t>
  </si>
  <si>
    <t>PEBROT</t>
  </si>
  <si>
    <t>CARXOFA</t>
  </si>
  <si>
    <t>API</t>
  </si>
  <si>
    <t>ALBERGÍNIA</t>
  </si>
  <si>
    <t>CARBASSÓ</t>
  </si>
  <si>
    <t>COL</t>
  </si>
  <si>
    <t>COL-I-FLOR</t>
  </si>
  <si>
    <t>BRÒQUIL</t>
  </si>
  <si>
    <t>COGOMBRE</t>
  </si>
  <si>
    <t>MELÓ</t>
  </si>
  <si>
    <t>SÍNDRIA</t>
  </si>
  <si>
    <t>VALORACIÓ HORTALISSES</t>
  </si>
  <si>
    <t>PINYA</t>
  </si>
  <si>
    <t>CÀRNICS I EMBOTIT</t>
  </si>
  <si>
    <t>PERNIL CUIT</t>
  </si>
  <si>
    <t>PERNIL CURAT/ PAÍS</t>
  </si>
  <si>
    <t>FUET</t>
  </si>
  <si>
    <t>XORIÇ</t>
  </si>
  <si>
    <t>BUTIFARRA, PORC</t>
  </si>
  <si>
    <t>COSTELLA, PORC</t>
  </si>
  <si>
    <t>GALTA, PORC</t>
  </si>
  <si>
    <t>LLOM, PORC</t>
  </si>
  <si>
    <t>BISTEC, VEDELLA</t>
  </si>
  <si>
    <t>FRICANDÓ, VEDELLA</t>
  </si>
  <si>
    <t>HAMBURGUESA, MIXTA VEDELLA I PORC</t>
  </si>
  <si>
    <t>MANDONGUILLES, MIXTA VEDELLA I PORC</t>
  </si>
  <si>
    <t>PIT, GALL D'INDI</t>
  </si>
  <si>
    <t>ESCALOPA, POLLASTRE</t>
  </si>
  <si>
    <t>CONTRACUIXA, POLLASTRE</t>
  </si>
  <si>
    <t>PEIXOS</t>
  </si>
  <si>
    <t>FILET SENSE ESPINES DE BACALLÀ</t>
  </si>
  <si>
    <t>FILET SENSE ESPINES DE LLUÇ</t>
  </si>
  <si>
    <t>FILET SENSE ESPINES DE SALMÓ</t>
  </si>
  <si>
    <t>CALAMAR</t>
  </si>
  <si>
    <t>SÍPIA</t>
  </si>
  <si>
    <t>VALORACIÓ PEIXOS</t>
  </si>
  <si>
    <t>PASTES, ARRÓS I LLEGUMS</t>
  </si>
  <si>
    <t>MACARRONS</t>
  </si>
  <si>
    <t>PASTA DE SOPA</t>
  </si>
  <si>
    <t>LLENTIES</t>
  </si>
  <si>
    <t>CIGRONS</t>
  </si>
  <si>
    <t>ARRÓS</t>
  </si>
  <si>
    <t>VALORACIÓ PASTES, ARRÓS I LLEGUMS</t>
  </si>
  <si>
    <t>VALORACIÓ  CÀRNICS I EMBOTIT</t>
  </si>
  <si>
    <t>OVOPRODUCTES</t>
  </si>
  <si>
    <t>OU LÍQUID</t>
  </si>
  <si>
    <t>TRUITA FRANCESA ( V gamma)</t>
  </si>
  <si>
    <t>TRUITA PATATA      (V gamma)</t>
  </si>
  <si>
    <t>VALORACIÓ OVOPRODUCTES</t>
  </si>
  <si>
    <t>LÀCTICS I DERIVATS</t>
  </si>
  <si>
    <t>IOGURT NATURAL</t>
  </si>
  <si>
    <t>FLAM</t>
  </si>
  <si>
    <t>LLET</t>
  </si>
  <si>
    <t>FORMATGE FRESC</t>
  </si>
  <si>
    <t>VALORACIÓ LÀCTICS I DERIVATS</t>
  </si>
  <si>
    <t>2.7. SOSTENIBILITAT. TIPOLOGIA D'EMBALATGES EN LA MATÈRIA PRIMA + 2.8. SOSTENIBILITAT. CIRCUIT LOGÍSTIC</t>
  </si>
  <si>
    <t>Circuit logístic</t>
  </si>
  <si>
    <t>&gt; 1 intermediari</t>
  </si>
  <si>
    <t>1 intermediari</t>
  </si>
  <si>
    <t>Sense intermediaris: Productor</t>
  </si>
  <si>
    <t>Recursos d'avaluació</t>
  </si>
  <si>
    <t>1. Fitxa tècnica del producte</t>
  </si>
  <si>
    <t>1.Fitxa tècnica producte
2.Llistat de proveïdors
3.Albarà</t>
  </si>
  <si>
    <t>CIRCUIT LOGÍSTIC</t>
  </si>
  <si>
    <t>1 Intermediari</t>
  </si>
  <si>
    <t>TRUITA ESPINACS (V gamma)</t>
  </si>
  <si>
    <t>TRUITA CARBASSÓ (V gamma)</t>
  </si>
  <si>
    <t xml:space="preserve">VERAT SENSE ESPINES </t>
  </si>
  <si>
    <t>GAMBA CAMARÓN SENSE ESPINES</t>
  </si>
  <si>
    <t>SARDINA SENSE ESPINES</t>
  </si>
  <si>
    <t>MELVA/BACORETA SENSE ESPINES</t>
  </si>
  <si>
    <t>BRÒTOLA/MOLLERA SENSE ESPINES (Substitució del Lluç)</t>
  </si>
  <si>
    <t>CANANA SENSE ESPINES( Substitució del calamar)</t>
  </si>
  <si>
    <t>SARD SENSE ESPINES (Substitució de la Orada)</t>
  </si>
  <si>
    <t>2.9. SOSTENIBILITAT. PETJADA DE CARBONI</t>
  </si>
  <si>
    <t xml:space="preserve">Acreditació mitjançant certificació de càlcul de petjada (emès per empresa especialitzada i en els darrers últims dos anys des de la publicació de la convocatòria d'aquest concurs) en alguna de les prestacions relacionades amb l'objecte del contracte (aliments, flota vehicles, etc,) </t>
  </si>
  <si>
    <t>ENTITAT CERTIFICADORA</t>
  </si>
  <si>
    <t>PRESTACIONS DEL SERVEI AMB CÀLCUL PETJADA CARBONI</t>
  </si>
  <si>
    <t>DATA EMISIÓ CERTIFICAT</t>
  </si>
  <si>
    <t>Requisits a entregar :</t>
  </si>
  <si>
    <t>Certificats càlcul de la petjada de carboni indicant entitar, servei i data d'emissió</t>
  </si>
  <si>
    <t>No disposar de documentació acreditativa, exclou la valoració de la referència en qüestió.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</si>
</sst>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&quot;€&quot;"/>
    <numFmt numFmtId="165" formatCode="#,##0.0000000\ &quot;€&quot;"/>
    <numFmt numFmtId="166" formatCode="_-* #,##0.0000000\ [$€-C0A]_-;\-* #,##0.0000000\ [$€-C0A]_-;_-* &quot;-&quot;??\ [$€-C0A]_-;_-@_-"/>
    <numFmt numFmtId="167" formatCode="_-* #,##0.0000000\ &quot;€&quot;_-;\-* #,##0.0000000\ &quot;€&quot;_-;_-* &quot;-&quot;??\ &quot;€&quot;_-;_-@_-"/>
    <numFmt numFmtId="168" formatCode="#,##0.000000\ &quot;€&quot;"/>
    <numFmt numFmtId="169" formatCode="#,##0.0000\ &quot;€&quot;"/>
    <numFmt numFmtId="170" formatCode="#,##0.000000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44" fontId="3" fillId="0" borderId="31" xfId="1" applyFont="1" applyFill="1" applyBorder="1" applyAlignment="1" applyProtection="1">
      <alignment vertical="center"/>
    </xf>
    <xf numFmtId="0" fontId="0" fillId="0" borderId="0" xfId="0" applyProtection="1">
      <protection locked="0"/>
    </xf>
    <xf numFmtId="44" fontId="3" fillId="0" borderId="30" xfId="1" applyFont="1" applyFill="1" applyBorder="1" applyAlignment="1" applyProtection="1">
      <alignment horizontal="center" vertical="center"/>
    </xf>
    <xf numFmtId="44" fontId="10" fillId="0" borderId="30" xfId="1" applyFont="1" applyFill="1" applyBorder="1" applyAlignment="1" applyProtection="1">
      <alignment horizontal="center" vertical="center"/>
    </xf>
    <xf numFmtId="44" fontId="0" fillId="0" borderId="32" xfId="1" applyFont="1" applyBorder="1" applyAlignment="1" applyProtection="1">
      <alignment vertical="center"/>
      <protection locked="0"/>
    </xf>
    <xf numFmtId="44" fontId="11" fillId="0" borderId="32" xfId="1" applyFont="1" applyBorder="1" applyAlignment="1" applyProtection="1">
      <alignment vertical="center"/>
      <protection locked="0"/>
    </xf>
    <xf numFmtId="44" fontId="10" fillId="0" borderId="29" xfId="0" applyNumberFormat="1" applyFont="1" applyBorder="1" applyAlignment="1" applyProtection="1">
      <alignment vertical="center"/>
      <protection locked="0"/>
    </xf>
    <xf numFmtId="0" fontId="4" fillId="2" borderId="25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28" xfId="3" applyFont="1" applyFill="1" applyBorder="1" applyAlignment="1">
      <alignment horizontal="center" vertical="center" wrapText="1"/>
    </xf>
    <xf numFmtId="44" fontId="3" fillId="0" borderId="11" xfId="1" applyFont="1" applyBorder="1" applyAlignment="1">
      <alignment horizontal="center"/>
    </xf>
    <xf numFmtId="44" fontId="3" fillId="0" borderId="14" xfId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44" fontId="3" fillId="0" borderId="18" xfId="1" applyFont="1" applyBorder="1" applyAlignment="1">
      <alignment horizontal="center"/>
    </xf>
    <xf numFmtId="0" fontId="4" fillId="0" borderId="8" xfId="0" applyFont="1" applyBorder="1"/>
    <xf numFmtId="0" fontId="4" fillId="0" borderId="15" xfId="0" applyFont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0" fontId="9" fillId="2" borderId="29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44" fontId="0" fillId="0" borderId="0" xfId="0" applyNumberFormat="1"/>
    <xf numFmtId="164" fontId="0" fillId="0" borderId="0" xfId="0" applyNumberFormat="1"/>
    <xf numFmtId="3" fontId="3" fillId="3" borderId="1" xfId="3" applyNumberForma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center" wrapText="1"/>
    </xf>
    <xf numFmtId="3" fontId="10" fillId="3" borderId="3" xfId="3" applyNumberFormat="1" applyFont="1" applyFill="1" applyBorder="1" applyAlignment="1">
      <alignment vertical="center"/>
    </xf>
    <xf numFmtId="0" fontId="4" fillId="2" borderId="8" xfId="3" applyFont="1" applyFill="1" applyBorder="1" applyAlignment="1">
      <alignment horizontal="center" vertical="center" wrapText="1"/>
    </xf>
    <xf numFmtId="3" fontId="10" fillId="3" borderId="8" xfId="3" applyNumberFormat="1" applyFont="1" applyFill="1" applyBorder="1" applyAlignment="1">
      <alignment vertical="center"/>
    </xf>
    <xf numFmtId="44" fontId="0" fillId="0" borderId="0" xfId="1" applyFont="1" applyProtection="1">
      <protection locked="0"/>
    </xf>
    <xf numFmtId="166" fontId="3" fillId="3" borderId="8" xfId="3" applyNumberFormat="1" applyFill="1" applyBorder="1" applyAlignment="1">
      <alignment vertical="center"/>
    </xf>
    <xf numFmtId="166" fontId="3" fillId="3" borderId="3" xfId="3" applyNumberFormat="1" applyFill="1" applyBorder="1" applyAlignment="1">
      <alignment vertical="center"/>
    </xf>
    <xf numFmtId="44" fontId="5" fillId="4" borderId="30" xfId="1" applyFont="1" applyFill="1" applyBorder="1" applyAlignment="1" applyProtection="1">
      <alignment horizontal="center" vertical="center"/>
      <protection locked="0"/>
    </xf>
    <xf numFmtId="44" fontId="3" fillId="4" borderId="30" xfId="1" applyFont="1" applyFill="1" applyBorder="1" applyAlignment="1" applyProtection="1">
      <alignment horizontal="center" vertical="center"/>
    </xf>
    <xf numFmtId="167" fontId="0" fillId="4" borderId="29" xfId="0" applyNumberFormat="1" applyFill="1" applyBorder="1" applyAlignment="1" applyProtection="1">
      <alignment vertical="center"/>
      <protection locked="0"/>
    </xf>
    <xf numFmtId="44" fontId="0" fillId="0" borderId="0" xfId="0" applyNumberFormat="1" applyAlignment="1">
      <alignment vertical="center"/>
    </xf>
    <xf numFmtId="168" fontId="3" fillId="0" borderId="12" xfId="1" applyNumberFormat="1" applyFont="1" applyFill="1" applyBorder="1" applyAlignment="1">
      <alignment horizontal="center" vertical="center"/>
    </xf>
    <xf numFmtId="169" fontId="3" fillId="0" borderId="9" xfId="1" applyNumberFormat="1" applyFont="1" applyBorder="1" applyAlignment="1">
      <alignment horizontal="center" vertical="center"/>
    </xf>
    <xf numFmtId="169" fontId="3" fillId="0" borderId="12" xfId="1" applyNumberFormat="1" applyFont="1" applyBorder="1" applyAlignment="1">
      <alignment horizontal="center" vertical="center"/>
    </xf>
    <xf numFmtId="169" fontId="3" fillId="0" borderId="12" xfId="1" applyNumberFormat="1" applyFont="1" applyFill="1" applyBorder="1" applyAlignment="1">
      <alignment horizontal="center" vertical="center"/>
    </xf>
    <xf numFmtId="169" fontId="0" fillId="0" borderId="12" xfId="0" applyNumberFormat="1" applyBorder="1" applyAlignment="1">
      <alignment horizontal="center" vertical="center"/>
    </xf>
    <xf numFmtId="169" fontId="0" fillId="0" borderId="16" xfId="0" applyNumberFormat="1" applyBorder="1" applyAlignment="1">
      <alignment horizontal="center" vertical="center"/>
    </xf>
    <xf numFmtId="170" fontId="0" fillId="0" borderId="0" xfId="0" applyNumberFormat="1"/>
    <xf numFmtId="0" fontId="0" fillId="4" borderId="0" xfId="0" applyFill="1"/>
    <xf numFmtId="2" fontId="15" fillId="6" borderId="13" xfId="0" applyNumberFormat="1" applyFont="1" applyFill="1" applyBorder="1" applyAlignment="1">
      <alignment horizontal="center" vertical="center" wrapText="1"/>
    </xf>
    <xf numFmtId="2" fontId="16" fillId="7" borderId="13" xfId="0" applyNumberFormat="1" applyFont="1" applyFill="1" applyBorder="1" applyAlignment="1">
      <alignment horizontal="center" vertical="center" wrapText="1"/>
    </xf>
    <xf numFmtId="0" fontId="17" fillId="0" borderId="0" xfId="0" applyFont="1"/>
    <xf numFmtId="2" fontId="15" fillId="6" borderId="41" xfId="0" applyNumberFormat="1" applyFont="1" applyFill="1" applyBorder="1" applyAlignment="1">
      <alignment horizontal="center" vertical="center" wrapText="1"/>
    </xf>
    <xf numFmtId="2" fontId="18" fillId="7" borderId="41" xfId="0" applyNumberFormat="1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2" fontId="18" fillId="7" borderId="13" xfId="0" applyNumberFormat="1" applyFont="1" applyFill="1" applyBorder="1" applyAlignment="1">
      <alignment horizontal="center" vertical="center" wrapText="1"/>
    </xf>
    <xf numFmtId="0" fontId="15" fillId="6" borderId="41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right" indent="1"/>
    </xf>
    <xf numFmtId="0" fontId="18" fillId="0" borderId="0" xfId="0" applyFont="1"/>
    <xf numFmtId="0" fontId="15" fillId="6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6" borderId="0" xfId="0" applyFont="1" applyFill="1" applyAlignment="1">
      <alignment horizontal="center"/>
    </xf>
    <xf numFmtId="0" fontId="18" fillId="4" borderId="41" xfId="0" applyFont="1" applyFill="1" applyBorder="1" applyAlignment="1">
      <alignment horizontal="left" vertical="center" wrapText="1" indent="1"/>
    </xf>
    <xf numFmtId="0" fontId="18" fillId="4" borderId="41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left" vertical="center" wrapText="1" indent="1"/>
    </xf>
    <xf numFmtId="0" fontId="0" fillId="4" borderId="13" xfId="0" applyFill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33" xfId="0" applyFont="1" applyBorder="1"/>
    <xf numFmtId="0" fontId="3" fillId="0" borderId="22" xfId="0" applyFont="1" applyBorder="1"/>
    <xf numFmtId="0" fontId="4" fillId="0" borderId="19" xfId="0" applyFont="1" applyBorder="1"/>
    <xf numFmtId="0" fontId="4" fillId="0" borderId="22" xfId="0" applyFont="1" applyBorder="1" applyAlignment="1">
      <alignment vertical="top"/>
    </xf>
    <xf numFmtId="49" fontId="7" fillId="0" borderId="22" xfId="3" applyNumberFormat="1" applyFont="1" applyBorder="1" applyAlignment="1">
      <alignment horizontal="left" vertical="top" wrapText="1"/>
    </xf>
    <xf numFmtId="49" fontId="4" fillId="0" borderId="1" xfId="3" applyNumberFormat="1" applyFont="1" applyBorder="1" applyAlignment="1">
      <alignment horizontal="left" vertical="top" wrapText="1"/>
    </xf>
    <xf numFmtId="49" fontId="4" fillId="0" borderId="22" xfId="3" applyNumberFormat="1" applyFont="1" applyBorder="1" applyAlignment="1">
      <alignment horizontal="left" vertical="top" wrapText="1"/>
    </xf>
    <xf numFmtId="0" fontId="16" fillId="7" borderId="41" xfId="0" applyFont="1" applyFill="1" applyBorder="1" applyAlignment="1">
      <alignment vertical="top"/>
    </xf>
    <xf numFmtId="2" fontId="16" fillId="7" borderId="41" xfId="0" applyNumberFormat="1" applyFont="1" applyFill="1" applyBorder="1" applyAlignment="1">
      <alignment vertical="top" wrapText="1"/>
    </xf>
    <xf numFmtId="0" fontId="18" fillId="0" borderId="41" xfId="0" applyFont="1" applyBorder="1" applyAlignment="1">
      <alignment horizontal="left" vertical="top" wrapText="1"/>
    </xf>
    <xf numFmtId="0" fontId="18" fillId="0" borderId="41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0" fillId="0" borderId="13" xfId="0" applyBorder="1" applyAlignment="1">
      <alignment vertical="top"/>
    </xf>
    <xf numFmtId="0" fontId="18" fillId="0" borderId="45" xfId="0" applyFont="1" applyBorder="1" applyAlignment="1">
      <alignment horizontal="left" vertical="top" wrapText="1"/>
    </xf>
    <xf numFmtId="0" fontId="18" fillId="0" borderId="45" xfId="0" applyFont="1" applyBorder="1" applyAlignment="1">
      <alignment vertical="top" wrapText="1"/>
    </xf>
    <xf numFmtId="0" fontId="15" fillId="6" borderId="13" xfId="0" applyFont="1" applyFill="1" applyBorder="1" applyAlignment="1">
      <alignment vertical="top"/>
    </xf>
    <xf numFmtId="0" fontId="18" fillId="0" borderId="39" xfId="0" applyFont="1" applyBorder="1" applyAlignment="1">
      <alignment horizontal="left" vertical="top" wrapText="1"/>
    </xf>
    <xf numFmtId="0" fontId="15" fillId="6" borderId="13" xfId="0" applyFont="1" applyFill="1" applyBorder="1" applyAlignment="1">
      <alignment vertical="top" wrapText="1"/>
    </xf>
    <xf numFmtId="0" fontId="18" fillId="5" borderId="45" xfId="0" applyFont="1" applyFill="1" applyBorder="1" applyAlignment="1">
      <alignment horizontal="left" vertical="top" wrapText="1"/>
    </xf>
    <xf numFmtId="0" fontId="15" fillId="6" borderId="39" xfId="0" applyFont="1" applyFill="1" applyBorder="1" applyAlignment="1">
      <alignment vertical="top" wrapText="1"/>
    </xf>
    <xf numFmtId="0" fontId="18" fillId="4" borderId="41" xfId="0" applyFont="1" applyFill="1" applyBorder="1" applyAlignment="1">
      <alignment horizontal="left" vertical="top" wrapText="1"/>
    </xf>
    <xf numFmtId="0" fontId="15" fillId="6" borderId="1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8" fillId="0" borderId="0" xfId="0" applyFont="1" applyAlignment="1">
      <alignment horizontal="left" vertical="top"/>
    </xf>
    <xf numFmtId="0" fontId="15" fillId="6" borderId="13" xfId="0" applyFont="1" applyFill="1" applyBorder="1" applyAlignment="1">
      <alignment horizontal="left" vertical="top" wrapText="1"/>
    </xf>
    <xf numFmtId="0" fontId="15" fillId="6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44" fontId="0" fillId="0" borderId="39" xfId="1" applyFont="1" applyBorder="1" applyAlignment="1" applyProtection="1">
      <alignment horizontal="center"/>
      <protection locked="0"/>
    </xf>
    <xf numFmtId="44" fontId="0" fillId="0" borderId="37" xfId="1" applyFont="1" applyBorder="1" applyAlignment="1" applyProtection="1">
      <alignment horizontal="center"/>
      <protection locked="0"/>
    </xf>
    <xf numFmtId="3" fontId="0" fillId="0" borderId="3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165" fontId="3" fillId="4" borderId="12" xfId="1" applyNumberFormat="1" applyFont="1" applyFill="1" applyBorder="1" applyAlignment="1" applyProtection="1">
      <alignment horizontal="center"/>
      <protection locked="0"/>
    </xf>
    <xf numFmtId="165" fontId="3" fillId="4" borderId="13" xfId="1" applyNumberFormat="1" applyFont="1" applyFill="1" applyBorder="1" applyAlignment="1" applyProtection="1">
      <alignment horizontal="center"/>
      <protection locked="0"/>
    </xf>
    <xf numFmtId="44" fontId="0" fillId="0" borderId="13" xfId="1" applyFont="1" applyBorder="1" applyAlignment="1" applyProtection="1">
      <alignment horizontal="center"/>
      <protection locked="0"/>
    </xf>
    <xf numFmtId="44" fontId="0" fillId="0" borderId="14" xfId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46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9" fillId="2" borderId="2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9" fillId="2" borderId="3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4" fontId="0" fillId="0" borderId="10" xfId="1" applyFont="1" applyBorder="1" applyAlignment="1" applyProtection="1">
      <alignment horizontal="center"/>
      <protection locked="0"/>
    </xf>
    <xf numFmtId="44" fontId="0" fillId="0" borderId="11" xfId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65" fontId="3" fillId="4" borderId="9" xfId="1" applyNumberFormat="1" applyFont="1" applyFill="1" applyBorder="1" applyAlignment="1" applyProtection="1">
      <alignment horizontal="center"/>
      <protection locked="0"/>
    </xf>
    <xf numFmtId="165" fontId="3" fillId="4" borderId="10" xfId="1" applyNumberFormat="1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4" fontId="0" fillId="0" borderId="17" xfId="1" applyFont="1" applyBorder="1" applyAlignment="1" applyProtection="1">
      <alignment horizontal="center"/>
      <protection locked="0"/>
    </xf>
    <xf numFmtId="44" fontId="0" fillId="0" borderId="18" xfId="1" applyFont="1" applyBorder="1" applyAlignment="1" applyProtection="1">
      <alignment horizontal="center"/>
      <protection locked="0"/>
    </xf>
    <xf numFmtId="165" fontId="3" fillId="4" borderId="36" xfId="1" applyNumberFormat="1" applyFont="1" applyFill="1" applyBorder="1" applyAlignment="1" applyProtection="1">
      <alignment horizontal="center"/>
      <protection locked="0"/>
    </xf>
    <xf numFmtId="165" fontId="3" fillId="4" borderId="38" xfId="1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65" fontId="3" fillId="4" borderId="16" xfId="1" applyNumberFormat="1" applyFont="1" applyFill="1" applyBorder="1" applyAlignment="1" applyProtection="1">
      <alignment horizontal="center"/>
      <protection locked="0"/>
    </xf>
    <xf numFmtId="165" fontId="3" fillId="4" borderId="17" xfId="1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8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0" fillId="0" borderId="1" xfId="1" applyNumberFormat="1" applyFont="1" applyBorder="1" applyAlignment="1" applyProtection="1">
      <alignment horizontal="center"/>
    </xf>
    <xf numFmtId="164" fontId="0" fillId="0" borderId="2" xfId="1" applyNumberFormat="1" applyFont="1" applyBorder="1" applyAlignment="1" applyProtection="1">
      <alignment horizontal="center"/>
    </xf>
    <xf numFmtId="164" fontId="0" fillId="0" borderId="3" xfId="1" applyNumberFormat="1" applyFont="1" applyBorder="1" applyAlignment="1" applyProtection="1">
      <alignment horizontal="center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9" fontId="0" fillId="0" borderId="1" xfId="2" applyFont="1" applyBorder="1" applyAlignment="1" applyProtection="1">
      <alignment horizontal="center"/>
    </xf>
    <xf numFmtId="9" fontId="0" fillId="0" borderId="3" xfId="2" applyFont="1" applyBorder="1" applyAlignment="1" applyProtection="1">
      <alignment horizontal="center"/>
    </xf>
    <xf numFmtId="10" fontId="11" fillId="4" borderId="1" xfId="2" applyNumberFormat="1" applyFont="1" applyFill="1" applyBorder="1" applyAlignment="1" applyProtection="1">
      <alignment horizontal="center" vertical="center"/>
      <protection locked="0"/>
    </xf>
    <xf numFmtId="10" fontId="11" fillId="4" borderId="3" xfId="2" applyNumberFormat="1" applyFont="1" applyFill="1" applyBorder="1" applyAlignment="1" applyProtection="1">
      <alignment horizontal="center" vertical="center"/>
      <protection locked="0"/>
    </xf>
    <xf numFmtId="0" fontId="15" fillId="6" borderId="40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2" fontId="15" fillId="6" borderId="13" xfId="0" applyNumberFormat="1" applyFont="1" applyFill="1" applyBorder="1" applyAlignment="1">
      <alignment horizontal="center" vertical="center" wrapText="1"/>
    </xf>
    <xf numFmtId="2" fontId="16" fillId="7" borderId="13" xfId="0" applyNumberFormat="1" applyFont="1" applyFill="1" applyBorder="1" applyAlignment="1">
      <alignment vertical="top" wrapText="1"/>
    </xf>
    <xf numFmtId="0" fontId="15" fillId="6" borderId="13" xfId="0" applyFont="1" applyFill="1" applyBorder="1" applyAlignment="1">
      <alignment horizontal="center" vertical="center" textRotation="90"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15" fillId="6" borderId="42" xfId="0" applyFont="1" applyFill="1" applyBorder="1" applyAlignment="1">
      <alignment horizontal="center" vertical="center" wrapText="1"/>
    </xf>
    <xf numFmtId="0" fontId="15" fillId="6" borderId="45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1" xfId="0" applyBorder="1" applyAlignment="1"/>
    <xf numFmtId="0" fontId="0" fillId="5" borderId="39" xfId="0" applyFill="1" applyBorder="1" applyAlignment="1"/>
    <xf numFmtId="0" fontId="0" fillId="5" borderId="48" xfId="0" applyFill="1" applyBorder="1" applyAlignment="1"/>
    <xf numFmtId="0" fontId="0" fillId="5" borderId="38" xfId="0" applyFill="1" applyBorder="1" applyAlignment="1"/>
    <xf numFmtId="0" fontId="0" fillId="0" borderId="40" xfId="0" applyBorder="1" applyAlignment="1"/>
    <xf numFmtId="0" fontId="0" fillId="0" borderId="48" xfId="0" applyBorder="1" applyAlignment="1"/>
    <xf numFmtId="0" fontId="0" fillId="0" borderId="38" xfId="0" applyBorder="1" applyAlignment="1"/>
    <xf numFmtId="0" fontId="0" fillId="0" borderId="39" xfId="0" applyBorder="1" applyAlignment="1"/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acat.sharepoint.com/sites/ConcursosCSA/Documentos%20compartidos/General/Concursos/2024_CONCURSOS/CSA/27_CSA_2024%20Servei%20restauraci&#243;/2.PLECS/PPT/Docs%20de%20treball/SOSTENIBILITAT/Annex%20Sostenibilitat.xlsx" TargetMode="External"/><Relationship Id="rId1" Type="http://schemas.openxmlformats.org/officeDocument/2006/relationships/externalLinkPath" Target="/sites/ConcursosCSA/Documentos%20compartidos/General/Concursos/2024_CONCURSOS/CSA/27_CSA_2024%20Servei%20restauraci&#243;/2.PLECS/PPT/Docs%20de%20treball/SOSTENIBILITAT/Annex%20Sostenibili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ex CA_Sostenibilitat"/>
    </sheetNames>
    <sheetDataSet>
      <sheetData sheetId="0">
        <row r="18">
          <cell r="B18" t="str">
            <v>NA</v>
          </cell>
          <cell r="D18" t="str">
            <v>No Aplica: manca documentació</v>
          </cell>
          <cell r="E18" t="str">
            <v>No Aplica: manca documentació</v>
          </cell>
        </row>
        <row r="19">
          <cell r="B19">
            <v>0</v>
          </cell>
          <cell r="D19" t="str">
            <v>Producte envasat,  amb embalatge addicional de distribució (caixa de cartró, retractilat)</v>
          </cell>
          <cell r="E19" t="str">
            <v>&gt; 1 intermediari</v>
          </cell>
        </row>
        <row r="20">
          <cell r="B20">
            <v>1</v>
          </cell>
          <cell r="D20" t="str">
            <v xml:space="preserve">Producte envasat, sense embalatge addicional de distribució </v>
          </cell>
          <cell r="E20" t="str">
            <v>1 Intermediari</v>
          </cell>
        </row>
        <row r="21">
          <cell r="B21">
            <v>2</v>
          </cell>
          <cell r="D21" t="str">
            <v>Granel i/o embalatge reutilitzable-retornable</v>
          </cell>
          <cell r="E21" t="str">
            <v>Sense intermediaris: Productor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6"/>
  <sheetViews>
    <sheetView tabSelected="1" topLeftCell="A123" zoomScale="70" zoomScaleNormal="70" workbookViewId="0">
      <selection activeCell="F134" sqref="F134"/>
    </sheetView>
  </sheetViews>
  <sheetFormatPr baseColWidth="10" defaultRowHeight="15" x14ac:dyDescent="0.25"/>
  <cols>
    <col min="1" max="1" width="39.140625" customWidth="1"/>
    <col min="2" max="2" width="32.28515625" customWidth="1"/>
    <col min="3" max="14" width="20.7109375" customWidth="1"/>
    <col min="15" max="15" width="20.5703125" customWidth="1"/>
    <col min="16" max="16" width="15.7109375" customWidth="1"/>
    <col min="17" max="17" width="23.28515625" customWidth="1"/>
  </cols>
  <sheetData>
    <row r="1" spans="1:17" ht="27" thickBot="1" x14ac:dyDescent="0.3">
      <c r="A1" s="111" t="s">
        <v>46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7" ht="15.75" thickBot="1" x14ac:dyDescent="0.3">
      <c r="A2" s="1"/>
      <c r="B2" s="2"/>
      <c r="C2" s="3"/>
      <c r="D2" s="4"/>
    </row>
    <row r="3" spans="1:17" ht="18.75" customHeight="1" x14ac:dyDescent="0.25">
      <c r="A3" s="73" t="s">
        <v>0</v>
      </c>
      <c r="B3" s="114" t="s">
        <v>65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</row>
    <row r="4" spans="1:17" ht="21.75" thickBot="1" x14ac:dyDescent="0.3">
      <c r="A4" s="74" t="s">
        <v>1</v>
      </c>
      <c r="B4" s="117" t="s">
        <v>64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</row>
    <row r="5" spans="1:17" ht="15.75" thickBot="1" x14ac:dyDescent="0.3">
      <c r="A5" s="1"/>
      <c r="B5" s="2"/>
      <c r="C5" s="3"/>
      <c r="D5" s="4"/>
    </row>
    <row r="6" spans="1:17" s="8" customFormat="1" ht="15.75" thickBot="1" x14ac:dyDescent="0.3">
      <c r="A6" s="22" t="s">
        <v>2</v>
      </c>
      <c r="B6" s="12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1:17" s="8" customFormat="1" x14ac:dyDescent="0.25">
      <c r="A7" s="75" t="s">
        <v>3</v>
      </c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</row>
    <row r="8" spans="1:17" s="8" customFormat="1" x14ac:dyDescent="0.25">
      <c r="A8" s="75" t="s">
        <v>4</v>
      </c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8"/>
    </row>
    <row r="9" spans="1:17" s="8" customFormat="1" x14ac:dyDescent="0.25">
      <c r="A9" s="75" t="s">
        <v>5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/>
    </row>
    <row r="10" spans="1:17" s="8" customFormat="1" ht="15.75" thickBot="1" x14ac:dyDescent="0.3">
      <c r="A10" s="76" t="s">
        <v>6</v>
      </c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4"/>
      <c r="Q10" s="27"/>
    </row>
    <row r="11" spans="1:17" s="8" customFormat="1" x14ac:dyDescent="0.25">
      <c r="A11" s="77" t="s">
        <v>7</v>
      </c>
      <c r="B11" s="123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</row>
    <row r="12" spans="1:17" s="8" customFormat="1" x14ac:dyDescent="0.25">
      <c r="A12" s="75" t="s">
        <v>8</v>
      </c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/>
      <c r="O12" s="35"/>
      <c r="P12" s="35"/>
      <c r="Q12" s="35"/>
    </row>
    <row r="13" spans="1:17" s="8" customFormat="1" x14ac:dyDescent="0.25">
      <c r="A13" s="75" t="s">
        <v>9</v>
      </c>
      <c r="B13" s="129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35"/>
      <c r="P13" s="35"/>
      <c r="Q13" s="35"/>
    </row>
    <row r="14" spans="1:17" s="8" customFormat="1" x14ac:dyDescent="0.25">
      <c r="A14" s="75" t="s">
        <v>10</v>
      </c>
      <c r="B14" s="129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1"/>
      <c r="O14" s="35"/>
      <c r="P14" s="35"/>
      <c r="Q14" s="35"/>
    </row>
    <row r="15" spans="1:17" s="8" customFormat="1" ht="15.75" thickBot="1" x14ac:dyDescent="0.3">
      <c r="A15" s="78" t="s">
        <v>11</v>
      </c>
      <c r="B15" s="141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3"/>
      <c r="O15" s="35"/>
      <c r="P15" s="35"/>
      <c r="Q15" s="35"/>
    </row>
    <row r="16" spans="1:17" s="8" customFormat="1" ht="15.75" thickBot="1" x14ac:dyDescent="0.3">
      <c r="A16" s="23" t="s">
        <v>12</v>
      </c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35"/>
      <c r="P16" s="35"/>
      <c r="Q16" s="35"/>
    </row>
    <row r="17" spans="1:17" ht="15.75" thickBot="1" x14ac:dyDescent="0.3">
      <c r="A17" s="5"/>
      <c r="B17" s="6"/>
      <c r="C17" s="6"/>
      <c r="D17" s="6"/>
      <c r="E17" s="6"/>
      <c r="N17" s="35"/>
      <c r="O17" s="35"/>
      <c r="P17" s="35"/>
      <c r="Q17" s="35"/>
    </row>
    <row r="18" spans="1:17" ht="15" customHeight="1" x14ac:dyDescent="0.25">
      <c r="A18" s="135" t="s">
        <v>13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7"/>
      <c r="O18" s="35"/>
      <c r="P18" s="35"/>
      <c r="Q18" s="35"/>
    </row>
    <row r="19" spans="1:17" ht="15.75" customHeight="1" thickBot="1" x14ac:dyDescent="0.3">
      <c r="A19" s="138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40"/>
      <c r="O19" s="27"/>
      <c r="P19" s="27"/>
      <c r="Q19" s="27"/>
    </row>
    <row r="20" spans="1:17" x14ac:dyDescent="0.25">
      <c r="A20" s="1"/>
      <c r="B20" s="2"/>
      <c r="C20" s="3"/>
      <c r="D20" s="4"/>
      <c r="J20" s="3"/>
    </row>
    <row r="21" spans="1:17" ht="23.25" x14ac:dyDescent="0.25">
      <c r="A21" s="20" t="s">
        <v>57</v>
      </c>
      <c r="B21" s="2"/>
      <c r="C21" s="3"/>
      <c r="D21" s="4"/>
      <c r="J21" s="3"/>
    </row>
    <row r="22" spans="1:17" ht="15.75" thickBot="1" x14ac:dyDescent="0.3">
      <c r="A22" s="1"/>
      <c r="B22" s="2"/>
      <c r="C22" s="3"/>
      <c r="D22" s="4"/>
      <c r="J22" s="3"/>
    </row>
    <row r="23" spans="1:17" ht="81.75" customHeight="1" thickBot="1" x14ac:dyDescent="0.3">
      <c r="A23" s="30" t="s">
        <v>66</v>
      </c>
      <c r="B23" s="31" t="s">
        <v>56</v>
      </c>
      <c r="C23" s="33" t="s">
        <v>68</v>
      </c>
      <c r="D23" s="33" t="s">
        <v>69</v>
      </c>
      <c r="E23" s="33" t="s">
        <v>70</v>
      </c>
      <c r="F23" s="33" t="s">
        <v>71</v>
      </c>
      <c r="G23" s="15" t="s">
        <v>77</v>
      </c>
      <c r="H23" s="16" t="s">
        <v>78</v>
      </c>
      <c r="I23" s="14" t="s">
        <v>67</v>
      </c>
      <c r="J23" s="14" t="s">
        <v>72</v>
      </c>
      <c r="K23" s="14" t="s">
        <v>73</v>
      </c>
      <c r="L23" s="14" t="s">
        <v>74</v>
      </c>
      <c r="M23" s="17" t="s">
        <v>76</v>
      </c>
      <c r="N23" s="17" t="s">
        <v>58</v>
      </c>
    </row>
    <row r="24" spans="1:17" ht="21" customHeight="1" thickBot="1" x14ac:dyDescent="0.3">
      <c r="A24" s="80" t="s">
        <v>14</v>
      </c>
      <c r="B24" s="29">
        <v>59285</v>
      </c>
      <c r="C24" s="36">
        <v>2.5927199999999999</v>
      </c>
      <c r="D24" s="37">
        <v>2.6705016000000001</v>
      </c>
      <c r="E24" s="37">
        <v>2.7506166480000003</v>
      </c>
      <c r="F24" s="37">
        <v>2.8331351474400002</v>
      </c>
      <c r="G24" s="9">
        <f>B24*C24+B24*D24+B24*E24+B24*F24</f>
        <v>643062.81774866045</v>
      </c>
      <c r="H24" s="7">
        <f>G24*1.1</f>
        <v>707369.0995235265</v>
      </c>
      <c r="I24" s="40"/>
      <c r="J24" s="40"/>
      <c r="K24" s="40"/>
      <c r="L24" s="40"/>
      <c r="M24" s="39">
        <f t="shared" ref="M24:M26" si="0">B24*I24+B24*J24+B24*K24+B24*L24</f>
        <v>0</v>
      </c>
      <c r="N24" s="11">
        <f>M24*1.1</f>
        <v>0</v>
      </c>
    </row>
    <row r="25" spans="1:17" ht="19.5" customHeight="1" thickBot="1" x14ac:dyDescent="0.3">
      <c r="A25" s="81" t="s">
        <v>15</v>
      </c>
      <c r="B25" s="29">
        <v>63525</v>
      </c>
      <c r="C25" s="36">
        <v>7.5857599999999996</v>
      </c>
      <c r="D25" s="37">
        <v>7.8133327999999995</v>
      </c>
      <c r="E25" s="37">
        <v>8.0477327840000008</v>
      </c>
      <c r="F25" s="37">
        <v>8.2891647675200009</v>
      </c>
      <c r="G25" s="9">
        <f t="shared" ref="G25:G26" si="1">B25*C25+B25*D25+B25*E25+B25*F25</f>
        <v>2016028.787080308</v>
      </c>
      <c r="H25" s="7">
        <f t="shared" ref="H25:H26" si="2">G25*1.1</f>
        <v>2217631.665788339</v>
      </c>
      <c r="I25" s="40"/>
      <c r="J25" s="40"/>
      <c r="K25" s="40"/>
      <c r="L25" s="40"/>
      <c r="M25" s="39">
        <f t="shared" si="0"/>
        <v>0</v>
      </c>
      <c r="N25" s="11">
        <f t="shared" ref="N25:N26" si="3">M25*1.1</f>
        <v>0</v>
      </c>
    </row>
    <row r="26" spans="1:17" ht="23.25" customHeight="1" thickBot="1" x14ac:dyDescent="0.3">
      <c r="A26" s="81" t="s">
        <v>16</v>
      </c>
      <c r="B26" s="29">
        <v>60075</v>
      </c>
      <c r="C26" s="36">
        <v>6.6424799999999999</v>
      </c>
      <c r="D26" s="37">
        <v>6.8417544000000001</v>
      </c>
      <c r="E26" s="37">
        <v>7.0470070320000007</v>
      </c>
      <c r="F26" s="37">
        <v>7.2584172429600002</v>
      </c>
      <c r="G26" s="9">
        <f t="shared" si="1"/>
        <v>1669463.7448982222</v>
      </c>
      <c r="H26" s="7">
        <f t="shared" si="2"/>
        <v>1836410.1193880446</v>
      </c>
      <c r="I26" s="40"/>
      <c r="J26" s="40"/>
      <c r="K26" s="40"/>
      <c r="L26" s="40"/>
      <c r="M26" s="39">
        <f t="shared" si="0"/>
        <v>0</v>
      </c>
      <c r="N26" s="11">
        <f t="shared" si="3"/>
        <v>0</v>
      </c>
    </row>
    <row r="27" spans="1:17" ht="19.5" customHeight="1" thickBot="1" x14ac:dyDescent="0.3">
      <c r="A27" s="79" t="s">
        <v>75</v>
      </c>
      <c r="B27" s="29"/>
      <c r="C27" s="34"/>
      <c r="D27" s="32"/>
      <c r="E27" s="32"/>
      <c r="F27" s="32"/>
      <c r="G27" s="10">
        <f>SUM(G24:G26)</f>
        <v>4328555.349727191</v>
      </c>
      <c r="H27" s="10">
        <f>SUM(H24:H26)</f>
        <v>4761410.8846999099</v>
      </c>
      <c r="I27" s="13"/>
      <c r="J27" s="13"/>
      <c r="K27" s="13"/>
      <c r="L27" s="13"/>
      <c r="M27" s="38">
        <f>SUM(M24:M26)</f>
        <v>0</v>
      </c>
      <c r="N27" s="12">
        <f>SUM(N24:N26)</f>
        <v>0</v>
      </c>
    </row>
    <row r="28" spans="1:17" x14ac:dyDescent="0.25">
      <c r="A28" s="1"/>
      <c r="B28" s="2"/>
      <c r="C28" s="3"/>
      <c r="D28" s="3"/>
      <c r="E28" s="3"/>
      <c r="F28" s="3"/>
      <c r="G28" s="3"/>
      <c r="H28" s="3"/>
      <c r="I28" s="8"/>
      <c r="J28" s="8"/>
      <c r="K28" s="8"/>
      <c r="L28" s="8"/>
    </row>
    <row r="29" spans="1:17" ht="23.25" x14ac:dyDescent="0.25">
      <c r="A29" s="20" t="s">
        <v>59</v>
      </c>
      <c r="B29" s="2"/>
      <c r="C29" s="3"/>
      <c r="D29" s="3"/>
      <c r="E29" s="3"/>
      <c r="F29" s="3"/>
      <c r="G29" s="3"/>
      <c r="H29" s="3"/>
      <c r="J29" s="3"/>
    </row>
    <row r="30" spans="1:17" ht="15.75" thickBot="1" x14ac:dyDescent="0.3">
      <c r="A30" s="1"/>
      <c r="B30" s="2"/>
      <c r="C30" s="3"/>
      <c r="D30" s="3"/>
      <c r="E30" s="3"/>
      <c r="F30" s="3"/>
      <c r="G30" s="3"/>
      <c r="H30" s="3"/>
      <c r="J30" s="3"/>
    </row>
    <row r="31" spans="1:17" ht="76.5" customHeight="1" thickBot="1" x14ac:dyDescent="0.3">
      <c r="A31" s="147" t="s">
        <v>17</v>
      </c>
      <c r="B31" s="148"/>
      <c r="C31" s="161" t="s">
        <v>60</v>
      </c>
      <c r="D31" s="162"/>
      <c r="E31" s="25" t="s">
        <v>21</v>
      </c>
      <c r="F31" s="26" t="s">
        <v>61</v>
      </c>
      <c r="G31" s="157" t="s">
        <v>63</v>
      </c>
      <c r="H31" s="158"/>
      <c r="I31" s="153" t="s">
        <v>62</v>
      </c>
      <c r="J31" s="154"/>
    </row>
    <row r="32" spans="1:17" x14ac:dyDescent="0.25">
      <c r="A32" s="151" t="s">
        <v>24</v>
      </c>
      <c r="B32" s="152"/>
      <c r="C32" s="149">
        <v>2734</v>
      </c>
      <c r="D32" s="150"/>
      <c r="E32" s="43">
        <v>0.52</v>
      </c>
      <c r="F32" s="18">
        <f>C32*E32</f>
        <v>1421.68</v>
      </c>
      <c r="G32" s="159"/>
      <c r="H32" s="160"/>
      <c r="I32" s="155">
        <f t="shared" ref="I32:I71" si="4">C32*G32</f>
        <v>0</v>
      </c>
      <c r="J32" s="156"/>
      <c r="K32" s="27"/>
    </row>
    <row r="33" spans="1:14" x14ac:dyDescent="0.25">
      <c r="A33" s="101" t="s">
        <v>49</v>
      </c>
      <c r="B33" s="102"/>
      <c r="C33" s="105">
        <v>17085</v>
      </c>
      <c r="D33" s="106"/>
      <c r="E33" s="44">
        <v>0.49</v>
      </c>
      <c r="F33" s="19">
        <f t="shared" ref="F33:F71" si="5">C33*E33</f>
        <v>8371.65</v>
      </c>
      <c r="G33" s="107"/>
      <c r="H33" s="108"/>
      <c r="I33" s="109">
        <f t="shared" si="4"/>
        <v>0</v>
      </c>
      <c r="J33" s="110"/>
      <c r="K33" s="27"/>
    </row>
    <row r="34" spans="1:14" x14ac:dyDescent="0.25">
      <c r="A34" s="101" t="s">
        <v>25</v>
      </c>
      <c r="B34" s="102"/>
      <c r="C34" s="105">
        <v>11960</v>
      </c>
      <c r="D34" s="106"/>
      <c r="E34" s="45">
        <v>0.35</v>
      </c>
      <c r="F34" s="19">
        <f t="shared" si="5"/>
        <v>4186</v>
      </c>
      <c r="G34" s="107"/>
      <c r="H34" s="108"/>
      <c r="I34" s="109">
        <f t="shared" si="4"/>
        <v>0</v>
      </c>
      <c r="J34" s="110"/>
      <c r="K34" s="27"/>
    </row>
    <row r="35" spans="1:14" x14ac:dyDescent="0.25">
      <c r="A35" s="101" t="s">
        <v>80</v>
      </c>
      <c r="B35" s="102"/>
      <c r="C35" s="105">
        <v>13094</v>
      </c>
      <c r="D35" s="106"/>
      <c r="E35" s="44">
        <v>4.7500000000000001E-2</v>
      </c>
      <c r="F35" s="19">
        <f t="shared" si="5"/>
        <v>621.96500000000003</v>
      </c>
      <c r="G35" s="107"/>
      <c r="H35" s="108"/>
      <c r="I35" s="109">
        <f t="shared" si="4"/>
        <v>0</v>
      </c>
      <c r="J35" s="110"/>
      <c r="K35" s="27"/>
    </row>
    <row r="36" spans="1:14" x14ac:dyDescent="0.25">
      <c r="A36" s="101" t="s">
        <v>26</v>
      </c>
      <c r="B36" s="102"/>
      <c r="C36" s="105">
        <v>3787</v>
      </c>
      <c r="D36" s="106"/>
      <c r="E36" s="44">
        <v>0.23</v>
      </c>
      <c r="F36" s="19">
        <f t="shared" si="5"/>
        <v>871.01</v>
      </c>
      <c r="G36" s="107"/>
      <c r="H36" s="108"/>
      <c r="I36" s="109">
        <f t="shared" si="4"/>
        <v>0</v>
      </c>
      <c r="J36" s="110"/>
      <c r="K36" s="27"/>
    </row>
    <row r="37" spans="1:14" x14ac:dyDescent="0.25">
      <c r="A37" s="101" t="s">
        <v>27</v>
      </c>
      <c r="B37" s="102"/>
      <c r="C37" s="105">
        <v>3035</v>
      </c>
      <c r="D37" s="106"/>
      <c r="E37" s="44">
        <v>0.31</v>
      </c>
      <c r="F37" s="19">
        <f t="shared" si="5"/>
        <v>940.85</v>
      </c>
      <c r="G37" s="107"/>
      <c r="H37" s="108"/>
      <c r="I37" s="109">
        <f t="shared" si="4"/>
        <v>0</v>
      </c>
      <c r="J37" s="110"/>
      <c r="K37" s="27"/>
    </row>
    <row r="38" spans="1:14" x14ac:dyDescent="0.25">
      <c r="A38" s="101" t="s">
        <v>50</v>
      </c>
      <c r="B38" s="102"/>
      <c r="C38" s="105">
        <v>9254</v>
      </c>
      <c r="D38" s="106"/>
      <c r="E38" s="45">
        <v>0.28999999999999998</v>
      </c>
      <c r="F38" s="19">
        <f t="shared" si="5"/>
        <v>2683.66</v>
      </c>
      <c r="G38" s="107"/>
      <c r="H38" s="108"/>
      <c r="I38" s="109">
        <f t="shared" si="4"/>
        <v>0</v>
      </c>
      <c r="J38" s="110"/>
      <c r="K38" s="27"/>
    </row>
    <row r="39" spans="1:14" x14ac:dyDescent="0.25">
      <c r="A39" s="101" t="s">
        <v>51</v>
      </c>
      <c r="B39" s="102"/>
      <c r="C39" s="105">
        <v>22252</v>
      </c>
      <c r="D39" s="106"/>
      <c r="E39" s="45">
        <v>0.09</v>
      </c>
      <c r="F39" s="19">
        <f t="shared" si="5"/>
        <v>2002.6799999999998</v>
      </c>
      <c r="G39" s="107"/>
      <c r="H39" s="108"/>
      <c r="I39" s="109">
        <f t="shared" si="4"/>
        <v>0</v>
      </c>
      <c r="J39" s="110"/>
      <c r="K39" s="27"/>
    </row>
    <row r="40" spans="1:14" x14ac:dyDescent="0.25">
      <c r="A40" s="101" t="s">
        <v>28</v>
      </c>
      <c r="B40" s="102"/>
      <c r="C40" s="105">
        <v>8365</v>
      </c>
      <c r="D40" s="106"/>
      <c r="E40" s="45">
        <v>0.26</v>
      </c>
      <c r="F40" s="19">
        <f t="shared" si="5"/>
        <v>2174.9</v>
      </c>
      <c r="G40" s="107"/>
      <c r="H40" s="108"/>
      <c r="I40" s="109">
        <f t="shared" si="4"/>
        <v>0</v>
      </c>
      <c r="J40" s="110"/>
      <c r="K40" s="27"/>
    </row>
    <row r="41" spans="1:14" x14ac:dyDescent="0.25">
      <c r="A41" s="101" t="s">
        <v>29</v>
      </c>
      <c r="B41" s="102"/>
      <c r="C41" s="105">
        <v>13176</v>
      </c>
      <c r="D41" s="106"/>
      <c r="E41" s="45">
        <v>0.15</v>
      </c>
      <c r="F41" s="19">
        <f t="shared" si="5"/>
        <v>1976.3999999999999</v>
      </c>
      <c r="G41" s="107"/>
      <c r="H41" s="108"/>
      <c r="I41" s="109">
        <f t="shared" si="4"/>
        <v>0</v>
      </c>
      <c r="J41" s="110"/>
      <c r="K41" s="27"/>
    </row>
    <row r="42" spans="1:14" x14ac:dyDescent="0.25">
      <c r="A42" s="101" t="s">
        <v>30</v>
      </c>
      <c r="B42" s="102"/>
      <c r="C42" s="105">
        <v>1613</v>
      </c>
      <c r="D42" s="106"/>
      <c r="E42" s="44">
        <v>0.37</v>
      </c>
      <c r="F42" s="19">
        <f t="shared" si="5"/>
        <v>596.80999999999995</v>
      </c>
      <c r="G42" s="107"/>
      <c r="H42" s="108"/>
      <c r="I42" s="109">
        <f t="shared" si="4"/>
        <v>0</v>
      </c>
      <c r="J42" s="110"/>
      <c r="K42" s="27"/>
    </row>
    <row r="43" spans="1:14" x14ac:dyDescent="0.25">
      <c r="A43" s="101" t="s">
        <v>31</v>
      </c>
      <c r="B43" s="102"/>
      <c r="C43" s="105">
        <v>31779</v>
      </c>
      <c r="D43" s="106"/>
      <c r="E43" s="45">
        <v>0.08</v>
      </c>
      <c r="F43" s="19">
        <f t="shared" si="5"/>
        <v>2542.3200000000002</v>
      </c>
      <c r="G43" s="107"/>
      <c r="H43" s="108"/>
      <c r="I43" s="109">
        <f t="shared" si="4"/>
        <v>0</v>
      </c>
      <c r="J43" s="110"/>
      <c r="K43" s="27"/>
      <c r="N43" s="28"/>
    </row>
    <row r="44" spans="1:14" x14ac:dyDescent="0.25">
      <c r="A44" s="101" t="s">
        <v>34</v>
      </c>
      <c r="B44" s="102"/>
      <c r="C44" s="105">
        <v>12548</v>
      </c>
      <c r="D44" s="106"/>
      <c r="E44" s="45">
        <v>0.2</v>
      </c>
      <c r="F44" s="19">
        <f t="shared" si="5"/>
        <v>2509.6000000000004</v>
      </c>
      <c r="G44" s="107"/>
      <c r="H44" s="108"/>
      <c r="I44" s="109">
        <f t="shared" si="4"/>
        <v>0</v>
      </c>
      <c r="J44" s="110"/>
      <c r="K44" s="27"/>
    </row>
    <row r="45" spans="1:14" x14ac:dyDescent="0.25">
      <c r="A45" s="101" t="s">
        <v>82</v>
      </c>
      <c r="B45" s="102"/>
      <c r="C45" s="105">
        <v>11441</v>
      </c>
      <c r="D45" s="106"/>
      <c r="E45" s="45">
        <v>0.23</v>
      </c>
      <c r="F45" s="19">
        <f t="shared" si="5"/>
        <v>2631.4300000000003</v>
      </c>
      <c r="G45" s="107"/>
      <c r="H45" s="108"/>
      <c r="I45" s="109">
        <f t="shared" si="4"/>
        <v>0</v>
      </c>
      <c r="J45" s="110"/>
      <c r="K45" s="27"/>
    </row>
    <row r="46" spans="1:14" x14ac:dyDescent="0.25">
      <c r="A46" s="101" t="s">
        <v>52</v>
      </c>
      <c r="B46" s="102"/>
      <c r="C46" s="105">
        <v>19805</v>
      </c>
      <c r="D46" s="106"/>
      <c r="E46" s="45">
        <v>0.25</v>
      </c>
      <c r="F46" s="19">
        <f t="shared" si="5"/>
        <v>4951.25</v>
      </c>
      <c r="G46" s="107"/>
      <c r="H46" s="108"/>
      <c r="I46" s="109">
        <f t="shared" si="4"/>
        <v>0</v>
      </c>
      <c r="J46" s="110"/>
      <c r="K46" s="27"/>
    </row>
    <row r="47" spans="1:14" x14ac:dyDescent="0.25">
      <c r="A47" s="101" t="s">
        <v>81</v>
      </c>
      <c r="B47" s="102"/>
      <c r="C47" s="105">
        <v>1627</v>
      </c>
      <c r="D47" s="106"/>
      <c r="E47" s="44">
        <v>0.34</v>
      </c>
      <c r="F47" s="19">
        <f t="shared" si="5"/>
        <v>553.18000000000006</v>
      </c>
      <c r="G47" s="107"/>
      <c r="H47" s="108"/>
      <c r="I47" s="109">
        <f t="shared" si="4"/>
        <v>0</v>
      </c>
      <c r="J47" s="110"/>
      <c r="K47" s="27"/>
    </row>
    <row r="48" spans="1:14" x14ac:dyDescent="0.25">
      <c r="A48" s="101" t="s">
        <v>33</v>
      </c>
      <c r="B48" s="102"/>
      <c r="C48" s="105">
        <v>3828</v>
      </c>
      <c r="D48" s="106"/>
      <c r="E48" s="45">
        <v>0.9</v>
      </c>
      <c r="F48" s="19">
        <f t="shared" si="5"/>
        <v>3445.2000000000003</v>
      </c>
      <c r="G48" s="107"/>
      <c r="H48" s="108"/>
      <c r="I48" s="109">
        <f t="shared" si="4"/>
        <v>0</v>
      </c>
      <c r="J48" s="110"/>
      <c r="K48" s="27"/>
    </row>
    <row r="49" spans="1:11" x14ac:dyDescent="0.25">
      <c r="A49" s="101" t="s">
        <v>32</v>
      </c>
      <c r="B49" s="102"/>
      <c r="C49" s="105">
        <v>5468</v>
      </c>
      <c r="D49" s="106"/>
      <c r="E49" s="45">
        <v>0.79</v>
      </c>
      <c r="F49" s="19">
        <f t="shared" si="5"/>
        <v>4319.72</v>
      </c>
      <c r="G49" s="107"/>
      <c r="H49" s="108"/>
      <c r="I49" s="109">
        <f t="shared" si="4"/>
        <v>0</v>
      </c>
      <c r="J49" s="110"/>
      <c r="K49" s="27"/>
    </row>
    <row r="50" spans="1:11" x14ac:dyDescent="0.25">
      <c r="A50" s="101" t="s">
        <v>35</v>
      </c>
      <c r="B50" s="102"/>
      <c r="C50" s="105">
        <v>3828</v>
      </c>
      <c r="D50" s="106"/>
      <c r="E50" s="45">
        <v>0.92</v>
      </c>
      <c r="F50" s="19">
        <f t="shared" si="5"/>
        <v>3521.76</v>
      </c>
      <c r="G50" s="107"/>
      <c r="H50" s="108"/>
      <c r="I50" s="109">
        <f t="shared" si="4"/>
        <v>0</v>
      </c>
      <c r="J50" s="110"/>
      <c r="K50" s="27"/>
    </row>
    <row r="51" spans="1:11" x14ac:dyDescent="0.25">
      <c r="A51" s="101" t="s">
        <v>86</v>
      </c>
      <c r="B51" s="102"/>
      <c r="C51" s="105">
        <v>2620</v>
      </c>
      <c r="D51" s="106"/>
      <c r="E51" s="45">
        <v>1.1000000000000001</v>
      </c>
      <c r="F51" s="19">
        <f t="shared" ref="F51" si="6">C51*E51</f>
        <v>2882.0000000000005</v>
      </c>
      <c r="G51" s="107"/>
      <c r="H51" s="108"/>
      <c r="I51" s="109">
        <f t="shared" ref="I51" si="7">C51*G51</f>
        <v>0</v>
      </c>
      <c r="J51" s="110"/>
      <c r="K51" s="27"/>
    </row>
    <row r="52" spans="1:11" x14ac:dyDescent="0.25">
      <c r="A52" s="101" t="s">
        <v>36</v>
      </c>
      <c r="B52" s="102"/>
      <c r="C52" s="105">
        <v>1367</v>
      </c>
      <c r="D52" s="106"/>
      <c r="E52" s="44">
        <v>0.31</v>
      </c>
      <c r="F52" s="19">
        <f t="shared" si="5"/>
        <v>423.77</v>
      </c>
      <c r="G52" s="107"/>
      <c r="H52" s="108"/>
      <c r="I52" s="109">
        <f t="shared" si="4"/>
        <v>0</v>
      </c>
      <c r="J52" s="110"/>
      <c r="K52" s="27"/>
    </row>
    <row r="53" spans="1:11" x14ac:dyDescent="0.25">
      <c r="A53" s="101" t="s">
        <v>83</v>
      </c>
      <c r="B53" s="102"/>
      <c r="C53" s="105">
        <v>3746</v>
      </c>
      <c r="D53" s="106"/>
      <c r="E53" s="44">
        <v>0.09</v>
      </c>
      <c r="F53" s="19">
        <f t="shared" si="5"/>
        <v>337.14</v>
      </c>
      <c r="G53" s="107"/>
      <c r="H53" s="108"/>
      <c r="I53" s="109">
        <f t="shared" si="4"/>
        <v>0</v>
      </c>
      <c r="J53" s="110"/>
      <c r="K53" s="27"/>
    </row>
    <row r="54" spans="1:11" x14ac:dyDescent="0.25">
      <c r="A54" s="101" t="s">
        <v>53</v>
      </c>
      <c r="B54" s="102"/>
      <c r="C54" s="105">
        <v>5768</v>
      </c>
      <c r="D54" s="106"/>
      <c r="E54" s="44">
        <v>7.0000000000000007E-2</v>
      </c>
      <c r="F54" s="19">
        <f t="shared" si="5"/>
        <v>403.76000000000005</v>
      </c>
      <c r="G54" s="107"/>
      <c r="H54" s="108"/>
      <c r="I54" s="109">
        <f t="shared" si="4"/>
        <v>0</v>
      </c>
      <c r="J54" s="110"/>
      <c r="K54" s="27"/>
    </row>
    <row r="55" spans="1:11" x14ac:dyDescent="0.25">
      <c r="A55" s="101" t="s">
        <v>37</v>
      </c>
      <c r="B55" s="102"/>
      <c r="C55" s="105">
        <v>35865</v>
      </c>
      <c r="D55" s="106"/>
      <c r="E55" s="45">
        <v>0.1235</v>
      </c>
      <c r="F55" s="19">
        <f t="shared" si="5"/>
        <v>4429.3275000000003</v>
      </c>
      <c r="G55" s="107"/>
      <c r="H55" s="108"/>
      <c r="I55" s="109">
        <f t="shared" si="4"/>
        <v>0</v>
      </c>
      <c r="J55" s="110"/>
      <c r="K55" s="27"/>
    </row>
    <row r="56" spans="1:11" x14ac:dyDescent="0.25">
      <c r="A56" s="101" t="s">
        <v>22</v>
      </c>
      <c r="B56" s="102"/>
      <c r="C56" s="105">
        <v>657</v>
      </c>
      <c r="D56" s="106"/>
      <c r="E56" s="44">
        <v>0.19</v>
      </c>
      <c r="F56" s="19">
        <f t="shared" si="5"/>
        <v>124.83</v>
      </c>
      <c r="G56" s="107"/>
      <c r="H56" s="108"/>
      <c r="I56" s="109">
        <f t="shared" si="4"/>
        <v>0</v>
      </c>
      <c r="J56" s="110"/>
      <c r="K56" s="27"/>
    </row>
    <row r="57" spans="1:11" x14ac:dyDescent="0.25">
      <c r="A57" s="101" t="s">
        <v>38</v>
      </c>
      <c r="B57" s="102"/>
      <c r="C57" s="105">
        <v>32052</v>
      </c>
      <c r="D57" s="106"/>
      <c r="E57" s="45">
        <v>4.1000000000000002E-2</v>
      </c>
      <c r="F57" s="19">
        <f t="shared" si="5"/>
        <v>1314.1320000000001</v>
      </c>
      <c r="G57" s="107"/>
      <c r="H57" s="108"/>
      <c r="I57" s="109">
        <f t="shared" si="4"/>
        <v>0</v>
      </c>
      <c r="J57" s="110"/>
      <c r="K57" s="27"/>
    </row>
    <row r="58" spans="1:11" x14ac:dyDescent="0.25">
      <c r="A58" s="101" t="s">
        <v>39</v>
      </c>
      <c r="B58" s="102"/>
      <c r="C58" s="105">
        <v>12753</v>
      </c>
      <c r="D58" s="106"/>
      <c r="E58" s="42">
        <v>3.3585999999999998E-2</v>
      </c>
      <c r="F58" s="19">
        <f t="shared" si="5"/>
        <v>428.32225799999998</v>
      </c>
      <c r="G58" s="107"/>
      <c r="H58" s="108"/>
      <c r="I58" s="109">
        <f t="shared" si="4"/>
        <v>0</v>
      </c>
      <c r="J58" s="110"/>
      <c r="K58" s="27"/>
    </row>
    <row r="59" spans="1:11" x14ac:dyDescent="0.25">
      <c r="A59" s="101" t="s">
        <v>40</v>
      </c>
      <c r="B59" s="102"/>
      <c r="C59" s="105">
        <v>12042</v>
      </c>
      <c r="D59" s="106"/>
      <c r="E59" s="45">
        <v>1.1000000000000001</v>
      </c>
      <c r="F59" s="19">
        <f t="shared" si="5"/>
        <v>13246.2</v>
      </c>
      <c r="G59" s="107"/>
      <c r="H59" s="108"/>
      <c r="I59" s="109">
        <f t="shared" si="4"/>
        <v>0</v>
      </c>
      <c r="J59" s="110"/>
      <c r="K59" s="27"/>
    </row>
    <row r="60" spans="1:11" x14ac:dyDescent="0.25">
      <c r="A60" s="101" t="s">
        <v>23</v>
      </c>
      <c r="B60" s="102"/>
      <c r="C60" s="105">
        <v>53948</v>
      </c>
      <c r="D60" s="106"/>
      <c r="E60" s="45">
        <v>2.8499999999999998E-2</v>
      </c>
      <c r="F60" s="19">
        <f t="shared" si="5"/>
        <v>1537.5179999999998</v>
      </c>
      <c r="G60" s="107"/>
      <c r="H60" s="108"/>
      <c r="I60" s="109">
        <f t="shared" si="4"/>
        <v>0</v>
      </c>
      <c r="J60" s="110"/>
      <c r="K60" s="27"/>
    </row>
    <row r="61" spans="1:11" x14ac:dyDescent="0.25">
      <c r="A61" s="101" t="s">
        <v>54</v>
      </c>
      <c r="B61" s="102"/>
      <c r="C61" s="105">
        <v>1545</v>
      </c>
      <c r="D61" s="106"/>
      <c r="E61" s="44">
        <v>0.28000000000000003</v>
      </c>
      <c r="F61" s="19">
        <f t="shared" si="5"/>
        <v>432.6</v>
      </c>
      <c r="G61" s="107"/>
      <c r="H61" s="108"/>
      <c r="I61" s="109">
        <f t="shared" si="4"/>
        <v>0</v>
      </c>
      <c r="J61" s="110"/>
      <c r="K61" s="27"/>
    </row>
    <row r="62" spans="1:11" x14ac:dyDescent="0.25">
      <c r="A62" s="101" t="s">
        <v>41</v>
      </c>
      <c r="B62" s="102"/>
      <c r="C62" s="105">
        <v>30384</v>
      </c>
      <c r="D62" s="106"/>
      <c r="E62" s="45">
        <v>0.12</v>
      </c>
      <c r="F62" s="19">
        <f t="shared" si="5"/>
        <v>3646.08</v>
      </c>
      <c r="G62" s="107"/>
      <c r="H62" s="108"/>
      <c r="I62" s="109">
        <f t="shared" si="4"/>
        <v>0</v>
      </c>
      <c r="J62" s="110"/>
      <c r="K62" s="27"/>
    </row>
    <row r="63" spans="1:11" x14ac:dyDescent="0.25">
      <c r="A63" s="101" t="s">
        <v>42</v>
      </c>
      <c r="B63" s="102"/>
      <c r="C63" s="105">
        <v>7245</v>
      </c>
      <c r="D63" s="106"/>
      <c r="E63" s="44">
        <v>0.11</v>
      </c>
      <c r="F63" s="19">
        <f t="shared" si="5"/>
        <v>796.95</v>
      </c>
      <c r="G63" s="107"/>
      <c r="H63" s="108"/>
      <c r="I63" s="109">
        <f t="shared" si="4"/>
        <v>0</v>
      </c>
      <c r="J63" s="110"/>
      <c r="K63" s="27"/>
    </row>
    <row r="64" spans="1:11" x14ac:dyDescent="0.25">
      <c r="A64" s="101" t="s">
        <v>55</v>
      </c>
      <c r="B64" s="102"/>
      <c r="C64" s="105">
        <v>3459</v>
      </c>
      <c r="D64" s="106"/>
      <c r="E64" s="44">
        <v>5.6999999999999995E-2</v>
      </c>
      <c r="F64" s="19">
        <f t="shared" si="5"/>
        <v>197.16299999999998</v>
      </c>
      <c r="G64" s="107"/>
      <c r="H64" s="108"/>
      <c r="I64" s="109">
        <f t="shared" si="4"/>
        <v>0</v>
      </c>
      <c r="J64" s="110"/>
      <c r="K64" s="27"/>
    </row>
    <row r="65" spans="1:13" x14ac:dyDescent="0.25">
      <c r="A65" s="101" t="s">
        <v>47</v>
      </c>
      <c r="B65" s="102"/>
      <c r="C65" s="105">
        <v>570</v>
      </c>
      <c r="D65" s="106"/>
      <c r="E65" s="46">
        <v>0.25</v>
      </c>
      <c r="F65" s="19">
        <f t="shared" si="5"/>
        <v>142.5</v>
      </c>
      <c r="G65" s="107"/>
      <c r="H65" s="108"/>
      <c r="I65" s="109">
        <f t="shared" si="4"/>
        <v>0</v>
      </c>
      <c r="J65" s="110"/>
      <c r="K65" s="27"/>
    </row>
    <row r="66" spans="1:13" x14ac:dyDescent="0.25">
      <c r="A66" s="189" t="s">
        <v>79</v>
      </c>
      <c r="B66" s="190"/>
      <c r="C66" s="105">
        <v>9419</v>
      </c>
      <c r="D66" s="106"/>
      <c r="E66" s="46">
        <v>0.94</v>
      </c>
      <c r="F66" s="19">
        <f t="shared" si="5"/>
        <v>8853.8599999999988</v>
      </c>
      <c r="G66" s="165"/>
      <c r="H66" s="166"/>
      <c r="I66" s="103">
        <f t="shared" ref="I66" si="8">C66*G66</f>
        <v>0</v>
      </c>
      <c r="J66" s="104"/>
      <c r="K66" s="27"/>
    </row>
    <row r="67" spans="1:13" x14ac:dyDescent="0.25">
      <c r="A67" s="101" t="s">
        <v>48</v>
      </c>
      <c r="B67" s="102"/>
      <c r="C67" s="105">
        <v>570</v>
      </c>
      <c r="D67" s="106"/>
      <c r="E67" s="46">
        <v>0.42</v>
      </c>
      <c r="F67" s="19">
        <f t="shared" si="5"/>
        <v>239.39999999999998</v>
      </c>
      <c r="G67" s="107"/>
      <c r="H67" s="108"/>
      <c r="I67" s="109">
        <f t="shared" si="4"/>
        <v>0</v>
      </c>
      <c r="J67" s="110"/>
      <c r="K67" s="27"/>
    </row>
    <row r="68" spans="1:13" x14ac:dyDescent="0.25">
      <c r="A68" s="101" t="s">
        <v>85</v>
      </c>
      <c r="B68" s="102"/>
      <c r="C68" s="105">
        <v>570</v>
      </c>
      <c r="D68" s="106"/>
      <c r="E68" s="46">
        <v>0.41</v>
      </c>
      <c r="F68" s="19">
        <f t="shared" ref="F68:F69" si="9">C68*E68</f>
        <v>233.7</v>
      </c>
      <c r="G68" s="107"/>
      <c r="H68" s="108"/>
      <c r="I68" s="109">
        <f t="shared" ref="I68:I69" si="10">C68*G68</f>
        <v>0</v>
      </c>
      <c r="J68" s="110"/>
      <c r="K68" s="27"/>
    </row>
    <row r="69" spans="1:13" x14ac:dyDescent="0.25">
      <c r="A69" s="101" t="s">
        <v>84</v>
      </c>
      <c r="B69" s="102"/>
      <c r="C69" s="105">
        <v>570</v>
      </c>
      <c r="D69" s="106"/>
      <c r="E69" s="46">
        <v>0.35</v>
      </c>
      <c r="F69" s="19">
        <f t="shared" si="9"/>
        <v>199.5</v>
      </c>
      <c r="G69" s="107"/>
      <c r="H69" s="108"/>
      <c r="I69" s="109">
        <f t="shared" si="10"/>
        <v>0</v>
      </c>
      <c r="J69" s="110"/>
      <c r="K69" s="27"/>
    </row>
    <row r="70" spans="1:13" x14ac:dyDescent="0.25">
      <c r="A70" s="101" t="s">
        <v>88</v>
      </c>
      <c r="B70" s="102"/>
      <c r="C70" s="105">
        <v>570</v>
      </c>
      <c r="D70" s="106"/>
      <c r="E70" s="46">
        <v>0.06</v>
      </c>
      <c r="F70" s="19">
        <f t="shared" si="5"/>
        <v>34.199999999999996</v>
      </c>
      <c r="G70" s="107"/>
      <c r="H70" s="108"/>
      <c r="I70" s="109">
        <f t="shared" si="4"/>
        <v>0</v>
      </c>
      <c r="J70" s="110"/>
      <c r="K70" s="27"/>
    </row>
    <row r="71" spans="1:13" ht="15.75" thickBot="1" x14ac:dyDescent="0.3">
      <c r="A71" s="203" t="s">
        <v>87</v>
      </c>
      <c r="B71" s="204"/>
      <c r="C71" s="205">
        <v>570</v>
      </c>
      <c r="D71" s="206"/>
      <c r="E71" s="47">
        <v>0.25</v>
      </c>
      <c r="F71" s="21">
        <f t="shared" si="5"/>
        <v>142.5</v>
      </c>
      <c r="G71" s="185"/>
      <c r="H71" s="186"/>
      <c r="I71" s="163">
        <f t="shared" si="4"/>
        <v>0</v>
      </c>
      <c r="J71" s="164"/>
      <c r="K71" s="27"/>
    </row>
    <row r="72" spans="1:13" x14ac:dyDescent="0.25">
      <c r="A72" s="1"/>
      <c r="B72" s="2"/>
      <c r="C72" s="3"/>
      <c r="D72" s="3"/>
      <c r="E72" s="3"/>
      <c r="F72" s="41"/>
      <c r="G72" s="3"/>
      <c r="H72" s="3"/>
      <c r="I72" s="8"/>
      <c r="J72" s="3"/>
      <c r="L72" s="28"/>
      <c r="M72" s="48"/>
    </row>
    <row r="73" spans="1:13" ht="15.75" thickBot="1" x14ac:dyDescent="0.3">
      <c r="A73" s="1"/>
      <c r="B73" s="2"/>
      <c r="C73" s="3"/>
      <c r="D73" s="3"/>
      <c r="E73" s="3"/>
      <c r="F73" s="3"/>
      <c r="G73" s="3"/>
      <c r="H73" s="3"/>
      <c r="I73" s="8"/>
      <c r="J73" s="3"/>
    </row>
    <row r="74" spans="1:13" ht="15.75" thickBot="1" x14ac:dyDescent="0.3">
      <c r="A74" s="167" t="s">
        <v>17</v>
      </c>
      <c r="B74" s="169"/>
      <c r="C74" s="167" t="s">
        <v>19</v>
      </c>
      <c r="D74" s="168"/>
      <c r="E74" s="169"/>
      <c r="F74" s="167" t="s">
        <v>45</v>
      </c>
      <c r="G74" s="168"/>
      <c r="H74" s="169"/>
      <c r="I74" s="167" t="s">
        <v>20</v>
      </c>
      <c r="J74" s="169"/>
    </row>
    <row r="75" spans="1:13" ht="19.5" thickBot="1" x14ac:dyDescent="0.3">
      <c r="A75" s="187" t="s">
        <v>18</v>
      </c>
      <c r="B75" s="188"/>
      <c r="C75" s="200">
        <v>90367.52</v>
      </c>
      <c r="D75" s="201"/>
      <c r="E75" s="202"/>
      <c r="F75" s="170">
        <f>SUM(I32:J71)</f>
        <v>0</v>
      </c>
      <c r="G75" s="171"/>
      <c r="H75" s="172"/>
      <c r="I75" s="170">
        <f>F75*1.1</f>
        <v>0</v>
      </c>
      <c r="J75" s="172"/>
    </row>
    <row r="76" spans="1:13" x14ac:dyDescent="0.25">
      <c r="A76" s="1"/>
      <c r="B76" s="2"/>
      <c r="C76" s="3"/>
      <c r="D76" s="3"/>
      <c r="E76" s="3"/>
      <c r="F76" s="3"/>
      <c r="G76" s="3"/>
      <c r="H76" s="3"/>
      <c r="I76" s="8"/>
      <c r="J76" s="3"/>
    </row>
    <row r="77" spans="1:13" x14ac:dyDescent="0.25">
      <c r="A77" s="1"/>
      <c r="B77" s="2"/>
      <c r="C77" s="3"/>
      <c r="D77" s="3"/>
      <c r="E77" s="3"/>
      <c r="F77" s="3"/>
      <c r="G77" s="3"/>
      <c r="H77" s="3"/>
      <c r="I77" s="8"/>
      <c r="J77" s="3"/>
    </row>
    <row r="78" spans="1:13" ht="23.25" x14ac:dyDescent="0.25">
      <c r="A78" s="20" t="s">
        <v>89</v>
      </c>
      <c r="B78" s="2"/>
      <c r="C78" s="3"/>
      <c r="D78" s="3"/>
      <c r="E78" s="3"/>
      <c r="F78" s="3"/>
      <c r="G78" s="3"/>
      <c r="H78" s="3"/>
      <c r="I78" s="8"/>
      <c r="J78" s="3"/>
    </row>
    <row r="79" spans="1:13" ht="15.75" thickBot="1" x14ac:dyDescent="0.3">
      <c r="A79" s="1"/>
      <c r="B79" s="2"/>
      <c r="C79" s="3"/>
      <c r="D79" s="3"/>
      <c r="E79" s="3"/>
      <c r="F79" s="3"/>
      <c r="G79" s="3"/>
      <c r="H79" s="3"/>
      <c r="I79" s="8"/>
      <c r="J79" s="3"/>
    </row>
    <row r="80" spans="1:13" ht="33.75" customHeight="1" thickBot="1" x14ac:dyDescent="0.3">
      <c r="A80" s="167" t="s">
        <v>17</v>
      </c>
      <c r="B80" s="168"/>
      <c r="C80" s="168"/>
      <c r="D80" s="169"/>
      <c r="E80" s="208" t="s">
        <v>43</v>
      </c>
      <c r="F80" s="154"/>
      <c r="G80" s="208" t="s">
        <v>91</v>
      </c>
      <c r="H80" s="154"/>
      <c r="I80" s="167" t="s">
        <v>44</v>
      </c>
      <c r="J80" s="169"/>
    </row>
    <row r="81" spans="1:10" ht="19.5" thickBot="1" x14ac:dyDescent="0.3">
      <c r="A81" s="187" t="s">
        <v>90</v>
      </c>
      <c r="B81" s="207"/>
      <c r="C81" s="207"/>
      <c r="D81" s="188"/>
      <c r="E81" s="209">
        <v>0.2</v>
      </c>
      <c r="F81" s="210"/>
      <c r="G81" s="209">
        <v>0.4</v>
      </c>
      <c r="H81" s="210"/>
      <c r="I81" s="211"/>
      <c r="J81" s="212"/>
    </row>
    <row r="82" spans="1:10" x14ac:dyDescent="0.25">
      <c r="A82" s="1"/>
      <c r="B82" s="2"/>
      <c r="C82" s="3"/>
      <c r="D82" s="3"/>
      <c r="E82" s="3"/>
      <c r="F82" s="3"/>
      <c r="G82" s="3"/>
      <c r="H82" s="24"/>
      <c r="I82" s="8"/>
      <c r="J82" s="24"/>
    </row>
    <row r="83" spans="1:10" ht="15.75" thickBot="1" x14ac:dyDescent="0.3">
      <c r="A83" s="1"/>
      <c r="B83" s="2"/>
      <c r="C83" s="3"/>
      <c r="D83" s="3"/>
      <c r="E83" s="3"/>
      <c r="F83" s="3"/>
      <c r="G83" s="3"/>
      <c r="H83" s="24"/>
      <c r="I83" s="8"/>
      <c r="J83" s="24"/>
    </row>
    <row r="84" spans="1:10" x14ac:dyDescent="0.25">
      <c r="A84" s="191" t="s">
        <v>102</v>
      </c>
      <c r="B84" s="192"/>
      <c r="C84" s="192"/>
      <c r="D84" s="192"/>
      <c r="E84" s="192"/>
      <c r="F84" s="192"/>
      <c r="G84" s="192"/>
      <c r="H84" s="192"/>
      <c r="I84" s="192"/>
      <c r="J84" s="193"/>
    </row>
    <row r="85" spans="1:10" x14ac:dyDescent="0.25">
      <c r="A85" s="194"/>
      <c r="B85" s="195"/>
      <c r="C85" s="195"/>
      <c r="D85" s="195"/>
      <c r="E85" s="195"/>
      <c r="F85" s="195"/>
      <c r="G85" s="195"/>
      <c r="H85" s="195"/>
      <c r="I85" s="195"/>
      <c r="J85" s="196"/>
    </row>
    <row r="86" spans="1:10" ht="15.75" thickBot="1" x14ac:dyDescent="0.3">
      <c r="A86" s="197"/>
      <c r="B86" s="198"/>
      <c r="C86" s="198"/>
      <c r="D86" s="198"/>
      <c r="E86" s="198"/>
      <c r="F86" s="198"/>
      <c r="G86" s="198"/>
      <c r="H86" s="198"/>
      <c r="I86" s="198"/>
      <c r="J86" s="199"/>
    </row>
    <row r="87" spans="1:10" x14ac:dyDescent="0.25">
      <c r="A87" s="1"/>
      <c r="B87" s="2"/>
      <c r="C87" s="3"/>
      <c r="D87" s="3"/>
      <c r="E87" s="3"/>
      <c r="F87" s="3"/>
      <c r="G87" s="3"/>
      <c r="H87" s="24"/>
      <c r="I87" s="8"/>
      <c r="J87" s="24"/>
    </row>
    <row r="88" spans="1:10" x14ac:dyDescent="0.25">
      <c r="A88" s="1"/>
      <c r="B88" s="2"/>
      <c r="C88" s="3"/>
      <c r="D88" s="3"/>
      <c r="E88" s="3"/>
      <c r="F88" s="3"/>
      <c r="G88" s="3"/>
      <c r="H88" s="24"/>
      <c r="I88" s="8"/>
      <c r="J88" s="24"/>
    </row>
    <row r="89" spans="1:10" x14ac:dyDescent="0.25">
      <c r="A89" s="1"/>
      <c r="B89" s="2"/>
      <c r="C89" s="3"/>
      <c r="D89" s="3"/>
      <c r="E89" s="3"/>
      <c r="F89" s="3"/>
      <c r="G89" s="3"/>
      <c r="H89" s="24"/>
      <c r="I89" s="8"/>
      <c r="J89" s="24"/>
    </row>
    <row r="90" spans="1:10" ht="23.25" x14ac:dyDescent="0.25">
      <c r="A90" s="20" t="s">
        <v>92</v>
      </c>
      <c r="B90" s="2"/>
      <c r="C90" s="3"/>
      <c r="D90" s="3"/>
      <c r="E90" s="3"/>
      <c r="F90" s="3"/>
      <c r="G90" s="3"/>
      <c r="H90" s="24"/>
      <c r="I90" s="8"/>
      <c r="J90" s="24"/>
    </row>
    <row r="91" spans="1:10" ht="15.75" thickBot="1" x14ac:dyDescent="0.3">
      <c r="A91" s="1"/>
      <c r="B91" s="2"/>
      <c r="C91" s="3"/>
      <c r="D91" s="3"/>
      <c r="E91" s="3"/>
      <c r="F91" s="3"/>
      <c r="G91" s="3"/>
      <c r="H91" s="24"/>
      <c r="I91" s="8"/>
      <c r="J91" s="24"/>
    </row>
    <row r="92" spans="1:10" ht="15.75" thickBot="1" x14ac:dyDescent="0.3">
      <c r="A92" s="173" t="s">
        <v>93</v>
      </c>
      <c r="B92" s="174"/>
      <c r="C92" s="174"/>
      <c r="D92" s="174"/>
      <c r="E92" s="173" t="s">
        <v>94</v>
      </c>
      <c r="F92" s="174"/>
      <c r="G92" s="175"/>
      <c r="H92" s="173" t="s">
        <v>95</v>
      </c>
      <c r="I92" s="174"/>
      <c r="J92" s="175"/>
    </row>
    <row r="93" spans="1:10" ht="51" customHeight="1" thickBot="1" x14ac:dyDescent="0.3">
      <c r="A93" s="176" t="s">
        <v>97</v>
      </c>
      <c r="B93" s="177"/>
      <c r="C93" s="177"/>
      <c r="D93" s="178"/>
      <c r="E93" s="179" t="s">
        <v>96</v>
      </c>
      <c r="F93" s="180"/>
      <c r="G93" s="181"/>
      <c r="H93" s="182"/>
      <c r="I93" s="183"/>
      <c r="J93" s="184"/>
    </row>
    <row r="94" spans="1:10" x14ac:dyDescent="0.25">
      <c r="A94" s="1"/>
      <c r="B94" s="2"/>
      <c r="C94" s="3"/>
      <c r="D94" s="3"/>
      <c r="E94" s="3"/>
      <c r="F94" s="3"/>
      <c r="G94" s="3"/>
      <c r="H94" s="24"/>
      <c r="I94" s="8"/>
      <c r="J94" s="24"/>
    </row>
    <row r="95" spans="1:10" x14ac:dyDescent="0.25">
      <c r="A95" s="1"/>
      <c r="B95" s="2"/>
      <c r="C95" s="3"/>
      <c r="D95" s="3"/>
      <c r="E95" s="3"/>
      <c r="F95" s="3"/>
      <c r="G95" s="3"/>
      <c r="H95" s="24"/>
      <c r="I95" s="8"/>
      <c r="J95" s="24"/>
    </row>
    <row r="96" spans="1:10" ht="23.25" x14ac:dyDescent="0.25">
      <c r="A96" s="20" t="s">
        <v>98</v>
      </c>
      <c r="B96" s="2"/>
      <c r="C96" s="3"/>
      <c r="D96" s="3"/>
      <c r="E96" s="3"/>
      <c r="F96" s="3"/>
      <c r="G96" s="3"/>
      <c r="H96" s="24"/>
      <c r="I96" s="8"/>
      <c r="J96" s="24"/>
    </row>
    <row r="97" spans="1:10" ht="15.75" thickBot="1" x14ac:dyDescent="0.3">
      <c r="A97" s="1"/>
      <c r="B97" s="2"/>
      <c r="C97" s="3"/>
      <c r="D97" s="3"/>
      <c r="E97" s="3"/>
      <c r="F97" s="3"/>
      <c r="G97" s="3"/>
      <c r="H97" s="24"/>
      <c r="I97" s="8"/>
      <c r="J97" s="24"/>
    </row>
    <row r="98" spans="1:10" ht="15.75" thickBot="1" x14ac:dyDescent="0.3">
      <c r="A98" s="173" t="s">
        <v>93</v>
      </c>
      <c r="B98" s="174"/>
      <c r="C98" s="174"/>
      <c r="D98" s="174"/>
      <c r="E98" s="173" t="s">
        <v>94</v>
      </c>
      <c r="F98" s="174"/>
      <c r="G98" s="175"/>
      <c r="H98" s="173" t="s">
        <v>95</v>
      </c>
      <c r="I98" s="174"/>
      <c r="J98" s="175"/>
    </row>
    <row r="99" spans="1:10" ht="49.5" customHeight="1" thickBot="1" x14ac:dyDescent="0.3">
      <c r="A99" s="176" t="s">
        <v>99</v>
      </c>
      <c r="B99" s="177"/>
      <c r="C99" s="177"/>
      <c r="D99" s="178"/>
      <c r="E99" s="179" t="s">
        <v>96</v>
      </c>
      <c r="F99" s="180"/>
      <c r="G99" s="181"/>
      <c r="H99" s="182"/>
      <c r="I99" s="183"/>
      <c r="J99" s="184"/>
    </row>
    <row r="102" spans="1:10" ht="23.25" x14ac:dyDescent="0.25">
      <c r="A102" s="20" t="s">
        <v>100</v>
      </c>
      <c r="B102" s="2"/>
      <c r="C102" s="3"/>
      <c r="D102" s="3"/>
      <c r="E102" s="3"/>
      <c r="F102" s="3"/>
      <c r="G102" s="3"/>
      <c r="H102" s="24"/>
      <c r="I102" s="8"/>
      <c r="J102" s="24"/>
    </row>
    <row r="103" spans="1:10" ht="15.75" thickBot="1" x14ac:dyDescent="0.3">
      <c r="A103" s="1"/>
      <c r="B103" s="2"/>
      <c r="C103" s="3"/>
      <c r="D103" s="3"/>
      <c r="E103" s="3"/>
      <c r="F103" s="3"/>
      <c r="G103" s="3"/>
      <c r="H103" s="24"/>
      <c r="I103" s="8"/>
      <c r="J103" s="24"/>
    </row>
    <row r="104" spans="1:10" ht="15.75" thickBot="1" x14ac:dyDescent="0.3">
      <c r="A104" s="173" t="s">
        <v>93</v>
      </c>
      <c r="B104" s="174"/>
      <c r="C104" s="174"/>
      <c r="D104" s="174"/>
      <c r="E104" s="173" t="s">
        <v>94</v>
      </c>
      <c r="F104" s="174"/>
      <c r="G104" s="175"/>
      <c r="H104" s="173" t="s">
        <v>95</v>
      </c>
      <c r="I104" s="174"/>
      <c r="J104" s="175"/>
    </row>
    <row r="105" spans="1:10" ht="39.75" customHeight="1" thickBot="1" x14ac:dyDescent="0.3">
      <c r="A105" s="176" t="s">
        <v>101</v>
      </c>
      <c r="B105" s="177"/>
      <c r="C105" s="177"/>
      <c r="D105" s="178"/>
      <c r="E105" s="179" t="s">
        <v>96</v>
      </c>
      <c r="F105" s="180"/>
      <c r="G105" s="181"/>
      <c r="H105" s="182"/>
      <c r="I105" s="183"/>
      <c r="J105" s="184"/>
    </row>
    <row r="108" spans="1:10" ht="23.25" x14ac:dyDescent="0.25">
      <c r="A108" s="20" t="s">
        <v>214</v>
      </c>
    </row>
    <row r="110" spans="1:10" x14ac:dyDescent="0.25">
      <c r="A110" t="s">
        <v>103</v>
      </c>
      <c r="B110" s="49"/>
    </row>
    <row r="112" spans="1:10" x14ac:dyDescent="0.25">
      <c r="A112" s="52" t="s">
        <v>123</v>
      </c>
    </row>
    <row r="113" spans="1:10" x14ac:dyDescent="0.25">
      <c r="A113" t="s">
        <v>125</v>
      </c>
    </row>
    <row r="114" spans="1:10" x14ac:dyDescent="0.25">
      <c r="A114" t="s">
        <v>126</v>
      </c>
    </row>
    <row r="115" spans="1:10" x14ac:dyDescent="0.25">
      <c r="A115" t="s">
        <v>124</v>
      </c>
    </row>
    <row r="116" spans="1:10" x14ac:dyDescent="0.25">
      <c r="A116" t="s">
        <v>104</v>
      </c>
    </row>
    <row r="118" spans="1:10" ht="50.1" customHeight="1" x14ac:dyDescent="0.25">
      <c r="A118" s="63" t="s">
        <v>219</v>
      </c>
      <c r="B118" s="225" t="s">
        <v>220</v>
      </c>
      <c r="C118" s="225"/>
      <c r="D118" s="225"/>
      <c r="E118" s="226" t="s">
        <v>221</v>
      </c>
      <c r="F118" s="225"/>
    </row>
    <row r="119" spans="1:10" x14ac:dyDescent="0.25">
      <c r="A119" s="61" t="s">
        <v>105</v>
      </c>
      <c r="B119" s="220" t="s">
        <v>107</v>
      </c>
      <c r="C119" s="221"/>
      <c r="D119" s="222"/>
      <c r="E119" s="223" t="s">
        <v>215</v>
      </c>
      <c r="F119" s="224"/>
    </row>
    <row r="120" spans="1:10" x14ac:dyDescent="0.25">
      <c r="A120" s="242" t="s">
        <v>106</v>
      </c>
      <c r="B120" s="244" t="s">
        <v>108</v>
      </c>
      <c r="C120" s="245"/>
      <c r="D120" s="246"/>
      <c r="E120" s="248" t="s">
        <v>108</v>
      </c>
      <c r="F120" s="249"/>
    </row>
    <row r="121" spans="1:10" x14ac:dyDescent="0.25">
      <c r="A121" s="62">
        <v>0</v>
      </c>
      <c r="B121" s="243" t="s">
        <v>109</v>
      </c>
      <c r="C121" s="243"/>
      <c r="D121" s="243"/>
      <c r="E121" s="250" t="s">
        <v>216</v>
      </c>
      <c r="F121" s="249"/>
    </row>
    <row r="122" spans="1:10" x14ac:dyDescent="0.25">
      <c r="A122" s="62">
        <v>1</v>
      </c>
      <c r="B122" s="247" t="s">
        <v>110</v>
      </c>
      <c r="C122" s="247"/>
      <c r="D122" s="247"/>
      <c r="E122" s="250" t="s">
        <v>217</v>
      </c>
      <c r="F122" s="249"/>
    </row>
    <row r="123" spans="1:10" x14ac:dyDescent="0.25">
      <c r="A123" s="242">
        <v>2</v>
      </c>
      <c r="B123" s="244" t="s">
        <v>111</v>
      </c>
      <c r="C123" s="245"/>
      <c r="D123" s="246"/>
      <c r="E123" s="248" t="s">
        <v>218</v>
      </c>
      <c r="F123" s="249"/>
    </row>
    <row r="126" spans="1:10" ht="15" customHeight="1" x14ac:dyDescent="0.25">
      <c r="A126" s="213" t="s">
        <v>112</v>
      </c>
      <c r="B126" s="50" t="s">
        <v>115</v>
      </c>
      <c r="C126" s="215" t="s">
        <v>222</v>
      </c>
      <c r="D126" s="215"/>
      <c r="E126" s="215" t="s">
        <v>118</v>
      </c>
      <c r="F126" s="215"/>
      <c r="G126" s="50" t="s">
        <v>115</v>
      </c>
      <c r="H126" s="50" t="s">
        <v>222</v>
      </c>
    </row>
    <row r="127" spans="1:10" ht="45" customHeight="1" x14ac:dyDescent="0.25">
      <c r="A127" s="214"/>
      <c r="B127" s="50" t="s">
        <v>116</v>
      </c>
      <c r="C127" s="215" t="s">
        <v>116</v>
      </c>
      <c r="D127" s="215"/>
      <c r="E127" s="50" t="s">
        <v>119</v>
      </c>
      <c r="F127" s="50" t="s">
        <v>120</v>
      </c>
      <c r="G127" s="50" t="s">
        <v>146</v>
      </c>
      <c r="H127" s="53" t="s">
        <v>127</v>
      </c>
      <c r="I127" s="227" t="s">
        <v>128</v>
      </c>
      <c r="J127" s="227"/>
    </row>
    <row r="128" spans="1:10" ht="63.75" customHeight="1" x14ac:dyDescent="0.25">
      <c r="A128" s="82" t="s">
        <v>113</v>
      </c>
      <c r="B128" s="83" t="s">
        <v>117</v>
      </c>
      <c r="C128" s="216" t="s">
        <v>218</v>
      </c>
      <c r="D128" s="216"/>
      <c r="E128" s="51" t="s">
        <v>121</v>
      </c>
      <c r="F128" s="51" t="s">
        <v>121</v>
      </c>
      <c r="G128" s="56">
        <v>1</v>
      </c>
      <c r="H128" s="54">
        <v>2</v>
      </c>
      <c r="I128" s="228"/>
      <c r="J128" s="228"/>
    </row>
    <row r="129" spans="1:10" ht="34.5" customHeight="1" x14ac:dyDescent="0.25">
      <c r="A129" s="82" t="s">
        <v>114</v>
      </c>
      <c r="B129" s="83" t="s">
        <v>111</v>
      </c>
      <c r="C129" s="216" t="s">
        <v>223</v>
      </c>
      <c r="D129" s="216"/>
      <c r="E129" s="51" t="s">
        <v>122</v>
      </c>
      <c r="F129" s="51" t="s">
        <v>121</v>
      </c>
      <c r="G129" s="56" t="s">
        <v>106</v>
      </c>
      <c r="H129" s="54" t="s">
        <v>106</v>
      </c>
      <c r="I129" s="229" t="s">
        <v>129</v>
      </c>
      <c r="J129" s="229"/>
    </row>
    <row r="132" spans="1:10" ht="30" x14ac:dyDescent="0.25">
      <c r="A132" s="217" t="s">
        <v>130</v>
      </c>
      <c r="B132" s="213" t="s">
        <v>131</v>
      </c>
      <c r="C132" s="218" t="s">
        <v>132</v>
      </c>
      <c r="D132" s="219"/>
      <c r="E132" s="55" t="s">
        <v>115</v>
      </c>
      <c r="F132" s="55" t="s">
        <v>222</v>
      </c>
      <c r="G132" s="218" t="s">
        <v>118</v>
      </c>
      <c r="H132" s="219"/>
      <c r="I132" s="55" t="s">
        <v>115</v>
      </c>
      <c r="J132" s="55" t="s">
        <v>222</v>
      </c>
    </row>
    <row r="133" spans="1:10" ht="99.95" customHeight="1" x14ac:dyDescent="0.25">
      <c r="A133" s="217"/>
      <c r="B133" s="214"/>
      <c r="C133" s="57" t="s">
        <v>133</v>
      </c>
      <c r="D133" s="57" t="s">
        <v>134</v>
      </c>
      <c r="E133" s="55" t="s">
        <v>116</v>
      </c>
      <c r="F133" s="55" t="s">
        <v>116</v>
      </c>
      <c r="G133" s="55" t="s">
        <v>119</v>
      </c>
      <c r="H133" s="55" t="s">
        <v>120</v>
      </c>
      <c r="I133" s="57" t="s">
        <v>127</v>
      </c>
      <c r="J133" s="57" t="s">
        <v>127</v>
      </c>
    </row>
    <row r="134" spans="1:10" ht="15.95" customHeight="1" x14ac:dyDescent="0.25">
      <c r="A134" s="60">
        <v>1</v>
      </c>
      <c r="B134" s="85" t="s">
        <v>135</v>
      </c>
      <c r="C134" s="69"/>
      <c r="D134" s="69"/>
      <c r="E134" s="70"/>
      <c r="F134" s="70"/>
      <c r="G134" s="65"/>
      <c r="H134" s="65"/>
      <c r="I134" s="65"/>
      <c r="J134" s="65"/>
    </row>
    <row r="135" spans="1:10" ht="15.95" customHeight="1" x14ac:dyDescent="0.25">
      <c r="A135" s="60">
        <v>2</v>
      </c>
      <c r="B135" s="85" t="s">
        <v>136</v>
      </c>
      <c r="C135" s="69"/>
      <c r="D135" s="69"/>
      <c r="E135" s="70"/>
      <c r="F135" s="70"/>
      <c r="G135" s="65"/>
      <c r="H135" s="65"/>
      <c r="I135" s="65"/>
      <c r="J135" s="65"/>
    </row>
    <row r="136" spans="1:10" ht="15.95" customHeight="1" x14ac:dyDescent="0.25">
      <c r="A136" s="60">
        <v>3</v>
      </c>
      <c r="B136" s="85" t="s">
        <v>137</v>
      </c>
      <c r="C136" s="69"/>
      <c r="D136" s="69"/>
      <c r="E136" s="70"/>
      <c r="F136" s="70"/>
      <c r="G136" s="65"/>
      <c r="H136" s="65"/>
      <c r="I136" s="65"/>
      <c r="J136" s="65"/>
    </row>
    <row r="137" spans="1:10" ht="15.95" customHeight="1" x14ac:dyDescent="0.25">
      <c r="A137" s="60">
        <v>4</v>
      </c>
      <c r="B137" s="85" t="s">
        <v>138</v>
      </c>
      <c r="C137" s="69"/>
      <c r="D137" s="69"/>
      <c r="E137" s="70"/>
      <c r="F137" s="70"/>
      <c r="G137" s="65"/>
      <c r="H137" s="65"/>
      <c r="I137" s="65"/>
      <c r="J137" s="65"/>
    </row>
    <row r="138" spans="1:10" ht="15.95" customHeight="1" x14ac:dyDescent="0.25">
      <c r="A138" s="60">
        <v>5</v>
      </c>
      <c r="B138" s="85" t="s">
        <v>139</v>
      </c>
      <c r="C138" s="69"/>
      <c r="D138" s="69"/>
      <c r="E138" s="70"/>
      <c r="F138" s="70"/>
      <c r="G138" s="65"/>
      <c r="H138" s="65"/>
      <c r="I138" s="65"/>
      <c r="J138" s="65"/>
    </row>
    <row r="139" spans="1:10" ht="15.95" customHeight="1" x14ac:dyDescent="0.25">
      <c r="A139" s="60">
        <v>6</v>
      </c>
      <c r="B139" s="85" t="s">
        <v>140</v>
      </c>
      <c r="C139" s="69"/>
      <c r="D139" s="69"/>
      <c r="E139" s="70"/>
      <c r="F139" s="70"/>
      <c r="G139" s="65"/>
      <c r="H139" s="65"/>
      <c r="I139" s="65"/>
      <c r="J139" s="65"/>
    </row>
    <row r="140" spans="1:10" ht="15.95" customHeight="1" x14ac:dyDescent="0.25">
      <c r="A140" s="60">
        <v>7</v>
      </c>
      <c r="B140" s="85" t="s">
        <v>141</v>
      </c>
      <c r="C140" s="69"/>
      <c r="D140" s="69"/>
      <c r="E140" s="70"/>
      <c r="F140" s="70"/>
      <c r="G140" s="65"/>
      <c r="H140" s="65"/>
      <c r="I140" s="65"/>
      <c r="J140" s="65"/>
    </row>
    <row r="141" spans="1:10" ht="15.95" customHeight="1" x14ac:dyDescent="0.25">
      <c r="A141" s="60">
        <v>8</v>
      </c>
      <c r="B141" s="85" t="s">
        <v>142</v>
      </c>
      <c r="C141" s="69"/>
      <c r="D141" s="69"/>
      <c r="E141" s="70"/>
      <c r="F141" s="70"/>
      <c r="G141" s="65"/>
      <c r="H141" s="65"/>
      <c r="I141" s="65"/>
      <c r="J141" s="65"/>
    </row>
    <row r="142" spans="1:10" ht="15.95" customHeight="1" x14ac:dyDescent="0.25">
      <c r="A142" s="60">
        <v>9</v>
      </c>
      <c r="B142" s="85" t="s">
        <v>143</v>
      </c>
      <c r="C142" s="69"/>
      <c r="D142" s="69"/>
      <c r="E142" s="70"/>
      <c r="F142" s="70"/>
      <c r="G142" s="65"/>
      <c r="H142" s="65"/>
      <c r="I142" s="65"/>
      <c r="J142" s="65"/>
    </row>
    <row r="143" spans="1:10" ht="15.95" customHeight="1" x14ac:dyDescent="0.25">
      <c r="A143" s="60">
        <v>10</v>
      </c>
      <c r="B143" s="86" t="s">
        <v>144</v>
      </c>
      <c r="C143" s="69"/>
      <c r="D143" s="69"/>
      <c r="E143" s="70"/>
      <c r="F143" s="70"/>
      <c r="G143" s="65"/>
      <c r="H143" s="65"/>
      <c r="I143" s="65"/>
      <c r="J143" s="65"/>
    </row>
    <row r="144" spans="1:10" ht="15.95" customHeight="1" x14ac:dyDescent="0.25">
      <c r="A144" s="60">
        <v>11</v>
      </c>
      <c r="B144" s="86" t="s">
        <v>168</v>
      </c>
      <c r="C144" s="69"/>
      <c r="D144" s="69"/>
      <c r="E144" s="70"/>
      <c r="F144" s="70"/>
      <c r="G144" s="65"/>
      <c r="H144" s="65"/>
      <c r="I144" s="65"/>
      <c r="J144" s="65"/>
    </row>
    <row r="145" spans="1:11" ht="15.95" customHeight="1" x14ac:dyDescent="0.25">
      <c r="A145" s="60">
        <v>12</v>
      </c>
      <c r="B145" s="87" t="s">
        <v>169</v>
      </c>
      <c r="C145" s="69"/>
      <c r="D145" s="69"/>
      <c r="E145" s="70"/>
      <c r="F145" s="70"/>
      <c r="G145" s="65"/>
      <c r="H145" s="65"/>
      <c r="I145" s="65"/>
      <c r="J145" s="65"/>
    </row>
    <row r="146" spans="1:11" ht="15.95" customHeight="1" x14ac:dyDescent="0.25">
      <c r="A146" s="68">
        <v>13</v>
      </c>
      <c r="B146" s="86" t="s">
        <v>171</v>
      </c>
      <c r="C146" s="71"/>
      <c r="D146" s="71"/>
      <c r="E146" s="70"/>
      <c r="F146" s="70"/>
      <c r="G146" s="66"/>
      <c r="H146" s="66"/>
      <c r="I146" s="66"/>
      <c r="J146" s="66"/>
    </row>
    <row r="147" spans="1:11" x14ac:dyDescent="0.25">
      <c r="A147" s="59"/>
      <c r="B147" s="58" t="s">
        <v>145</v>
      </c>
      <c r="C147" s="59"/>
      <c r="D147" s="59"/>
    </row>
    <row r="150" spans="1:11" ht="30" x14ac:dyDescent="0.25">
      <c r="A150" s="217" t="s">
        <v>130</v>
      </c>
      <c r="B150" s="230" t="s">
        <v>147</v>
      </c>
      <c r="C150" s="218" t="s">
        <v>132</v>
      </c>
      <c r="D150" s="219"/>
      <c r="E150" s="55" t="s">
        <v>115</v>
      </c>
      <c r="F150" s="55" t="s">
        <v>222</v>
      </c>
      <c r="G150" s="218" t="s">
        <v>118</v>
      </c>
      <c r="H150" s="219"/>
      <c r="I150" s="55" t="s">
        <v>115</v>
      </c>
      <c r="J150" s="55" t="s">
        <v>222</v>
      </c>
      <c r="K150" s="67"/>
    </row>
    <row r="151" spans="1:11" ht="99.95" customHeight="1" x14ac:dyDescent="0.25">
      <c r="A151" s="217"/>
      <c r="B151" s="231"/>
      <c r="C151" s="57" t="s">
        <v>133</v>
      </c>
      <c r="D151" s="57" t="s">
        <v>134</v>
      </c>
      <c r="E151" s="55" t="s">
        <v>116</v>
      </c>
      <c r="F151" s="55" t="s">
        <v>116</v>
      </c>
      <c r="G151" s="55" t="s">
        <v>119</v>
      </c>
      <c r="H151" s="55" t="s">
        <v>120</v>
      </c>
      <c r="I151" s="57" t="s">
        <v>127</v>
      </c>
      <c r="J151" s="57" t="s">
        <v>127</v>
      </c>
    </row>
    <row r="152" spans="1:11" ht="15.95" customHeight="1" x14ac:dyDescent="0.25">
      <c r="A152" s="60">
        <v>14</v>
      </c>
      <c r="B152" s="89" t="s">
        <v>148</v>
      </c>
      <c r="C152" s="69"/>
      <c r="D152" s="69"/>
      <c r="E152" s="70"/>
      <c r="F152" s="70"/>
      <c r="G152" s="65"/>
      <c r="H152" s="65"/>
      <c r="I152" s="65"/>
      <c r="J152" s="65"/>
    </row>
    <row r="153" spans="1:11" ht="15.95" customHeight="1" x14ac:dyDescent="0.25">
      <c r="A153" s="60">
        <v>15</v>
      </c>
      <c r="B153" s="89" t="s">
        <v>149</v>
      </c>
      <c r="C153" s="69"/>
      <c r="D153" s="69"/>
      <c r="E153" s="70"/>
      <c r="F153" s="70"/>
      <c r="G153" s="65"/>
      <c r="H153" s="65"/>
      <c r="I153" s="65"/>
      <c r="J153" s="65"/>
    </row>
    <row r="154" spans="1:11" ht="15.95" customHeight="1" x14ac:dyDescent="0.25">
      <c r="A154" s="60">
        <v>16</v>
      </c>
      <c r="B154" s="89" t="s">
        <v>150</v>
      </c>
      <c r="C154" s="69"/>
      <c r="D154" s="69"/>
      <c r="E154" s="70"/>
      <c r="F154" s="70"/>
      <c r="G154" s="65"/>
      <c r="H154" s="65"/>
      <c r="I154" s="65"/>
      <c r="J154" s="65"/>
    </row>
    <row r="155" spans="1:11" ht="15.95" customHeight="1" x14ac:dyDescent="0.25">
      <c r="A155" s="60">
        <v>17</v>
      </c>
      <c r="B155" s="89" t="s">
        <v>151</v>
      </c>
      <c r="C155" s="69"/>
      <c r="D155" s="69"/>
      <c r="E155" s="70"/>
      <c r="F155" s="70"/>
      <c r="G155" s="65"/>
      <c r="H155" s="65"/>
      <c r="I155" s="65"/>
      <c r="J155" s="65"/>
    </row>
    <row r="156" spans="1:11" ht="15.95" customHeight="1" x14ac:dyDescent="0.25">
      <c r="A156" s="60">
        <v>18</v>
      </c>
      <c r="B156" s="89" t="s">
        <v>152</v>
      </c>
      <c r="C156" s="69"/>
      <c r="D156" s="69"/>
      <c r="E156" s="70"/>
      <c r="F156" s="70"/>
      <c r="G156" s="65"/>
      <c r="H156" s="65"/>
      <c r="I156" s="65"/>
      <c r="J156" s="65"/>
    </row>
    <row r="157" spans="1:11" ht="15.95" customHeight="1" x14ac:dyDescent="0.25">
      <c r="A157" s="60">
        <v>19</v>
      </c>
      <c r="B157" s="89" t="s">
        <v>153</v>
      </c>
      <c r="C157" s="69"/>
      <c r="D157" s="69"/>
      <c r="E157" s="70"/>
      <c r="F157" s="70"/>
      <c r="G157" s="65"/>
      <c r="H157" s="65"/>
      <c r="I157" s="65"/>
      <c r="J157" s="65"/>
    </row>
    <row r="158" spans="1:11" ht="15.95" customHeight="1" x14ac:dyDescent="0.25">
      <c r="A158" s="60">
        <v>20</v>
      </c>
      <c r="B158" s="89" t="s">
        <v>154</v>
      </c>
      <c r="C158" s="69"/>
      <c r="D158" s="69"/>
      <c r="E158" s="70"/>
      <c r="F158" s="70"/>
      <c r="G158" s="65"/>
      <c r="H158" s="65"/>
      <c r="I158" s="65"/>
      <c r="J158" s="65"/>
    </row>
    <row r="159" spans="1:11" ht="15.95" customHeight="1" x14ac:dyDescent="0.25">
      <c r="A159" s="60">
        <v>21</v>
      </c>
      <c r="B159" s="89" t="s">
        <v>155</v>
      </c>
      <c r="C159" s="69"/>
      <c r="D159" s="69"/>
      <c r="E159" s="70"/>
      <c r="F159" s="70"/>
      <c r="G159" s="65"/>
      <c r="H159" s="65"/>
      <c r="I159" s="65"/>
      <c r="J159" s="65"/>
    </row>
    <row r="160" spans="1:11" ht="15.95" customHeight="1" x14ac:dyDescent="0.25">
      <c r="A160" s="60">
        <v>22</v>
      </c>
      <c r="B160" s="89" t="s">
        <v>156</v>
      </c>
      <c r="C160" s="69"/>
      <c r="D160" s="69"/>
      <c r="E160" s="70"/>
      <c r="F160" s="70"/>
      <c r="G160" s="65"/>
      <c r="H160" s="65"/>
      <c r="I160" s="65"/>
      <c r="J160" s="65"/>
    </row>
    <row r="161" spans="1:10" ht="15.95" customHeight="1" x14ac:dyDescent="0.25">
      <c r="A161" s="60">
        <v>23</v>
      </c>
      <c r="B161" s="89" t="s">
        <v>157</v>
      </c>
      <c r="C161" s="69"/>
      <c r="D161" s="69"/>
      <c r="E161" s="70"/>
      <c r="F161" s="70"/>
      <c r="G161" s="65"/>
      <c r="H161" s="65"/>
      <c r="I161" s="65"/>
      <c r="J161" s="65"/>
    </row>
    <row r="162" spans="1:10" ht="15.95" customHeight="1" x14ac:dyDescent="0.25">
      <c r="A162" s="60">
        <v>24</v>
      </c>
      <c r="B162" s="89" t="s">
        <v>158</v>
      </c>
      <c r="C162" s="69"/>
      <c r="D162" s="69"/>
      <c r="E162" s="70"/>
      <c r="F162" s="70"/>
      <c r="G162" s="65"/>
      <c r="H162" s="65"/>
      <c r="I162" s="65"/>
      <c r="J162" s="65"/>
    </row>
    <row r="163" spans="1:10" ht="15.95" customHeight="1" x14ac:dyDescent="0.25">
      <c r="A163" s="60">
        <v>25</v>
      </c>
      <c r="B163" s="89" t="s">
        <v>159</v>
      </c>
      <c r="C163" s="69"/>
      <c r="D163" s="69"/>
      <c r="E163" s="70"/>
      <c r="F163" s="70"/>
      <c r="G163" s="65"/>
      <c r="H163" s="65"/>
      <c r="I163" s="65"/>
      <c r="J163" s="65"/>
    </row>
    <row r="164" spans="1:10" ht="15.95" customHeight="1" x14ac:dyDescent="0.25">
      <c r="A164" s="60">
        <v>26</v>
      </c>
      <c r="B164" s="89" t="s">
        <v>160</v>
      </c>
      <c r="C164" s="69"/>
      <c r="D164" s="69"/>
      <c r="E164" s="70"/>
      <c r="F164" s="70"/>
      <c r="G164" s="65"/>
      <c r="H164" s="65"/>
      <c r="I164" s="65"/>
      <c r="J164" s="65"/>
    </row>
    <row r="165" spans="1:10" ht="15.95" customHeight="1" x14ac:dyDescent="0.25">
      <c r="A165" s="60">
        <v>27</v>
      </c>
      <c r="B165" s="89" t="s">
        <v>161</v>
      </c>
      <c r="C165" s="69"/>
      <c r="D165" s="69"/>
      <c r="E165" s="70"/>
      <c r="F165" s="70"/>
      <c r="G165" s="65"/>
      <c r="H165" s="65"/>
      <c r="I165" s="65"/>
      <c r="J165" s="65"/>
    </row>
    <row r="166" spans="1:10" ht="15.95" customHeight="1" x14ac:dyDescent="0.25">
      <c r="A166" s="60">
        <v>28</v>
      </c>
      <c r="B166" s="89" t="s">
        <v>162</v>
      </c>
      <c r="C166" s="69"/>
      <c r="D166" s="69"/>
      <c r="E166" s="70"/>
      <c r="F166" s="70"/>
      <c r="G166" s="65"/>
      <c r="H166" s="65"/>
      <c r="I166" s="65"/>
      <c r="J166" s="65"/>
    </row>
    <row r="167" spans="1:10" ht="15.95" customHeight="1" x14ac:dyDescent="0.25">
      <c r="A167" s="60">
        <v>29</v>
      </c>
      <c r="B167" s="89" t="s">
        <v>163</v>
      </c>
      <c r="C167" s="69"/>
      <c r="D167" s="69"/>
      <c r="E167" s="70"/>
      <c r="F167" s="70"/>
      <c r="G167" s="65"/>
      <c r="H167" s="65"/>
      <c r="I167" s="65"/>
      <c r="J167" s="65"/>
    </row>
    <row r="168" spans="1:10" ht="15.95" customHeight="1" x14ac:dyDescent="0.25">
      <c r="A168" s="60">
        <v>30</v>
      </c>
      <c r="B168" s="89" t="s">
        <v>164</v>
      </c>
      <c r="C168" s="69"/>
      <c r="D168" s="69"/>
      <c r="E168" s="70"/>
      <c r="F168" s="70"/>
      <c r="G168" s="65"/>
      <c r="H168" s="65"/>
      <c r="I168" s="65"/>
      <c r="J168" s="65"/>
    </row>
    <row r="169" spans="1:10" ht="15.95" customHeight="1" x14ac:dyDescent="0.25">
      <c r="A169" s="60">
        <v>31</v>
      </c>
      <c r="B169" s="89" t="s">
        <v>165</v>
      </c>
      <c r="C169" s="69"/>
      <c r="D169" s="69"/>
      <c r="E169" s="70"/>
      <c r="F169" s="70"/>
      <c r="G169" s="65"/>
      <c r="H169" s="65"/>
      <c r="I169" s="65"/>
      <c r="J169" s="65"/>
    </row>
    <row r="170" spans="1:10" ht="15.95" customHeight="1" x14ac:dyDescent="0.25">
      <c r="A170" s="60">
        <v>32</v>
      </c>
      <c r="B170" s="89" t="s">
        <v>166</v>
      </c>
      <c r="C170" s="69"/>
      <c r="D170" s="69"/>
      <c r="E170" s="70"/>
      <c r="F170" s="70"/>
      <c r="G170" s="65"/>
      <c r="H170" s="65"/>
      <c r="I170" s="65"/>
      <c r="J170" s="65"/>
    </row>
    <row r="171" spans="1:10" ht="15.95" customHeight="1" x14ac:dyDescent="0.25">
      <c r="A171" s="60">
        <v>33</v>
      </c>
      <c r="B171" s="89" t="s">
        <v>167</v>
      </c>
      <c r="C171" s="69"/>
      <c r="D171" s="69"/>
      <c r="E171" s="70"/>
      <c r="F171" s="70"/>
      <c r="G171" s="65"/>
      <c r="H171" s="65"/>
      <c r="I171" s="65"/>
      <c r="J171" s="65"/>
    </row>
    <row r="172" spans="1:10" x14ac:dyDescent="0.25">
      <c r="A172" s="59"/>
      <c r="B172" s="90" t="s">
        <v>170</v>
      </c>
    </row>
    <row r="175" spans="1:10" ht="30" x14ac:dyDescent="0.25">
      <c r="A175" s="217" t="s">
        <v>130</v>
      </c>
      <c r="B175" s="232" t="s">
        <v>172</v>
      </c>
      <c r="C175" s="218" t="s">
        <v>132</v>
      </c>
      <c r="D175" s="219"/>
      <c r="E175" s="55" t="s">
        <v>115</v>
      </c>
      <c r="F175" s="55" t="s">
        <v>222</v>
      </c>
      <c r="G175" s="218" t="s">
        <v>118</v>
      </c>
      <c r="H175" s="219"/>
      <c r="I175" s="55" t="s">
        <v>115</v>
      </c>
      <c r="J175" s="55" t="s">
        <v>222</v>
      </c>
    </row>
    <row r="176" spans="1:10" ht="99.95" customHeight="1" x14ac:dyDescent="0.25">
      <c r="A176" s="217"/>
      <c r="B176" s="233"/>
      <c r="C176" s="57" t="s">
        <v>133</v>
      </c>
      <c r="D176" s="57" t="s">
        <v>134</v>
      </c>
      <c r="E176" s="55" t="s">
        <v>116</v>
      </c>
      <c r="F176" s="55" t="s">
        <v>116</v>
      </c>
      <c r="G176" s="55" t="s">
        <v>119</v>
      </c>
      <c r="H176" s="55" t="s">
        <v>120</v>
      </c>
      <c r="I176" s="57" t="s">
        <v>127</v>
      </c>
      <c r="J176" s="57" t="s">
        <v>127</v>
      </c>
    </row>
    <row r="177" spans="1:10" s="97" customFormat="1" ht="15.95" customHeight="1" x14ac:dyDescent="0.25">
      <c r="A177" s="100">
        <v>34</v>
      </c>
      <c r="B177" s="91" t="s">
        <v>173</v>
      </c>
      <c r="C177" s="95"/>
      <c r="D177" s="95"/>
      <c r="E177" s="70"/>
      <c r="F177" s="70"/>
      <c r="G177" s="84"/>
      <c r="H177" s="84"/>
      <c r="I177" s="84"/>
      <c r="J177" s="84"/>
    </row>
    <row r="178" spans="1:10" s="97" customFormat="1" ht="15.95" customHeight="1" x14ac:dyDescent="0.25">
      <c r="A178" s="100">
        <v>35</v>
      </c>
      <c r="B178" s="91" t="s">
        <v>174</v>
      </c>
      <c r="C178" s="95"/>
      <c r="D178" s="95"/>
      <c r="E178" s="70"/>
      <c r="F178" s="70"/>
      <c r="G178" s="84"/>
      <c r="H178" s="84"/>
      <c r="I178" s="84"/>
      <c r="J178" s="84"/>
    </row>
    <row r="179" spans="1:10" s="97" customFormat="1" ht="15.95" customHeight="1" x14ac:dyDescent="0.25">
      <c r="A179" s="100">
        <v>36</v>
      </c>
      <c r="B179" s="91" t="s">
        <v>175</v>
      </c>
      <c r="C179" s="95"/>
      <c r="D179" s="95"/>
      <c r="E179" s="70"/>
      <c r="F179" s="70"/>
      <c r="G179" s="84"/>
      <c r="H179" s="84"/>
      <c r="I179" s="84"/>
      <c r="J179" s="84"/>
    </row>
    <row r="180" spans="1:10" s="97" customFormat="1" ht="15.95" customHeight="1" x14ac:dyDescent="0.25">
      <c r="A180" s="100">
        <v>37</v>
      </c>
      <c r="B180" s="91" t="s">
        <v>176</v>
      </c>
      <c r="C180" s="95"/>
      <c r="D180" s="95"/>
      <c r="E180" s="70"/>
      <c r="F180" s="70"/>
      <c r="G180" s="84"/>
      <c r="H180" s="84"/>
      <c r="I180" s="84"/>
      <c r="J180" s="84"/>
    </row>
    <row r="181" spans="1:10" s="97" customFormat="1" ht="15.95" customHeight="1" x14ac:dyDescent="0.25">
      <c r="A181" s="100">
        <v>38</v>
      </c>
      <c r="B181" s="91" t="s">
        <v>177</v>
      </c>
      <c r="C181" s="95"/>
      <c r="D181" s="95"/>
      <c r="E181" s="70"/>
      <c r="F181" s="70"/>
      <c r="G181" s="84"/>
      <c r="H181" s="84"/>
      <c r="I181" s="84"/>
      <c r="J181" s="84"/>
    </row>
    <row r="182" spans="1:10" s="97" customFormat="1" ht="15.95" customHeight="1" x14ac:dyDescent="0.25">
      <c r="A182" s="100">
        <v>39</v>
      </c>
      <c r="B182" s="91" t="s">
        <v>178</v>
      </c>
      <c r="C182" s="95"/>
      <c r="D182" s="95"/>
      <c r="E182" s="70"/>
      <c r="F182" s="70"/>
      <c r="G182" s="84"/>
      <c r="H182" s="84"/>
      <c r="I182" s="84"/>
      <c r="J182" s="84"/>
    </row>
    <row r="183" spans="1:10" s="97" customFormat="1" ht="15.95" customHeight="1" x14ac:dyDescent="0.25">
      <c r="A183" s="100">
        <v>40</v>
      </c>
      <c r="B183" s="91" t="s">
        <v>179</v>
      </c>
      <c r="C183" s="95"/>
      <c r="D183" s="95"/>
      <c r="E183" s="70"/>
      <c r="F183" s="70"/>
      <c r="G183" s="84"/>
      <c r="H183" s="84"/>
      <c r="I183" s="84"/>
      <c r="J183" s="84"/>
    </row>
    <row r="184" spans="1:10" s="97" customFormat="1" ht="15.95" customHeight="1" x14ac:dyDescent="0.25">
      <c r="A184" s="100">
        <v>41</v>
      </c>
      <c r="B184" s="91" t="s">
        <v>180</v>
      </c>
      <c r="C184" s="95"/>
      <c r="D184" s="95"/>
      <c r="E184" s="70"/>
      <c r="F184" s="70"/>
      <c r="G184" s="84"/>
      <c r="H184" s="84"/>
      <c r="I184" s="84"/>
      <c r="J184" s="84"/>
    </row>
    <row r="185" spans="1:10" s="97" customFormat="1" ht="15.95" customHeight="1" x14ac:dyDescent="0.25">
      <c r="A185" s="100">
        <v>42</v>
      </c>
      <c r="B185" s="91" t="s">
        <v>181</v>
      </c>
      <c r="C185" s="95"/>
      <c r="D185" s="95"/>
      <c r="E185" s="70"/>
      <c r="F185" s="70"/>
      <c r="G185" s="84"/>
      <c r="H185" s="84"/>
      <c r="I185" s="84"/>
      <c r="J185" s="84"/>
    </row>
    <row r="186" spans="1:10" s="97" customFormat="1" ht="15.95" customHeight="1" x14ac:dyDescent="0.25">
      <c r="A186" s="100">
        <v>43</v>
      </c>
      <c r="B186" s="91" t="s">
        <v>182</v>
      </c>
      <c r="C186" s="95"/>
      <c r="D186" s="95"/>
      <c r="E186" s="70"/>
      <c r="F186" s="70"/>
      <c r="G186" s="84"/>
      <c r="H186" s="84"/>
      <c r="I186" s="84"/>
      <c r="J186" s="84"/>
    </row>
    <row r="187" spans="1:10" s="97" customFormat="1" ht="29.45" customHeight="1" x14ac:dyDescent="0.25">
      <c r="A187" s="100">
        <v>44</v>
      </c>
      <c r="B187" s="91" t="s">
        <v>183</v>
      </c>
      <c r="C187" s="95"/>
      <c r="D187" s="95"/>
      <c r="E187" s="70"/>
      <c r="F187" s="70"/>
      <c r="G187" s="84"/>
      <c r="H187" s="84"/>
      <c r="I187" s="84"/>
      <c r="J187" s="84"/>
    </row>
    <row r="188" spans="1:10" s="97" customFormat="1" ht="29.45" customHeight="1" x14ac:dyDescent="0.25">
      <c r="A188" s="100">
        <v>45</v>
      </c>
      <c r="B188" s="91" t="s">
        <v>184</v>
      </c>
      <c r="C188" s="95"/>
      <c r="D188" s="95"/>
      <c r="E188" s="70"/>
      <c r="F188" s="70"/>
      <c r="G188" s="84"/>
      <c r="H188" s="84"/>
      <c r="I188" s="84"/>
      <c r="J188" s="84"/>
    </row>
    <row r="189" spans="1:10" s="97" customFormat="1" ht="15.95" customHeight="1" x14ac:dyDescent="0.25">
      <c r="A189" s="100">
        <v>46</v>
      </c>
      <c r="B189" s="91" t="s">
        <v>185</v>
      </c>
      <c r="C189" s="95"/>
      <c r="D189" s="95"/>
      <c r="E189" s="70"/>
      <c r="F189" s="70"/>
      <c r="G189" s="84"/>
      <c r="H189" s="84"/>
      <c r="I189" s="84"/>
      <c r="J189" s="84"/>
    </row>
    <row r="190" spans="1:10" s="97" customFormat="1" ht="15.95" customHeight="1" x14ac:dyDescent="0.25">
      <c r="A190" s="100">
        <v>47</v>
      </c>
      <c r="B190" s="91" t="s">
        <v>186</v>
      </c>
      <c r="C190" s="95"/>
      <c r="D190" s="95"/>
      <c r="E190" s="70"/>
      <c r="F190" s="70"/>
      <c r="G190" s="84"/>
      <c r="H190" s="84"/>
      <c r="I190" s="84"/>
      <c r="J190" s="84"/>
    </row>
    <row r="191" spans="1:10" s="97" customFormat="1" ht="15.95" customHeight="1" x14ac:dyDescent="0.25">
      <c r="A191" s="100">
        <v>48</v>
      </c>
      <c r="B191" s="91" t="s">
        <v>187</v>
      </c>
      <c r="C191" s="95"/>
      <c r="D191" s="95"/>
      <c r="E191" s="70"/>
      <c r="F191" s="70"/>
      <c r="G191" s="84"/>
      <c r="H191" s="84"/>
      <c r="I191" s="84"/>
      <c r="J191" s="84"/>
    </row>
    <row r="192" spans="1:10" s="97" customFormat="1" ht="30" x14ac:dyDescent="0.25">
      <c r="B192" s="99" t="s">
        <v>202</v>
      </c>
    </row>
    <row r="195" spans="1:10" ht="30" x14ac:dyDescent="0.25">
      <c r="A195" s="217" t="s">
        <v>130</v>
      </c>
      <c r="B195" s="232" t="s">
        <v>188</v>
      </c>
      <c r="C195" s="218" t="s">
        <v>132</v>
      </c>
      <c r="D195" s="219"/>
      <c r="E195" s="55" t="s">
        <v>115</v>
      </c>
      <c r="F195" s="55" t="s">
        <v>222</v>
      </c>
      <c r="G195" s="218" t="s">
        <v>118</v>
      </c>
      <c r="H195" s="219"/>
      <c r="I195" s="55" t="s">
        <v>115</v>
      </c>
      <c r="J195" s="55" t="s">
        <v>222</v>
      </c>
    </row>
    <row r="196" spans="1:10" ht="99.95" customHeight="1" x14ac:dyDescent="0.25">
      <c r="A196" s="217"/>
      <c r="B196" s="233"/>
      <c r="C196" s="57" t="s">
        <v>133</v>
      </c>
      <c r="D196" s="57" t="s">
        <v>134</v>
      </c>
      <c r="E196" s="55" t="s">
        <v>116</v>
      </c>
      <c r="F196" s="55" t="s">
        <v>116</v>
      </c>
      <c r="G196" s="55" t="s">
        <v>119</v>
      </c>
      <c r="H196" s="55" t="s">
        <v>120</v>
      </c>
      <c r="I196" s="57" t="s">
        <v>127</v>
      </c>
      <c r="J196" s="57" t="s">
        <v>127</v>
      </c>
    </row>
    <row r="197" spans="1:10" s="97" customFormat="1" ht="33" customHeight="1" x14ac:dyDescent="0.25">
      <c r="A197" s="100">
        <v>49</v>
      </c>
      <c r="B197" s="93" t="s">
        <v>189</v>
      </c>
      <c r="C197" s="95"/>
      <c r="D197" s="95"/>
      <c r="E197" s="70"/>
      <c r="F197" s="70"/>
      <c r="G197" s="84"/>
      <c r="H197" s="84"/>
      <c r="I197" s="84"/>
      <c r="J197" s="84"/>
    </row>
    <row r="198" spans="1:10" s="97" customFormat="1" ht="35.25" customHeight="1" x14ac:dyDescent="0.25">
      <c r="A198" s="100">
        <v>50</v>
      </c>
      <c r="B198" s="93" t="s">
        <v>190</v>
      </c>
      <c r="C198" s="95"/>
      <c r="D198" s="95"/>
      <c r="E198" s="70"/>
      <c r="F198" s="70"/>
      <c r="G198" s="84"/>
      <c r="H198" s="84"/>
      <c r="I198" s="84"/>
      <c r="J198" s="84"/>
    </row>
    <row r="199" spans="1:10" s="97" customFormat="1" ht="31.5" customHeight="1" x14ac:dyDescent="0.25">
      <c r="A199" s="100">
        <v>51</v>
      </c>
      <c r="B199" s="93" t="s">
        <v>191</v>
      </c>
      <c r="C199" s="95"/>
      <c r="D199" s="95"/>
      <c r="E199" s="70"/>
      <c r="F199" s="70"/>
      <c r="G199" s="84"/>
      <c r="H199" s="84"/>
      <c r="I199" s="84"/>
      <c r="J199" s="84"/>
    </row>
    <row r="200" spans="1:10" s="97" customFormat="1" ht="21.75" customHeight="1" x14ac:dyDescent="0.25">
      <c r="A200" s="100">
        <v>52</v>
      </c>
      <c r="B200" s="93" t="s">
        <v>226</v>
      </c>
      <c r="C200" s="95"/>
      <c r="D200" s="95"/>
      <c r="E200" s="70"/>
      <c r="F200" s="70"/>
      <c r="G200" s="84"/>
      <c r="H200" s="84"/>
      <c r="I200" s="84"/>
      <c r="J200" s="84"/>
    </row>
    <row r="201" spans="1:10" s="97" customFormat="1" ht="35.25" customHeight="1" x14ac:dyDescent="0.25">
      <c r="A201" s="100">
        <v>53</v>
      </c>
      <c r="B201" s="93" t="s">
        <v>227</v>
      </c>
      <c r="C201" s="95"/>
      <c r="D201" s="95"/>
      <c r="E201" s="70"/>
      <c r="F201" s="70"/>
      <c r="G201" s="84"/>
      <c r="H201" s="84"/>
      <c r="I201" s="84"/>
      <c r="J201" s="84"/>
    </row>
    <row r="202" spans="1:10" s="97" customFormat="1" ht="25.5" customHeight="1" x14ac:dyDescent="0.25">
      <c r="A202" s="100">
        <v>54</v>
      </c>
      <c r="B202" s="93" t="s">
        <v>228</v>
      </c>
      <c r="C202" s="95"/>
      <c r="D202" s="95"/>
      <c r="E202" s="70"/>
      <c r="F202" s="70"/>
      <c r="G202" s="84"/>
      <c r="H202" s="84"/>
      <c r="I202" s="84"/>
      <c r="J202" s="84"/>
    </row>
    <row r="203" spans="1:10" s="97" customFormat="1" ht="33" customHeight="1" x14ac:dyDescent="0.25">
      <c r="A203" s="100">
        <v>55</v>
      </c>
      <c r="B203" s="93" t="s">
        <v>229</v>
      </c>
      <c r="C203" s="95"/>
      <c r="D203" s="95"/>
      <c r="E203" s="70"/>
      <c r="F203" s="70"/>
      <c r="G203" s="84"/>
      <c r="H203" s="84"/>
      <c r="I203" s="84"/>
      <c r="J203" s="84"/>
    </row>
    <row r="204" spans="1:10" s="97" customFormat="1" ht="32.25" customHeight="1" x14ac:dyDescent="0.25">
      <c r="A204" s="100">
        <v>56</v>
      </c>
      <c r="B204" s="93" t="s">
        <v>230</v>
      </c>
      <c r="C204" s="95"/>
      <c r="D204" s="95"/>
      <c r="E204" s="70"/>
      <c r="F204" s="70"/>
      <c r="G204" s="84"/>
      <c r="H204" s="84"/>
      <c r="I204" s="84"/>
      <c r="J204" s="84"/>
    </row>
    <row r="205" spans="1:10" s="97" customFormat="1" ht="31.5" customHeight="1" x14ac:dyDescent="0.25">
      <c r="A205" s="100">
        <v>57</v>
      </c>
      <c r="B205" s="93" t="s">
        <v>231</v>
      </c>
      <c r="C205" s="95"/>
      <c r="D205" s="95"/>
      <c r="E205" s="70"/>
      <c r="F205" s="70"/>
      <c r="G205" s="84"/>
      <c r="H205" s="84"/>
      <c r="I205" s="84"/>
      <c r="J205" s="84"/>
    </row>
    <row r="206" spans="1:10" s="97" customFormat="1" ht="31.5" customHeight="1" x14ac:dyDescent="0.25">
      <c r="A206" s="100">
        <v>58</v>
      </c>
      <c r="B206" s="93" t="s">
        <v>232</v>
      </c>
      <c r="C206" s="95"/>
      <c r="D206" s="95"/>
      <c r="E206" s="70"/>
      <c r="F206" s="70"/>
      <c r="G206" s="84"/>
      <c r="H206" s="84"/>
      <c r="I206" s="84"/>
      <c r="J206" s="84"/>
    </row>
    <row r="207" spans="1:10" s="97" customFormat="1" ht="15.95" customHeight="1" x14ac:dyDescent="0.25">
      <c r="A207" s="100">
        <v>59</v>
      </c>
      <c r="B207" s="93" t="s">
        <v>192</v>
      </c>
      <c r="C207" s="95"/>
      <c r="D207" s="95"/>
      <c r="E207" s="70"/>
      <c r="F207" s="70"/>
      <c r="G207" s="84"/>
      <c r="H207" s="84"/>
      <c r="I207" s="84"/>
      <c r="J207" s="84"/>
    </row>
    <row r="208" spans="1:10" s="97" customFormat="1" ht="15.95" customHeight="1" x14ac:dyDescent="0.25">
      <c r="A208" s="100">
        <v>60</v>
      </c>
      <c r="B208" s="93" t="s">
        <v>193</v>
      </c>
      <c r="C208" s="95"/>
      <c r="D208" s="95"/>
      <c r="E208" s="70"/>
      <c r="F208" s="70"/>
      <c r="G208" s="84"/>
      <c r="H208" s="84"/>
      <c r="I208" s="84"/>
      <c r="J208" s="84"/>
    </row>
    <row r="209" spans="1:10" s="97" customFormat="1" x14ac:dyDescent="0.25">
      <c r="A209" s="98"/>
      <c r="B209" s="96" t="s">
        <v>194</v>
      </c>
    </row>
    <row r="212" spans="1:10" ht="30" x14ac:dyDescent="0.25">
      <c r="A212" s="217" t="s">
        <v>130</v>
      </c>
      <c r="B212" s="230" t="s">
        <v>195</v>
      </c>
      <c r="C212" s="218" t="s">
        <v>132</v>
      </c>
      <c r="D212" s="219"/>
      <c r="E212" s="55" t="s">
        <v>115</v>
      </c>
      <c r="F212" s="55" t="s">
        <v>222</v>
      </c>
      <c r="G212" s="218" t="s">
        <v>118</v>
      </c>
      <c r="H212" s="219"/>
      <c r="I212" s="55" t="s">
        <v>115</v>
      </c>
      <c r="J212" s="55" t="s">
        <v>222</v>
      </c>
    </row>
    <row r="213" spans="1:10" ht="99.95" customHeight="1" x14ac:dyDescent="0.25">
      <c r="A213" s="217"/>
      <c r="B213" s="231"/>
      <c r="C213" s="57" t="s">
        <v>133</v>
      </c>
      <c r="D213" s="57" t="s">
        <v>134</v>
      </c>
      <c r="E213" s="55" t="s">
        <v>116</v>
      </c>
      <c r="F213" s="55" t="s">
        <v>116</v>
      </c>
      <c r="G213" s="55" t="s">
        <v>119</v>
      </c>
      <c r="H213" s="55" t="s">
        <v>120</v>
      </c>
      <c r="I213" s="57" t="s">
        <v>127</v>
      </c>
      <c r="J213" s="57" t="s">
        <v>127</v>
      </c>
    </row>
    <row r="214" spans="1:10" s="97" customFormat="1" ht="15.95" customHeight="1" x14ac:dyDescent="0.25">
      <c r="A214" s="100">
        <v>61</v>
      </c>
      <c r="B214" s="88" t="s">
        <v>196</v>
      </c>
      <c r="C214" s="95"/>
      <c r="D214" s="95"/>
      <c r="E214" s="70"/>
      <c r="F214" s="70"/>
      <c r="G214" s="84"/>
      <c r="H214" s="84"/>
      <c r="I214" s="84"/>
      <c r="J214" s="84"/>
    </row>
    <row r="215" spans="1:10" s="97" customFormat="1" ht="15.95" customHeight="1" x14ac:dyDescent="0.25">
      <c r="A215" s="100">
        <v>62</v>
      </c>
      <c r="B215" s="88" t="s">
        <v>197</v>
      </c>
      <c r="C215" s="95"/>
      <c r="D215" s="95"/>
      <c r="E215" s="70"/>
      <c r="F215" s="70"/>
      <c r="G215" s="84"/>
      <c r="H215" s="84"/>
      <c r="I215" s="84"/>
      <c r="J215" s="84"/>
    </row>
    <row r="216" spans="1:10" s="97" customFormat="1" ht="15.95" customHeight="1" x14ac:dyDescent="0.25">
      <c r="A216" s="100">
        <v>63</v>
      </c>
      <c r="B216" s="88" t="s">
        <v>198</v>
      </c>
      <c r="C216" s="95"/>
      <c r="D216" s="95"/>
      <c r="E216" s="70"/>
      <c r="F216" s="70"/>
      <c r="G216" s="84"/>
      <c r="H216" s="84"/>
      <c r="I216" s="84"/>
      <c r="J216" s="84"/>
    </row>
    <row r="217" spans="1:10" s="97" customFormat="1" ht="15.95" customHeight="1" x14ac:dyDescent="0.25">
      <c r="A217" s="100">
        <v>64</v>
      </c>
      <c r="B217" s="88" t="s">
        <v>199</v>
      </c>
      <c r="C217" s="95"/>
      <c r="D217" s="95"/>
      <c r="E217" s="70"/>
      <c r="F217" s="70"/>
      <c r="G217" s="84"/>
      <c r="H217" s="84"/>
      <c r="I217" s="84"/>
      <c r="J217" s="84"/>
    </row>
    <row r="218" spans="1:10" s="97" customFormat="1" ht="15.95" customHeight="1" x14ac:dyDescent="0.25">
      <c r="A218" s="100">
        <v>65</v>
      </c>
      <c r="B218" s="88" t="s">
        <v>200</v>
      </c>
      <c r="C218" s="95"/>
      <c r="D218" s="95"/>
      <c r="E218" s="70"/>
      <c r="F218" s="70"/>
      <c r="G218" s="84"/>
      <c r="H218" s="84"/>
      <c r="I218" s="84"/>
      <c r="J218" s="84"/>
    </row>
    <row r="219" spans="1:10" ht="38.25" customHeight="1" x14ac:dyDescent="0.25">
      <c r="A219" s="59"/>
      <c r="B219" s="94" t="s">
        <v>201</v>
      </c>
    </row>
    <row r="222" spans="1:10" ht="30" x14ac:dyDescent="0.25">
      <c r="A222" s="217" t="s">
        <v>130</v>
      </c>
      <c r="B222" s="232" t="s">
        <v>203</v>
      </c>
      <c r="C222" s="218" t="s">
        <v>132</v>
      </c>
      <c r="D222" s="219"/>
      <c r="E222" s="55" t="s">
        <v>115</v>
      </c>
      <c r="F222" s="55" t="s">
        <v>222</v>
      </c>
      <c r="G222" s="218" t="s">
        <v>118</v>
      </c>
      <c r="H222" s="219"/>
      <c r="I222" s="55" t="s">
        <v>115</v>
      </c>
      <c r="J222" s="55" t="s">
        <v>222</v>
      </c>
    </row>
    <row r="223" spans="1:10" ht="99.95" customHeight="1" x14ac:dyDescent="0.25">
      <c r="A223" s="217"/>
      <c r="B223" s="233"/>
      <c r="C223" s="57" t="s">
        <v>133</v>
      </c>
      <c r="D223" s="57" t="s">
        <v>134</v>
      </c>
      <c r="E223" s="55" t="s">
        <v>116</v>
      </c>
      <c r="F223" s="55" t="s">
        <v>116</v>
      </c>
      <c r="G223" s="55" t="s">
        <v>119</v>
      </c>
      <c r="H223" s="55" t="s">
        <v>120</v>
      </c>
      <c r="I223" s="57" t="s">
        <v>127</v>
      </c>
      <c r="J223" s="57" t="s">
        <v>127</v>
      </c>
    </row>
    <row r="224" spans="1:10" ht="20.25" customHeight="1" x14ac:dyDescent="0.25">
      <c r="A224" s="60">
        <v>66</v>
      </c>
      <c r="B224" s="89" t="s">
        <v>204</v>
      </c>
      <c r="C224" s="69"/>
      <c r="D224" s="69"/>
      <c r="E224" s="70"/>
      <c r="F224" s="70"/>
      <c r="G224" s="65"/>
      <c r="H224" s="65"/>
      <c r="I224" s="65"/>
      <c r="J224" s="65"/>
    </row>
    <row r="225" spans="1:10" ht="33.75" customHeight="1" x14ac:dyDescent="0.25">
      <c r="A225" s="60">
        <v>67</v>
      </c>
      <c r="B225" s="89" t="s">
        <v>205</v>
      </c>
      <c r="C225" s="69"/>
      <c r="D225" s="69"/>
      <c r="E225" s="70"/>
      <c r="F225" s="70"/>
      <c r="G225" s="65"/>
      <c r="H225" s="65"/>
      <c r="I225" s="65"/>
      <c r="J225" s="65"/>
    </row>
    <row r="226" spans="1:10" ht="36.75" customHeight="1" x14ac:dyDescent="0.25">
      <c r="A226" s="60">
        <v>68</v>
      </c>
      <c r="B226" s="89" t="s">
        <v>206</v>
      </c>
      <c r="C226" s="69"/>
      <c r="D226" s="69"/>
      <c r="E226" s="70"/>
      <c r="F226" s="70"/>
      <c r="G226" s="65"/>
      <c r="H226" s="65"/>
      <c r="I226" s="65"/>
      <c r="J226" s="65"/>
    </row>
    <row r="227" spans="1:10" ht="25.5" customHeight="1" x14ac:dyDescent="0.25">
      <c r="A227" s="60">
        <v>69</v>
      </c>
      <c r="B227" s="89" t="s">
        <v>224</v>
      </c>
      <c r="C227" s="69"/>
      <c r="D227" s="69"/>
      <c r="E227" s="70"/>
      <c r="F227" s="70"/>
      <c r="G227" s="65"/>
      <c r="H227" s="65"/>
      <c r="I227" s="65"/>
      <c r="J227" s="65"/>
    </row>
    <row r="228" spans="1:10" ht="31.5" customHeight="1" x14ac:dyDescent="0.25">
      <c r="A228" s="60">
        <v>70</v>
      </c>
      <c r="B228" s="89" t="s">
        <v>225</v>
      </c>
      <c r="C228" s="69"/>
      <c r="D228" s="69"/>
      <c r="E228" s="70"/>
      <c r="F228" s="70"/>
      <c r="G228" s="65"/>
      <c r="H228" s="65"/>
      <c r="I228" s="65"/>
      <c r="J228" s="65"/>
    </row>
    <row r="229" spans="1:10" ht="42.75" customHeight="1" x14ac:dyDescent="0.25">
      <c r="A229" s="59"/>
      <c r="B229" s="94" t="s">
        <v>207</v>
      </c>
    </row>
    <row r="232" spans="1:10" ht="30" x14ac:dyDescent="0.25">
      <c r="A232" s="217" t="s">
        <v>130</v>
      </c>
      <c r="B232" s="232" t="s">
        <v>208</v>
      </c>
      <c r="C232" s="218" t="s">
        <v>132</v>
      </c>
      <c r="D232" s="219"/>
      <c r="E232" s="55" t="s">
        <v>115</v>
      </c>
      <c r="F232" s="55" t="s">
        <v>222</v>
      </c>
      <c r="G232" s="218" t="s">
        <v>118</v>
      </c>
      <c r="H232" s="219"/>
      <c r="I232" s="55" t="s">
        <v>115</v>
      </c>
      <c r="J232" s="55" t="s">
        <v>222</v>
      </c>
    </row>
    <row r="233" spans="1:10" ht="99.95" customHeight="1" x14ac:dyDescent="0.25">
      <c r="A233" s="217"/>
      <c r="B233" s="233"/>
      <c r="C233" s="57" t="s">
        <v>133</v>
      </c>
      <c r="D233" s="57" t="s">
        <v>134</v>
      </c>
      <c r="E233" s="55" t="s">
        <v>116</v>
      </c>
      <c r="F233" s="55" t="s">
        <v>116</v>
      </c>
      <c r="G233" s="55" t="s">
        <v>119</v>
      </c>
      <c r="H233" s="55" t="s">
        <v>120</v>
      </c>
      <c r="I233" s="57" t="s">
        <v>127</v>
      </c>
      <c r="J233" s="57" t="s">
        <v>127</v>
      </c>
    </row>
    <row r="234" spans="1:10" ht="24" customHeight="1" x14ac:dyDescent="0.25">
      <c r="A234" s="60">
        <v>71</v>
      </c>
      <c r="B234" s="89" t="s">
        <v>209</v>
      </c>
      <c r="C234" s="69"/>
      <c r="D234" s="69"/>
      <c r="E234" s="70"/>
      <c r="F234" s="70"/>
      <c r="G234" s="65"/>
      <c r="H234" s="65"/>
      <c r="I234" s="65"/>
      <c r="J234" s="65"/>
    </row>
    <row r="235" spans="1:10" ht="21.75" customHeight="1" x14ac:dyDescent="0.25">
      <c r="A235" s="60">
        <v>72</v>
      </c>
      <c r="B235" s="89" t="s">
        <v>210</v>
      </c>
      <c r="C235" s="69"/>
      <c r="D235" s="69"/>
      <c r="E235" s="70"/>
      <c r="F235" s="70"/>
      <c r="G235" s="65"/>
      <c r="H235" s="65"/>
      <c r="I235" s="65"/>
      <c r="J235" s="65"/>
    </row>
    <row r="236" spans="1:10" ht="19.5" customHeight="1" x14ac:dyDescent="0.25">
      <c r="A236" s="60">
        <v>73</v>
      </c>
      <c r="B236" s="89" t="s">
        <v>211</v>
      </c>
      <c r="C236" s="69"/>
      <c r="D236" s="69"/>
      <c r="E236" s="70"/>
      <c r="F236" s="70"/>
      <c r="G236" s="65"/>
      <c r="H236" s="65"/>
      <c r="I236" s="65"/>
      <c r="J236" s="65"/>
    </row>
    <row r="237" spans="1:10" ht="19.5" customHeight="1" x14ac:dyDescent="0.25">
      <c r="A237" s="60">
        <v>74</v>
      </c>
      <c r="B237" s="89" t="s">
        <v>212</v>
      </c>
      <c r="C237" s="69"/>
      <c r="D237" s="69"/>
      <c r="E237" s="70"/>
      <c r="F237" s="70"/>
      <c r="G237" s="65"/>
      <c r="H237" s="65"/>
      <c r="I237" s="65"/>
      <c r="J237" s="65"/>
    </row>
    <row r="238" spans="1:10" ht="34.5" customHeight="1" x14ac:dyDescent="0.25">
      <c r="A238" s="59"/>
      <c r="B238" s="92" t="s">
        <v>213</v>
      </c>
    </row>
    <row r="241" spans="1:10" ht="23.25" x14ac:dyDescent="0.25">
      <c r="A241" s="20" t="s">
        <v>233</v>
      </c>
      <c r="B241" s="2"/>
      <c r="C241" s="3"/>
      <c r="D241" s="3"/>
      <c r="E241" s="3"/>
      <c r="F241" s="3"/>
      <c r="G241" s="3"/>
      <c r="H241" s="24"/>
      <c r="I241" s="8"/>
      <c r="J241" s="24"/>
    </row>
    <row r="242" spans="1:10" ht="15.75" thickBot="1" x14ac:dyDescent="0.3">
      <c r="A242" s="1"/>
      <c r="B242" s="2"/>
      <c r="C242" s="3"/>
      <c r="D242" s="3"/>
      <c r="E242" s="3"/>
      <c r="F242" s="3"/>
      <c r="G242" s="3"/>
      <c r="H242" s="24"/>
      <c r="I242" s="8"/>
      <c r="J242" s="24"/>
    </row>
    <row r="243" spans="1:10" ht="15.75" thickBot="1" x14ac:dyDescent="0.3">
      <c r="A243" s="173" t="s">
        <v>93</v>
      </c>
      <c r="B243" s="174"/>
      <c r="C243" s="174"/>
      <c r="D243" s="174"/>
      <c r="E243" s="173" t="s">
        <v>94</v>
      </c>
      <c r="F243" s="174"/>
      <c r="G243" s="175"/>
      <c r="H243" s="173" t="s">
        <v>95</v>
      </c>
      <c r="I243" s="174"/>
      <c r="J243" s="175"/>
    </row>
    <row r="244" spans="1:10" ht="55.5" customHeight="1" thickBot="1" x14ac:dyDescent="0.3">
      <c r="A244" s="176" t="s">
        <v>234</v>
      </c>
      <c r="B244" s="177"/>
      <c r="C244" s="177"/>
      <c r="D244" s="178"/>
      <c r="E244" s="179" t="s">
        <v>96</v>
      </c>
      <c r="F244" s="180"/>
      <c r="G244" s="181"/>
      <c r="H244" s="182"/>
      <c r="I244" s="183"/>
      <c r="J244" s="184"/>
    </row>
    <row r="246" spans="1:10" x14ac:dyDescent="0.25">
      <c r="A246" t="s">
        <v>103</v>
      </c>
      <c r="B246" s="49"/>
    </row>
    <row r="248" spans="1:10" x14ac:dyDescent="0.25">
      <c r="A248" s="52" t="s">
        <v>238</v>
      </c>
    </row>
    <row r="249" spans="1:10" x14ac:dyDescent="0.25">
      <c r="A249" t="s">
        <v>239</v>
      </c>
    </row>
    <row r="250" spans="1:10" x14ac:dyDescent="0.25">
      <c r="A250" t="s">
        <v>240</v>
      </c>
    </row>
    <row r="252" spans="1:10" ht="47.25" customHeight="1" x14ac:dyDescent="0.25">
      <c r="A252" s="64" t="s">
        <v>235</v>
      </c>
      <c r="B252" s="234" t="s">
        <v>236</v>
      </c>
      <c r="C252" s="235"/>
      <c r="D252" s="236"/>
      <c r="E252" s="237" t="s">
        <v>237</v>
      </c>
      <c r="F252" s="238"/>
    </row>
    <row r="253" spans="1:10" x14ac:dyDescent="0.25">
      <c r="A253" s="72"/>
      <c r="B253" s="239"/>
      <c r="C253" s="239"/>
      <c r="D253" s="239"/>
      <c r="E253" s="240"/>
      <c r="F253" s="241"/>
    </row>
    <row r="254" spans="1:10" x14ac:dyDescent="0.25">
      <c r="A254" s="72"/>
      <c r="B254" s="239"/>
      <c r="C254" s="239"/>
      <c r="D254" s="239"/>
      <c r="E254" s="240"/>
      <c r="F254" s="241"/>
    </row>
    <row r="255" spans="1:10" x14ac:dyDescent="0.25">
      <c r="A255" s="72"/>
      <c r="B255" s="239"/>
      <c r="C255" s="239"/>
      <c r="D255" s="239"/>
      <c r="E255" s="240"/>
      <c r="F255" s="241"/>
    </row>
    <row r="256" spans="1:10" x14ac:dyDescent="0.25">
      <c r="A256" s="72"/>
      <c r="B256" s="239"/>
      <c r="C256" s="239"/>
      <c r="D256" s="239"/>
      <c r="E256" s="240"/>
      <c r="F256" s="241"/>
    </row>
  </sheetData>
  <mergeCells count="271">
    <mergeCell ref="B252:D252"/>
    <mergeCell ref="E252:F252"/>
    <mergeCell ref="B253:D253"/>
    <mergeCell ref="E253:F253"/>
    <mergeCell ref="B254:D254"/>
    <mergeCell ref="E254:F254"/>
    <mergeCell ref="B255:D255"/>
    <mergeCell ref="E255:F255"/>
    <mergeCell ref="B256:D256"/>
    <mergeCell ref="E256:F256"/>
    <mergeCell ref="A244:D244"/>
    <mergeCell ref="E244:G244"/>
    <mergeCell ref="H244:J244"/>
    <mergeCell ref="A212:A213"/>
    <mergeCell ref="B212:B213"/>
    <mergeCell ref="C212:D212"/>
    <mergeCell ref="A222:A223"/>
    <mergeCell ref="B222:B223"/>
    <mergeCell ref="C222:D222"/>
    <mergeCell ref="A232:A233"/>
    <mergeCell ref="B232:B233"/>
    <mergeCell ref="C232:D232"/>
    <mergeCell ref="G212:H212"/>
    <mergeCell ref="G222:H222"/>
    <mergeCell ref="G232:H232"/>
    <mergeCell ref="G195:H195"/>
    <mergeCell ref="A243:D243"/>
    <mergeCell ref="E243:G243"/>
    <mergeCell ref="H243:J243"/>
    <mergeCell ref="A175:A176"/>
    <mergeCell ref="B175:B176"/>
    <mergeCell ref="C175:D175"/>
    <mergeCell ref="A195:A196"/>
    <mergeCell ref="B195:B196"/>
    <mergeCell ref="C195:D195"/>
    <mergeCell ref="A150:A151"/>
    <mergeCell ref="B150:B151"/>
    <mergeCell ref="C150:D150"/>
    <mergeCell ref="C129:D129"/>
    <mergeCell ref="A105:D105"/>
    <mergeCell ref="E105:G105"/>
    <mergeCell ref="G150:H150"/>
    <mergeCell ref="G175:H175"/>
    <mergeCell ref="H105:J105"/>
    <mergeCell ref="A126:A127"/>
    <mergeCell ref="E126:F126"/>
    <mergeCell ref="C126:D126"/>
    <mergeCell ref="C127:D127"/>
    <mergeCell ref="C128:D128"/>
    <mergeCell ref="A132:A133"/>
    <mergeCell ref="B132:B133"/>
    <mergeCell ref="C132:D132"/>
    <mergeCell ref="G132:H132"/>
    <mergeCell ref="B119:D119"/>
    <mergeCell ref="E119:F119"/>
    <mergeCell ref="B118:D118"/>
    <mergeCell ref="E118:F118"/>
    <mergeCell ref="I127:J127"/>
    <mergeCell ref="I128:J128"/>
    <mergeCell ref="I129:J129"/>
    <mergeCell ref="A98:D98"/>
    <mergeCell ref="E98:G98"/>
    <mergeCell ref="H98:J98"/>
    <mergeCell ref="A99:D99"/>
    <mergeCell ref="E99:G99"/>
    <mergeCell ref="H99:J99"/>
    <mergeCell ref="A104:D104"/>
    <mergeCell ref="E104:G104"/>
    <mergeCell ref="H104:J104"/>
    <mergeCell ref="I74:J74"/>
    <mergeCell ref="I75:J75"/>
    <mergeCell ref="A81:D81"/>
    <mergeCell ref="E80:F80"/>
    <mergeCell ref="E81:F81"/>
    <mergeCell ref="G80:H80"/>
    <mergeCell ref="G81:H81"/>
    <mergeCell ref="I80:J80"/>
    <mergeCell ref="I81:J81"/>
    <mergeCell ref="A92:D92"/>
    <mergeCell ref="E92:G92"/>
    <mergeCell ref="H92:J92"/>
    <mergeCell ref="A93:D93"/>
    <mergeCell ref="E93:G93"/>
    <mergeCell ref="H93:J93"/>
    <mergeCell ref="G70:H70"/>
    <mergeCell ref="G71:H71"/>
    <mergeCell ref="G64:H64"/>
    <mergeCell ref="G65:H65"/>
    <mergeCell ref="A74:B74"/>
    <mergeCell ref="A75:B75"/>
    <mergeCell ref="C65:D65"/>
    <mergeCell ref="C67:D67"/>
    <mergeCell ref="C70:D70"/>
    <mergeCell ref="A66:B66"/>
    <mergeCell ref="C66:D66"/>
    <mergeCell ref="A84:J86"/>
    <mergeCell ref="C74:E74"/>
    <mergeCell ref="C75:E75"/>
    <mergeCell ref="A70:B70"/>
    <mergeCell ref="A71:B71"/>
    <mergeCell ref="C71:D71"/>
    <mergeCell ref="A80:D80"/>
    <mergeCell ref="G61:H61"/>
    <mergeCell ref="G62:H62"/>
    <mergeCell ref="G63:H63"/>
    <mergeCell ref="G66:H66"/>
    <mergeCell ref="F74:H74"/>
    <mergeCell ref="F75:H75"/>
    <mergeCell ref="G56:H56"/>
    <mergeCell ref="G51:H51"/>
    <mergeCell ref="G57:H57"/>
    <mergeCell ref="G58:H58"/>
    <mergeCell ref="G59:H59"/>
    <mergeCell ref="G60:H60"/>
    <mergeCell ref="G54:H54"/>
    <mergeCell ref="G55:H55"/>
    <mergeCell ref="G45:H45"/>
    <mergeCell ref="G46:H46"/>
    <mergeCell ref="I50:J50"/>
    <mergeCell ref="G47:H47"/>
    <mergeCell ref="G48:H48"/>
    <mergeCell ref="G49:H49"/>
    <mergeCell ref="I48:J48"/>
    <mergeCell ref="I49:J49"/>
    <mergeCell ref="I51:J51"/>
    <mergeCell ref="G43:H43"/>
    <mergeCell ref="G44:H44"/>
    <mergeCell ref="I70:J70"/>
    <mergeCell ref="I71:J71"/>
    <mergeCell ref="I64:J64"/>
    <mergeCell ref="I65:J65"/>
    <mergeCell ref="I61:J61"/>
    <mergeCell ref="I62:J62"/>
    <mergeCell ref="I63:J63"/>
    <mergeCell ref="I56:J56"/>
    <mergeCell ref="I57:J57"/>
    <mergeCell ref="I58:J58"/>
    <mergeCell ref="I59:J59"/>
    <mergeCell ref="I60:J60"/>
    <mergeCell ref="I52:J52"/>
    <mergeCell ref="I53:J53"/>
    <mergeCell ref="I54:J54"/>
    <mergeCell ref="I55:J55"/>
    <mergeCell ref="I45:J45"/>
    <mergeCell ref="I46:J46"/>
    <mergeCell ref="I47:J47"/>
    <mergeCell ref="G50:H50"/>
    <mergeCell ref="G52:H52"/>
    <mergeCell ref="G53:H53"/>
    <mergeCell ref="C61:D61"/>
    <mergeCell ref="C62:D62"/>
    <mergeCell ref="C63:D63"/>
    <mergeCell ref="C64:D64"/>
    <mergeCell ref="I31:J31"/>
    <mergeCell ref="I32:J32"/>
    <mergeCell ref="I33:J33"/>
    <mergeCell ref="I34:J34"/>
    <mergeCell ref="G31:H31"/>
    <mergeCell ref="G32:H32"/>
    <mergeCell ref="G33:H33"/>
    <mergeCell ref="G34:H34"/>
    <mergeCell ref="C31:D31"/>
    <mergeCell ref="I40:J40"/>
    <mergeCell ref="I41:J41"/>
    <mergeCell ref="I42:J42"/>
    <mergeCell ref="I43:J43"/>
    <mergeCell ref="I44:J44"/>
    <mergeCell ref="I35:J35"/>
    <mergeCell ref="I36:J36"/>
    <mergeCell ref="I37:J37"/>
    <mergeCell ref="G40:H40"/>
    <mergeCell ref="G41:H41"/>
    <mergeCell ref="G42:H42"/>
    <mergeCell ref="C40:D40"/>
    <mergeCell ref="C41:D41"/>
    <mergeCell ref="C47:D47"/>
    <mergeCell ref="C48:D48"/>
    <mergeCell ref="C49:D49"/>
    <mergeCell ref="C50:D50"/>
    <mergeCell ref="C59:D59"/>
    <mergeCell ref="C60:D60"/>
    <mergeCell ref="C53:D53"/>
    <mergeCell ref="C54:D54"/>
    <mergeCell ref="C55:D55"/>
    <mergeCell ref="C56:D56"/>
    <mergeCell ref="C57:D57"/>
    <mergeCell ref="C52:D52"/>
    <mergeCell ref="C42:D42"/>
    <mergeCell ref="C43:D43"/>
    <mergeCell ref="C44:D44"/>
    <mergeCell ref="C45:D45"/>
    <mergeCell ref="C46:D46"/>
    <mergeCell ref="C51:D51"/>
    <mergeCell ref="C58:D58"/>
    <mergeCell ref="A53:B53"/>
    <mergeCell ref="A46:B46"/>
    <mergeCell ref="A47:B47"/>
    <mergeCell ref="A48:B48"/>
    <mergeCell ref="A49:B49"/>
    <mergeCell ref="A50:B50"/>
    <mergeCell ref="A51:B51"/>
    <mergeCell ref="A44:B44"/>
    <mergeCell ref="A45:B45"/>
    <mergeCell ref="A54:B54"/>
    <mergeCell ref="A55:B55"/>
    <mergeCell ref="A39:B39"/>
    <mergeCell ref="C32:D32"/>
    <mergeCell ref="C33:D33"/>
    <mergeCell ref="C34:D34"/>
    <mergeCell ref="C35:D35"/>
    <mergeCell ref="C36:D36"/>
    <mergeCell ref="I38:J38"/>
    <mergeCell ref="I39:J39"/>
    <mergeCell ref="G37:H37"/>
    <mergeCell ref="G38:H38"/>
    <mergeCell ref="G39:H39"/>
    <mergeCell ref="C37:D37"/>
    <mergeCell ref="C38:D38"/>
    <mergeCell ref="C39:D39"/>
    <mergeCell ref="A32:B32"/>
    <mergeCell ref="A33:B33"/>
    <mergeCell ref="A34:B34"/>
    <mergeCell ref="A40:B40"/>
    <mergeCell ref="A41:B41"/>
    <mergeCell ref="A42:B42"/>
    <mergeCell ref="A43:B43"/>
    <mergeCell ref="A52:B52"/>
    <mergeCell ref="B12:N12"/>
    <mergeCell ref="B13:N13"/>
    <mergeCell ref="B14:N14"/>
    <mergeCell ref="A35:B35"/>
    <mergeCell ref="A36:B36"/>
    <mergeCell ref="G35:H35"/>
    <mergeCell ref="G36:H36"/>
    <mergeCell ref="A37:B37"/>
    <mergeCell ref="A38:B38"/>
    <mergeCell ref="A18:N19"/>
    <mergeCell ref="B15:N15"/>
    <mergeCell ref="B16:N16"/>
    <mergeCell ref="A31:B31"/>
    <mergeCell ref="A1:N1"/>
    <mergeCell ref="B3:N3"/>
    <mergeCell ref="B4:N4"/>
    <mergeCell ref="B6:N6"/>
    <mergeCell ref="B7:N7"/>
    <mergeCell ref="B8:N8"/>
    <mergeCell ref="B9:N9"/>
    <mergeCell ref="B10:N10"/>
    <mergeCell ref="B11:N11"/>
    <mergeCell ref="A56:B56"/>
    <mergeCell ref="A61:B61"/>
    <mergeCell ref="A62:B62"/>
    <mergeCell ref="A63:B63"/>
    <mergeCell ref="A64:B64"/>
    <mergeCell ref="A57:B57"/>
    <mergeCell ref="A58:B58"/>
    <mergeCell ref="A59:B59"/>
    <mergeCell ref="A60:B60"/>
    <mergeCell ref="A65:B65"/>
    <mergeCell ref="A67:B67"/>
    <mergeCell ref="I66:J66"/>
    <mergeCell ref="A69:B69"/>
    <mergeCell ref="C69:D69"/>
    <mergeCell ref="A68:B68"/>
    <mergeCell ref="C68:D68"/>
    <mergeCell ref="G68:H68"/>
    <mergeCell ref="I68:J68"/>
    <mergeCell ref="G69:H69"/>
    <mergeCell ref="I69:J69"/>
    <mergeCell ref="I67:J67"/>
    <mergeCell ref="G67:H67"/>
  </mergeCells>
  <conditionalFormatting sqref="E128:F129">
    <cfRule type="containsText" dxfId="15" priority="76" stopIfTrue="1" operator="containsText" text="NO">
      <formula>NOT(ISERROR(SEARCH("NO",E128)))</formula>
    </cfRule>
    <cfRule type="containsText" dxfId="14" priority="77" stopIfTrue="1" operator="containsText" text="1">
      <formula>NOT(ISERROR(SEARCH("1",E128)))</formula>
    </cfRule>
    <cfRule type="cellIs" dxfId="13" priority="78" stopIfTrue="1" operator="equal">
      <formula>2</formula>
    </cfRule>
  </conditionalFormatting>
  <conditionalFormatting sqref="G128:H129">
    <cfRule type="containsText" dxfId="12" priority="37" stopIfTrue="1" operator="containsText" text="1">
      <formula>NOT(ISERROR(SEARCH("1",G128)))</formula>
    </cfRule>
    <cfRule type="cellIs" dxfId="11" priority="38" stopIfTrue="1" operator="equal">
      <formula>2</formula>
    </cfRule>
  </conditionalFormatting>
  <conditionalFormatting sqref="G134:H146 G152:H171 G177:H191 G197:H208 G234:H237">
    <cfRule type="containsText" dxfId="10" priority="31" stopIfTrue="1" operator="containsText" text="NO">
      <formula>NOT(ISERROR(SEARCH("NO",G134)))</formula>
    </cfRule>
  </conditionalFormatting>
  <conditionalFormatting sqref="G214:H218">
    <cfRule type="containsText" dxfId="9" priority="11" stopIfTrue="1" operator="containsText" text="NO">
      <formula>NOT(ISERROR(SEARCH("NO",G214)))</formula>
    </cfRule>
  </conditionalFormatting>
  <conditionalFormatting sqref="G224:H228">
    <cfRule type="containsText" dxfId="8" priority="6" stopIfTrue="1" operator="containsText" text="NO">
      <formula>NOT(ISERROR(SEARCH("NO",G224)))</formula>
    </cfRule>
  </conditionalFormatting>
  <conditionalFormatting sqref="G134:J146">
    <cfRule type="containsText" dxfId="7" priority="32" stopIfTrue="1" operator="containsText" text="1">
      <formula>NOT(ISERROR(SEARCH("1",G134)))</formula>
    </cfRule>
    <cfRule type="cellIs" dxfId="6" priority="33" stopIfTrue="1" operator="equal">
      <formula>2</formula>
    </cfRule>
  </conditionalFormatting>
  <conditionalFormatting sqref="G152:J171 G177:J191 G197:J208 G234:J237">
    <cfRule type="containsText" dxfId="5" priority="74" stopIfTrue="1" operator="containsText" text="1">
      <formula>NOT(ISERROR(SEARCH("1",G152)))</formula>
    </cfRule>
    <cfRule type="cellIs" dxfId="4" priority="75" stopIfTrue="1" operator="equal">
      <formula>2</formula>
    </cfRule>
  </conditionalFormatting>
  <conditionalFormatting sqref="G214:J218">
    <cfRule type="containsText" dxfId="3" priority="12" stopIfTrue="1" operator="containsText" text="1">
      <formula>NOT(ISERROR(SEARCH("1",G214)))</formula>
    </cfRule>
    <cfRule type="cellIs" dxfId="2" priority="13" stopIfTrue="1" operator="equal">
      <formula>2</formula>
    </cfRule>
  </conditionalFormatting>
  <conditionalFormatting sqref="G224:J228">
    <cfRule type="containsText" dxfId="1" priority="7" stopIfTrue="1" operator="containsText" text="1">
      <formula>NOT(ISERROR(SEARCH("1",G224)))</formula>
    </cfRule>
    <cfRule type="cellIs" dxfId="0" priority="8" stopIfTrue="1" operator="equal">
      <formula>2</formula>
    </cfRule>
  </conditionalFormatting>
  <dataValidations count="7">
    <dataValidation type="list" allowBlank="1" showInputMessage="1" showErrorMessage="1" sqref="H93:J93 H99:J99 H105:J105 G134:H146 G214:H218 G224:H228 G152:H171 G177:H191 G197:H208 G234:H237 H244:J244" xr:uid="{48876C4E-76A3-42CD-8CA6-49BDA17C4888}">
      <formula1>"Sí,No"</formula1>
    </dataValidation>
    <dataValidation type="list" allowBlank="1" showInputMessage="1" showErrorMessage="1" sqref="B129" xr:uid="{C4BFFFD2-1AB2-476C-B560-E729E97814F8}">
      <formula1>EMBALATGE</formula1>
    </dataValidation>
    <dataValidation type="list" allowBlank="1" showInputMessage="1" showErrorMessage="1" sqref="E128:F129" xr:uid="{DC130ECB-6493-416C-BEE0-5A656BFB8857}">
      <formula1>$B$22:$B$23</formula1>
    </dataValidation>
    <dataValidation type="list" allowBlank="1" showInputMessage="1" showErrorMessage="1" sqref="G128:H129 I134:J146 I214:J218 I224:J228 I152:J171 I177:J191 I197:J208 I234:J237" xr:uid="{B1E9BBF9-EE90-4EC6-A595-4B695B93FCC2}">
      <formula1>CRITERI_D_AVALUACIÓ</formula1>
    </dataValidation>
    <dataValidation type="list" allowBlank="1" showInputMessage="1" showErrorMessage="1" sqref="C128:C129" xr:uid="{AD363AB1-3A4A-455F-BCDA-676CBCBCB219}">
      <formula1>CIRCUIT_LOGÍSTIC</formula1>
    </dataValidation>
    <dataValidation type="list" allowBlank="1" showInputMessage="1" showErrorMessage="1" sqref="E134:E146 E152:E171 E177:E191 E197:E208 E214:E218 E224:E228 E234:E237" xr:uid="{D9D66CC7-46A7-4ECA-8D0D-D4B4C8B540A4}">
      <formula1>$B$120:$B$123</formula1>
    </dataValidation>
    <dataValidation type="list" allowBlank="1" showInputMessage="1" showErrorMessage="1" sqref="F134:F146 F152:F171 F177:F191 F197:F208 F214:F218 F224:F228 F234:F237" xr:uid="{B401012D-8D46-4C98-8893-97DEBDEFF6FC}">
      <formula1>$E$120:$E$123</formula1>
    </dataValidation>
  </dataValidations>
  <pageMargins left="0.7" right="0.7" top="0.75" bottom="0.75" header="0.3" footer="0.3"/>
  <pageSetup paperSize="9" scale="1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DF83E750F0B3489EB726727A031CAE" ma:contentTypeVersion="15" ma:contentTypeDescription="Crear nuevo documento." ma:contentTypeScope="" ma:versionID="b11a0485abc89620bcefab6237048d3a">
  <xsd:schema xmlns:xsd="http://www.w3.org/2001/XMLSchema" xmlns:xs="http://www.w3.org/2001/XMLSchema" xmlns:p="http://schemas.microsoft.com/office/2006/metadata/properties" xmlns:ns2="5921bf04-2642-4a6c-ad47-901e0de14078" xmlns:ns3="30d7d574-c64d-4ba6-9b69-1242135893dc" targetNamespace="http://schemas.microsoft.com/office/2006/metadata/properties" ma:root="true" ma:fieldsID="ab15862dce619e9422677e42750b1477" ns2:_="" ns3:_="">
    <xsd:import namespace="5921bf04-2642-4a6c-ad47-901e0de14078"/>
    <xsd:import namespace="30d7d574-c64d-4ba6-9b69-124213589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1bf04-2642-4a6c-ad47-901e0de14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a277a87-da54-4f58-a187-b4673d774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7d574-c64d-4ba6-9b69-1242135893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280261-0608-407f-b5aa-b1abe34ea975}" ma:internalName="TaxCatchAll" ma:showField="CatchAllData" ma:web="30d7d574-c64d-4ba6-9b69-124213589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d7d574-c64d-4ba6-9b69-1242135893dc" xsi:nil="true"/>
    <lcf76f155ced4ddcb4097134ff3c332f xmlns="5921bf04-2642-4a6c-ad47-901e0de140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C74DB6-D5F5-4845-A8F6-94215854B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21bf04-2642-4a6c-ad47-901e0de14078"/>
    <ds:schemaRef ds:uri="30d7d574-c64d-4ba6-9b69-124213589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F53EB-B4FD-4E7E-9B42-4A10A3E82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2382C-E4F6-4F04-AD3C-43D9486C8440}">
  <ds:schemaRefs>
    <ds:schemaRef ds:uri="http://schemas.microsoft.com/office/2006/metadata/properties"/>
    <ds:schemaRef ds:uri="http://schemas.microsoft.com/office/infopath/2007/PartnerControls"/>
    <ds:schemaRef ds:uri="30d7d574-c64d-4ba6-9b69-1242135893dc"/>
    <ds:schemaRef ds:uri="5921bf04-2642-4a6c-ad47-901e0de140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 PCAP</vt:lpstr>
      <vt:lpstr>'Annex 2 PCAP'!Área_de_impresión</vt:lpstr>
    </vt:vector>
  </TitlesOfParts>
  <Company>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Valls Claramunt</dc:creator>
  <cp:lastModifiedBy>Lluis Valls Claramunt</cp:lastModifiedBy>
  <cp:lastPrinted>2024-11-18T10:00:12Z</cp:lastPrinted>
  <dcterms:created xsi:type="dcterms:W3CDTF">2022-03-21T14:32:31Z</dcterms:created>
  <dcterms:modified xsi:type="dcterms:W3CDTF">2025-01-27T13:23:06Z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0x0101002FDF83E750F0B3489EB726727A031CAE</vt:lpwstr>
  </property>
  <property fmtid="{D5CDD505-2E9C-101B-9397-08002B2CF9AE}" pid="3" name="MediaServiceImageTags">
    <vt:lpwstr/>
  </property>
</Properties>
</file>