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/>
  <mc:AlternateContent xmlns:mc="http://schemas.openxmlformats.org/markup-compatibility/2006">
    <mc:Choice Requires="x15">
      <x15ac:absPath xmlns:x15ac="http://schemas.microsoft.com/office/spreadsheetml/2010/11/ac" url="O:\F0826 CCS\FAMÍLIES D'ARTICLES\SERVEIS POSTALS - F1020\CCS-2025-1 SP i Serveis complementaris\2 - Licitació\4.- Plecs\2.- Aprovació i plecs definitius\Annexos\PCAP\Annexos castellà OK\"/>
    </mc:Choice>
  </mc:AlternateContent>
  <xr:revisionPtr revIDLastSave="0" documentId="13_ncr:1_{D63ADB08-1FCB-4971-9B48-F49CF2861D2F}" xr6:coauthVersionLast="47" xr6:coauthVersionMax="47" xr10:uidLastSave="{00000000-0000-0000-0000-000000000000}"/>
  <bookViews>
    <workbookView xWindow="28680" yWindow="-2610" windowWidth="29040" windowHeight="15840" xr2:uid="{00000000-000D-0000-FFFF-FFFF00000000}"/>
  </bookViews>
  <sheets>
    <sheet name="LOTE 1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4" i="7" l="1"/>
  <c r="E283" i="7"/>
  <c r="E282" i="7"/>
  <c r="E264" i="7"/>
  <c r="E263" i="7"/>
  <c r="E262" i="7"/>
  <c r="Q28" i="7" l="1"/>
  <c r="Q20" i="7"/>
  <c r="AI94" i="7" l="1"/>
  <c r="AI93" i="7"/>
  <c r="AI92" i="7"/>
  <c r="AI91" i="7"/>
  <c r="AI90" i="7"/>
  <c r="AI89" i="7"/>
  <c r="AI88" i="7"/>
  <c r="AI87" i="7"/>
  <c r="AI86" i="7"/>
  <c r="AI85" i="7"/>
  <c r="AI84" i="7"/>
  <c r="AI83" i="7"/>
  <c r="AI82" i="7"/>
  <c r="AI81" i="7"/>
  <c r="AI80" i="7"/>
  <c r="AI79" i="7"/>
  <c r="AI78" i="7"/>
  <c r="AI77" i="7"/>
  <c r="AI75" i="7"/>
  <c r="AI74" i="7"/>
  <c r="AI73" i="7"/>
  <c r="AI72" i="7"/>
  <c r="AI71" i="7"/>
  <c r="AI70" i="7"/>
  <c r="AI69" i="7"/>
  <c r="AI68" i="7"/>
  <c r="AI67" i="7"/>
  <c r="AI66" i="7"/>
  <c r="AI65" i="7"/>
  <c r="AI64" i="7"/>
  <c r="AI63" i="7"/>
  <c r="AI62" i="7"/>
  <c r="AI61" i="7"/>
  <c r="AI60" i="7"/>
  <c r="AI59" i="7"/>
  <c r="AI58" i="7"/>
  <c r="AI56" i="7"/>
  <c r="AI55" i="7"/>
  <c r="AI54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7" i="7"/>
  <c r="AI36" i="7"/>
  <c r="AI35" i="7"/>
  <c r="AI34" i="7"/>
  <c r="AI33" i="7"/>
  <c r="AI32" i="7"/>
  <c r="AI31" i="7"/>
  <c r="AI30" i="7"/>
  <c r="AI29" i="7"/>
  <c r="AI28" i="7"/>
  <c r="AI27" i="7"/>
  <c r="AI26" i="7"/>
  <c r="AI25" i="7"/>
  <c r="AI24" i="7"/>
  <c r="AI23" i="7"/>
  <c r="AI22" i="7"/>
  <c r="AI21" i="7"/>
  <c r="AI20" i="7"/>
  <c r="AC94" i="7" l="1"/>
  <c r="W94" i="7"/>
  <c r="AC93" i="7"/>
  <c r="W93" i="7"/>
  <c r="AC92" i="7"/>
  <c r="W92" i="7"/>
  <c r="AC91" i="7"/>
  <c r="W91" i="7"/>
  <c r="AC90" i="7"/>
  <c r="W90" i="7"/>
  <c r="AC89" i="7"/>
  <c r="W89" i="7"/>
  <c r="AC88" i="7"/>
  <c r="W88" i="7"/>
  <c r="AC87" i="7"/>
  <c r="W87" i="7"/>
  <c r="AC86" i="7"/>
  <c r="W86" i="7"/>
  <c r="AC85" i="7"/>
  <c r="W85" i="7"/>
  <c r="AC84" i="7"/>
  <c r="W84" i="7"/>
  <c r="AC83" i="7"/>
  <c r="W83" i="7"/>
  <c r="AC82" i="7"/>
  <c r="W82" i="7"/>
  <c r="AC81" i="7"/>
  <c r="W81" i="7"/>
  <c r="AC80" i="7"/>
  <c r="W80" i="7"/>
  <c r="AC79" i="7"/>
  <c r="W79" i="7"/>
  <c r="AC78" i="7"/>
  <c r="W78" i="7"/>
  <c r="AC77" i="7"/>
  <c r="W77" i="7"/>
  <c r="AC75" i="7"/>
  <c r="W75" i="7"/>
  <c r="AC74" i="7"/>
  <c r="W74" i="7"/>
  <c r="AC73" i="7"/>
  <c r="W73" i="7"/>
  <c r="AC72" i="7"/>
  <c r="W72" i="7"/>
  <c r="AC71" i="7"/>
  <c r="W71" i="7"/>
  <c r="AC70" i="7"/>
  <c r="W70" i="7"/>
  <c r="AC69" i="7"/>
  <c r="W69" i="7"/>
  <c r="AC68" i="7"/>
  <c r="W68" i="7"/>
  <c r="AC67" i="7"/>
  <c r="W67" i="7"/>
  <c r="AC66" i="7"/>
  <c r="W66" i="7"/>
  <c r="AC65" i="7"/>
  <c r="W65" i="7"/>
  <c r="AC64" i="7"/>
  <c r="W64" i="7"/>
  <c r="AC63" i="7"/>
  <c r="W63" i="7"/>
  <c r="AC62" i="7"/>
  <c r="W62" i="7"/>
  <c r="AC61" i="7"/>
  <c r="W61" i="7"/>
  <c r="AC60" i="7"/>
  <c r="W60" i="7"/>
  <c r="AC59" i="7"/>
  <c r="W59" i="7"/>
  <c r="AC58" i="7"/>
  <c r="W58" i="7"/>
  <c r="AC56" i="7"/>
  <c r="W56" i="7"/>
  <c r="AC55" i="7"/>
  <c r="W55" i="7"/>
  <c r="AC54" i="7"/>
  <c r="W54" i="7"/>
  <c r="AC53" i="7"/>
  <c r="W53" i="7"/>
  <c r="AC52" i="7"/>
  <c r="W52" i="7"/>
  <c r="AC51" i="7"/>
  <c r="W51" i="7"/>
  <c r="AC50" i="7"/>
  <c r="W50" i="7"/>
  <c r="AC49" i="7"/>
  <c r="W49" i="7"/>
  <c r="AC48" i="7"/>
  <c r="W48" i="7"/>
  <c r="AC47" i="7"/>
  <c r="W47" i="7"/>
  <c r="AC46" i="7"/>
  <c r="W46" i="7"/>
  <c r="AC45" i="7"/>
  <c r="W45" i="7"/>
  <c r="AC44" i="7"/>
  <c r="W44" i="7"/>
  <c r="AC43" i="7"/>
  <c r="W43" i="7"/>
  <c r="AC42" i="7"/>
  <c r="W42" i="7"/>
  <c r="AC41" i="7"/>
  <c r="W41" i="7"/>
  <c r="AC40" i="7"/>
  <c r="W40" i="7"/>
  <c r="AC39" i="7"/>
  <c r="W39" i="7"/>
  <c r="AC37" i="7"/>
  <c r="AC36" i="7"/>
  <c r="AC35" i="7"/>
  <c r="AC34" i="7"/>
  <c r="AC33" i="7"/>
  <c r="AC32" i="7"/>
  <c r="AC31" i="7"/>
  <c r="AC30" i="7"/>
  <c r="AC29" i="7"/>
  <c r="AC28" i="7"/>
  <c r="AC27" i="7"/>
  <c r="AC26" i="7"/>
  <c r="AC25" i="7"/>
  <c r="AC24" i="7"/>
  <c r="AC23" i="7"/>
  <c r="AC22" i="7"/>
  <c r="AC21" i="7"/>
  <c r="AC20" i="7"/>
  <c r="W37" i="7"/>
  <c r="W36" i="7"/>
  <c r="W35" i="7"/>
  <c r="W34" i="7"/>
  <c r="W33" i="7"/>
  <c r="W32" i="7"/>
  <c r="W31" i="7"/>
  <c r="W30" i="7"/>
  <c r="W29" i="7"/>
  <c r="W28" i="7"/>
  <c r="W27" i="7"/>
  <c r="W26" i="7"/>
  <c r="W25" i="7"/>
  <c r="W24" i="7"/>
  <c r="W23" i="7"/>
  <c r="W22" i="7"/>
  <c r="W21" i="7"/>
  <c r="W20" i="7"/>
  <c r="Q94" i="7"/>
  <c r="Q93" i="7"/>
  <c r="Q92" i="7"/>
  <c r="Q91" i="7"/>
  <c r="Q90" i="7"/>
  <c r="Q89" i="7"/>
  <c r="Q88" i="7"/>
  <c r="Q87" i="7"/>
  <c r="Q86" i="7"/>
  <c r="Q85" i="7"/>
  <c r="Q84" i="7"/>
  <c r="Q83" i="7"/>
  <c r="Q82" i="7"/>
  <c r="Q81" i="7"/>
  <c r="Q80" i="7"/>
  <c r="Q79" i="7"/>
  <c r="Q78" i="7"/>
  <c r="Q77" i="7"/>
  <c r="Q75" i="7"/>
  <c r="Q74" i="7"/>
  <c r="Q73" i="7"/>
  <c r="Q72" i="7"/>
  <c r="Q71" i="7"/>
  <c r="Q70" i="7"/>
  <c r="Q69" i="7"/>
  <c r="Q68" i="7"/>
  <c r="Q67" i="7"/>
  <c r="Q66" i="7"/>
  <c r="Q65" i="7"/>
  <c r="Q64" i="7"/>
  <c r="Q63" i="7"/>
  <c r="Q62" i="7"/>
  <c r="Q61" i="7"/>
  <c r="Q60" i="7"/>
  <c r="Q59" i="7"/>
  <c r="Q58" i="7"/>
  <c r="Q56" i="7"/>
  <c r="Q55" i="7"/>
  <c r="Q54" i="7"/>
  <c r="Q53" i="7"/>
  <c r="Q52" i="7"/>
  <c r="Q51" i="7"/>
  <c r="Q50" i="7"/>
  <c r="Q49" i="7"/>
  <c r="Q48" i="7"/>
  <c r="Q47" i="7"/>
  <c r="Q46" i="7"/>
  <c r="Q45" i="7"/>
  <c r="Q44" i="7"/>
  <c r="Q43" i="7"/>
  <c r="Q42" i="7"/>
  <c r="Q41" i="7"/>
  <c r="Q40" i="7"/>
  <c r="Q39" i="7"/>
  <c r="Q37" i="7"/>
  <c r="Q36" i="7"/>
  <c r="Q35" i="7"/>
  <c r="Q34" i="7"/>
  <c r="Q33" i="7"/>
  <c r="Q32" i="7"/>
  <c r="Q31" i="7"/>
  <c r="Q30" i="7"/>
  <c r="Q29" i="7"/>
  <c r="Q27" i="7"/>
  <c r="Q26" i="7"/>
  <c r="Q25" i="7"/>
  <c r="Q24" i="7"/>
  <c r="Q23" i="7"/>
  <c r="Q22" i="7"/>
  <c r="Q21" i="7"/>
</calcChain>
</file>

<file path=xl/sharedStrings.xml><?xml version="1.0" encoding="utf-8"?>
<sst xmlns="http://schemas.openxmlformats.org/spreadsheetml/2006/main" count="1899" uniqueCount="225">
  <si>
    <t>0 - 20 g</t>
  </si>
  <si>
    <t>Local</t>
  </si>
  <si>
    <t>21 - 50 g</t>
  </si>
  <si>
    <t>51 - 100 g</t>
  </si>
  <si>
    <t>101 - 500 g</t>
  </si>
  <si>
    <t>501 - 1.000 g</t>
  </si>
  <si>
    <t>1.001 - 1.500 g</t>
  </si>
  <si>
    <t>D1</t>
  </si>
  <si>
    <t>D2</t>
  </si>
  <si>
    <t>Precio mensual</t>
  </si>
  <si>
    <t>Retorno de información</t>
  </si>
  <si>
    <t>Zona 1 - Europa incluida Groenlandia</t>
  </si>
  <si>
    <t>Reembolso</t>
  </si>
  <si>
    <t>101 - 500g</t>
  </si>
  <si>
    <t>500 - 1.000 g</t>
  </si>
  <si>
    <t>1.001 - 2.000 g</t>
  </si>
  <si>
    <t>Entre oficinas de depósito y terminales de usuarios de telefax</t>
  </si>
  <si>
    <t>Por fax</t>
  </si>
  <si>
    <t>Por página adicional</t>
  </si>
  <si>
    <t>Admisión usuario telefax con entrega urgente en el domicilio del destinatario</t>
  </si>
  <si>
    <t>Internacional Zona A (Europa, Turquía, Argelia, Libia, Marruecos y Túnez)</t>
  </si>
  <si>
    <t>Internacional Zona B (resto de países)</t>
  </si>
  <si>
    <t>Copia certificada</t>
  </si>
  <si>
    <t>Valisa 1 día a la semana - 10 kg</t>
  </si>
  <si>
    <t>Misma provincia</t>
  </si>
  <si>
    <t>Valisa 1 día a la semana - De 10 a 20 kg</t>
  </si>
  <si>
    <t>Valisa 2 día a la semana - 10 kg</t>
  </si>
  <si>
    <t>Valisa 2 días a la semana - De 10 a 20 kg</t>
  </si>
  <si>
    <t>Valisa 3 días a la semana - 10 kg</t>
  </si>
  <si>
    <t>Valisa 3 días a la semana - De 10 a 20 kg</t>
  </si>
  <si>
    <t>Valisa 4 días a la semana - 10 kg</t>
  </si>
  <si>
    <t>Valisa 4 días a la semana - De 10 a 20 kg</t>
  </si>
  <si>
    <t>Valisa 5 días a la semana - 10 kg</t>
  </si>
  <si>
    <t>Valisa 5 días a la semana - De 10 a 20 kg</t>
  </si>
  <si>
    <t>Valisa esporádica (por cada recogida) - 10 kg</t>
  </si>
  <si>
    <t>Precio por cada una</t>
  </si>
  <si>
    <t>Valisa esporádica (por cada recogida) - De 10 a 20 kg</t>
  </si>
  <si>
    <t>Cataluña</t>
  </si>
  <si>
    <t>Resto de la Península</t>
  </si>
  <si>
    <t>Zona 1 - Misma provincia</t>
  </si>
  <si>
    <t>0 - 1.000 g</t>
  </si>
  <si>
    <t>2.001 - 3.000 g</t>
  </si>
  <si>
    <t>3.001 - 4.000 g</t>
  </si>
  <si>
    <t>4.001 - 5.000 g</t>
  </si>
  <si>
    <t>5.001 - 6.000 g</t>
  </si>
  <si>
    <t>6.001 - 7.000 g</t>
  </si>
  <si>
    <t>7.001 - 8.000 g</t>
  </si>
  <si>
    <t>8.001 - 9.000 g</t>
  </si>
  <si>
    <t>9.001 - 10.000 g</t>
  </si>
  <si>
    <t>10.000 – 15.000 g</t>
  </si>
  <si>
    <t>15.000 - 20.000 g</t>
  </si>
  <si>
    <t>Zona A</t>
  </si>
  <si>
    <t>Zona B</t>
  </si>
  <si>
    <t>Zona C</t>
  </si>
  <si>
    <t>Zona D</t>
  </si>
  <si>
    <t>Zona E</t>
  </si>
  <si>
    <t>Zona 3 - Península, Baleares, Canarias, Ceuta, Melilla</t>
  </si>
  <si>
    <t>20.000 -25.000 g</t>
  </si>
  <si>
    <t>25.000 - 30.000 g</t>
  </si>
  <si>
    <t>Zona 2 - Provincias limítrofes</t>
  </si>
  <si>
    <t>PAQUETERÍA</t>
  </si>
  <si>
    <t>Reembolsos</t>
  </si>
  <si>
    <t>Entrega exclusiva al destinatario</t>
  </si>
  <si>
    <t>Fecha de entrega determinada</t>
  </si>
  <si>
    <t>Entrega en franja horaria</t>
  </si>
  <si>
    <t>10.001 – 11.000 g</t>
  </si>
  <si>
    <t>11.001 - 12.000 g</t>
  </si>
  <si>
    <t>12.001 - 13.000 g</t>
  </si>
  <si>
    <t>13.001 – 14.000 g</t>
  </si>
  <si>
    <t>14.001 – 15.000 g</t>
  </si>
  <si>
    <t>15.001 - 16.000 g</t>
  </si>
  <si>
    <t>16.001 - 17.000 g</t>
  </si>
  <si>
    <t>17.001 – 18.000 g</t>
  </si>
  <si>
    <t>19.001 - 20.000 g</t>
  </si>
  <si>
    <t>20.001 - 21.000 g</t>
  </si>
  <si>
    <t>21.001 - 22.000 g</t>
  </si>
  <si>
    <t>22.001 - 23.000 g</t>
  </si>
  <si>
    <t>23.001 - 24.000 g</t>
  </si>
  <si>
    <t>24.001 - 25.000 g</t>
  </si>
  <si>
    <t>25.001 - 26.000 g</t>
  </si>
  <si>
    <t>26.001 - 27.000 g</t>
  </si>
  <si>
    <t>27.001 - 28.000 g</t>
  </si>
  <si>
    <t>28.001 - 29.000 g</t>
  </si>
  <si>
    <t>29.001 - 30.000 g</t>
  </si>
  <si>
    <t>251-500 g</t>
  </si>
  <si>
    <t>501 - 1000 g</t>
  </si>
  <si>
    <t>1,501 - 2.000 g</t>
  </si>
  <si>
    <t>2.001 - 2,500 g</t>
  </si>
  <si>
    <t>2,501 - 3.000 g</t>
  </si>
  <si>
    <t>3.001 - 3,500 g</t>
  </si>
  <si>
    <t>3,501 - 4,000 g</t>
  </si>
  <si>
    <t>4.001 - 4,500 g</t>
  </si>
  <si>
    <t>4,501 - 5.000 g</t>
  </si>
  <si>
    <t>5,001 - 5,500 g</t>
  </si>
  <si>
    <t>5,501 - 6.000 g</t>
  </si>
  <si>
    <t>6,001 - 6,500 g</t>
  </si>
  <si>
    <t>6,501 - 7.000 g</t>
  </si>
  <si>
    <t>7,001 - 7,500 g</t>
  </si>
  <si>
    <t>11.001 – 11,500 g</t>
  </si>
  <si>
    <t>13,001 - 13,500 g</t>
  </si>
  <si>
    <t>22,001 - 22,500 g</t>
  </si>
  <si>
    <t>25,501 - 26,000 g</t>
  </si>
  <si>
    <t>26,001 - 26,500 g</t>
  </si>
  <si>
    <t>29,001 - 29,500 g</t>
  </si>
  <si>
    <t>29,501 - 30,000 g</t>
  </si>
  <si>
    <t>Seguro (Porcentaje de coste sobre el valor asegurado. Se multiplicará por el valor asegurado estimado)</t>
  </si>
  <si>
    <t xml:space="preserve"> </t>
  </si>
  <si>
    <t>18.001 – 19.000 g</t>
  </si>
  <si>
    <r>
      <t>101 - 500 g</t>
    </r>
    <r>
      <rPr>
        <sz val="11"/>
        <color rgb="FFFF0000"/>
        <rFont val="Arial"/>
        <family val="2"/>
      </rPr>
      <t xml:space="preserve"> </t>
    </r>
  </si>
  <si>
    <t>El/la señor/a:</t>
  </si>
  <si>
    <t>En nombre propio:</t>
  </si>
  <si>
    <t>O como representante de la empresa:</t>
  </si>
  <si>
    <t>Zona 2 - Resto de países no incluidos en Z1 y Z3</t>
  </si>
  <si>
    <t>Zona 3 - Australia, Canadá, EE.UU., Japón, Nueva Zelanda y Rusia</t>
  </si>
  <si>
    <t>Carta certificada</t>
  </si>
  <si>
    <t>Número envíos</t>
  </si>
  <si>
    <t>X</t>
  </si>
  <si>
    <t>Notificación judicial con AR</t>
  </si>
  <si>
    <t>PRECIO OFRECIDO POR LA EMPRESA PARA LA VIGENCIA INICIAL</t>
  </si>
  <si>
    <t>NOTIFICACIONES JUDICIALES</t>
  </si>
  <si>
    <t>Peso</t>
  </si>
  <si>
    <t>Producto</t>
  </si>
  <si>
    <t>Ámbito</t>
  </si>
  <si>
    <t>Precio unitario máximo de licitación</t>
  </si>
  <si>
    <t>Oferta precio unitario segunda prórroga</t>
  </si>
  <si>
    <t>Oferta precio unitario primera prórroga</t>
  </si>
  <si>
    <t>Oferta precio unitario período de vigencia inicial</t>
  </si>
  <si>
    <t>Gestión de entrega (2º intento)</t>
  </si>
  <si>
    <t>PRECIO OFRECIDO POR LA EMPRESA PARA LA PRIMERA PRÓRROGA</t>
  </si>
  <si>
    <t>PRECIO OFRECIDO POR LA EMPRESA PARA LA SEGUNDA PRÓRROGA</t>
  </si>
  <si>
    <t>CARTAS ORDINARIAS</t>
  </si>
  <si>
    <t>Notificación judicial con PEE</t>
  </si>
  <si>
    <t>CARTAS CERTIFICADAS</t>
  </si>
  <si>
    <t>BUROFAX</t>
  </si>
  <si>
    <t>VALISES</t>
  </si>
  <si>
    <t>PRECIO OFRECIDO POR LA EMPRESA</t>
  </si>
  <si>
    <t>Precio total unitario máximo de licitación</t>
  </si>
  <si>
    <t>Notificación judicial Retorno de información con PEE</t>
  </si>
  <si>
    <t>Retorno de información (*)</t>
  </si>
  <si>
    <t>(*) Retorno de información (en XML)</t>
  </si>
  <si>
    <t>Retorno de información (en XML)</t>
  </si>
  <si>
    <t>servicios adicionales</t>
  </si>
  <si>
    <t>7,501-8.000 g</t>
  </si>
  <si>
    <t>11,501 - 12,000g</t>
  </si>
  <si>
    <t>28,501-29,000 g</t>
  </si>
  <si>
    <t>28,001-28,500 g</t>
  </si>
  <si>
    <t>23,001-23,500 g</t>
  </si>
  <si>
    <t>25,001 - 25,500 g</t>
  </si>
  <si>
    <t>24,501 - 25,000 g</t>
  </si>
  <si>
    <t>24,001 - 24,500 g</t>
  </si>
  <si>
    <t>23,501 - 24,000 g</t>
  </si>
  <si>
    <t>23,001 - 23,500 g</t>
  </si>
  <si>
    <t>22,501 - 23,000 g</t>
  </si>
  <si>
    <t>19,501 - 20,000 g</t>
  </si>
  <si>
    <t>19,001 - 19,500 g</t>
  </si>
  <si>
    <t>18,501 - 19,000 g</t>
  </si>
  <si>
    <t>18,001 - 18,500 g</t>
  </si>
  <si>
    <t>15,001 - 15,500 g</t>
  </si>
  <si>
    <t>14,501 - 15,000 g</t>
  </si>
  <si>
    <t>14,001 - 14,500 g</t>
  </si>
  <si>
    <t>13,501 - 14,000 g</t>
  </si>
  <si>
    <t>21,501 - 22,000 g</t>
  </si>
  <si>
    <t>20,501 - 21,000 g</t>
  </si>
  <si>
    <t>20,001-20,500 g</t>
  </si>
  <si>
    <t>21,001 - 21,500 g</t>
  </si>
  <si>
    <t>28,501 - 29,000 g</t>
  </si>
  <si>
    <t>27,001 - 27,500 g</t>
  </si>
  <si>
    <t>26,501 - 27,000 g</t>
  </si>
  <si>
    <t>27,501 - 28,000 g</t>
  </si>
  <si>
    <t>17,501 - 18,000 g</t>
  </si>
  <si>
    <t>15,501 - 16,000 g</t>
  </si>
  <si>
    <t>17,001 - 17,500 g</t>
  </si>
  <si>
    <t>16,501 - 17,000 g</t>
  </si>
  <si>
    <t>16,001 - 16,500 g</t>
  </si>
  <si>
    <t>10,001 - 10,500 g</t>
  </si>
  <si>
    <t>9,501 - 10,000 g</t>
  </si>
  <si>
    <t>8,501 - 9,000 g</t>
  </si>
  <si>
    <t>8,001 - 8.500 g</t>
  </si>
  <si>
    <t>7,501 - 8.000 g</t>
  </si>
  <si>
    <t>9,001 - 9,500 g</t>
  </si>
  <si>
    <t>10,501 - 11,000 g</t>
  </si>
  <si>
    <t>12,001 - 12,500 g</t>
  </si>
  <si>
    <t>12,501 - 13,000 g</t>
  </si>
  <si>
    <t>251 - 500 g</t>
  </si>
  <si>
    <t>Número envíos anuales (1)</t>
  </si>
  <si>
    <t>(1) La volumetría indicada no tiene carácter contractual, se incorpora como previsión de consumo a efectos de ponderar los distintos precios unitarios de cada artículo</t>
  </si>
  <si>
    <t>ACUERDO MARCO DE SERVICIOS POSTALES Y DE TRATAMIENTO MASIVO PREVIO (CCS-2025-1)</t>
  </si>
  <si>
    <r>
      <t>ANEXO NÚM. 6.8-A</t>
    </r>
    <r>
      <rPr>
        <b/>
        <sz val="11"/>
        <color rgb="FFFF0000"/>
        <rFont val="Arial"/>
        <family val="2"/>
      </rPr>
      <t xml:space="preserve"> </t>
    </r>
    <r>
      <rPr>
        <b/>
        <sz val="11"/>
        <color theme="1"/>
        <rFont val="Arial"/>
        <family val="2"/>
      </rPr>
      <t>PCAP - PRECIOS UNITARIOS (OFERTA ECONÓMICA)</t>
    </r>
  </si>
  <si>
    <t>Seguro (Porcentaje de coste sobre el valor asegurado. Se multiplicará por el valor asegurado estimado)</t>
  </si>
  <si>
    <t>LOTE 1: SERVICIOS POSTALES DE USO EXCLUSIVO POR LOS ÓRGANOS JUDICIALES DE LA ADMINISTRACIÓN DE JUSTICIA DE CATALUÑA</t>
  </si>
  <si>
    <t>(2) Los porcentajes referidos a reembolsos y seguros se establecen como máximos pero no serán objeto de valoración</t>
  </si>
  <si>
    <t>Notificación judicial Retorno de información con AR</t>
  </si>
  <si>
    <t>PRECIO OFRECIDO POR LA EMPRESA PARA LA TERCERA PRÓRROGA</t>
  </si>
  <si>
    <t>Oferta precio unitario tercera prórroga</t>
  </si>
  <si>
    <t>Subproducto</t>
  </si>
  <si>
    <t>Carta ordinaria nacional</t>
  </si>
  <si>
    <t>Envío urgente ordinario</t>
  </si>
  <si>
    <t>Carta ordinaria internacional</t>
  </si>
  <si>
    <t>Carta certificada nacional</t>
  </si>
  <si>
    <t>Carta certificada internacional</t>
  </si>
  <si>
    <t>Envío urgente certificado</t>
  </si>
  <si>
    <t xml:space="preserve">
Paquete nacional</t>
  </si>
  <si>
    <t xml:space="preserve">
Paquete nacional urgente</t>
  </si>
  <si>
    <t xml:space="preserve">
Paquete internacional económico</t>
  </si>
  <si>
    <t xml:space="preserve">
Paquete internacional urgente</t>
  </si>
  <si>
    <t>Burofax nacional</t>
  </si>
  <si>
    <t>Burofax internacional</t>
  </si>
  <si>
    <t>Burofax on line</t>
  </si>
  <si>
    <t>Prueba de entrega electrónica (PEE)</t>
  </si>
  <si>
    <t>Prueba de entrega electrónica</t>
  </si>
  <si>
    <t>12,501- 13,000 g</t>
  </si>
  <si>
    <t>28,001 - 28,500 g</t>
  </si>
  <si>
    <t>20,001 - 20,500 g</t>
  </si>
  <si>
    <t>16,501- 17,000 g</t>
  </si>
  <si>
    <t>21,501 - 22,000 g</t>
  </si>
  <si>
    <t>26,001 - 26,500 g</t>
  </si>
  <si>
    <t>0 - 250 g</t>
  </si>
  <si>
    <t>23,501 - 24,000 g</t>
  </si>
  <si>
    <t>21,001 - 21,500 g</t>
  </si>
  <si>
    <t>Precio unitario total total</t>
  </si>
  <si>
    <t>Reembolsos (se aplicaría con un importe mínimo)</t>
  </si>
  <si>
    <t>Las empresas licitadoras tendrán que cumplimentar las casillas en amarillo con los correspondientes precios unitarios</t>
  </si>
  <si>
    <t>Acuse de recibo (AR)</t>
  </si>
  <si>
    <t>Acuse de recibo (N)</t>
  </si>
  <si>
    <t>Acuse de recibo (I)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</si>
</sst>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* #,##0.00\ [$€-1]_-;\-* #,##0.00\ [$€-1]_-;_-* &quot;-&quot;??\ [$€-1]_-"/>
    <numFmt numFmtId="166" formatCode="_-* #,##0\ _p_t_a_-;\-* #,##0\ _p_t_a_-;_-* &quot;-&quot;\ _p_t_a_-;_-@_-"/>
    <numFmt numFmtId="167" formatCode="0.0%"/>
    <numFmt numFmtId="168" formatCode="_-* #,##0_-;\-* #,##0_-;_-* &quot;-&quot;??_-;_-@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17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10"/>
      <color indexed="52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20"/>
      <name val="Arial"/>
      <family val="2"/>
    </font>
    <font>
      <sz val="10"/>
      <color rgb="FF000000"/>
      <name val="Arial"/>
      <family val="2"/>
    </font>
    <font>
      <sz val="10"/>
      <color indexed="60"/>
      <name val="Arial"/>
      <family val="2"/>
    </font>
    <font>
      <sz val="10"/>
      <name val="Courier"/>
      <family val="3"/>
    </font>
    <font>
      <sz val="12"/>
      <color theme="1"/>
      <name val="Arial"/>
      <family val="2"/>
    </font>
    <font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color indexed="63"/>
      <name val="Arial"/>
      <family val="2"/>
    </font>
    <font>
      <sz val="10"/>
      <color indexed="10"/>
      <name val="Arial"/>
      <family val="2"/>
    </font>
    <font>
      <i/>
      <sz val="10"/>
      <color indexed="23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u/>
      <sz val="11"/>
      <color theme="10"/>
      <name val="Arial"/>
      <family val="2"/>
    </font>
    <font>
      <b/>
      <sz val="11"/>
      <color rgb="FFFF000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6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5" fillId="5" borderId="0" applyNumberFormat="0" applyBorder="0" applyAlignment="0" applyProtection="0"/>
    <xf numFmtId="0" fontId="6" fillId="17" borderId="1" applyNumberFormat="0" applyAlignment="0" applyProtection="0"/>
    <xf numFmtId="0" fontId="7" fillId="18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10" fillId="8" borderId="1" applyNumberFormat="0" applyAlignment="0" applyProtection="0"/>
    <xf numFmtId="0" fontId="2" fillId="0" borderId="0"/>
    <xf numFmtId="165" fontId="2" fillId="0" borderId="0" applyFont="0" applyFill="0" applyBorder="0" applyAlignment="0" applyProtection="0"/>
    <xf numFmtId="0" fontId="11" fillId="4" borderId="0" applyNumberFormat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3" fillId="23" borderId="0" applyNumberFormat="0" applyBorder="0" applyAlignment="0" applyProtection="0"/>
    <xf numFmtId="0" fontId="14" fillId="0" borderId="0"/>
    <xf numFmtId="0" fontId="1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2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2" fillId="0" borderId="0"/>
    <xf numFmtId="0" fontId="2" fillId="24" borderId="4" applyNumberFormat="0" applyFont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17" borderId="5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9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0">
    <xf numFmtId="0" fontId="0" fillId="0" borderId="0" xfId="0"/>
    <xf numFmtId="2" fontId="27" fillId="29" borderId="11" xfId="0" applyNumberFormat="1" applyFont="1" applyFill="1" applyBorder="1" applyProtection="1">
      <protection locked="0"/>
    </xf>
    <xf numFmtId="0" fontId="27" fillId="29" borderId="11" xfId="0" applyFont="1" applyFill="1" applyBorder="1" applyProtection="1">
      <protection locked="0"/>
    </xf>
    <xf numFmtId="9" fontId="27" fillId="29" borderId="11" xfId="0" applyNumberFormat="1" applyFont="1" applyFill="1" applyBorder="1" applyProtection="1">
      <protection locked="0"/>
    </xf>
    <xf numFmtId="4" fontId="26" fillId="29" borderId="11" xfId="0" applyNumberFormat="1" applyFont="1" applyFill="1" applyBorder="1" applyProtection="1">
      <protection locked="0"/>
    </xf>
    <xf numFmtId="4" fontId="27" fillId="29" borderId="11" xfId="0" applyNumberFormat="1" applyFont="1" applyFill="1" applyBorder="1" applyProtection="1">
      <protection locked="0"/>
    </xf>
    <xf numFmtId="9" fontId="26" fillId="0" borderId="11" xfId="257" applyFont="1" applyFill="1" applyBorder="1" applyProtection="1"/>
    <xf numFmtId="44" fontId="27" fillId="29" borderId="11" xfId="0" applyNumberFormat="1" applyFont="1" applyFill="1" applyBorder="1" applyProtection="1">
      <protection locked="0"/>
    </xf>
    <xf numFmtId="2" fontId="26" fillId="29" borderId="11" xfId="0" applyNumberFormat="1" applyFont="1" applyFill="1" applyBorder="1" applyAlignment="1" applyProtection="1">
      <alignment vertical="top" wrapText="1"/>
      <protection locked="0"/>
    </xf>
    <xf numFmtId="0" fontId="26" fillId="29" borderId="11" xfId="0" applyFont="1" applyFill="1" applyBorder="1" applyProtection="1">
      <protection locked="0"/>
    </xf>
    <xf numFmtId="167" fontId="26" fillId="0" borderId="11" xfId="257" applyNumberFormat="1" applyFont="1" applyFill="1" applyBorder="1" applyProtection="1"/>
    <xf numFmtId="3" fontId="27" fillId="2" borderId="11" xfId="257" applyNumberFormat="1" applyFont="1" applyFill="1" applyBorder="1" applyProtection="1"/>
    <xf numFmtId="9" fontId="27" fillId="0" borderId="11" xfId="257" applyFont="1" applyBorder="1" applyProtection="1"/>
    <xf numFmtId="9" fontId="26" fillId="0" borderId="11" xfId="257" applyFont="1" applyBorder="1" applyProtection="1"/>
    <xf numFmtId="168" fontId="27" fillId="0" borderId="11" xfId="259" applyNumberFormat="1" applyFont="1" applyBorder="1" applyProtection="1"/>
    <xf numFmtId="44" fontId="27" fillId="0" borderId="0" xfId="260" applyFont="1" applyFill="1" applyProtection="1"/>
    <xf numFmtId="43" fontId="27" fillId="0" borderId="0" xfId="259" applyFont="1" applyProtection="1"/>
    <xf numFmtId="44" fontId="27" fillId="0" borderId="0" xfId="260" applyFont="1" applyProtection="1"/>
    <xf numFmtId="0" fontId="33" fillId="0" borderId="0" xfId="258" applyFont="1" applyFill="1" applyProtection="1"/>
    <xf numFmtId="3" fontId="27" fillId="0" borderId="11" xfId="257" applyNumberFormat="1" applyFont="1" applyFill="1" applyBorder="1" applyProtection="1"/>
    <xf numFmtId="0" fontId="26" fillId="26" borderId="13" xfId="0" applyFont="1" applyFill="1" applyBorder="1" applyAlignment="1" applyProtection="1">
      <alignment horizontal="center"/>
      <protection locked="0"/>
    </xf>
    <xf numFmtId="0" fontId="26" fillId="26" borderId="14" xfId="0" applyFont="1" applyFill="1" applyBorder="1" applyAlignment="1" applyProtection="1">
      <alignment horizontal="center"/>
      <protection locked="0"/>
    </xf>
    <xf numFmtId="0" fontId="26" fillId="26" borderId="15" xfId="0" applyFont="1" applyFill="1" applyBorder="1" applyAlignment="1" applyProtection="1">
      <alignment horizontal="center"/>
      <protection locked="0"/>
    </xf>
    <xf numFmtId="0" fontId="26" fillId="26" borderId="13" xfId="0" applyFont="1" applyFill="1" applyBorder="1" applyAlignment="1" applyProtection="1">
      <alignment horizontal="center"/>
      <protection locked="0"/>
    </xf>
    <xf numFmtId="0" fontId="26" fillId="26" borderId="14" xfId="0" applyFont="1" applyFill="1" applyBorder="1" applyAlignment="1" applyProtection="1">
      <alignment horizontal="center"/>
      <protection locked="0"/>
    </xf>
    <xf numFmtId="0" fontId="26" fillId="26" borderId="15" xfId="0" applyFont="1" applyFill="1" applyBorder="1" applyAlignment="1" applyProtection="1">
      <alignment horizontal="center"/>
      <protection locked="0"/>
    </xf>
    <xf numFmtId="0" fontId="26" fillId="0" borderId="0" xfId="0" applyFont="1" applyProtection="1"/>
    <xf numFmtId="0" fontId="27" fillId="0" borderId="0" xfId="0" applyFont="1" applyProtection="1"/>
    <xf numFmtId="0" fontId="32" fillId="0" borderId="0" xfId="0" applyFont="1" applyProtection="1"/>
    <xf numFmtId="0" fontId="30" fillId="0" borderId="0" xfId="0" applyFont="1" applyProtection="1"/>
    <xf numFmtId="4" fontId="26" fillId="0" borderId="0" xfId="0" applyNumberFormat="1" applyFont="1" applyProtection="1"/>
    <xf numFmtId="0" fontId="27" fillId="0" borderId="0" xfId="0" applyFont="1" applyAlignment="1" applyProtection="1">
      <alignment wrapText="1"/>
    </xf>
    <xf numFmtId="4" fontId="27" fillId="0" borderId="0" xfId="0" applyNumberFormat="1" applyFont="1" applyProtection="1"/>
    <xf numFmtId="0" fontId="15" fillId="0" borderId="0" xfId="0" applyFont="1" applyProtection="1"/>
    <xf numFmtId="0" fontId="28" fillId="26" borderId="13" xfId="0" applyFont="1" applyFill="1" applyBorder="1" applyAlignment="1" applyProtection="1">
      <alignment horizontal="left"/>
    </xf>
    <xf numFmtId="0" fontId="28" fillId="26" borderId="14" xfId="0" applyFont="1" applyFill="1" applyBorder="1" applyAlignment="1" applyProtection="1">
      <alignment horizontal="left"/>
    </xf>
    <xf numFmtId="0" fontId="28" fillId="26" borderId="15" xfId="0" applyFont="1" applyFill="1" applyBorder="1" applyAlignment="1" applyProtection="1">
      <alignment horizontal="left"/>
    </xf>
    <xf numFmtId="0" fontId="34" fillId="25" borderId="0" xfId="0" applyFont="1" applyFill="1" applyProtection="1"/>
    <xf numFmtId="0" fontId="32" fillId="25" borderId="0" xfId="0" applyFont="1" applyFill="1" applyAlignment="1" applyProtection="1">
      <alignment horizontal="left"/>
    </xf>
    <xf numFmtId="0" fontId="32" fillId="0" borderId="0" xfId="0" applyFont="1" applyAlignment="1" applyProtection="1">
      <alignment horizontal="left"/>
    </xf>
    <xf numFmtId="0" fontId="29" fillId="28" borderId="13" xfId="0" applyFont="1" applyFill="1" applyBorder="1" applyAlignment="1" applyProtection="1">
      <alignment horizontal="center" vertical="center" wrapText="1"/>
    </xf>
    <xf numFmtId="0" fontId="29" fillId="28" borderId="14" xfId="0" applyFont="1" applyFill="1" applyBorder="1" applyAlignment="1" applyProtection="1">
      <alignment horizontal="center" vertical="center" wrapText="1"/>
    </xf>
    <xf numFmtId="0" fontId="29" fillId="28" borderId="15" xfId="0" applyFont="1" applyFill="1" applyBorder="1" applyAlignment="1" applyProtection="1">
      <alignment horizontal="center" vertical="center" wrapText="1"/>
    </xf>
    <xf numFmtId="49" fontId="26" fillId="0" borderId="0" xfId="0" applyNumberFormat="1" applyFont="1" applyProtection="1"/>
    <xf numFmtId="0" fontId="27" fillId="0" borderId="0" xfId="0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30" fillId="28" borderId="13" xfId="0" applyFont="1" applyFill="1" applyBorder="1" applyAlignment="1" applyProtection="1">
      <alignment horizontal="center" vertical="center" wrapText="1"/>
    </xf>
    <xf numFmtId="0" fontId="30" fillId="28" borderId="14" xfId="0" applyFont="1" applyFill="1" applyBorder="1" applyAlignment="1" applyProtection="1">
      <alignment horizontal="center" vertical="center" wrapText="1"/>
    </xf>
    <xf numFmtId="0" fontId="30" fillId="28" borderId="15" xfId="0" applyFont="1" applyFill="1" applyBorder="1" applyAlignment="1" applyProtection="1">
      <alignment horizontal="center" vertical="center" wrapText="1"/>
    </xf>
    <xf numFmtId="0" fontId="30" fillId="25" borderId="11" xfId="0" applyFont="1" applyFill="1" applyBorder="1" applyAlignment="1" applyProtection="1">
      <alignment horizontal="center" vertical="center" wrapText="1"/>
    </xf>
    <xf numFmtId="0" fontId="30" fillId="25" borderId="13" xfId="0" applyFont="1" applyFill="1" applyBorder="1" applyAlignment="1" applyProtection="1">
      <alignment horizontal="center" vertical="center" wrapText="1"/>
    </xf>
    <xf numFmtId="0" fontId="30" fillId="25" borderId="14" xfId="0" applyFont="1" applyFill="1" applyBorder="1" applyAlignment="1" applyProtection="1">
      <alignment horizontal="center" vertical="center" wrapText="1"/>
    </xf>
    <xf numFmtId="0" fontId="30" fillId="25" borderId="15" xfId="0" applyFont="1" applyFill="1" applyBorder="1" applyAlignment="1" applyProtection="1">
      <alignment horizontal="center" vertical="center" wrapText="1"/>
    </xf>
    <xf numFmtId="0" fontId="30" fillId="27" borderId="11" xfId="0" applyFont="1" applyFill="1" applyBorder="1" applyAlignment="1" applyProtection="1">
      <alignment vertical="center" wrapText="1"/>
    </xf>
    <xf numFmtId="0" fontId="30" fillId="0" borderId="0" xfId="0" applyFont="1" applyAlignment="1" applyProtection="1">
      <alignment vertical="center" textRotation="90"/>
    </xf>
    <xf numFmtId="0" fontId="30" fillId="28" borderId="11" xfId="0" applyFont="1" applyFill="1" applyBorder="1" applyAlignment="1" applyProtection="1">
      <alignment horizontal="center" vertical="center" wrapText="1"/>
    </xf>
    <xf numFmtId="0" fontId="27" fillId="0" borderId="11" xfId="0" applyFont="1" applyBorder="1" applyProtection="1"/>
    <xf numFmtId="0" fontId="26" fillId="0" borderId="11" xfId="0" applyFont="1" applyBorder="1" applyProtection="1"/>
    <xf numFmtId="2" fontId="26" fillId="0" borderId="11" xfId="0" applyNumberFormat="1" applyFont="1" applyBorder="1" applyProtection="1"/>
    <xf numFmtId="0" fontId="26" fillId="0" borderId="11" xfId="0" applyFont="1" applyBorder="1" applyAlignment="1" applyProtection="1">
      <alignment horizontal="center"/>
    </xf>
    <xf numFmtId="2" fontId="27" fillId="0" borderId="11" xfId="0" applyNumberFormat="1" applyFont="1" applyBorder="1" applyProtection="1"/>
    <xf numFmtId="164" fontId="27" fillId="0" borderId="0" xfId="0" applyNumberFormat="1" applyFont="1" applyProtection="1"/>
    <xf numFmtId="0" fontId="30" fillId="27" borderId="13" xfId="0" applyFont="1" applyFill="1" applyBorder="1" applyAlignment="1" applyProtection="1">
      <alignment horizontal="center" vertical="center" wrapText="1"/>
    </xf>
    <xf numFmtId="0" fontId="30" fillId="27" borderId="14" xfId="0" applyFont="1" applyFill="1" applyBorder="1" applyAlignment="1" applyProtection="1">
      <alignment horizontal="center" vertical="center" wrapText="1"/>
    </xf>
    <xf numFmtId="0" fontId="30" fillId="27" borderId="15" xfId="0" applyFont="1" applyFill="1" applyBorder="1" applyAlignment="1" applyProtection="1">
      <alignment horizontal="center" vertical="center" wrapText="1"/>
    </xf>
    <xf numFmtId="0" fontId="27" fillId="0" borderId="11" xfId="0" applyFont="1" applyBorder="1" applyAlignment="1" applyProtection="1">
      <alignment horizontal="center"/>
    </xf>
    <xf numFmtId="0" fontId="30" fillId="27" borderId="11" xfId="0" applyFont="1" applyFill="1" applyBorder="1" applyAlignment="1" applyProtection="1">
      <alignment horizontal="center" vertical="center" wrapText="1"/>
    </xf>
    <xf numFmtId="0" fontId="30" fillId="28" borderId="11" xfId="0" applyFont="1" applyFill="1" applyBorder="1" applyAlignment="1" applyProtection="1">
      <alignment horizontal="right"/>
    </xf>
    <xf numFmtId="44" fontId="27" fillId="0" borderId="0" xfId="0" applyNumberFormat="1" applyFont="1" applyProtection="1"/>
    <xf numFmtId="0" fontId="29" fillId="28" borderId="11" xfId="0" applyFont="1" applyFill="1" applyBorder="1" applyAlignment="1" applyProtection="1">
      <alignment horizontal="center" wrapText="1"/>
    </xf>
    <xf numFmtId="0" fontId="30" fillId="25" borderId="11" xfId="0" applyFont="1" applyFill="1" applyBorder="1" applyAlignment="1" applyProtection="1">
      <alignment horizontal="center" wrapText="1"/>
    </xf>
    <xf numFmtId="3" fontId="30" fillId="27" borderId="11" xfId="0" applyNumberFormat="1" applyFont="1" applyFill="1" applyBorder="1" applyAlignment="1" applyProtection="1">
      <alignment vertical="center" wrapText="1"/>
    </xf>
    <xf numFmtId="4" fontId="26" fillId="2" borderId="11" xfId="0" applyNumberFormat="1" applyFont="1" applyFill="1" applyBorder="1" applyProtection="1"/>
    <xf numFmtId="3" fontId="27" fillId="2" borderId="11" xfId="0" applyNumberFormat="1" applyFont="1" applyFill="1" applyBorder="1" applyProtection="1"/>
    <xf numFmtId="0" fontId="30" fillId="27" borderId="11" xfId="0" applyFont="1" applyFill="1" applyBorder="1" applyAlignment="1" applyProtection="1">
      <alignment horizontal="center" vertical="center" wrapText="1"/>
    </xf>
    <xf numFmtId="4" fontId="26" fillId="0" borderId="11" xfId="0" applyNumberFormat="1" applyFont="1" applyBorder="1" applyProtection="1"/>
    <xf numFmtId="3" fontId="27" fillId="0" borderId="11" xfId="0" applyNumberFormat="1" applyFont="1" applyBorder="1" applyProtection="1"/>
    <xf numFmtId="0" fontId="27" fillId="0" borderId="0" xfId="0" applyFont="1" applyAlignment="1" applyProtection="1">
      <alignment horizontal="right"/>
    </xf>
    <xf numFmtId="0" fontId="27" fillId="0" borderId="11" xfId="0" applyFont="1" applyBorder="1" applyAlignment="1" applyProtection="1">
      <alignment wrapText="1"/>
    </xf>
    <xf numFmtId="0" fontId="26" fillId="0" borderId="11" xfId="0" applyFont="1" applyBorder="1" applyAlignment="1" applyProtection="1">
      <alignment wrapText="1"/>
    </xf>
    <xf numFmtId="4" fontId="27" fillId="2" borderId="0" xfId="0" applyNumberFormat="1" applyFont="1" applyFill="1" applyProtection="1"/>
    <xf numFmtId="44" fontId="30" fillId="0" borderId="0" xfId="0" applyNumberFormat="1" applyFont="1" applyProtection="1"/>
    <xf numFmtId="44" fontId="15" fillId="0" borderId="0" xfId="0" applyNumberFormat="1" applyFont="1" applyProtection="1"/>
    <xf numFmtId="0" fontId="29" fillId="28" borderId="11" xfId="0" applyFont="1" applyFill="1" applyBorder="1" applyAlignment="1" applyProtection="1">
      <alignment horizontal="center" vertical="center" wrapText="1"/>
    </xf>
    <xf numFmtId="0" fontId="30" fillId="25" borderId="13" xfId="0" applyFont="1" applyFill="1" applyBorder="1" applyAlignment="1" applyProtection="1">
      <alignment horizontal="center" wrapText="1"/>
    </xf>
    <xf numFmtId="0" fontId="30" fillId="25" borderId="14" xfId="0" applyFont="1" applyFill="1" applyBorder="1" applyAlignment="1" applyProtection="1">
      <alignment horizontal="center" wrapText="1"/>
    </xf>
    <xf numFmtId="0" fontId="30" fillId="25" borderId="15" xfId="0" applyFont="1" applyFill="1" applyBorder="1" applyAlignment="1" applyProtection="1">
      <alignment horizontal="center" wrapText="1"/>
    </xf>
    <xf numFmtId="0" fontId="27" fillId="0" borderId="11" xfId="0" applyFont="1" applyBorder="1" applyAlignment="1" applyProtection="1">
      <alignment horizontal="center" vertical="center" wrapText="1"/>
    </xf>
    <xf numFmtId="0" fontId="30" fillId="28" borderId="11" xfId="0" applyFont="1" applyFill="1" applyBorder="1" applyAlignment="1" applyProtection="1">
      <alignment horizontal="center" wrapText="1"/>
    </xf>
    <xf numFmtId="0" fontId="30" fillId="28" borderId="16" xfId="0" applyFont="1" applyFill="1" applyBorder="1" applyAlignment="1" applyProtection="1">
      <alignment horizontal="center" vertical="top" wrapText="1"/>
    </xf>
    <xf numFmtId="0" fontId="30" fillId="28" borderId="12" xfId="0" applyFont="1" applyFill="1" applyBorder="1" applyAlignment="1" applyProtection="1">
      <alignment horizontal="center" vertical="top" wrapText="1"/>
    </xf>
    <xf numFmtId="0" fontId="30" fillId="28" borderId="10" xfId="0" applyFont="1" applyFill="1" applyBorder="1" applyAlignment="1" applyProtection="1">
      <alignment horizontal="center" vertical="top" wrapText="1"/>
    </xf>
    <xf numFmtId="0" fontId="30" fillId="28" borderId="11" xfId="0" applyFont="1" applyFill="1" applyBorder="1" applyAlignment="1" applyProtection="1">
      <alignment horizontal="center" vertical="top" wrapText="1"/>
    </xf>
    <xf numFmtId="0" fontId="27" fillId="0" borderId="11" xfId="0" applyFont="1" applyBorder="1" applyAlignment="1" applyProtection="1">
      <alignment horizontal="left" wrapText="1"/>
    </xf>
    <xf numFmtId="3" fontId="26" fillId="2" borderId="11" xfId="0" applyNumberFormat="1" applyFont="1" applyFill="1" applyBorder="1" applyProtection="1"/>
    <xf numFmtId="4" fontId="27" fillId="2" borderId="11" xfId="0" applyNumberFormat="1" applyFont="1" applyFill="1" applyBorder="1" applyProtection="1"/>
    <xf numFmtId="0" fontId="32" fillId="28" borderId="11" xfId="0" applyFont="1" applyFill="1" applyBorder="1" applyAlignment="1" applyProtection="1">
      <alignment horizontal="center" vertical="center"/>
    </xf>
    <xf numFmtId="4" fontId="26" fillId="2" borderId="11" xfId="0" applyNumberFormat="1" applyFont="1" applyFill="1" applyBorder="1" applyAlignment="1" applyProtection="1">
      <alignment horizontal="left" wrapText="1"/>
    </xf>
    <xf numFmtId="0" fontId="26" fillId="0" borderId="11" xfId="0" applyFont="1" applyBorder="1" applyAlignment="1" applyProtection="1">
      <alignment horizontal="center" vertical="center" wrapText="1"/>
    </xf>
    <xf numFmtId="0" fontId="32" fillId="28" borderId="11" xfId="0" applyFont="1" applyFill="1" applyBorder="1" applyAlignment="1" applyProtection="1">
      <alignment horizontal="center" vertical="center" wrapText="1"/>
    </xf>
    <xf numFmtId="0" fontId="26" fillId="0" borderId="11" xfId="0" applyFont="1" applyBorder="1" applyAlignment="1" applyProtection="1">
      <alignment horizontal="center" vertical="center"/>
    </xf>
    <xf numFmtId="0" fontId="31" fillId="0" borderId="0" xfId="0" applyFont="1" applyProtection="1"/>
    <xf numFmtId="0" fontId="30" fillId="28" borderId="13" xfId="0" applyFont="1" applyFill="1" applyBorder="1" applyAlignment="1" applyProtection="1">
      <alignment horizontal="center" wrapText="1"/>
    </xf>
    <xf numFmtId="0" fontId="30" fillId="28" borderId="14" xfId="0" applyFont="1" applyFill="1" applyBorder="1" applyAlignment="1" applyProtection="1">
      <alignment horizontal="center" wrapText="1"/>
    </xf>
    <xf numFmtId="0" fontId="30" fillId="28" borderId="15" xfId="0" applyFont="1" applyFill="1" applyBorder="1" applyAlignment="1" applyProtection="1">
      <alignment horizontal="center" wrapText="1"/>
    </xf>
    <xf numFmtId="0" fontId="30" fillId="28" borderId="11" xfId="0" applyFont="1" applyFill="1" applyBorder="1" applyProtection="1"/>
    <xf numFmtId="2" fontId="27" fillId="0" borderId="0" xfId="0" applyNumberFormat="1" applyFont="1" applyProtection="1"/>
    <xf numFmtId="0" fontId="30" fillId="28" borderId="11" xfId="0" applyFont="1" applyFill="1" applyBorder="1" applyAlignment="1" applyProtection="1">
      <alignment wrapText="1"/>
    </xf>
    <xf numFmtId="0" fontId="31" fillId="0" borderId="0" xfId="0" applyFont="1" applyAlignment="1" applyProtection="1">
      <alignment wrapText="1"/>
    </xf>
    <xf numFmtId="44" fontId="27" fillId="0" borderId="0" xfId="0" applyNumberFormat="1" applyFont="1" applyProtection="1">
      <protection locked="0"/>
    </xf>
  </cellXfs>
  <cellStyles count="261">
    <cellStyle name="20% - Énfasis1 2" xfId="6" xr:uid="{00000000-0005-0000-0000-000000000000}"/>
    <cellStyle name="20% - Énfasis2 2" xfId="7" xr:uid="{00000000-0005-0000-0000-000001000000}"/>
    <cellStyle name="20% - Énfasis3 2" xfId="8" xr:uid="{00000000-0005-0000-0000-000002000000}"/>
    <cellStyle name="20% - Énfasis4 2" xfId="9" xr:uid="{00000000-0005-0000-0000-000003000000}"/>
    <cellStyle name="20% - Énfasis5 2" xfId="10" xr:uid="{00000000-0005-0000-0000-000004000000}"/>
    <cellStyle name="20% - Énfasis6 2" xfId="11" xr:uid="{00000000-0005-0000-0000-000005000000}"/>
    <cellStyle name="40% - Énfasis1 2" xfId="12" xr:uid="{00000000-0005-0000-0000-000006000000}"/>
    <cellStyle name="40% - Énfasis2 2" xfId="13" xr:uid="{00000000-0005-0000-0000-000007000000}"/>
    <cellStyle name="40% - Énfasis3 2" xfId="14" xr:uid="{00000000-0005-0000-0000-000008000000}"/>
    <cellStyle name="40% - Énfasis4 2" xfId="15" xr:uid="{00000000-0005-0000-0000-000009000000}"/>
    <cellStyle name="40% - Énfasis5 2" xfId="16" xr:uid="{00000000-0005-0000-0000-00000A000000}"/>
    <cellStyle name="40% - Énfasis6 2" xfId="17" xr:uid="{00000000-0005-0000-0000-00000B000000}"/>
    <cellStyle name="60% - Énfasis1 2" xfId="18" xr:uid="{00000000-0005-0000-0000-00000C000000}"/>
    <cellStyle name="60% - Énfasis2 2" xfId="19" xr:uid="{00000000-0005-0000-0000-00000D000000}"/>
    <cellStyle name="60% - Énfasis3 2" xfId="20" xr:uid="{00000000-0005-0000-0000-00000E000000}"/>
    <cellStyle name="60% - Énfasis4 2" xfId="21" xr:uid="{00000000-0005-0000-0000-00000F000000}"/>
    <cellStyle name="60% - Énfasis5 2" xfId="22" xr:uid="{00000000-0005-0000-0000-000010000000}"/>
    <cellStyle name="60% - Énfasis6 2" xfId="23" xr:uid="{00000000-0005-0000-0000-000011000000}"/>
    <cellStyle name="Buena 2" xfId="24" xr:uid="{00000000-0005-0000-0000-000012000000}"/>
    <cellStyle name="Cálculo 2" xfId="25" xr:uid="{00000000-0005-0000-0000-000013000000}"/>
    <cellStyle name="Celda de comprobación 2" xfId="26" xr:uid="{00000000-0005-0000-0000-000014000000}"/>
    <cellStyle name="Celda vinculada 2" xfId="27" xr:uid="{00000000-0005-0000-0000-000015000000}"/>
    <cellStyle name="Coma" xfId="259" builtinId="3"/>
    <cellStyle name="Encabezado 4 2" xfId="28" xr:uid="{00000000-0005-0000-0000-000016000000}"/>
    <cellStyle name="Énfasis1 2" xfId="29" xr:uid="{00000000-0005-0000-0000-000017000000}"/>
    <cellStyle name="Énfasis2 2" xfId="30" xr:uid="{00000000-0005-0000-0000-000018000000}"/>
    <cellStyle name="Énfasis3 2" xfId="31" xr:uid="{00000000-0005-0000-0000-000019000000}"/>
    <cellStyle name="Énfasis4 2" xfId="32" xr:uid="{00000000-0005-0000-0000-00001A000000}"/>
    <cellStyle name="Énfasis5 2" xfId="33" xr:uid="{00000000-0005-0000-0000-00001B000000}"/>
    <cellStyle name="Énfasis6 2" xfId="34" xr:uid="{00000000-0005-0000-0000-00001C000000}"/>
    <cellStyle name="Enllaç" xfId="258" builtinId="8"/>
    <cellStyle name="Entrada 2" xfId="35" xr:uid="{00000000-0005-0000-0000-00001E000000}"/>
    <cellStyle name="Estilo 1" xfId="36" xr:uid="{00000000-0005-0000-0000-00001F000000}"/>
    <cellStyle name="Euro" xfId="37" xr:uid="{00000000-0005-0000-0000-000020000000}"/>
    <cellStyle name="Incorrecto 2" xfId="38" xr:uid="{00000000-0005-0000-0000-000021000000}"/>
    <cellStyle name="Millares [0] 2" xfId="39" xr:uid="{00000000-0005-0000-0000-000022000000}"/>
    <cellStyle name="Millares [0] 3" xfId="40" xr:uid="{00000000-0005-0000-0000-000023000000}"/>
    <cellStyle name="Millares 2" xfId="41" xr:uid="{00000000-0005-0000-0000-000024000000}"/>
    <cellStyle name="Millares 2 2" xfId="42" xr:uid="{00000000-0005-0000-0000-000025000000}"/>
    <cellStyle name="Millares 2 2 2" xfId="251" xr:uid="{00000000-0005-0000-0000-000026000000}"/>
    <cellStyle name="Millares 2 3" xfId="250" xr:uid="{00000000-0005-0000-0000-000027000000}"/>
    <cellStyle name="Millares 3" xfId="43" xr:uid="{00000000-0005-0000-0000-000028000000}"/>
    <cellStyle name="Millares 3 2" xfId="252" xr:uid="{00000000-0005-0000-0000-000029000000}"/>
    <cellStyle name="Millares 4" xfId="44" xr:uid="{00000000-0005-0000-0000-00002A000000}"/>
    <cellStyle name="Millares 4 2" xfId="253" xr:uid="{00000000-0005-0000-0000-00002B000000}"/>
    <cellStyle name="Millares 5" xfId="45" xr:uid="{00000000-0005-0000-0000-00002C000000}"/>
    <cellStyle name="Millares 5 2" xfId="254" xr:uid="{00000000-0005-0000-0000-00002D000000}"/>
    <cellStyle name="Millares 6" xfId="248" xr:uid="{00000000-0005-0000-0000-00002E000000}"/>
    <cellStyle name="Millares 6 2" xfId="255" xr:uid="{00000000-0005-0000-0000-00002F000000}"/>
    <cellStyle name="Millares 7" xfId="249" xr:uid="{00000000-0005-0000-0000-000030000000}"/>
    <cellStyle name="Millares 7 2" xfId="256" xr:uid="{00000000-0005-0000-0000-000031000000}"/>
    <cellStyle name="Moneda" xfId="260" builtinId="4"/>
    <cellStyle name="Neutral 2" xfId="46" xr:uid="{00000000-0005-0000-0000-000032000000}"/>
    <cellStyle name="No-definido" xfId="47" xr:uid="{00000000-0005-0000-0000-000033000000}"/>
    <cellStyle name="Normal" xfId="0" builtinId="0"/>
    <cellStyle name="Normal 10" xfId="48" xr:uid="{00000000-0005-0000-0000-000035000000}"/>
    <cellStyle name="Normal 10 2" xfId="49" xr:uid="{00000000-0005-0000-0000-000036000000}"/>
    <cellStyle name="Normal 10 2 2" xfId="139" xr:uid="{00000000-0005-0000-0000-000037000000}"/>
    <cellStyle name="Normal 10 2 3" xfId="140" xr:uid="{00000000-0005-0000-0000-000038000000}"/>
    <cellStyle name="Normal 10 3" xfId="50" xr:uid="{00000000-0005-0000-0000-000039000000}"/>
    <cellStyle name="Normal 11" xfId="51" xr:uid="{00000000-0005-0000-0000-00003A000000}"/>
    <cellStyle name="Normal 11 2" xfId="52" xr:uid="{00000000-0005-0000-0000-00003B000000}"/>
    <cellStyle name="Normal 11 2 2" xfId="141" xr:uid="{00000000-0005-0000-0000-00003C000000}"/>
    <cellStyle name="Normal 11 2 3" xfId="142" xr:uid="{00000000-0005-0000-0000-00003D000000}"/>
    <cellStyle name="Normal 11 3" xfId="53" xr:uid="{00000000-0005-0000-0000-00003E000000}"/>
    <cellStyle name="Normal 11 3 2" xfId="143" xr:uid="{00000000-0005-0000-0000-00003F000000}"/>
    <cellStyle name="Normal 11 3 3" xfId="144" xr:uid="{00000000-0005-0000-0000-000040000000}"/>
    <cellStyle name="Normal 11 4" xfId="145" xr:uid="{00000000-0005-0000-0000-000041000000}"/>
    <cellStyle name="Normal 11 5" xfId="146" xr:uid="{00000000-0005-0000-0000-000042000000}"/>
    <cellStyle name="Normal 12" xfId="54" xr:uid="{00000000-0005-0000-0000-000043000000}"/>
    <cellStyle name="Normal 13" xfId="55" xr:uid="{00000000-0005-0000-0000-000044000000}"/>
    <cellStyle name="Normal 13 2" xfId="56" xr:uid="{00000000-0005-0000-0000-000045000000}"/>
    <cellStyle name="Normal 13 2 2" xfId="147" xr:uid="{00000000-0005-0000-0000-000046000000}"/>
    <cellStyle name="Normal 13 2 3" xfId="148" xr:uid="{00000000-0005-0000-0000-000047000000}"/>
    <cellStyle name="Normal 13 3" xfId="57" xr:uid="{00000000-0005-0000-0000-000048000000}"/>
    <cellStyle name="Normal 13 3 2" xfId="149" xr:uid="{00000000-0005-0000-0000-000049000000}"/>
    <cellStyle name="Normal 13 3 3" xfId="150" xr:uid="{00000000-0005-0000-0000-00004A000000}"/>
    <cellStyle name="Normal 13 4" xfId="151" xr:uid="{00000000-0005-0000-0000-00004B000000}"/>
    <cellStyle name="Normal 13 5" xfId="152" xr:uid="{00000000-0005-0000-0000-00004C000000}"/>
    <cellStyle name="Normal 14" xfId="58" xr:uid="{00000000-0005-0000-0000-00004D000000}"/>
    <cellStyle name="Normal 14 2" xfId="59" xr:uid="{00000000-0005-0000-0000-00004E000000}"/>
    <cellStyle name="Normal 14 3" xfId="60" xr:uid="{00000000-0005-0000-0000-00004F000000}"/>
    <cellStyle name="Normal 15" xfId="61" xr:uid="{00000000-0005-0000-0000-000050000000}"/>
    <cellStyle name="Normal 16" xfId="62" xr:uid="{00000000-0005-0000-0000-000051000000}"/>
    <cellStyle name="Normal 16 2" xfId="153" xr:uid="{00000000-0005-0000-0000-000052000000}"/>
    <cellStyle name="Normal 16 3" xfId="154" xr:uid="{00000000-0005-0000-0000-000053000000}"/>
    <cellStyle name="Normal 17" xfId="63" xr:uid="{00000000-0005-0000-0000-000054000000}"/>
    <cellStyle name="Normal 17 2" xfId="155" xr:uid="{00000000-0005-0000-0000-000055000000}"/>
    <cellStyle name="Normal 17 3" xfId="156" xr:uid="{00000000-0005-0000-0000-000056000000}"/>
    <cellStyle name="Normal 18" xfId="64" xr:uid="{00000000-0005-0000-0000-000057000000}"/>
    <cellStyle name="Normal 18 2" xfId="157" xr:uid="{00000000-0005-0000-0000-000058000000}"/>
    <cellStyle name="Normal 18 3" xfId="158" xr:uid="{00000000-0005-0000-0000-000059000000}"/>
    <cellStyle name="Normal 19" xfId="65" xr:uid="{00000000-0005-0000-0000-00005A000000}"/>
    <cellStyle name="Normal 2" xfId="1" xr:uid="{00000000-0005-0000-0000-00005B000000}"/>
    <cellStyle name="Normal 2 2" xfId="66" xr:uid="{00000000-0005-0000-0000-00005C000000}"/>
    <cellStyle name="Normal 2 2 2" xfId="67" xr:uid="{00000000-0005-0000-0000-00005D000000}"/>
    <cellStyle name="Normal 2 2 2 2" xfId="159" xr:uid="{00000000-0005-0000-0000-00005E000000}"/>
    <cellStyle name="Normal 2 2 2 3" xfId="160" xr:uid="{00000000-0005-0000-0000-00005F000000}"/>
    <cellStyle name="Normal 2 2 3" xfId="68" xr:uid="{00000000-0005-0000-0000-000060000000}"/>
    <cellStyle name="Normal 2 2 3 2" xfId="161" xr:uid="{00000000-0005-0000-0000-000061000000}"/>
    <cellStyle name="Normal 2 2 3 3" xfId="162" xr:uid="{00000000-0005-0000-0000-000062000000}"/>
    <cellStyle name="Normal 2 3" xfId="69" xr:uid="{00000000-0005-0000-0000-000063000000}"/>
    <cellStyle name="Normal 2 4" xfId="70" xr:uid="{00000000-0005-0000-0000-000064000000}"/>
    <cellStyle name="Normal 2 4 2" xfId="163" xr:uid="{00000000-0005-0000-0000-000065000000}"/>
    <cellStyle name="Normal 2 4 3" xfId="164" xr:uid="{00000000-0005-0000-0000-000066000000}"/>
    <cellStyle name="Normal 2_TOTAL resultados Acumulado marzo" xfId="71" xr:uid="{00000000-0005-0000-0000-000067000000}"/>
    <cellStyle name="Normal 3" xfId="2" xr:uid="{00000000-0005-0000-0000-000068000000}"/>
    <cellStyle name="Normal 3 2" xfId="73" xr:uid="{00000000-0005-0000-0000-000069000000}"/>
    <cellStyle name="Normal 3 2 2" xfId="74" xr:uid="{00000000-0005-0000-0000-00006A000000}"/>
    <cellStyle name="Normal 3 2 2 2" xfId="165" xr:uid="{00000000-0005-0000-0000-00006B000000}"/>
    <cellStyle name="Normal 3 2 2 3" xfId="166" xr:uid="{00000000-0005-0000-0000-00006C000000}"/>
    <cellStyle name="Normal 3 2 3" xfId="167" xr:uid="{00000000-0005-0000-0000-00006D000000}"/>
    <cellStyle name="Normal 3 2 4" xfId="168" xr:uid="{00000000-0005-0000-0000-00006E000000}"/>
    <cellStyle name="Normal 3 3" xfId="75" xr:uid="{00000000-0005-0000-0000-00006F000000}"/>
    <cellStyle name="Normal 3 3 2" xfId="76" xr:uid="{00000000-0005-0000-0000-000070000000}"/>
    <cellStyle name="Normal 3 3 2 2" xfId="169" xr:uid="{00000000-0005-0000-0000-000071000000}"/>
    <cellStyle name="Normal 3 3 2 3" xfId="170" xr:uid="{00000000-0005-0000-0000-000072000000}"/>
    <cellStyle name="Normal 3 3 3" xfId="171" xr:uid="{00000000-0005-0000-0000-000073000000}"/>
    <cellStyle name="Normal 3 3 4" xfId="172" xr:uid="{00000000-0005-0000-0000-000074000000}"/>
    <cellStyle name="Normal 3 4" xfId="247" xr:uid="{00000000-0005-0000-0000-000075000000}"/>
    <cellStyle name="Normal 3 5" xfId="72" xr:uid="{00000000-0005-0000-0000-000076000000}"/>
    <cellStyle name="Normal 4" xfId="3" xr:uid="{00000000-0005-0000-0000-000077000000}"/>
    <cellStyle name="Normal 4 2" xfId="77" xr:uid="{00000000-0005-0000-0000-000078000000}"/>
    <cellStyle name="Normal 4 3" xfId="78" xr:uid="{00000000-0005-0000-0000-000079000000}"/>
    <cellStyle name="Normal 4 3 2" xfId="79" xr:uid="{00000000-0005-0000-0000-00007A000000}"/>
    <cellStyle name="Normal 4 3 2 2" xfId="173" xr:uid="{00000000-0005-0000-0000-00007B000000}"/>
    <cellStyle name="Normal 4 3 2 3" xfId="174" xr:uid="{00000000-0005-0000-0000-00007C000000}"/>
    <cellStyle name="Normal 4 3 3" xfId="175" xr:uid="{00000000-0005-0000-0000-00007D000000}"/>
    <cellStyle name="Normal 4 3 4" xfId="176" xr:uid="{00000000-0005-0000-0000-00007E000000}"/>
    <cellStyle name="Normal 4 4" xfId="80" xr:uid="{00000000-0005-0000-0000-00007F000000}"/>
    <cellStyle name="Normal 4 4 2" xfId="81" xr:uid="{00000000-0005-0000-0000-000080000000}"/>
    <cellStyle name="Normal 4 4 2 2" xfId="177" xr:uid="{00000000-0005-0000-0000-000081000000}"/>
    <cellStyle name="Normal 4 4 2 3" xfId="178" xr:uid="{00000000-0005-0000-0000-000082000000}"/>
    <cellStyle name="Normal 4 4 3" xfId="179" xr:uid="{00000000-0005-0000-0000-000083000000}"/>
    <cellStyle name="Normal 4 4 4" xfId="180" xr:uid="{00000000-0005-0000-0000-000084000000}"/>
    <cellStyle name="Normal 5" xfId="82" xr:uid="{00000000-0005-0000-0000-000085000000}"/>
    <cellStyle name="Normal 6" xfId="4" xr:uid="{00000000-0005-0000-0000-000086000000}"/>
    <cellStyle name="Normal 7" xfId="5" xr:uid="{00000000-0005-0000-0000-000087000000}"/>
    <cellStyle name="Normal 8" xfId="83" xr:uid="{00000000-0005-0000-0000-000088000000}"/>
    <cellStyle name="Normal 8 10" xfId="181" xr:uid="{00000000-0005-0000-0000-000089000000}"/>
    <cellStyle name="Normal 8 2" xfId="84" xr:uid="{00000000-0005-0000-0000-00008A000000}"/>
    <cellStyle name="Normal 8 2 2" xfId="85" xr:uid="{00000000-0005-0000-0000-00008B000000}"/>
    <cellStyle name="Normal 8 2 2 2" xfId="182" xr:uid="{00000000-0005-0000-0000-00008C000000}"/>
    <cellStyle name="Normal 8 2 2 3" xfId="183" xr:uid="{00000000-0005-0000-0000-00008D000000}"/>
    <cellStyle name="Normal 8 2 3" xfId="184" xr:uid="{00000000-0005-0000-0000-00008E000000}"/>
    <cellStyle name="Normal 8 2 4" xfId="185" xr:uid="{00000000-0005-0000-0000-00008F000000}"/>
    <cellStyle name="Normal 8 3" xfId="86" xr:uid="{00000000-0005-0000-0000-000090000000}"/>
    <cellStyle name="Normal 8 3 2" xfId="87" xr:uid="{00000000-0005-0000-0000-000091000000}"/>
    <cellStyle name="Normal 8 3 2 2" xfId="186" xr:uid="{00000000-0005-0000-0000-000092000000}"/>
    <cellStyle name="Normal 8 3 2 3" xfId="187" xr:uid="{00000000-0005-0000-0000-000093000000}"/>
    <cellStyle name="Normal 8 3 3" xfId="188" xr:uid="{00000000-0005-0000-0000-000094000000}"/>
    <cellStyle name="Normal 8 3 4" xfId="189" xr:uid="{00000000-0005-0000-0000-000095000000}"/>
    <cellStyle name="Normal 8 4" xfId="88" xr:uid="{00000000-0005-0000-0000-000096000000}"/>
    <cellStyle name="Normal 8 4 2" xfId="89" xr:uid="{00000000-0005-0000-0000-000097000000}"/>
    <cellStyle name="Normal 8 4 2 2" xfId="190" xr:uid="{00000000-0005-0000-0000-000098000000}"/>
    <cellStyle name="Normal 8 4 2 3" xfId="191" xr:uid="{00000000-0005-0000-0000-000099000000}"/>
    <cellStyle name="Normal 8 4 3" xfId="192" xr:uid="{00000000-0005-0000-0000-00009A000000}"/>
    <cellStyle name="Normal 8 4 4" xfId="193" xr:uid="{00000000-0005-0000-0000-00009B000000}"/>
    <cellStyle name="Normal 8 5" xfId="90" xr:uid="{00000000-0005-0000-0000-00009C000000}"/>
    <cellStyle name="Normal 8 5 2" xfId="194" xr:uid="{00000000-0005-0000-0000-00009D000000}"/>
    <cellStyle name="Normal 8 5 3" xfId="195" xr:uid="{00000000-0005-0000-0000-00009E000000}"/>
    <cellStyle name="Normal 8 6" xfId="91" xr:uid="{00000000-0005-0000-0000-00009F000000}"/>
    <cellStyle name="Normal 8 6 2" xfId="196" xr:uid="{00000000-0005-0000-0000-0000A0000000}"/>
    <cellStyle name="Normal 8 6 3" xfId="197" xr:uid="{00000000-0005-0000-0000-0000A1000000}"/>
    <cellStyle name="Normal 8 7" xfId="92" xr:uid="{00000000-0005-0000-0000-0000A2000000}"/>
    <cellStyle name="Normal 8 7 2" xfId="198" xr:uid="{00000000-0005-0000-0000-0000A3000000}"/>
    <cellStyle name="Normal 8 7 3" xfId="199" xr:uid="{00000000-0005-0000-0000-0000A4000000}"/>
    <cellStyle name="Normal 8 8" xfId="93" xr:uid="{00000000-0005-0000-0000-0000A5000000}"/>
    <cellStyle name="Normal 8 8 2" xfId="200" xr:uid="{00000000-0005-0000-0000-0000A6000000}"/>
    <cellStyle name="Normal 8 8 3" xfId="201" xr:uid="{00000000-0005-0000-0000-0000A7000000}"/>
    <cellStyle name="Normal 8 9" xfId="202" xr:uid="{00000000-0005-0000-0000-0000A8000000}"/>
    <cellStyle name="Normal 9" xfId="94" xr:uid="{00000000-0005-0000-0000-0000A9000000}"/>
    <cellStyle name="Normal 9 2" xfId="95" xr:uid="{00000000-0005-0000-0000-0000AA000000}"/>
    <cellStyle name="Normal 9 2 2" xfId="203" xr:uid="{00000000-0005-0000-0000-0000AB000000}"/>
    <cellStyle name="Normal 9 2 3" xfId="204" xr:uid="{00000000-0005-0000-0000-0000AC000000}"/>
    <cellStyle name="Normal 9 3" xfId="96" xr:uid="{00000000-0005-0000-0000-0000AD000000}"/>
    <cellStyle name="Normal 9 4" xfId="97" xr:uid="{00000000-0005-0000-0000-0000AE000000}"/>
    <cellStyle name="Normal 9 5" xfId="205" xr:uid="{00000000-0005-0000-0000-0000AF000000}"/>
    <cellStyle name="Normal 9 6" xfId="206" xr:uid="{00000000-0005-0000-0000-0000B0000000}"/>
    <cellStyle name="Notas 2" xfId="98" xr:uid="{00000000-0005-0000-0000-0000B1000000}"/>
    <cellStyle name="Percentatge" xfId="257" builtinId="5"/>
    <cellStyle name="Porcentaje 10" xfId="99" xr:uid="{00000000-0005-0000-0000-0000B3000000}"/>
    <cellStyle name="Porcentaje 2" xfId="100" xr:uid="{00000000-0005-0000-0000-0000B4000000}"/>
    <cellStyle name="Porcentaje 2 10" xfId="207" xr:uid="{00000000-0005-0000-0000-0000B5000000}"/>
    <cellStyle name="Porcentaje 2 11" xfId="208" xr:uid="{00000000-0005-0000-0000-0000B6000000}"/>
    <cellStyle name="Porcentaje 2 2" xfId="101" xr:uid="{00000000-0005-0000-0000-0000B7000000}"/>
    <cellStyle name="Porcentaje 2 2 2" xfId="102" xr:uid="{00000000-0005-0000-0000-0000B8000000}"/>
    <cellStyle name="Porcentaje 2 2 2 2" xfId="209" xr:uid="{00000000-0005-0000-0000-0000B9000000}"/>
    <cellStyle name="Porcentaje 2 2 2 3" xfId="210" xr:uid="{00000000-0005-0000-0000-0000BA000000}"/>
    <cellStyle name="Porcentaje 2 2 3" xfId="211" xr:uid="{00000000-0005-0000-0000-0000BB000000}"/>
    <cellStyle name="Porcentaje 2 2 4" xfId="212" xr:uid="{00000000-0005-0000-0000-0000BC000000}"/>
    <cellStyle name="Porcentaje 2 3" xfId="103" xr:uid="{00000000-0005-0000-0000-0000BD000000}"/>
    <cellStyle name="Porcentaje 2 3 2" xfId="104" xr:uid="{00000000-0005-0000-0000-0000BE000000}"/>
    <cellStyle name="Porcentaje 2 3 3" xfId="105" xr:uid="{00000000-0005-0000-0000-0000BF000000}"/>
    <cellStyle name="Porcentaje 2 3 3 2" xfId="213" xr:uid="{00000000-0005-0000-0000-0000C0000000}"/>
    <cellStyle name="Porcentaje 2 3 3 3" xfId="214" xr:uid="{00000000-0005-0000-0000-0000C1000000}"/>
    <cellStyle name="Porcentaje 2 3 4" xfId="215" xr:uid="{00000000-0005-0000-0000-0000C2000000}"/>
    <cellStyle name="Porcentaje 2 3 5" xfId="216" xr:uid="{00000000-0005-0000-0000-0000C3000000}"/>
    <cellStyle name="Porcentaje 2 4" xfId="106" xr:uid="{00000000-0005-0000-0000-0000C4000000}"/>
    <cellStyle name="Porcentaje 2 4 2" xfId="107" xr:uid="{00000000-0005-0000-0000-0000C5000000}"/>
    <cellStyle name="Porcentaje 2 4 2 2" xfId="217" xr:uid="{00000000-0005-0000-0000-0000C6000000}"/>
    <cellStyle name="Porcentaje 2 4 2 3" xfId="218" xr:uid="{00000000-0005-0000-0000-0000C7000000}"/>
    <cellStyle name="Porcentaje 2 4 3" xfId="219" xr:uid="{00000000-0005-0000-0000-0000C8000000}"/>
    <cellStyle name="Porcentaje 2 4 4" xfId="220" xr:uid="{00000000-0005-0000-0000-0000C9000000}"/>
    <cellStyle name="Porcentaje 2 5" xfId="108" xr:uid="{00000000-0005-0000-0000-0000CA000000}"/>
    <cellStyle name="Porcentaje 2 6" xfId="109" xr:uid="{00000000-0005-0000-0000-0000CB000000}"/>
    <cellStyle name="Porcentaje 2 6 2" xfId="221" xr:uid="{00000000-0005-0000-0000-0000CC000000}"/>
    <cellStyle name="Porcentaje 2 6 3" xfId="222" xr:uid="{00000000-0005-0000-0000-0000CD000000}"/>
    <cellStyle name="Porcentaje 2 7" xfId="110" xr:uid="{00000000-0005-0000-0000-0000CE000000}"/>
    <cellStyle name="Porcentaje 2 7 2" xfId="223" xr:uid="{00000000-0005-0000-0000-0000CF000000}"/>
    <cellStyle name="Porcentaje 2 7 3" xfId="224" xr:uid="{00000000-0005-0000-0000-0000D0000000}"/>
    <cellStyle name="Porcentaje 2 8" xfId="111" xr:uid="{00000000-0005-0000-0000-0000D1000000}"/>
    <cellStyle name="Porcentaje 2 8 2" xfId="225" xr:uid="{00000000-0005-0000-0000-0000D2000000}"/>
    <cellStyle name="Porcentaje 2 8 3" xfId="226" xr:uid="{00000000-0005-0000-0000-0000D3000000}"/>
    <cellStyle name="Porcentaje 2 9" xfId="112" xr:uid="{00000000-0005-0000-0000-0000D4000000}"/>
    <cellStyle name="Porcentaje 2 9 2" xfId="227" xr:uid="{00000000-0005-0000-0000-0000D5000000}"/>
    <cellStyle name="Porcentaje 2 9 3" xfId="228" xr:uid="{00000000-0005-0000-0000-0000D6000000}"/>
    <cellStyle name="Porcentaje 3" xfId="113" xr:uid="{00000000-0005-0000-0000-0000D7000000}"/>
    <cellStyle name="Porcentaje 3 2" xfId="114" xr:uid="{00000000-0005-0000-0000-0000D8000000}"/>
    <cellStyle name="Porcentaje 3 2 2" xfId="115" xr:uid="{00000000-0005-0000-0000-0000D9000000}"/>
    <cellStyle name="Porcentaje 3 2 2 2" xfId="229" xr:uid="{00000000-0005-0000-0000-0000DA000000}"/>
    <cellStyle name="Porcentaje 3 2 2 3" xfId="230" xr:uid="{00000000-0005-0000-0000-0000DB000000}"/>
    <cellStyle name="Porcentaje 3 2 3" xfId="231" xr:uid="{00000000-0005-0000-0000-0000DC000000}"/>
    <cellStyle name="Porcentaje 3 2 4" xfId="232" xr:uid="{00000000-0005-0000-0000-0000DD000000}"/>
    <cellStyle name="Porcentaje 3 3" xfId="116" xr:uid="{00000000-0005-0000-0000-0000DE000000}"/>
    <cellStyle name="Porcentaje 3 3 2" xfId="233" xr:uid="{00000000-0005-0000-0000-0000DF000000}"/>
    <cellStyle name="Porcentaje 3 3 3" xfId="234" xr:uid="{00000000-0005-0000-0000-0000E0000000}"/>
    <cellStyle name="Porcentaje 3 4" xfId="117" xr:uid="{00000000-0005-0000-0000-0000E1000000}"/>
    <cellStyle name="Porcentaje 3 5" xfId="235" xr:uid="{00000000-0005-0000-0000-0000E2000000}"/>
    <cellStyle name="Porcentaje 3 6" xfId="236" xr:uid="{00000000-0005-0000-0000-0000E3000000}"/>
    <cellStyle name="Porcentaje 4" xfId="118" xr:uid="{00000000-0005-0000-0000-0000E4000000}"/>
    <cellStyle name="Porcentaje 4 2" xfId="119" xr:uid="{00000000-0005-0000-0000-0000E5000000}"/>
    <cellStyle name="Porcentaje 4 2 2" xfId="237" xr:uid="{00000000-0005-0000-0000-0000E6000000}"/>
    <cellStyle name="Porcentaje 4 2 3" xfId="238" xr:uid="{00000000-0005-0000-0000-0000E7000000}"/>
    <cellStyle name="Porcentaje 4 3" xfId="239" xr:uid="{00000000-0005-0000-0000-0000E8000000}"/>
    <cellStyle name="Porcentaje 4 4" xfId="240" xr:uid="{00000000-0005-0000-0000-0000E9000000}"/>
    <cellStyle name="Porcentaje 5" xfId="120" xr:uid="{00000000-0005-0000-0000-0000EA000000}"/>
    <cellStyle name="Porcentaje 6" xfId="121" xr:uid="{00000000-0005-0000-0000-0000EB000000}"/>
    <cellStyle name="Porcentaje 7" xfId="122" xr:uid="{00000000-0005-0000-0000-0000EC000000}"/>
    <cellStyle name="Porcentaje 7 2" xfId="241" xr:uid="{00000000-0005-0000-0000-0000ED000000}"/>
    <cellStyle name="Porcentaje 7 3" xfId="242" xr:uid="{00000000-0005-0000-0000-0000EE000000}"/>
    <cellStyle name="Porcentaje 8" xfId="123" xr:uid="{00000000-0005-0000-0000-0000EF000000}"/>
    <cellStyle name="Porcentaje 8 2" xfId="243" xr:uid="{00000000-0005-0000-0000-0000F0000000}"/>
    <cellStyle name="Porcentaje 8 3" xfId="244" xr:uid="{00000000-0005-0000-0000-0000F1000000}"/>
    <cellStyle name="Porcentaje 9" xfId="124" xr:uid="{00000000-0005-0000-0000-0000F2000000}"/>
    <cellStyle name="Porcentaje 9 2" xfId="245" xr:uid="{00000000-0005-0000-0000-0000F3000000}"/>
    <cellStyle name="Porcentaje 9 3" xfId="246" xr:uid="{00000000-0005-0000-0000-0000F4000000}"/>
    <cellStyle name="Porcentual 2" xfId="125" xr:uid="{00000000-0005-0000-0000-0000F5000000}"/>
    <cellStyle name="Porcentual 3" xfId="126" xr:uid="{00000000-0005-0000-0000-0000F6000000}"/>
    <cellStyle name="Porcentual 4" xfId="127" xr:uid="{00000000-0005-0000-0000-0000F7000000}"/>
    <cellStyle name="Porcentual 5" xfId="128" xr:uid="{00000000-0005-0000-0000-0000F8000000}"/>
    <cellStyle name="Porcentual 5 2" xfId="129" xr:uid="{00000000-0005-0000-0000-0000F9000000}"/>
    <cellStyle name="Porcentual 6" xfId="130" xr:uid="{00000000-0005-0000-0000-0000FA000000}"/>
    <cellStyle name="Salida 2" xfId="131" xr:uid="{00000000-0005-0000-0000-0000FB000000}"/>
    <cellStyle name="Texto de advertencia 2" xfId="132" xr:uid="{00000000-0005-0000-0000-0000FC000000}"/>
    <cellStyle name="Texto explicativo 2" xfId="133" xr:uid="{00000000-0005-0000-0000-0000FD000000}"/>
    <cellStyle name="Título 1 2" xfId="134" xr:uid="{00000000-0005-0000-0000-0000FE000000}"/>
    <cellStyle name="Título 2 2" xfId="135" xr:uid="{00000000-0005-0000-0000-0000FF000000}"/>
    <cellStyle name="Título 3 2" xfId="136" xr:uid="{00000000-0005-0000-0000-000000010000}"/>
    <cellStyle name="Título 4" xfId="137" xr:uid="{00000000-0005-0000-0000-000001010000}"/>
    <cellStyle name="Total 2" xfId="138" xr:uid="{00000000-0005-0000-0000-000002010000}"/>
  </cellStyles>
  <dxfs count="0"/>
  <tableStyles count="0" defaultTableStyle="TableStyleMedium2" defaultPivotStyle="PivotStyleLight16"/>
  <colors>
    <mruColors>
      <color rgb="FFFF99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36513</xdr:rowOff>
    </xdr:from>
    <xdr:to>
      <xdr:col>1</xdr:col>
      <xdr:colOff>2069042</xdr:colOff>
      <xdr:row>3</xdr:row>
      <xdr:rowOff>29422</xdr:rowOff>
    </xdr:to>
    <xdr:pic>
      <xdr:nvPicPr>
        <xdr:cNvPr id="2" name="Imatge 1" descr="Logotip de la Comissió Central de Su​bministraments​​​​​, Departament d'Economia i Finances, Generalitat de Catalunya">
          <a:extLst>
            <a:ext uri="{FF2B5EF4-FFF2-40B4-BE49-F238E27FC236}">
              <a16:creationId xmlns:a16="http://schemas.microsoft.com/office/drawing/2014/main" id="{3CC4CF6C-C3EE-408E-B34E-DFD238882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6513"/>
          <a:ext cx="2545292" cy="532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70F7B-2169-433F-85C7-2CA35E9CBD74}">
  <sheetPr>
    <pageSetUpPr fitToPage="1"/>
  </sheetPr>
  <dimension ref="A1:AJ4089"/>
  <sheetViews>
    <sheetView showGridLines="0" tabSelected="1" topLeftCell="A62" zoomScale="60" zoomScaleNormal="60" workbookViewId="0">
      <selection activeCell="H138" sqref="H138"/>
    </sheetView>
  </sheetViews>
  <sheetFormatPr defaultColWidth="11.1796875" defaultRowHeight="14" x14ac:dyDescent="0.3"/>
  <cols>
    <col min="1" max="1" width="7.1796875" style="27" customWidth="1"/>
    <col min="2" max="2" width="54.08984375" style="27" customWidth="1"/>
    <col min="3" max="3" width="67.81640625" style="27" customWidth="1"/>
    <col min="4" max="4" width="37.36328125" style="27" bestFit="1" customWidth="1"/>
    <col min="5" max="5" width="11.1796875" style="80" customWidth="1"/>
    <col min="6" max="6" width="12.1796875" style="80" customWidth="1"/>
    <col min="7" max="8" width="11.81640625" style="27" customWidth="1"/>
    <col min="9" max="9" width="13.54296875" style="27" customWidth="1"/>
    <col min="10" max="10" width="10.90625" style="27" customWidth="1"/>
    <col min="11" max="11" width="16.81640625" style="27" bestFit="1" customWidth="1"/>
    <col min="12" max="12" width="17.1796875" style="27" customWidth="1"/>
    <col min="13" max="13" width="21.1796875" style="27" customWidth="1"/>
    <col min="14" max="14" width="17.1796875" style="27" bestFit="1" customWidth="1"/>
    <col min="15" max="15" width="12.81640625" style="27" customWidth="1"/>
    <col min="16" max="16" width="13.08984375" style="27" customWidth="1"/>
    <col min="17" max="17" width="8.08984375" style="27" customWidth="1"/>
    <col min="18" max="18" width="7.81640625" style="27" customWidth="1"/>
    <col min="19" max="19" width="10.81640625" style="27" customWidth="1"/>
    <col min="20" max="20" width="12" style="27" customWidth="1"/>
    <col min="21" max="21" width="12.81640625" style="27" customWidth="1"/>
    <col min="22" max="22" width="13.6328125" style="27" customWidth="1"/>
    <col min="23" max="23" width="11.1796875" style="27" customWidth="1"/>
    <col min="24" max="25" width="11.1796875" style="27"/>
    <col min="26" max="26" width="12.81640625" style="27" customWidth="1"/>
    <col min="27" max="27" width="12" style="27" customWidth="1"/>
    <col min="28" max="28" width="13.81640625" style="27" customWidth="1"/>
    <col min="29" max="29" width="11.1796875" style="27" bestFit="1" customWidth="1"/>
    <col min="30" max="31" width="11.1796875" style="27"/>
    <col min="32" max="32" width="12.1796875" style="27" customWidth="1"/>
    <col min="33" max="33" width="12.54296875" style="27" customWidth="1"/>
    <col min="34" max="34" width="13.453125" style="27" customWidth="1"/>
    <col min="35" max="35" width="11.1796875" style="27" bestFit="1" customWidth="1"/>
    <col min="36" max="36" width="18.54296875" style="27" bestFit="1" customWidth="1"/>
    <col min="37" max="16384" width="11.1796875" style="27"/>
  </cols>
  <sheetData>
    <row r="1" spans="1:20" x14ac:dyDescent="0.3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</row>
    <row r="2" spans="1:20" x14ac:dyDescent="0.3">
      <c r="A2" s="26"/>
      <c r="B2" s="26"/>
      <c r="C2" s="26"/>
      <c r="D2" s="28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</row>
    <row r="3" spans="1:20" x14ac:dyDescent="0.3">
      <c r="A3" s="26"/>
      <c r="B3" s="26"/>
      <c r="C3" s="26"/>
      <c r="E3" s="27"/>
      <c r="F3" s="27"/>
      <c r="O3" s="26"/>
      <c r="P3" s="26"/>
      <c r="Q3" s="26"/>
      <c r="R3" s="26"/>
      <c r="S3" s="26"/>
      <c r="T3" s="26"/>
    </row>
    <row r="4" spans="1:20" x14ac:dyDescent="0.3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</row>
    <row r="5" spans="1:20" x14ac:dyDescent="0.3">
      <c r="A5" s="26"/>
      <c r="B5" s="29" t="s">
        <v>186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30"/>
      <c r="N5" s="26"/>
      <c r="O5" s="26"/>
      <c r="P5" s="26"/>
      <c r="Q5" s="26"/>
      <c r="R5" s="26"/>
      <c r="S5" s="26"/>
      <c r="T5" s="26"/>
    </row>
    <row r="6" spans="1:20" x14ac:dyDescent="0.3">
      <c r="B6" s="27" t="s">
        <v>106</v>
      </c>
      <c r="E6" s="27"/>
      <c r="F6" s="27"/>
      <c r="L6" s="26"/>
    </row>
    <row r="7" spans="1:20" x14ac:dyDescent="0.3">
      <c r="B7" s="29" t="s">
        <v>187</v>
      </c>
      <c r="E7" s="27"/>
      <c r="F7" s="27"/>
      <c r="L7" s="26"/>
    </row>
    <row r="8" spans="1:20" x14ac:dyDescent="0.3">
      <c r="E8" s="27"/>
      <c r="F8" s="27"/>
      <c r="K8" s="26"/>
    </row>
    <row r="9" spans="1:20" x14ac:dyDescent="0.3">
      <c r="B9" s="27" t="s">
        <v>109</v>
      </c>
      <c r="C9" s="23"/>
      <c r="D9" s="24"/>
      <c r="E9" s="24"/>
      <c r="F9" s="24"/>
      <c r="G9" s="24"/>
      <c r="H9" s="24"/>
      <c r="I9" s="24"/>
      <c r="J9" s="24"/>
      <c r="K9" s="25"/>
    </row>
    <row r="10" spans="1:20" x14ac:dyDescent="0.3">
      <c r="B10" s="27" t="s">
        <v>110</v>
      </c>
      <c r="C10" s="20"/>
      <c r="D10" s="21"/>
      <c r="E10" s="21"/>
      <c r="F10" s="21"/>
      <c r="G10" s="21"/>
      <c r="H10" s="21"/>
      <c r="I10" s="21"/>
      <c r="J10" s="21"/>
      <c r="K10" s="22"/>
    </row>
    <row r="11" spans="1:20" x14ac:dyDescent="0.3">
      <c r="B11" s="31" t="s">
        <v>111</v>
      </c>
      <c r="C11" s="20"/>
      <c r="D11" s="21"/>
      <c r="E11" s="21"/>
      <c r="F11" s="21"/>
      <c r="G11" s="21"/>
      <c r="H11" s="21"/>
      <c r="I11" s="21"/>
      <c r="J11" s="21"/>
      <c r="K11" s="22"/>
    </row>
    <row r="12" spans="1:20" x14ac:dyDescent="0.3">
      <c r="E12" s="32"/>
      <c r="F12" s="32"/>
      <c r="K12" s="26"/>
    </row>
    <row r="13" spans="1:20" s="33" customFormat="1" ht="15.5" x14ac:dyDescent="0.35">
      <c r="B13" s="34" t="s">
        <v>189</v>
      </c>
      <c r="C13" s="35"/>
      <c r="D13" s="35"/>
      <c r="E13" s="35"/>
      <c r="F13" s="35"/>
      <c r="G13" s="35"/>
      <c r="H13" s="35"/>
      <c r="I13" s="35"/>
      <c r="J13" s="35"/>
      <c r="K13" s="36"/>
    </row>
    <row r="14" spans="1:20" x14ac:dyDescent="0.3">
      <c r="B14" s="37" t="s">
        <v>221</v>
      </c>
      <c r="C14" s="38"/>
      <c r="D14" s="39"/>
      <c r="E14" s="39"/>
      <c r="F14" s="39"/>
      <c r="G14" s="39"/>
      <c r="H14" s="39"/>
      <c r="I14" s="39"/>
      <c r="J14" s="39"/>
      <c r="K14" s="26"/>
    </row>
    <row r="15" spans="1:20" x14ac:dyDescent="0.3">
      <c r="B15" s="27" t="s">
        <v>185</v>
      </c>
      <c r="C15" s="39"/>
      <c r="D15" s="39"/>
      <c r="E15" s="39"/>
      <c r="F15" s="39"/>
      <c r="G15" s="39"/>
      <c r="H15" s="39"/>
      <c r="I15" s="39"/>
      <c r="J15" s="39"/>
      <c r="K15" s="26"/>
    </row>
    <row r="16" spans="1:20" x14ac:dyDescent="0.3">
      <c r="B16" s="27" t="s">
        <v>190</v>
      </c>
      <c r="C16" s="39"/>
      <c r="D16" s="39"/>
      <c r="E16" s="39"/>
      <c r="F16" s="39"/>
      <c r="G16" s="39"/>
      <c r="H16" s="39"/>
      <c r="I16" s="39"/>
      <c r="J16" s="39"/>
      <c r="K16" s="26"/>
    </row>
    <row r="17" spans="1:36" s="33" customFormat="1" ht="14.5" customHeight="1" x14ac:dyDescent="0.35">
      <c r="B17" s="40" t="s">
        <v>119</v>
      </c>
      <c r="C17" s="41"/>
      <c r="D17" s="41"/>
      <c r="E17" s="41"/>
      <c r="F17" s="41"/>
      <c r="G17" s="41"/>
      <c r="H17" s="41"/>
      <c r="I17" s="41"/>
      <c r="J17" s="41"/>
      <c r="K17" s="42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</row>
    <row r="18" spans="1:36" s="44" customFormat="1" ht="16" customHeight="1" x14ac:dyDescent="0.35">
      <c r="B18" s="45"/>
      <c r="D18" s="45"/>
      <c r="E18" s="46" t="s">
        <v>123</v>
      </c>
      <c r="F18" s="47"/>
      <c r="G18" s="47"/>
      <c r="H18" s="47"/>
      <c r="I18" s="47"/>
      <c r="J18" s="47"/>
      <c r="K18" s="48"/>
      <c r="L18" s="49" t="s">
        <v>118</v>
      </c>
      <c r="M18" s="49"/>
      <c r="N18" s="49"/>
      <c r="O18" s="49"/>
      <c r="P18" s="49"/>
      <c r="Q18" s="49"/>
      <c r="R18" s="50" t="s">
        <v>128</v>
      </c>
      <c r="S18" s="51"/>
      <c r="T18" s="51"/>
      <c r="U18" s="51"/>
      <c r="V18" s="51"/>
      <c r="W18" s="52"/>
      <c r="X18" s="50" t="s">
        <v>129</v>
      </c>
      <c r="Y18" s="51"/>
      <c r="Z18" s="51"/>
      <c r="AA18" s="51"/>
      <c r="AB18" s="51"/>
      <c r="AC18" s="52"/>
      <c r="AD18" s="50" t="s">
        <v>192</v>
      </c>
      <c r="AE18" s="51"/>
      <c r="AF18" s="51"/>
      <c r="AG18" s="51"/>
      <c r="AH18" s="51"/>
      <c r="AI18" s="52"/>
    </row>
    <row r="19" spans="1:36" ht="70" x14ac:dyDescent="0.3">
      <c r="B19" s="53" t="s">
        <v>121</v>
      </c>
      <c r="C19" s="53" t="s">
        <v>120</v>
      </c>
      <c r="D19" s="53" t="s">
        <v>122</v>
      </c>
      <c r="E19" s="53" t="s">
        <v>114</v>
      </c>
      <c r="F19" s="53" t="s">
        <v>127</v>
      </c>
      <c r="G19" s="53" t="s">
        <v>208</v>
      </c>
      <c r="H19" s="53" t="s">
        <v>222</v>
      </c>
      <c r="I19" s="53" t="s">
        <v>138</v>
      </c>
      <c r="J19" s="53" t="s">
        <v>136</v>
      </c>
      <c r="K19" s="53" t="s">
        <v>184</v>
      </c>
      <c r="L19" s="53" t="s">
        <v>114</v>
      </c>
      <c r="M19" s="53" t="s">
        <v>127</v>
      </c>
      <c r="N19" s="53" t="s">
        <v>208</v>
      </c>
      <c r="O19" s="53" t="s">
        <v>222</v>
      </c>
      <c r="P19" s="53" t="s">
        <v>10</v>
      </c>
      <c r="Q19" s="53" t="s">
        <v>219</v>
      </c>
      <c r="R19" s="53" t="s">
        <v>114</v>
      </c>
      <c r="S19" s="53" t="s">
        <v>127</v>
      </c>
      <c r="T19" s="53" t="s">
        <v>208</v>
      </c>
      <c r="U19" s="53" t="s">
        <v>222</v>
      </c>
      <c r="V19" s="53" t="s">
        <v>10</v>
      </c>
      <c r="W19" s="53" t="s">
        <v>219</v>
      </c>
      <c r="X19" s="53" t="s">
        <v>114</v>
      </c>
      <c r="Y19" s="53" t="s">
        <v>127</v>
      </c>
      <c r="Z19" s="53" t="s">
        <v>208</v>
      </c>
      <c r="AA19" s="53" t="s">
        <v>222</v>
      </c>
      <c r="AB19" s="53" t="s">
        <v>10</v>
      </c>
      <c r="AC19" s="53" t="s">
        <v>219</v>
      </c>
      <c r="AD19" s="53" t="s">
        <v>114</v>
      </c>
      <c r="AE19" s="53" t="s">
        <v>127</v>
      </c>
      <c r="AF19" s="53" t="s">
        <v>208</v>
      </c>
      <c r="AG19" s="53" t="s">
        <v>222</v>
      </c>
      <c r="AH19" s="53" t="s">
        <v>10</v>
      </c>
      <c r="AI19" s="53" t="s">
        <v>219</v>
      </c>
    </row>
    <row r="20" spans="1:36" ht="15.65" customHeight="1" x14ac:dyDescent="0.3">
      <c r="A20" s="54"/>
      <c r="B20" s="55" t="s">
        <v>117</v>
      </c>
      <c r="C20" s="56" t="s">
        <v>0</v>
      </c>
      <c r="D20" s="56" t="s">
        <v>1</v>
      </c>
      <c r="E20" s="57">
        <v>3.75</v>
      </c>
      <c r="F20" s="58">
        <v>1.82</v>
      </c>
      <c r="G20" s="59" t="s">
        <v>116</v>
      </c>
      <c r="H20" s="58">
        <v>0.7</v>
      </c>
      <c r="I20" s="59" t="s">
        <v>116</v>
      </c>
      <c r="J20" s="60">
        <v>6.27</v>
      </c>
      <c r="K20" s="14">
        <v>12680.8591669698</v>
      </c>
      <c r="L20" s="1"/>
      <c r="M20" s="1"/>
      <c r="N20" s="1"/>
      <c r="O20" s="1"/>
      <c r="P20" s="1"/>
      <c r="Q20" s="60">
        <f>SUM(L20:P20)</f>
        <v>0</v>
      </c>
      <c r="R20" s="1"/>
      <c r="S20" s="1"/>
      <c r="T20" s="1"/>
      <c r="U20" s="1"/>
      <c r="V20" s="1"/>
      <c r="W20" s="60">
        <f t="shared" ref="W20:W37" si="0">SUM(R20:V20)</f>
        <v>0</v>
      </c>
      <c r="X20" s="1"/>
      <c r="Y20" s="1"/>
      <c r="Z20" s="1"/>
      <c r="AA20" s="1"/>
      <c r="AB20" s="1"/>
      <c r="AC20" s="60">
        <f>SUM(X20:AB20)</f>
        <v>0</v>
      </c>
      <c r="AD20" s="1"/>
      <c r="AE20" s="1"/>
      <c r="AF20" s="1"/>
      <c r="AG20" s="1"/>
      <c r="AH20" s="1"/>
      <c r="AI20" s="60">
        <f>SUM(AD20:AH20)</f>
        <v>0</v>
      </c>
      <c r="AJ20" s="61"/>
    </row>
    <row r="21" spans="1:36" x14ac:dyDescent="0.3">
      <c r="A21" s="54"/>
      <c r="B21" s="55"/>
      <c r="C21" s="56" t="s">
        <v>2</v>
      </c>
      <c r="D21" s="56" t="s">
        <v>1</v>
      </c>
      <c r="E21" s="57">
        <v>3.82</v>
      </c>
      <c r="F21" s="58">
        <v>1.82</v>
      </c>
      <c r="G21" s="59" t="s">
        <v>116</v>
      </c>
      <c r="H21" s="58">
        <v>0.7</v>
      </c>
      <c r="I21" s="59" t="s">
        <v>116</v>
      </c>
      <c r="J21" s="60">
        <v>6.34</v>
      </c>
      <c r="K21" s="14">
        <v>43725.514466043023</v>
      </c>
      <c r="L21" s="1"/>
      <c r="M21" s="1"/>
      <c r="N21" s="1"/>
      <c r="O21" s="1"/>
      <c r="P21" s="1"/>
      <c r="Q21" s="60">
        <f t="shared" ref="Q21:Q37" si="1">SUM(L21:P21)</f>
        <v>0</v>
      </c>
      <c r="R21" s="1"/>
      <c r="S21" s="1"/>
      <c r="T21" s="1"/>
      <c r="U21" s="1"/>
      <c r="V21" s="1"/>
      <c r="W21" s="60">
        <f t="shared" si="0"/>
        <v>0</v>
      </c>
      <c r="X21" s="1"/>
      <c r="Y21" s="1"/>
      <c r="Z21" s="1"/>
      <c r="AA21" s="1"/>
      <c r="AB21" s="1"/>
      <c r="AC21" s="60">
        <f>SUM(X21:AB21)</f>
        <v>0</v>
      </c>
      <c r="AD21" s="1"/>
      <c r="AE21" s="1"/>
      <c r="AF21" s="1"/>
      <c r="AG21" s="1"/>
      <c r="AH21" s="1"/>
      <c r="AI21" s="60">
        <f>SUM(AD21:AH21)</f>
        <v>0</v>
      </c>
      <c r="AJ21" s="61"/>
    </row>
    <row r="22" spans="1:36" x14ac:dyDescent="0.3">
      <c r="A22" s="54"/>
      <c r="B22" s="55"/>
      <c r="C22" s="56" t="s">
        <v>3</v>
      </c>
      <c r="D22" s="56" t="s">
        <v>1</v>
      </c>
      <c r="E22" s="57">
        <v>4.2300000000000004</v>
      </c>
      <c r="F22" s="58">
        <v>1.82</v>
      </c>
      <c r="G22" s="59" t="s">
        <v>116</v>
      </c>
      <c r="H22" s="58">
        <v>0.7</v>
      </c>
      <c r="I22" s="59" t="s">
        <v>116</v>
      </c>
      <c r="J22" s="60">
        <v>6.7500000000000009</v>
      </c>
      <c r="K22" s="14">
        <v>4439.0114720590727</v>
      </c>
      <c r="L22" s="1"/>
      <c r="M22" s="1"/>
      <c r="N22" s="1"/>
      <c r="O22" s="1"/>
      <c r="P22" s="1"/>
      <c r="Q22" s="60">
        <f t="shared" si="1"/>
        <v>0</v>
      </c>
      <c r="R22" s="1"/>
      <c r="S22" s="1"/>
      <c r="T22" s="1"/>
      <c r="U22" s="1"/>
      <c r="V22" s="1"/>
      <c r="W22" s="60">
        <f t="shared" si="0"/>
        <v>0</v>
      </c>
      <c r="X22" s="1"/>
      <c r="Y22" s="1"/>
      <c r="Z22" s="1"/>
      <c r="AA22" s="1"/>
      <c r="AB22" s="1"/>
      <c r="AC22" s="60">
        <f t="shared" ref="AC22:AC37" si="2">SUM(X22:AB22)</f>
        <v>0</v>
      </c>
      <c r="AD22" s="1"/>
      <c r="AE22" s="1"/>
      <c r="AF22" s="1"/>
      <c r="AG22" s="1"/>
      <c r="AH22" s="1"/>
      <c r="AI22" s="60">
        <f t="shared" ref="AI22:AI37" si="3">SUM(AD22:AH22)</f>
        <v>0</v>
      </c>
      <c r="AJ22" s="61"/>
    </row>
    <row r="23" spans="1:36" x14ac:dyDescent="0.3">
      <c r="A23" s="54"/>
      <c r="B23" s="55"/>
      <c r="C23" s="56" t="s">
        <v>4</v>
      </c>
      <c r="D23" s="56" t="s">
        <v>1</v>
      </c>
      <c r="E23" s="57">
        <v>5.35</v>
      </c>
      <c r="F23" s="58">
        <v>1.82</v>
      </c>
      <c r="G23" s="59" t="s">
        <v>116</v>
      </c>
      <c r="H23" s="58">
        <v>0.7</v>
      </c>
      <c r="I23" s="59" t="s">
        <v>116</v>
      </c>
      <c r="J23" s="60">
        <v>7.87</v>
      </c>
      <c r="K23" s="14">
        <v>3957.1773820694898</v>
      </c>
      <c r="L23" s="1"/>
      <c r="M23" s="1"/>
      <c r="N23" s="1"/>
      <c r="O23" s="1"/>
      <c r="P23" s="1"/>
      <c r="Q23" s="60">
        <f t="shared" si="1"/>
        <v>0</v>
      </c>
      <c r="R23" s="1"/>
      <c r="S23" s="1"/>
      <c r="T23" s="1"/>
      <c r="U23" s="1"/>
      <c r="V23" s="1"/>
      <c r="W23" s="60">
        <f t="shared" si="0"/>
        <v>0</v>
      </c>
      <c r="X23" s="1"/>
      <c r="Y23" s="1"/>
      <c r="Z23" s="1"/>
      <c r="AA23" s="1"/>
      <c r="AB23" s="1"/>
      <c r="AC23" s="60">
        <f t="shared" si="2"/>
        <v>0</v>
      </c>
      <c r="AD23" s="1"/>
      <c r="AE23" s="1"/>
      <c r="AF23" s="1"/>
      <c r="AG23" s="1"/>
      <c r="AH23" s="1"/>
      <c r="AI23" s="60">
        <f t="shared" si="3"/>
        <v>0</v>
      </c>
      <c r="AJ23" s="61"/>
    </row>
    <row r="24" spans="1:36" x14ac:dyDescent="0.3">
      <c r="A24" s="54"/>
      <c r="B24" s="55"/>
      <c r="C24" s="56" t="s">
        <v>5</v>
      </c>
      <c r="D24" s="56" t="s">
        <v>1</v>
      </c>
      <c r="E24" s="57">
        <v>7.64</v>
      </c>
      <c r="F24" s="58">
        <v>1.82</v>
      </c>
      <c r="G24" s="59" t="s">
        <v>116</v>
      </c>
      <c r="H24" s="58">
        <v>0.7</v>
      </c>
      <c r="I24" s="59" t="s">
        <v>116</v>
      </c>
      <c r="J24" s="60">
        <v>10.159999999999998</v>
      </c>
      <c r="K24" s="14">
        <v>1346.8542619746474</v>
      </c>
      <c r="L24" s="1"/>
      <c r="M24" s="1"/>
      <c r="N24" s="1"/>
      <c r="O24" s="1"/>
      <c r="P24" s="1"/>
      <c r="Q24" s="60">
        <f t="shared" si="1"/>
        <v>0</v>
      </c>
      <c r="R24" s="1"/>
      <c r="S24" s="1"/>
      <c r="T24" s="1"/>
      <c r="U24" s="1"/>
      <c r="V24" s="1"/>
      <c r="W24" s="60">
        <f t="shared" si="0"/>
        <v>0</v>
      </c>
      <c r="X24" s="1"/>
      <c r="Y24" s="1"/>
      <c r="Z24" s="1"/>
      <c r="AA24" s="1"/>
      <c r="AB24" s="1"/>
      <c r="AC24" s="60">
        <f t="shared" si="2"/>
        <v>0</v>
      </c>
      <c r="AD24" s="1"/>
      <c r="AE24" s="1"/>
      <c r="AF24" s="1"/>
      <c r="AG24" s="1"/>
      <c r="AH24" s="1"/>
      <c r="AI24" s="60">
        <f t="shared" si="3"/>
        <v>0</v>
      </c>
      <c r="AJ24" s="61"/>
    </row>
    <row r="25" spans="1:36" x14ac:dyDescent="0.3">
      <c r="A25" s="54"/>
      <c r="B25" s="55"/>
      <c r="C25" s="56" t="s">
        <v>15</v>
      </c>
      <c r="D25" s="56" t="s">
        <v>1</v>
      </c>
      <c r="E25" s="57">
        <v>8.02</v>
      </c>
      <c r="F25" s="58">
        <v>1.82</v>
      </c>
      <c r="G25" s="59" t="s">
        <v>116</v>
      </c>
      <c r="H25" s="58">
        <v>0.7</v>
      </c>
      <c r="I25" s="59" t="s">
        <v>116</v>
      </c>
      <c r="J25" s="60">
        <v>10.54</v>
      </c>
      <c r="K25" s="14">
        <v>917.76092941202523</v>
      </c>
      <c r="L25" s="1"/>
      <c r="M25" s="1"/>
      <c r="N25" s="1"/>
      <c r="O25" s="1"/>
      <c r="P25" s="1"/>
      <c r="Q25" s="60">
        <f t="shared" si="1"/>
        <v>0</v>
      </c>
      <c r="R25" s="1"/>
      <c r="S25" s="1"/>
      <c r="T25" s="1"/>
      <c r="U25" s="1"/>
      <c r="V25" s="1"/>
      <c r="W25" s="60">
        <f t="shared" si="0"/>
        <v>0</v>
      </c>
      <c r="X25" s="1"/>
      <c r="Y25" s="1"/>
      <c r="Z25" s="1"/>
      <c r="AA25" s="1"/>
      <c r="AB25" s="1"/>
      <c r="AC25" s="60">
        <f t="shared" si="2"/>
        <v>0</v>
      </c>
      <c r="AD25" s="1"/>
      <c r="AE25" s="1"/>
      <c r="AF25" s="1"/>
      <c r="AG25" s="1"/>
      <c r="AH25" s="1"/>
      <c r="AI25" s="60">
        <f t="shared" si="3"/>
        <v>0</v>
      </c>
      <c r="AJ25" s="61"/>
    </row>
    <row r="26" spans="1:36" x14ac:dyDescent="0.3">
      <c r="A26" s="54"/>
      <c r="B26" s="55"/>
      <c r="C26" s="56" t="s">
        <v>0</v>
      </c>
      <c r="D26" s="56" t="s">
        <v>7</v>
      </c>
      <c r="E26" s="57">
        <v>3.75</v>
      </c>
      <c r="F26" s="58">
        <v>1.82</v>
      </c>
      <c r="G26" s="59" t="s">
        <v>116</v>
      </c>
      <c r="H26" s="58">
        <v>0.7</v>
      </c>
      <c r="I26" s="59" t="s">
        <v>116</v>
      </c>
      <c r="J26" s="60">
        <v>6.2700000000000005</v>
      </c>
      <c r="K26" s="14">
        <v>11758.956942664867</v>
      </c>
      <c r="L26" s="1"/>
      <c r="M26" s="1"/>
      <c r="N26" s="1"/>
      <c r="O26" s="1"/>
      <c r="P26" s="1"/>
      <c r="Q26" s="60">
        <f t="shared" si="1"/>
        <v>0</v>
      </c>
      <c r="R26" s="1"/>
      <c r="S26" s="1"/>
      <c r="T26" s="1"/>
      <c r="U26" s="1"/>
      <c r="V26" s="1"/>
      <c r="W26" s="60">
        <f t="shared" si="0"/>
        <v>0</v>
      </c>
      <c r="X26" s="1"/>
      <c r="Y26" s="1"/>
      <c r="Z26" s="1"/>
      <c r="AA26" s="1"/>
      <c r="AB26" s="1"/>
      <c r="AC26" s="60">
        <f t="shared" si="2"/>
        <v>0</v>
      </c>
      <c r="AD26" s="1"/>
      <c r="AE26" s="1"/>
      <c r="AF26" s="1"/>
      <c r="AG26" s="1"/>
      <c r="AH26" s="1"/>
      <c r="AI26" s="60">
        <f t="shared" si="3"/>
        <v>0</v>
      </c>
      <c r="AJ26" s="61"/>
    </row>
    <row r="27" spans="1:36" x14ac:dyDescent="0.3">
      <c r="A27" s="54"/>
      <c r="B27" s="55"/>
      <c r="C27" s="56" t="s">
        <v>2</v>
      </c>
      <c r="D27" s="56" t="s">
        <v>7</v>
      </c>
      <c r="E27" s="57">
        <v>3.82</v>
      </c>
      <c r="F27" s="58">
        <v>1.82</v>
      </c>
      <c r="G27" s="59" t="s">
        <v>116</v>
      </c>
      <c r="H27" s="58">
        <v>0.7</v>
      </c>
      <c r="I27" s="59" t="s">
        <v>116</v>
      </c>
      <c r="J27" s="60">
        <v>6.34</v>
      </c>
      <c r="K27" s="14">
        <v>32766.225946681603</v>
      </c>
      <c r="L27" s="1"/>
      <c r="M27" s="1"/>
      <c r="N27" s="1"/>
      <c r="O27" s="1"/>
      <c r="P27" s="1"/>
      <c r="Q27" s="60">
        <f t="shared" si="1"/>
        <v>0</v>
      </c>
      <c r="R27" s="1"/>
      <c r="S27" s="1"/>
      <c r="T27" s="1"/>
      <c r="U27" s="1"/>
      <c r="V27" s="1"/>
      <c r="W27" s="60">
        <f t="shared" si="0"/>
        <v>0</v>
      </c>
      <c r="X27" s="1"/>
      <c r="Y27" s="1"/>
      <c r="Z27" s="1"/>
      <c r="AA27" s="1"/>
      <c r="AB27" s="1"/>
      <c r="AC27" s="60">
        <f t="shared" si="2"/>
        <v>0</v>
      </c>
      <c r="AD27" s="1"/>
      <c r="AE27" s="1"/>
      <c r="AF27" s="1"/>
      <c r="AG27" s="1"/>
      <c r="AH27" s="1"/>
      <c r="AI27" s="60">
        <f t="shared" si="3"/>
        <v>0</v>
      </c>
      <c r="AJ27" s="61"/>
    </row>
    <row r="28" spans="1:36" x14ac:dyDescent="0.3">
      <c r="A28" s="54"/>
      <c r="B28" s="55"/>
      <c r="C28" s="56" t="s">
        <v>3</v>
      </c>
      <c r="D28" s="56" t="s">
        <v>7</v>
      </c>
      <c r="E28" s="57">
        <v>4.2300000000000004</v>
      </c>
      <c r="F28" s="58">
        <v>1.82</v>
      </c>
      <c r="G28" s="59" t="s">
        <v>116</v>
      </c>
      <c r="H28" s="58">
        <v>0.7</v>
      </c>
      <c r="I28" s="59" t="s">
        <v>116</v>
      </c>
      <c r="J28" s="60">
        <v>6.7500000000000009</v>
      </c>
      <c r="K28" s="14">
        <v>5749.743205934783</v>
      </c>
      <c r="L28" s="1"/>
      <c r="M28" s="1"/>
      <c r="N28" s="1"/>
      <c r="O28" s="1"/>
      <c r="P28" s="1"/>
      <c r="Q28" s="60">
        <f>SUM(L28:P28)</f>
        <v>0</v>
      </c>
      <c r="R28" s="1"/>
      <c r="S28" s="1"/>
      <c r="T28" s="1"/>
      <c r="U28" s="1"/>
      <c r="V28" s="1"/>
      <c r="W28" s="60">
        <f t="shared" si="0"/>
        <v>0</v>
      </c>
      <c r="X28" s="1"/>
      <c r="Y28" s="1"/>
      <c r="Z28" s="1"/>
      <c r="AA28" s="1"/>
      <c r="AB28" s="1"/>
      <c r="AC28" s="60">
        <f t="shared" si="2"/>
        <v>0</v>
      </c>
      <c r="AD28" s="1"/>
      <c r="AE28" s="1"/>
      <c r="AF28" s="1"/>
      <c r="AG28" s="1"/>
      <c r="AH28" s="1"/>
      <c r="AI28" s="60">
        <f t="shared" si="3"/>
        <v>0</v>
      </c>
      <c r="AJ28" s="61"/>
    </row>
    <row r="29" spans="1:36" x14ac:dyDescent="0.3">
      <c r="A29" s="54"/>
      <c r="B29" s="55"/>
      <c r="C29" s="56" t="s">
        <v>4</v>
      </c>
      <c r="D29" s="56" t="s">
        <v>7</v>
      </c>
      <c r="E29" s="57">
        <v>5.35</v>
      </c>
      <c r="F29" s="58">
        <v>1.82</v>
      </c>
      <c r="G29" s="59" t="s">
        <v>116</v>
      </c>
      <c r="H29" s="58">
        <v>0.7</v>
      </c>
      <c r="I29" s="59" t="s">
        <v>116</v>
      </c>
      <c r="J29" s="60">
        <v>7.87</v>
      </c>
      <c r="K29" s="14">
        <v>5096.3648102410098</v>
      </c>
      <c r="L29" s="1"/>
      <c r="M29" s="1"/>
      <c r="N29" s="1"/>
      <c r="O29" s="1"/>
      <c r="P29" s="1"/>
      <c r="Q29" s="60">
        <f t="shared" si="1"/>
        <v>0</v>
      </c>
      <c r="R29" s="1"/>
      <c r="S29" s="1"/>
      <c r="T29" s="1"/>
      <c r="U29" s="1"/>
      <c r="V29" s="1"/>
      <c r="W29" s="60">
        <f t="shared" si="0"/>
        <v>0</v>
      </c>
      <c r="X29" s="1"/>
      <c r="Y29" s="1"/>
      <c r="Z29" s="1"/>
      <c r="AA29" s="1"/>
      <c r="AB29" s="1"/>
      <c r="AC29" s="60">
        <f t="shared" si="2"/>
        <v>0</v>
      </c>
      <c r="AD29" s="1"/>
      <c r="AE29" s="1"/>
      <c r="AF29" s="1"/>
      <c r="AG29" s="1"/>
      <c r="AH29" s="1"/>
      <c r="AI29" s="60">
        <f t="shared" si="3"/>
        <v>0</v>
      </c>
      <c r="AJ29" s="61"/>
    </row>
    <row r="30" spans="1:36" x14ac:dyDescent="0.3">
      <c r="A30" s="54"/>
      <c r="B30" s="55"/>
      <c r="C30" s="56" t="s">
        <v>5</v>
      </c>
      <c r="D30" s="56" t="s">
        <v>7</v>
      </c>
      <c r="E30" s="57">
        <v>7.64</v>
      </c>
      <c r="F30" s="58">
        <v>1.82</v>
      </c>
      <c r="G30" s="59" t="s">
        <v>116</v>
      </c>
      <c r="H30" s="58">
        <v>0.7</v>
      </c>
      <c r="I30" s="59" t="s">
        <v>116</v>
      </c>
      <c r="J30" s="60">
        <v>10.159999999999998</v>
      </c>
      <c r="K30" s="14">
        <v>1056.5839468939046</v>
      </c>
      <c r="L30" s="1"/>
      <c r="M30" s="1"/>
      <c r="N30" s="1"/>
      <c r="O30" s="1"/>
      <c r="P30" s="1"/>
      <c r="Q30" s="60">
        <f t="shared" si="1"/>
        <v>0</v>
      </c>
      <c r="R30" s="1"/>
      <c r="S30" s="1"/>
      <c r="T30" s="1"/>
      <c r="U30" s="1"/>
      <c r="V30" s="1"/>
      <c r="W30" s="60">
        <f t="shared" si="0"/>
        <v>0</v>
      </c>
      <c r="X30" s="1"/>
      <c r="Y30" s="1"/>
      <c r="Z30" s="1"/>
      <c r="AA30" s="1"/>
      <c r="AB30" s="1"/>
      <c r="AC30" s="60">
        <f t="shared" si="2"/>
        <v>0</v>
      </c>
      <c r="AD30" s="1"/>
      <c r="AE30" s="1"/>
      <c r="AF30" s="1"/>
      <c r="AG30" s="1"/>
      <c r="AH30" s="1"/>
      <c r="AI30" s="60">
        <f t="shared" si="3"/>
        <v>0</v>
      </c>
      <c r="AJ30" s="61"/>
    </row>
    <row r="31" spans="1:36" x14ac:dyDescent="0.3">
      <c r="A31" s="54"/>
      <c r="B31" s="55"/>
      <c r="C31" s="56" t="s">
        <v>15</v>
      </c>
      <c r="D31" s="56" t="s">
        <v>7</v>
      </c>
      <c r="E31" s="57">
        <v>8.02</v>
      </c>
      <c r="F31" s="58">
        <v>1.82</v>
      </c>
      <c r="G31" s="59" t="s">
        <v>116</v>
      </c>
      <c r="H31" s="58">
        <v>0.7</v>
      </c>
      <c r="I31" s="59" t="s">
        <v>116</v>
      </c>
      <c r="J31" s="60">
        <v>10.54</v>
      </c>
      <c r="K31" s="14">
        <v>492.45708407474518</v>
      </c>
      <c r="L31" s="1"/>
      <c r="M31" s="1"/>
      <c r="N31" s="1"/>
      <c r="O31" s="1"/>
      <c r="P31" s="1"/>
      <c r="Q31" s="60">
        <f t="shared" si="1"/>
        <v>0</v>
      </c>
      <c r="R31" s="1"/>
      <c r="S31" s="1"/>
      <c r="T31" s="1"/>
      <c r="U31" s="1"/>
      <c r="V31" s="1"/>
      <c r="W31" s="60">
        <f t="shared" si="0"/>
        <v>0</v>
      </c>
      <c r="X31" s="1"/>
      <c r="Y31" s="1"/>
      <c r="Z31" s="1"/>
      <c r="AA31" s="1"/>
      <c r="AB31" s="1"/>
      <c r="AC31" s="60">
        <f t="shared" si="2"/>
        <v>0</v>
      </c>
      <c r="AD31" s="1"/>
      <c r="AE31" s="1"/>
      <c r="AF31" s="1"/>
      <c r="AG31" s="1"/>
      <c r="AH31" s="1"/>
      <c r="AI31" s="60">
        <f t="shared" si="3"/>
        <v>0</v>
      </c>
      <c r="AJ31" s="61"/>
    </row>
    <row r="32" spans="1:36" x14ac:dyDescent="0.3">
      <c r="A32" s="54"/>
      <c r="B32" s="55"/>
      <c r="C32" s="56" t="s">
        <v>0</v>
      </c>
      <c r="D32" s="56" t="s">
        <v>8</v>
      </c>
      <c r="E32" s="58">
        <v>5.07</v>
      </c>
      <c r="F32" s="58">
        <v>1.82</v>
      </c>
      <c r="G32" s="59" t="s">
        <v>116</v>
      </c>
      <c r="H32" s="58">
        <v>0.7</v>
      </c>
      <c r="I32" s="59" t="s">
        <v>116</v>
      </c>
      <c r="J32" s="60">
        <v>7.5900000000000007</v>
      </c>
      <c r="K32" s="14">
        <v>4957.985254225513</v>
      </c>
      <c r="L32" s="1"/>
      <c r="M32" s="1"/>
      <c r="N32" s="1"/>
      <c r="O32" s="1"/>
      <c r="P32" s="1"/>
      <c r="Q32" s="60">
        <f t="shared" si="1"/>
        <v>0</v>
      </c>
      <c r="R32" s="1"/>
      <c r="S32" s="1"/>
      <c r="T32" s="1"/>
      <c r="U32" s="1"/>
      <c r="V32" s="1"/>
      <c r="W32" s="60">
        <f t="shared" si="0"/>
        <v>0</v>
      </c>
      <c r="X32" s="1"/>
      <c r="Y32" s="1"/>
      <c r="Z32" s="1"/>
      <c r="AA32" s="1"/>
      <c r="AB32" s="1"/>
      <c r="AC32" s="60">
        <f t="shared" si="2"/>
        <v>0</v>
      </c>
      <c r="AD32" s="1"/>
      <c r="AE32" s="1"/>
      <c r="AF32" s="1"/>
      <c r="AG32" s="1"/>
      <c r="AH32" s="1"/>
      <c r="AI32" s="60">
        <f t="shared" si="3"/>
        <v>0</v>
      </c>
      <c r="AJ32" s="61"/>
    </row>
    <row r="33" spans="1:36" x14ac:dyDescent="0.3">
      <c r="A33" s="54"/>
      <c r="B33" s="55"/>
      <c r="C33" s="56" t="s">
        <v>2</v>
      </c>
      <c r="D33" s="56" t="s">
        <v>8</v>
      </c>
      <c r="E33" s="58">
        <v>5.18</v>
      </c>
      <c r="F33" s="58">
        <v>1.82</v>
      </c>
      <c r="G33" s="59" t="s">
        <v>116</v>
      </c>
      <c r="H33" s="58">
        <v>0.7</v>
      </c>
      <c r="I33" s="59" t="s">
        <v>116</v>
      </c>
      <c r="J33" s="60">
        <v>7.7</v>
      </c>
      <c r="K33" s="14">
        <v>31927.382338406271</v>
      </c>
      <c r="L33" s="1"/>
      <c r="M33" s="1"/>
      <c r="N33" s="1"/>
      <c r="O33" s="1"/>
      <c r="P33" s="1"/>
      <c r="Q33" s="60">
        <f t="shared" si="1"/>
        <v>0</v>
      </c>
      <c r="R33" s="1"/>
      <c r="S33" s="1"/>
      <c r="T33" s="1"/>
      <c r="U33" s="1"/>
      <c r="V33" s="1"/>
      <c r="W33" s="60">
        <f t="shared" si="0"/>
        <v>0</v>
      </c>
      <c r="X33" s="1"/>
      <c r="Y33" s="1"/>
      <c r="Z33" s="1"/>
      <c r="AA33" s="1"/>
      <c r="AB33" s="1"/>
      <c r="AC33" s="60">
        <f t="shared" si="2"/>
        <v>0</v>
      </c>
      <c r="AD33" s="1"/>
      <c r="AE33" s="1"/>
      <c r="AF33" s="1"/>
      <c r="AG33" s="1"/>
      <c r="AH33" s="1"/>
      <c r="AI33" s="60">
        <f t="shared" si="3"/>
        <v>0</v>
      </c>
      <c r="AJ33" s="61"/>
    </row>
    <row r="34" spans="1:36" x14ac:dyDescent="0.3">
      <c r="A34" s="54"/>
      <c r="B34" s="55"/>
      <c r="C34" s="56" t="s">
        <v>3</v>
      </c>
      <c r="D34" s="56" t="s">
        <v>8</v>
      </c>
      <c r="E34" s="58">
        <v>5.71</v>
      </c>
      <c r="F34" s="58">
        <v>1.82</v>
      </c>
      <c r="G34" s="59" t="s">
        <v>116</v>
      </c>
      <c r="H34" s="58">
        <v>0.7</v>
      </c>
      <c r="I34" s="59" t="s">
        <v>116</v>
      </c>
      <c r="J34" s="60">
        <v>8.23</v>
      </c>
      <c r="K34" s="14">
        <v>4199.7564790160977</v>
      </c>
      <c r="L34" s="1"/>
      <c r="M34" s="1"/>
      <c r="N34" s="1"/>
      <c r="O34" s="1"/>
      <c r="P34" s="1"/>
      <c r="Q34" s="60">
        <f t="shared" si="1"/>
        <v>0</v>
      </c>
      <c r="R34" s="1"/>
      <c r="S34" s="1"/>
      <c r="T34" s="1"/>
      <c r="U34" s="1"/>
      <c r="V34" s="1"/>
      <c r="W34" s="60">
        <f t="shared" si="0"/>
        <v>0</v>
      </c>
      <c r="X34" s="1"/>
      <c r="Y34" s="1"/>
      <c r="Z34" s="1"/>
      <c r="AA34" s="1"/>
      <c r="AB34" s="1"/>
      <c r="AC34" s="60">
        <f t="shared" si="2"/>
        <v>0</v>
      </c>
      <c r="AD34" s="1"/>
      <c r="AE34" s="1"/>
      <c r="AF34" s="1"/>
      <c r="AG34" s="1"/>
      <c r="AH34" s="1"/>
      <c r="AI34" s="60">
        <f t="shared" si="3"/>
        <v>0</v>
      </c>
      <c r="AJ34" s="61"/>
    </row>
    <row r="35" spans="1:36" x14ac:dyDescent="0.3">
      <c r="A35" s="54"/>
      <c r="B35" s="55"/>
      <c r="C35" s="56" t="s">
        <v>4</v>
      </c>
      <c r="D35" s="56" t="s">
        <v>8</v>
      </c>
      <c r="E35" s="58">
        <v>7.22</v>
      </c>
      <c r="F35" s="58">
        <v>1.82</v>
      </c>
      <c r="G35" s="59" t="s">
        <v>116</v>
      </c>
      <c r="H35" s="58">
        <v>0.7</v>
      </c>
      <c r="I35" s="59" t="s">
        <v>116</v>
      </c>
      <c r="J35" s="60">
        <v>9.7399999999999984</v>
      </c>
      <c r="K35" s="14">
        <v>3185.3203430018557</v>
      </c>
      <c r="L35" s="1"/>
      <c r="M35" s="1"/>
      <c r="N35" s="1"/>
      <c r="O35" s="1"/>
      <c r="P35" s="1"/>
      <c r="Q35" s="60">
        <f t="shared" si="1"/>
        <v>0</v>
      </c>
      <c r="R35" s="1"/>
      <c r="S35" s="1"/>
      <c r="T35" s="1"/>
      <c r="U35" s="1"/>
      <c r="V35" s="1"/>
      <c r="W35" s="60">
        <f t="shared" si="0"/>
        <v>0</v>
      </c>
      <c r="X35" s="1"/>
      <c r="Y35" s="1"/>
      <c r="Z35" s="1"/>
      <c r="AA35" s="1"/>
      <c r="AB35" s="1"/>
      <c r="AC35" s="60">
        <f t="shared" si="2"/>
        <v>0</v>
      </c>
      <c r="AD35" s="1"/>
      <c r="AE35" s="1"/>
      <c r="AF35" s="1"/>
      <c r="AG35" s="1"/>
      <c r="AH35" s="1"/>
      <c r="AI35" s="60">
        <f t="shared" si="3"/>
        <v>0</v>
      </c>
      <c r="AJ35" s="61"/>
    </row>
    <row r="36" spans="1:36" x14ac:dyDescent="0.3">
      <c r="A36" s="54"/>
      <c r="B36" s="55"/>
      <c r="C36" s="56" t="s">
        <v>5</v>
      </c>
      <c r="D36" s="56" t="s">
        <v>8</v>
      </c>
      <c r="E36" s="58">
        <v>10.33</v>
      </c>
      <c r="F36" s="58">
        <v>1.82</v>
      </c>
      <c r="G36" s="59" t="s">
        <v>116</v>
      </c>
      <c r="H36" s="58">
        <v>0.7</v>
      </c>
      <c r="I36" s="59" t="s">
        <v>116</v>
      </c>
      <c r="J36" s="60">
        <v>12.85</v>
      </c>
      <c r="K36" s="14">
        <v>587.53422467891778</v>
      </c>
      <c r="L36" s="1"/>
      <c r="M36" s="1"/>
      <c r="N36" s="1"/>
      <c r="O36" s="1"/>
      <c r="P36" s="1"/>
      <c r="Q36" s="60">
        <f t="shared" si="1"/>
        <v>0</v>
      </c>
      <c r="R36" s="1"/>
      <c r="S36" s="1"/>
      <c r="T36" s="1"/>
      <c r="U36" s="1"/>
      <c r="V36" s="1"/>
      <c r="W36" s="60">
        <f t="shared" si="0"/>
        <v>0</v>
      </c>
      <c r="X36" s="1"/>
      <c r="Y36" s="1"/>
      <c r="Z36" s="1"/>
      <c r="AA36" s="1"/>
      <c r="AB36" s="1"/>
      <c r="AC36" s="60">
        <f t="shared" si="2"/>
        <v>0</v>
      </c>
      <c r="AD36" s="1"/>
      <c r="AE36" s="1"/>
      <c r="AF36" s="1"/>
      <c r="AG36" s="1"/>
      <c r="AH36" s="1"/>
      <c r="AI36" s="60">
        <f t="shared" si="3"/>
        <v>0</v>
      </c>
      <c r="AJ36" s="61"/>
    </row>
    <row r="37" spans="1:36" x14ac:dyDescent="0.3">
      <c r="A37" s="54"/>
      <c r="B37" s="55"/>
      <c r="C37" s="56" t="s">
        <v>15</v>
      </c>
      <c r="D37" s="56" t="s">
        <v>8</v>
      </c>
      <c r="E37" s="58">
        <v>10.86</v>
      </c>
      <c r="F37" s="58">
        <v>1.82</v>
      </c>
      <c r="G37" s="59" t="s">
        <v>116</v>
      </c>
      <c r="H37" s="58">
        <v>0.7</v>
      </c>
      <c r="I37" s="59" t="s">
        <v>116</v>
      </c>
      <c r="J37" s="60">
        <v>13.379999999999999</v>
      </c>
      <c r="K37" s="14">
        <v>423.19589613924285</v>
      </c>
      <c r="L37" s="1"/>
      <c r="M37" s="1"/>
      <c r="N37" s="1"/>
      <c r="O37" s="1"/>
      <c r="P37" s="1"/>
      <c r="Q37" s="60">
        <f t="shared" si="1"/>
        <v>0</v>
      </c>
      <c r="R37" s="1"/>
      <c r="S37" s="1"/>
      <c r="T37" s="1"/>
      <c r="U37" s="1"/>
      <c r="V37" s="1"/>
      <c r="W37" s="60">
        <f t="shared" si="0"/>
        <v>0</v>
      </c>
      <c r="X37" s="1"/>
      <c r="Y37" s="1"/>
      <c r="Z37" s="1"/>
      <c r="AA37" s="1"/>
      <c r="AB37" s="1"/>
      <c r="AC37" s="60">
        <f t="shared" si="2"/>
        <v>0</v>
      </c>
      <c r="AD37" s="1"/>
      <c r="AE37" s="1"/>
      <c r="AF37" s="1"/>
      <c r="AG37" s="1"/>
      <c r="AH37" s="1"/>
      <c r="AI37" s="60">
        <f t="shared" si="3"/>
        <v>0</v>
      </c>
      <c r="AJ37" s="61"/>
    </row>
    <row r="38" spans="1:36" ht="14.5" customHeight="1" x14ac:dyDescent="0.3">
      <c r="A38" s="54"/>
      <c r="B38" s="62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4"/>
      <c r="AD38" s="62"/>
      <c r="AE38" s="63"/>
      <c r="AF38" s="63"/>
      <c r="AG38" s="63"/>
      <c r="AH38" s="63"/>
      <c r="AI38" s="64"/>
    </row>
    <row r="39" spans="1:36" ht="15.65" customHeight="1" x14ac:dyDescent="0.3">
      <c r="A39" s="54"/>
      <c r="B39" s="55" t="s">
        <v>131</v>
      </c>
      <c r="C39" s="56" t="s">
        <v>0</v>
      </c>
      <c r="D39" s="56" t="s">
        <v>1</v>
      </c>
      <c r="E39" s="57">
        <v>3.75</v>
      </c>
      <c r="F39" s="58">
        <v>1.82</v>
      </c>
      <c r="G39" s="57">
        <v>0.56999999999999995</v>
      </c>
      <c r="H39" s="65" t="s">
        <v>116</v>
      </c>
      <c r="I39" s="65" t="s">
        <v>116</v>
      </c>
      <c r="J39" s="60">
        <v>6.1400000000000006</v>
      </c>
      <c r="K39" s="14">
        <v>878.29868360522983</v>
      </c>
      <c r="L39" s="1"/>
      <c r="M39" s="1"/>
      <c r="N39" s="1"/>
      <c r="O39" s="1"/>
      <c r="P39" s="1"/>
      <c r="Q39" s="60">
        <f t="shared" ref="Q39:Q56" si="4">SUM(L39:P39)</f>
        <v>0</v>
      </c>
      <c r="R39" s="1"/>
      <c r="S39" s="1"/>
      <c r="T39" s="1"/>
      <c r="U39" s="1"/>
      <c r="V39" s="1"/>
      <c r="W39" s="60">
        <f t="shared" ref="W39:W56" si="5">SUM(R39:V39)</f>
        <v>0</v>
      </c>
      <c r="X39" s="1"/>
      <c r="Y39" s="1"/>
      <c r="Z39" s="1"/>
      <c r="AA39" s="1"/>
      <c r="AB39" s="1"/>
      <c r="AC39" s="60">
        <f t="shared" ref="AC39:AC56" si="6">SUM(X39:AB39)</f>
        <v>0</v>
      </c>
      <c r="AD39" s="1"/>
      <c r="AE39" s="1"/>
      <c r="AF39" s="1"/>
      <c r="AG39" s="1"/>
      <c r="AH39" s="1"/>
      <c r="AI39" s="60">
        <f t="shared" ref="AI39:AI56" si="7">SUM(AD39:AH39)</f>
        <v>0</v>
      </c>
      <c r="AJ39" s="61"/>
    </row>
    <row r="40" spans="1:36" ht="14.15" customHeight="1" x14ac:dyDescent="0.3">
      <c r="A40" s="54"/>
      <c r="B40" s="55"/>
      <c r="C40" s="56" t="s">
        <v>2</v>
      </c>
      <c r="D40" s="56" t="s">
        <v>1</v>
      </c>
      <c r="E40" s="57">
        <v>3.82</v>
      </c>
      <c r="F40" s="58">
        <v>1.82</v>
      </c>
      <c r="G40" s="57">
        <v>0.56999999999999995</v>
      </c>
      <c r="H40" s="65" t="s">
        <v>116</v>
      </c>
      <c r="I40" s="65" t="s">
        <v>116</v>
      </c>
      <c r="J40" s="60">
        <v>6.21</v>
      </c>
      <c r="K40" s="14">
        <v>3027.7984933222147</v>
      </c>
      <c r="L40" s="1"/>
      <c r="M40" s="1"/>
      <c r="N40" s="1"/>
      <c r="O40" s="1"/>
      <c r="P40" s="1"/>
      <c r="Q40" s="60">
        <f t="shared" si="4"/>
        <v>0</v>
      </c>
      <c r="R40" s="1"/>
      <c r="S40" s="1"/>
      <c r="T40" s="1"/>
      <c r="U40" s="1"/>
      <c r="V40" s="1"/>
      <c r="W40" s="60">
        <f t="shared" si="5"/>
        <v>0</v>
      </c>
      <c r="X40" s="1"/>
      <c r="Y40" s="1"/>
      <c r="Z40" s="1"/>
      <c r="AA40" s="1"/>
      <c r="AB40" s="1"/>
      <c r="AC40" s="60">
        <f t="shared" si="6"/>
        <v>0</v>
      </c>
      <c r="AD40" s="1"/>
      <c r="AE40" s="1"/>
      <c r="AF40" s="1"/>
      <c r="AG40" s="1"/>
      <c r="AH40" s="1"/>
      <c r="AI40" s="60">
        <f t="shared" si="7"/>
        <v>0</v>
      </c>
      <c r="AJ40" s="61"/>
    </row>
    <row r="41" spans="1:36" ht="14.15" customHeight="1" x14ac:dyDescent="0.3">
      <c r="A41" s="54"/>
      <c r="B41" s="55"/>
      <c r="C41" s="56" t="s">
        <v>3</v>
      </c>
      <c r="D41" s="56" t="s">
        <v>1</v>
      </c>
      <c r="E41" s="57">
        <v>4.2300000000000004</v>
      </c>
      <c r="F41" s="58">
        <v>1.82</v>
      </c>
      <c r="G41" s="57">
        <v>0.56999999999999995</v>
      </c>
      <c r="H41" s="65" t="s">
        <v>116</v>
      </c>
      <c r="I41" s="65" t="s">
        <v>116</v>
      </c>
      <c r="J41" s="60">
        <v>6.620000000000001</v>
      </c>
      <c r="K41" s="14">
        <v>306.99155849179544</v>
      </c>
      <c r="L41" s="1"/>
      <c r="M41" s="1"/>
      <c r="N41" s="1"/>
      <c r="O41" s="1"/>
      <c r="P41" s="1"/>
      <c r="Q41" s="60">
        <f t="shared" si="4"/>
        <v>0</v>
      </c>
      <c r="R41" s="1"/>
      <c r="S41" s="1"/>
      <c r="T41" s="1"/>
      <c r="U41" s="1"/>
      <c r="V41" s="1"/>
      <c r="W41" s="60">
        <f t="shared" si="5"/>
        <v>0</v>
      </c>
      <c r="X41" s="1"/>
      <c r="Y41" s="1"/>
      <c r="Z41" s="1"/>
      <c r="AA41" s="1"/>
      <c r="AB41" s="1"/>
      <c r="AC41" s="60">
        <f t="shared" si="6"/>
        <v>0</v>
      </c>
      <c r="AD41" s="1"/>
      <c r="AE41" s="1"/>
      <c r="AF41" s="1"/>
      <c r="AG41" s="1"/>
      <c r="AH41" s="1"/>
      <c r="AI41" s="60">
        <f t="shared" si="7"/>
        <v>0</v>
      </c>
      <c r="AJ41" s="61"/>
    </row>
    <row r="42" spans="1:36" ht="14.15" customHeight="1" x14ac:dyDescent="0.3">
      <c r="A42" s="54"/>
      <c r="B42" s="55"/>
      <c r="C42" s="56" t="s">
        <v>4</v>
      </c>
      <c r="D42" s="56" t="s">
        <v>1</v>
      </c>
      <c r="E42" s="57">
        <v>5.35</v>
      </c>
      <c r="F42" s="58">
        <v>1.82</v>
      </c>
      <c r="G42" s="57">
        <v>0.56999999999999995</v>
      </c>
      <c r="H42" s="65" t="s">
        <v>116</v>
      </c>
      <c r="I42" s="65" t="s">
        <v>116</v>
      </c>
      <c r="J42" s="60">
        <v>7.74</v>
      </c>
      <c r="K42" s="14">
        <v>272.90636988796371</v>
      </c>
      <c r="L42" s="1"/>
      <c r="M42" s="1"/>
      <c r="N42" s="1"/>
      <c r="O42" s="1"/>
      <c r="P42" s="1"/>
      <c r="Q42" s="60">
        <f t="shared" si="4"/>
        <v>0</v>
      </c>
      <c r="R42" s="1"/>
      <c r="S42" s="1"/>
      <c r="T42" s="1"/>
      <c r="U42" s="1"/>
      <c r="V42" s="1"/>
      <c r="W42" s="60">
        <f t="shared" si="5"/>
        <v>0</v>
      </c>
      <c r="X42" s="1"/>
      <c r="Y42" s="1"/>
      <c r="Z42" s="1"/>
      <c r="AA42" s="1"/>
      <c r="AB42" s="1"/>
      <c r="AC42" s="60">
        <f t="shared" si="6"/>
        <v>0</v>
      </c>
      <c r="AD42" s="1"/>
      <c r="AE42" s="1"/>
      <c r="AF42" s="1"/>
      <c r="AG42" s="1"/>
      <c r="AH42" s="1"/>
      <c r="AI42" s="60">
        <f t="shared" si="7"/>
        <v>0</v>
      </c>
      <c r="AJ42" s="61"/>
    </row>
    <row r="43" spans="1:36" ht="14.15" customHeight="1" x14ac:dyDescent="0.3">
      <c r="A43" s="54"/>
      <c r="B43" s="55"/>
      <c r="C43" s="56" t="s">
        <v>5</v>
      </c>
      <c r="D43" s="56" t="s">
        <v>1</v>
      </c>
      <c r="E43" s="57">
        <v>7.64</v>
      </c>
      <c r="F43" s="58">
        <v>1.82</v>
      </c>
      <c r="G43" s="57">
        <v>0.56999999999999995</v>
      </c>
      <c r="H43" s="65" t="s">
        <v>116</v>
      </c>
      <c r="I43" s="65" t="s">
        <v>116</v>
      </c>
      <c r="J43" s="60">
        <v>10.029999999999999</v>
      </c>
      <c r="K43" s="14">
        <v>92.535369323925707</v>
      </c>
      <c r="L43" s="1"/>
      <c r="M43" s="1"/>
      <c r="N43" s="1"/>
      <c r="O43" s="1"/>
      <c r="P43" s="1"/>
      <c r="Q43" s="60">
        <f t="shared" si="4"/>
        <v>0</v>
      </c>
      <c r="R43" s="1"/>
      <c r="S43" s="1"/>
      <c r="T43" s="1"/>
      <c r="U43" s="1"/>
      <c r="V43" s="1"/>
      <c r="W43" s="60">
        <f t="shared" si="5"/>
        <v>0</v>
      </c>
      <c r="X43" s="1"/>
      <c r="Y43" s="1"/>
      <c r="Z43" s="1"/>
      <c r="AA43" s="1"/>
      <c r="AB43" s="1"/>
      <c r="AC43" s="60">
        <f t="shared" si="6"/>
        <v>0</v>
      </c>
      <c r="AD43" s="1"/>
      <c r="AE43" s="1"/>
      <c r="AF43" s="1"/>
      <c r="AG43" s="1"/>
      <c r="AH43" s="1"/>
      <c r="AI43" s="60">
        <f t="shared" si="7"/>
        <v>0</v>
      </c>
      <c r="AJ43" s="61"/>
    </row>
    <row r="44" spans="1:36" ht="14.15" customHeight="1" x14ac:dyDescent="0.3">
      <c r="A44" s="54"/>
      <c r="B44" s="55"/>
      <c r="C44" s="56" t="s">
        <v>15</v>
      </c>
      <c r="D44" s="56" t="s">
        <v>1</v>
      </c>
      <c r="E44" s="57">
        <v>8.02</v>
      </c>
      <c r="F44" s="58">
        <v>1.82</v>
      </c>
      <c r="G44" s="57">
        <v>0.56999999999999995</v>
      </c>
      <c r="H44" s="65" t="s">
        <v>116</v>
      </c>
      <c r="I44" s="65" t="s">
        <v>116</v>
      </c>
      <c r="J44" s="60">
        <v>10.41</v>
      </c>
      <c r="K44" s="14">
        <v>63.025141487094587</v>
      </c>
      <c r="L44" s="1"/>
      <c r="M44" s="1"/>
      <c r="N44" s="1"/>
      <c r="O44" s="1"/>
      <c r="P44" s="1"/>
      <c r="Q44" s="60">
        <f t="shared" si="4"/>
        <v>0</v>
      </c>
      <c r="R44" s="1"/>
      <c r="S44" s="1"/>
      <c r="T44" s="1"/>
      <c r="U44" s="1"/>
      <c r="V44" s="1"/>
      <c r="W44" s="60">
        <f t="shared" si="5"/>
        <v>0</v>
      </c>
      <c r="X44" s="1"/>
      <c r="Y44" s="1"/>
      <c r="Z44" s="1"/>
      <c r="AA44" s="1"/>
      <c r="AB44" s="1"/>
      <c r="AC44" s="60">
        <f t="shared" si="6"/>
        <v>0</v>
      </c>
      <c r="AD44" s="1"/>
      <c r="AE44" s="1"/>
      <c r="AF44" s="1"/>
      <c r="AG44" s="1"/>
      <c r="AH44" s="1"/>
      <c r="AI44" s="60">
        <f t="shared" si="7"/>
        <v>0</v>
      </c>
      <c r="AJ44" s="61"/>
    </row>
    <row r="45" spans="1:36" ht="14.15" customHeight="1" x14ac:dyDescent="0.3">
      <c r="A45" s="54"/>
      <c r="B45" s="55"/>
      <c r="C45" s="56" t="s">
        <v>0</v>
      </c>
      <c r="D45" s="56" t="s">
        <v>7</v>
      </c>
      <c r="E45" s="57">
        <v>3.75</v>
      </c>
      <c r="F45" s="58">
        <v>1.82</v>
      </c>
      <c r="G45" s="57">
        <v>0.56999999999999995</v>
      </c>
      <c r="H45" s="65" t="s">
        <v>116</v>
      </c>
      <c r="I45" s="65" t="s">
        <v>116</v>
      </c>
      <c r="J45" s="60">
        <v>6.1400000000000006</v>
      </c>
      <c r="K45" s="14">
        <v>814.44610868437496</v>
      </c>
      <c r="L45" s="1"/>
      <c r="M45" s="1"/>
      <c r="N45" s="1"/>
      <c r="O45" s="1"/>
      <c r="P45" s="1"/>
      <c r="Q45" s="60">
        <f t="shared" si="4"/>
        <v>0</v>
      </c>
      <c r="R45" s="1"/>
      <c r="S45" s="1"/>
      <c r="T45" s="1"/>
      <c r="U45" s="1"/>
      <c r="V45" s="1"/>
      <c r="W45" s="60">
        <f t="shared" si="5"/>
        <v>0</v>
      </c>
      <c r="X45" s="1"/>
      <c r="Y45" s="1"/>
      <c r="Z45" s="1"/>
      <c r="AA45" s="1"/>
      <c r="AB45" s="1"/>
      <c r="AC45" s="60">
        <f t="shared" si="6"/>
        <v>0</v>
      </c>
      <c r="AD45" s="1"/>
      <c r="AE45" s="1"/>
      <c r="AF45" s="1"/>
      <c r="AG45" s="1"/>
      <c r="AH45" s="1"/>
      <c r="AI45" s="60">
        <f t="shared" si="7"/>
        <v>0</v>
      </c>
      <c r="AJ45" s="61"/>
    </row>
    <row r="46" spans="1:36" ht="14.15" customHeight="1" x14ac:dyDescent="0.3">
      <c r="A46" s="54"/>
      <c r="B46" s="55"/>
      <c r="C46" s="56" t="s">
        <v>2</v>
      </c>
      <c r="D46" s="56" t="s">
        <v>7</v>
      </c>
      <c r="E46" s="57">
        <v>3.82</v>
      </c>
      <c r="F46" s="58">
        <v>1.82</v>
      </c>
      <c r="G46" s="57">
        <v>0.56999999999999995</v>
      </c>
      <c r="H46" s="65" t="s">
        <v>116</v>
      </c>
      <c r="I46" s="65" t="s">
        <v>116</v>
      </c>
      <c r="J46" s="60">
        <v>6.21</v>
      </c>
      <c r="K46" s="14">
        <v>2268.9162326554983</v>
      </c>
      <c r="L46" s="1"/>
      <c r="M46" s="1"/>
      <c r="N46" s="1"/>
      <c r="O46" s="1"/>
      <c r="P46" s="1"/>
      <c r="Q46" s="60">
        <f t="shared" si="4"/>
        <v>0</v>
      </c>
      <c r="R46" s="1"/>
      <c r="S46" s="1"/>
      <c r="T46" s="1"/>
      <c r="U46" s="1"/>
      <c r="V46" s="1"/>
      <c r="W46" s="60">
        <f t="shared" si="5"/>
        <v>0</v>
      </c>
      <c r="X46" s="1"/>
      <c r="Y46" s="1"/>
      <c r="Z46" s="1"/>
      <c r="AA46" s="1"/>
      <c r="AB46" s="1"/>
      <c r="AC46" s="60">
        <f t="shared" si="6"/>
        <v>0</v>
      </c>
      <c r="AD46" s="1"/>
      <c r="AE46" s="1"/>
      <c r="AF46" s="1"/>
      <c r="AG46" s="1"/>
      <c r="AH46" s="1"/>
      <c r="AI46" s="60">
        <f t="shared" si="7"/>
        <v>0</v>
      </c>
      <c r="AJ46" s="61"/>
    </row>
    <row r="47" spans="1:36" ht="14.15" customHeight="1" x14ac:dyDescent="0.3">
      <c r="A47" s="54"/>
      <c r="B47" s="55"/>
      <c r="C47" s="56" t="s">
        <v>3</v>
      </c>
      <c r="D47" s="56" t="s">
        <v>7</v>
      </c>
      <c r="E47" s="57">
        <v>4.2300000000000004</v>
      </c>
      <c r="F47" s="58">
        <v>1.82</v>
      </c>
      <c r="G47" s="57">
        <v>0.56999999999999995</v>
      </c>
      <c r="H47" s="65" t="s">
        <v>116</v>
      </c>
      <c r="I47" s="65" t="s">
        <v>116</v>
      </c>
      <c r="J47" s="60">
        <v>6.620000000000001</v>
      </c>
      <c r="K47" s="14">
        <v>397.63867221968775</v>
      </c>
      <c r="L47" s="1"/>
      <c r="M47" s="1"/>
      <c r="N47" s="1"/>
      <c r="O47" s="1"/>
      <c r="P47" s="1"/>
      <c r="Q47" s="60">
        <f t="shared" si="4"/>
        <v>0</v>
      </c>
      <c r="R47" s="1"/>
      <c r="S47" s="1"/>
      <c r="T47" s="1"/>
      <c r="U47" s="1"/>
      <c r="V47" s="1"/>
      <c r="W47" s="60">
        <f t="shared" si="5"/>
        <v>0</v>
      </c>
      <c r="X47" s="1"/>
      <c r="Y47" s="1"/>
      <c r="Z47" s="1"/>
      <c r="AA47" s="1"/>
      <c r="AB47" s="1"/>
      <c r="AC47" s="60">
        <f t="shared" si="6"/>
        <v>0</v>
      </c>
      <c r="AD47" s="1"/>
      <c r="AE47" s="1"/>
      <c r="AF47" s="1"/>
      <c r="AG47" s="1"/>
      <c r="AH47" s="1"/>
      <c r="AI47" s="60">
        <f t="shared" si="7"/>
        <v>0</v>
      </c>
      <c r="AJ47" s="61"/>
    </row>
    <row r="48" spans="1:36" ht="14.15" customHeight="1" x14ac:dyDescent="0.3">
      <c r="A48" s="54"/>
      <c r="B48" s="55"/>
      <c r="C48" s="56" t="s">
        <v>4</v>
      </c>
      <c r="D48" s="56" t="s">
        <v>7</v>
      </c>
      <c r="E48" s="57">
        <v>5.35</v>
      </c>
      <c r="F48" s="58">
        <v>1.82</v>
      </c>
      <c r="G48" s="57">
        <v>0.56999999999999995</v>
      </c>
      <c r="H48" s="65" t="s">
        <v>116</v>
      </c>
      <c r="I48" s="65" t="s">
        <v>116</v>
      </c>
      <c r="J48" s="60">
        <v>7.74</v>
      </c>
      <c r="K48" s="14">
        <v>351.47032485571083</v>
      </c>
      <c r="L48" s="1"/>
      <c r="M48" s="1"/>
      <c r="N48" s="1"/>
      <c r="O48" s="1"/>
      <c r="P48" s="1"/>
      <c r="Q48" s="60">
        <f t="shared" si="4"/>
        <v>0</v>
      </c>
      <c r="R48" s="1"/>
      <c r="S48" s="1"/>
      <c r="T48" s="1"/>
      <c r="U48" s="1"/>
      <c r="V48" s="1"/>
      <c r="W48" s="60">
        <f t="shared" si="5"/>
        <v>0</v>
      </c>
      <c r="X48" s="1"/>
      <c r="Y48" s="1"/>
      <c r="Z48" s="1"/>
      <c r="AA48" s="1"/>
      <c r="AB48" s="1"/>
      <c r="AC48" s="60">
        <f t="shared" si="6"/>
        <v>0</v>
      </c>
      <c r="AD48" s="1"/>
      <c r="AE48" s="1"/>
      <c r="AF48" s="1"/>
      <c r="AG48" s="1"/>
      <c r="AH48" s="1"/>
      <c r="AI48" s="60">
        <f t="shared" si="7"/>
        <v>0</v>
      </c>
      <c r="AJ48" s="61"/>
    </row>
    <row r="49" spans="1:36" ht="14.15" customHeight="1" x14ac:dyDescent="0.3">
      <c r="A49" s="54"/>
      <c r="B49" s="55"/>
      <c r="C49" s="56" t="s">
        <v>5</v>
      </c>
      <c r="D49" s="56" t="s">
        <v>7</v>
      </c>
      <c r="E49" s="57">
        <v>7.64</v>
      </c>
      <c r="F49" s="58">
        <v>1.82</v>
      </c>
      <c r="G49" s="57">
        <v>0.56999999999999995</v>
      </c>
      <c r="H49" s="65" t="s">
        <v>116</v>
      </c>
      <c r="I49" s="65" t="s">
        <v>116</v>
      </c>
      <c r="J49" s="60">
        <v>10.029999999999999</v>
      </c>
      <c r="K49" s="14">
        <v>72.59240179721759</v>
      </c>
      <c r="L49" s="1"/>
      <c r="M49" s="1"/>
      <c r="N49" s="1"/>
      <c r="O49" s="1"/>
      <c r="P49" s="1"/>
      <c r="Q49" s="60">
        <f t="shared" si="4"/>
        <v>0</v>
      </c>
      <c r="R49" s="1"/>
      <c r="S49" s="1"/>
      <c r="T49" s="1"/>
      <c r="U49" s="1"/>
      <c r="V49" s="1"/>
      <c r="W49" s="60">
        <f t="shared" si="5"/>
        <v>0</v>
      </c>
      <c r="X49" s="1"/>
      <c r="Y49" s="1"/>
      <c r="Z49" s="1"/>
      <c r="AA49" s="1"/>
      <c r="AB49" s="1"/>
      <c r="AC49" s="60">
        <f t="shared" si="6"/>
        <v>0</v>
      </c>
      <c r="AD49" s="1"/>
      <c r="AE49" s="1"/>
      <c r="AF49" s="1"/>
      <c r="AG49" s="1"/>
      <c r="AH49" s="1"/>
      <c r="AI49" s="60">
        <f t="shared" si="7"/>
        <v>0</v>
      </c>
      <c r="AJ49" s="61"/>
    </row>
    <row r="50" spans="1:36" ht="14.15" customHeight="1" x14ac:dyDescent="0.3">
      <c r="A50" s="54"/>
      <c r="B50" s="55"/>
      <c r="C50" s="56" t="s">
        <v>15</v>
      </c>
      <c r="D50" s="56" t="s">
        <v>7</v>
      </c>
      <c r="E50" s="57">
        <v>8.02</v>
      </c>
      <c r="F50" s="58">
        <v>1.82</v>
      </c>
      <c r="G50" s="57">
        <v>0.56999999999999995</v>
      </c>
      <c r="H50" s="65" t="s">
        <v>116</v>
      </c>
      <c r="I50" s="65" t="s">
        <v>116</v>
      </c>
      <c r="J50" s="60">
        <v>10.41</v>
      </c>
      <c r="K50" s="14">
        <v>33.818368602831242</v>
      </c>
      <c r="L50" s="1"/>
      <c r="M50" s="1"/>
      <c r="N50" s="1"/>
      <c r="O50" s="1"/>
      <c r="P50" s="1"/>
      <c r="Q50" s="60">
        <f t="shared" si="4"/>
        <v>0</v>
      </c>
      <c r="R50" s="1"/>
      <c r="S50" s="1"/>
      <c r="T50" s="1"/>
      <c r="U50" s="1"/>
      <c r="V50" s="1"/>
      <c r="W50" s="60">
        <f t="shared" si="5"/>
        <v>0</v>
      </c>
      <c r="X50" s="1"/>
      <c r="Y50" s="1"/>
      <c r="Z50" s="1"/>
      <c r="AA50" s="1"/>
      <c r="AB50" s="1"/>
      <c r="AC50" s="60">
        <f t="shared" si="6"/>
        <v>0</v>
      </c>
      <c r="AD50" s="1"/>
      <c r="AE50" s="1"/>
      <c r="AF50" s="1"/>
      <c r="AG50" s="1"/>
      <c r="AH50" s="1"/>
      <c r="AI50" s="60">
        <f t="shared" si="7"/>
        <v>0</v>
      </c>
      <c r="AJ50" s="61"/>
    </row>
    <row r="51" spans="1:36" ht="14.15" customHeight="1" x14ac:dyDescent="0.3">
      <c r="A51" s="54"/>
      <c r="B51" s="55"/>
      <c r="C51" s="56" t="s">
        <v>0</v>
      </c>
      <c r="D51" s="56" t="s">
        <v>8</v>
      </c>
      <c r="E51" s="58">
        <v>5.07</v>
      </c>
      <c r="F51" s="58">
        <v>1.82</v>
      </c>
      <c r="G51" s="57">
        <v>0.56999999999999995</v>
      </c>
      <c r="H51" s="65" t="s">
        <v>116</v>
      </c>
      <c r="I51" s="65" t="s">
        <v>116</v>
      </c>
      <c r="J51" s="60">
        <v>7.4600000000000009</v>
      </c>
      <c r="K51" s="14">
        <v>342.13898450096252</v>
      </c>
      <c r="L51" s="1"/>
      <c r="M51" s="1"/>
      <c r="N51" s="1"/>
      <c r="O51" s="1"/>
      <c r="P51" s="1"/>
      <c r="Q51" s="60">
        <f t="shared" si="4"/>
        <v>0</v>
      </c>
      <c r="R51" s="1"/>
      <c r="S51" s="1"/>
      <c r="T51" s="1"/>
      <c r="U51" s="1"/>
      <c r="V51" s="1"/>
      <c r="W51" s="60">
        <f t="shared" si="5"/>
        <v>0</v>
      </c>
      <c r="X51" s="1"/>
      <c r="Y51" s="1"/>
      <c r="Z51" s="1"/>
      <c r="AA51" s="1"/>
      <c r="AB51" s="1"/>
      <c r="AC51" s="60">
        <f t="shared" si="6"/>
        <v>0</v>
      </c>
      <c r="AD51" s="1"/>
      <c r="AE51" s="1"/>
      <c r="AF51" s="1"/>
      <c r="AG51" s="1"/>
      <c r="AH51" s="1"/>
      <c r="AI51" s="60">
        <f t="shared" si="7"/>
        <v>0</v>
      </c>
      <c r="AJ51" s="61"/>
    </row>
    <row r="52" spans="1:36" ht="14.15" customHeight="1" x14ac:dyDescent="0.3">
      <c r="A52" s="54"/>
      <c r="B52" s="55"/>
      <c r="C52" s="56" t="s">
        <v>2</v>
      </c>
      <c r="D52" s="56" t="s">
        <v>8</v>
      </c>
      <c r="E52" s="58">
        <v>5.18</v>
      </c>
      <c r="F52" s="58">
        <v>1.82</v>
      </c>
      <c r="G52" s="57">
        <v>0.56999999999999995</v>
      </c>
      <c r="H52" s="65" t="s">
        <v>116</v>
      </c>
      <c r="I52" s="65" t="s">
        <v>116</v>
      </c>
      <c r="J52" s="60">
        <v>7.57</v>
      </c>
      <c r="K52" s="14">
        <v>2202.6857468236044</v>
      </c>
      <c r="L52" s="1"/>
      <c r="M52" s="1"/>
      <c r="N52" s="1"/>
      <c r="O52" s="1"/>
      <c r="P52" s="1"/>
      <c r="Q52" s="60">
        <f t="shared" si="4"/>
        <v>0</v>
      </c>
      <c r="R52" s="1"/>
      <c r="S52" s="1"/>
      <c r="T52" s="1"/>
      <c r="U52" s="1"/>
      <c r="V52" s="1"/>
      <c r="W52" s="60">
        <f t="shared" si="5"/>
        <v>0</v>
      </c>
      <c r="X52" s="1"/>
      <c r="Y52" s="1"/>
      <c r="Z52" s="1"/>
      <c r="AA52" s="1"/>
      <c r="AB52" s="1"/>
      <c r="AC52" s="60">
        <f t="shared" si="6"/>
        <v>0</v>
      </c>
      <c r="AD52" s="1"/>
      <c r="AE52" s="1"/>
      <c r="AF52" s="1"/>
      <c r="AG52" s="1"/>
      <c r="AH52" s="1"/>
      <c r="AI52" s="60">
        <f t="shared" si="7"/>
        <v>0</v>
      </c>
      <c r="AJ52" s="61"/>
    </row>
    <row r="53" spans="1:36" ht="14.15" customHeight="1" x14ac:dyDescent="0.3">
      <c r="A53" s="54"/>
      <c r="B53" s="55"/>
      <c r="C53" s="56" t="s">
        <v>3</v>
      </c>
      <c r="D53" s="56" t="s">
        <v>8</v>
      </c>
      <c r="E53" s="58">
        <v>5.71</v>
      </c>
      <c r="F53" s="58">
        <v>1.82</v>
      </c>
      <c r="G53" s="57">
        <v>0.56999999999999995</v>
      </c>
      <c r="H53" s="65" t="s">
        <v>116</v>
      </c>
      <c r="I53" s="65" t="s">
        <v>116</v>
      </c>
      <c r="J53" s="60">
        <v>8.1</v>
      </c>
      <c r="K53" s="14">
        <v>289.42317796451641</v>
      </c>
      <c r="L53" s="1"/>
      <c r="M53" s="1"/>
      <c r="N53" s="1"/>
      <c r="O53" s="1"/>
      <c r="P53" s="1"/>
      <c r="Q53" s="60">
        <f t="shared" si="4"/>
        <v>0</v>
      </c>
      <c r="R53" s="1"/>
      <c r="S53" s="1"/>
      <c r="T53" s="1"/>
      <c r="U53" s="1"/>
      <c r="V53" s="1"/>
      <c r="W53" s="60">
        <f t="shared" si="5"/>
        <v>0</v>
      </c>
      <c r="X53" s="1"/>
      <c r="Y53" s="1"/>
      <c r="Z53" s="1"/>
      <c r="AA53" s="1"/>
      <c r="AB53" s="1"/>
      <c r="AC53" s="60">
        <f t="shared" si="6"/>
        <v>0</v>
      </c>
      <c r="AD53" s="1"/>
      <c r="AE53" s="1"/>
      <c r="AF53" s="1"/>
      <c r="AG53" s="1"/>
      <c r="AH53" s="1"/>
      <c r="AI53" s="60">
        <f t="shared" si="7"/>
        <v>0</v>
      </c>
      <c r="AJ53" s="61"/>
    </row>
    <row r="54" spans="1:36" ht="14.15" customHeight="1" x14ac:dyDescent="0.3">
      <c r="A54" s="54"/>
      <c r="B54" s="55"/>
      <c r="C54" s="56" t="s">
        <v>4</v>
      </c>
      <c r="D54" s="56" t="s">
        <v>8</v>
      </c>
      <c r="E54" s="58">
        <v>7.22</v>
      </c>
      <c r="F54" s="58">
        <v>1.82</v>
      </c>
      <c r="G54" s="57">
        <v>0.56999999999999995</v>
      </c>
      <c r="H54" s="65" t="s">
        <v>116</v>
      </c>
      <c r="I54" s="65" t="s">
        <v>116</v>
      </c>
      <c r="J54" s="60">
        <v>9.61</v>
      </c>
      <c r="K54" s="14">
        <v>218.96921793560082</v>
      </c>
      <c r="L54" s="1"/>
      <c r="M54" s="1"/>
      <c r="N54" s="1"/>
      <c r="O54" s="1"/>
      <c r="P54" s="1"/>
      <c r="Q54" s="60">
        <f t="shared" si="4"/>
        <v>0</v>
      </c>
      <c r="R54" s="1"/>
      <c r="S54" s="1"/>
      <c r="T54" s="1"/>
      <c r="U54" s="1"/>
      <c r="V54" s="1"/>
      <c r="W54" s="60">
        <f t="shared" si="5"/>
        <v>0</v>
      </c>
      <c r="X54" s="1"/>
      <c r="Y54" s="1"/>
      <c r="Z54" s="1"/>
      <c r="AA54" s="1"/>
      <c r="AB54" s="1"/>
      <c r="AC54" s="60">
        <f t="shared" si="6"/>
        <v>0</v>
      </c>
      <c r="AD54" s="1"/>
      <c r="AE54" s="1"/>
      <c r="AF54" s="1"/>
      <c r="AG54" s="1"/>
      <c r="AH54" s="1"/>
      <c r="AI54" s="60">
        <f t="shared" si="7"/>
        <v>0</v>
      </c>
      <c r="AJ54" s="61"/>
    </row>
    <row r="55" spans="1:36" ht="14.15" customHeight="1" x14ac:dyDescent="0.3">
      <c r="A55" s="54"/>
      <c r="B55" s="55"/>
      <c r="C55" s="56" t="s">
        <v>5</v>
      </c>
      <c r="D55" s="56" t="s">
        <v>8</v>
      </c>
      <c r="E55" s="58">
        <v>10.33</v>
      </c>
      <c r="F55" s="58">
        <v>1.82</v>
      </c>
      <c r="G55" s="57">
        <v>0.56999999999999995</v>
      </c>
      <c r="H55" s="65" t="s">
        <v>116</v>
      </c>
      <c r="I55" s="65" t="s">
        <v>116</v>
      </c>
      <c r="J55" s="60">
        <v>12.72</v>
      </c>
      <c r="K55" s="14">
        <v>40.257200360831703</v>
      </c>
      <c r="L55" s="1"/>
      <c r="M55" s="1"/>
      <c r="N55" s="1"/>
      <c r="O55" s="1"/>
      <c r="P55" s="1"/>
      <c r="Q55" s="60">
        <f t="shared" si="4"/>
        <v>0</v>
      </c>
      <c r="R55" s="1"/>
      <c r="S55" s="1"/>
      <c r="T55" s="1"/>
      <c r="U55" s="1"/>
      <c r="V55" s="1"/>
      <c r="W55" s="60">
        <f t="shared" si="5"/>
        <v>0</v>
      </c>
      <c r="X55" s="1"/>
      <c r="Y55" s="1"/>
      <c r="Z55" s="1"/>
      <c r="AA55" s="1"/>
      <c r="AB55" s="1"/>
      <c r="AC55" s="60">
        <f t="shared" si="6"/>
        <v>0</v>
      </c>
      <c r="AD55" s="1"/>
      <c r="AE55" s="1"/>
      <c r="AF55" s="1"/>
      <c r="AG55" s="1"/>
      <c r="AH55" s="1"/>
      <c r="AI55" s="60">
        <f t="shared" si="7"/>
        <v>0</v>
      </c>
      <c r="AJ55" s="61"/>
    </row>
    <row r="56" spans="1:36" ht="14.5" customHeight="1" x14ac:dyDescent="0.3">
      <c r="A56" s="54"/>
      <c r="B56" s="55"/>
      <c r="C56" s="56" t="s">
        <v>15</v>
      </c>
      <c r="D56" s="56" t="s">
        <v>8</v>
      </c>
      <c r="E56" s="58">
        <v>10.86</v>
      </c>
      <c r="F56" s="58">
        <v>1.82</v>
      </c>
      <c r="G56" s="57">
        <v>0.56999999999999995</v>
      </c>
      <c r="H56" s="65" t="s">
        <v>116</v>
      </c>
      <c r="I56" s="65" t="s">
        <v>116</v>
      </c>
      <c r="J56" s="60">
        <v>13.25</v>
      </c>
      <c r="K56" s="14">
        <v>28.985184259798821</v>
      </c>
      <c r="L56" s="1"/>
      <c r="M56" s="1"/>
      <c r="N56" s="1"/>
      <c r="O56" s="1"/>
      <c r="P56" s="1"/>
      <c r="Q56" s="60">
        <f t="shared" si="4"/>
        <v>0</v>
      </c>
      <c r="R56" s="1"/>
      <c r="S56" s="1"/>
      <c r="T56" s="1"/>
      <c r="U56" s="1"/>
      <c r="V56" s="1"/>
      <c r="W56" s="60">
        <f t="shared" si="5"/>
        <v>0</v>
      </c>
      <c r="X56" s="1"/>
      <c r="Y56" s="1"/>
      <c r="Z56" s="1"/>
      <c r="AA56" s="1"/>
      <c r="AB56" s="1"/>
      <c r="AC56" s="60">
        <f t="shared" si="6"/>
        <v>0</v>
      </c>
      <c r="AD56" s="1"/>
      <c r="AE56" s="1"/>
      <c r="AF56" s="1"/>
      <c r="AG56" s="1"/>
      <c r="AH56" s="1"/>
      <c r="AI56" s="60">
        <f t="shared" si="7"/>
        <v>0</v>
      </c>
      <c r="AJ56" s="61"/>
    </row>
    <row r="57" spans="1:36" ht="14.5" customHeight="1" x14ac:dyDescent="0.3">
      <c r="A57" s="54"/>
      <c r="B57" s="62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4"/>
      <c r="AD57" s="62"/>
      <c r="AE57" s="63"/>
      <c r="AF57" s="63"/>
      <c r="AG57" s="63"/>
      <c r="AH57" s="63"/>
      <c r="AI57" s="64"/>
    </row>
    <row r="58" spans="1:36" ht="15.65" customHeight="1" x14ac:dyDescent="0.3">
      <c r="A58" s="54"/>
      <c r="B58" s="55" t="s">
        <v>137</v>
      </c>
      <c r="C58" s="56" t="s">
        <v>0</v>
      </c>
      <c r="D58" s="56" t="s">
        <v>1</v>
      </c>
      <c r="E58" s="57">
        <v>3.75</v>
      </c>
      <c r="F58" s="58">
        <v>1.82</v>
      </c>
      <c r="G58" s="57">
        <v>0.56999999999999995</v>
      </c>
      <c r="H58" s="59" t="s">
        <v>116</v>
      </c>
      <c r="I58" s="57">
        <v>0.28999999999999998</v>
      </c>
      <c r="J58" s="60">
        <v>6.4300000000000006</v>
      </c>
      <c r="K58" s="14">
        <v>23000.420964751138</v>
      </c>
      <c r="L58" s="1"/>
      <c r="M58" s="1"/>
      <c r="N58" s="1"/>
      <c r="O58" s="1"/>
      <c r="P58" s="1"/>
      <c r="Q58" s="60">
        <f t="shared" ref="Q58:Q75" si="8">SUM(L58:P58)</f>
        <v>0</v>
      </c>
      <c r="R58" s="1"/>
      <c r="S58" s="1"/>
      <c r="T58" s="1"/>
      <c r="U58" s="1"/>
      <c r="V58" s="1"/>
      <c r="W58" s="60">
        <f t="shared" ref="W58:W75" si="9">SUM(R58:V58)</f>
        <v>0</v>
      </c>
      <c r="X58" s="1"/>
      <c r="Y58" s="1"/>
      <c r="Z58" s="1"/>
      <c r="AA58" s="1"/>
      <c r="AB58" s="1"/>
      <c r="AC58" s="60">
        <f t="shared" ref="AC58:AC75" si="10">SUM(X58:AB58)</f>
        <v>0</v>
      </c>
      <c r="AD58" s="1"/>
      <c r="AE58" s="1"/>
      <c r="AF58" s="1"/>
      <c r="AG58" s="1"/>
      <c r="AH58" s="1"/>
      <c r="AI58" s="60">
        <f t="shared" ref="AI58:AI75" si="11">SUM(AD58:AH58)</f>
        <v>0</v>
      </c>
      <c r="AJ58" s="61"/>
    </row>
    <row r="59" spans="1:36" x14ac:dyDescent="0.3">
      <c r="A59" s="54"/>
      <c r="B59" s="55"/>
      <c r="C59" s="56" t="s">
        <v>2</v>
      </c>
      <c r="D59" s="56" t="s">
        <v>1</v>
      </c>
      <c r="E59" s="57">
        <v>3.82</v>
      </c>
      <c r="F59" s="58">
        <v>1.82</v>
      </c>
      <c r="G59" s="57">
        <v>0.56999999999999995</v>
      </c>
      <c r="H59" s="59" t="s">
        <v>116</v>
      </c>
      <c r="I59" s="57">
        <v>0.28999999999999998</v>
      </c>
      <c r="J59" s="60">
        <v>6.5</v>
      </c>
      <c r="K59" s="14">
        <v>23693.046733036135</v>
      </c>
      <c r="L59" s="1"/>
      <c r="M59" s="1"/>
      <c r="N59" s="1"/>
      <c r="O59" s="1"/>
      <c r="P59" s="1"/>
      <c r="Q59" s="60">
        <f t="shared" si="8"/>
        <v>0</v>
      </c>
      <c r="R59" s="1"/>
      <c r="S59" s="1"/>
      <c r="T59" s="1"/>
      <c r="U59" s="1"/>
      <c r="V59" s="1"/>
      <c r="W59" s="60">
        <f t="shared" si="9"/>
        <v>0</v>
      </c>
      <c r="X59" s="1"/>
      <c r="Y59" s="1"/>
      <c r="Z59" s="1"/>
      <c r="AA59" s="1"/>
      <c r="AB59" s="1"/>
      <c r="AC59" s="60">
        <f t="shared" si="10"/>
        <v>0</v>
      </c>
      <c r="AD59" s="1"/>
      <c r="AE59" s="1"/>
      <c r="AF59" s="1"/>
      <c r="AG59" s="1"/>
      <c r="AH59" s="1"/>
      <c r="AI59" s="60">
        <f t="shared" si="11"/>
        <v>0</v>
      </c>
      <c r="AJ59" s="61"/>
    </row>
    <row r="60" spans="1:36" x14ac:dyDescent="0.3">
      <c r="A60" s="54"/>
      <c r="B60" s="55"/>
      <c r="C60" s="56" t="s">
        <v>3</v>
      </c>
      <c r="D60" s="56" t="s">
        <v>1</v>
      </c>
      <c r="E60" s="57">
        <v>4.2300000000000004</v>
      </c>
      <c r="F60" s="58">
        <v>1.82</v>
      </c>
      <c r="G60" s="57">
        <v>0.56999999999999995</v>
      </c>
      <c r="H60" s="59" t="s">
        <v>116</v>
      </c>
      <c r="I60" s="57">
        <v>0.28999999999999998</v>
      </c>
      <c r="J60" s="60">
        <v>6.910000000000001</v>
      </c>
      <c r="K60" s="14">
        <v>7786.7572970125811</v>
      </c>
      <c r="L60" s="1"/>
      <c r="M60" s="1"/>
      <c r="N60" s="1"/>
      <c r="O60" s="1"/>
      <c r="P60" s="1"/>
      <c r="Q60" s="60">
        <f t="shared" si="8"/>
        <v>0</v>
      </c>
      <c r="R60" s="1"/>
      <c r="S60" s="1"/>
      <c r="T60" s="1"/>
      <c r="U60" s="1"/>
      <c r="V60" s="1"/>
      <c r="W60" s="60">
        <f t="shared" si="9"/>
        <v>0</v>
      </c>
      <c r="X60" s="1"/>
      <c r="Y60" s="1"/>
      <c r="Z60" s="1"/>
      <c r="AA60" s="1"/>
      <c r="AB60" s="1"/>
      <c r="AC60" s="60">
        <f t="shared" si="10"/>
        <v>0</v>
      </c>
      <c r="AD60" s="1"/>
      <c r="AE60" s="1"/>
      <c r="AF60" s="1"/>
      <c r="AG60" s="1"/>
      <c r="AH60" s="1"/>
      <c r="AI60" s="60">
        <f t="shared" si="11"/>
        <v>0</v>
      </c>
      <c r="AJ60" s="61"/>
    </row>
    <row r="61" spans="1:36" x14ac:dyDescent="0.3">
      <c r="A61" s="54"/>
      <c r="B61" s="55"/>
      <c r="C61" s="56" t="s">
        <v>4</v>
      </c>
      <c r="D61" s="56" t="s">
        <v>1</v>
      </c>
      <c r="E61" s="57">
        <v>5.35</v>
      </c>
      <c r="F61" s="58">
        <v>1.82</v>
      </c>
      <c r="G61" s="57">
        <v>0.56999999999999995</v>
      </c>
      <c r="H61" s="59" t="s">
        <v>116</v>
      </c>
      <c r="I61" s="57">
        <v>0.28999999999999998</v>
      </c>
      <c r="J61" s="60">
        <v>8.0299999999999994</v>
      </c>
      <c r="K61" s="14">
        <v>4804.0286020318181</v>
      </c>
      <c r="L61" s="1"/>
      <c r="M61" s="1"/>
      <c r="N61" s="1"/>
      <c r="O61" s="1"/>
      <c r="P61" s="1"/>
      <c r="Q61" s="60">
        <f t="shared" si="8"/>
        <v>0</v>
      </c>
      <c r="R61" s="1"/>
      <c r="S61" s="1"/>
      <c r="T61" s="1"/>
      <c r="U61" s="1"/>
      <c r="V61" s="1"/>
      <c r="W61" s="60">
        <f t="shared" si="9"/>
        <v>0</v>
      </c>
      <c r="X61" s="1"/>
      <c r="Y61" s="1"/>
      <c r="Z61" s="1"/>
      <c r="AA61" s="1"/>
      <c r="AB61" s="1"/>
      <c r="AC61" s="60">
        <f t="shared" si="10"/>
        <v>0</v>
      </c>
      <c r="AD61" s="1"/>
      <c r="AE61" s="1"/>
      <c r="AF61" s="1"/>
      <c r="AG61" s="1"/>
      <c r="AH61" s="1"/>
      <c r="AI61" s="60">
        <f t="shared" si="11"/>
        <v>0</v>
      </c>
      <c r="AJ61" s="61"/>
    </row>
    <row r="62" spans="1:36" x14ac:dyDescent="0.3">
      <c r="A62" s="54"/>
      <c r="B62" s="55"/>
      <c r="C62" s="56" t="s">
        <v>5</v>
      </c>
      <c r="D62" s="56" t="s">
        <v>1</v>
      </c>
      <c r="E62" s="57">
        <v>7.64</v>
      </c>
      <c r="F62" s="58">
        <v>1.82</v>
      </c>
      <c r="G62" s="57">
        <v>0.56999999999999995</v>
      </c>
      <c r="H62" s="59" t="s">
        <v>116</v>
      </c>
      <c r="I62" s="57">
        <v>0.28999999999999998</v>
      </c>
      <c r="J62" s="60">
        <v>10.319999999999999</v>
      </c>
      <c r="K62" s="14">
        <v>621.38487344110354</v>
      </c>
      <c r="L62" s="1"/>
      <c r="M62" s="1"/>
      <c r="N62" s="1"/>
      <c r="O62" s="1"/>
      <c r="P62" s="1"/>
      <c r="Q62" s="60">
        <f t="shared" si="8"/>
        <v>0</v>
      </c>
      <c r="R62" s="1"/>
      <c r="S62" s="1"/>
      <c r="T62" s="1"/>
      <c r="U62" s="1"/>
      <c r="V62" s="1"/>
      <c r="W62" s="60">
        <f t="shared" si="9"/>
        <v>0</v>
      </c>
      <c r="X62" s="1"/>
      <c r="Y62" s="1"/>
      <c r="Z62" s="1"/>
      <c r="AA62" s="1"/>
      <c r="AB62" s="1"/>
      <c r="AC62" s="60">
        <f t="shared" si="10"/>
        <v>0</v>
      </c>
      <c r="AD62" s="1"/>
      <c r="AE62" s="1"/>
      <c r="AF62" s="1"/>
      <c r="AG62" s="1"/>
      <c r="AH62" s="1"/>
      <c r="AI62" s="60">
        <f t="shared" si="11"/>
        <v>0</v>
      </c>
      <c r="AJ62" s="61"/>
    </row>
    <row r="63" spans="1:36" x14ac:dyDescent="0.3">
      <c r="A63" s="54"/>
      <c r="B63" s="55"/>
      <c r="C63" s="56" t="s">
        <v>15</v>
      </c>
      <c r="D63" s="56" t="s">
        <v>1</v>
      </c>
      <c r="E63" s="57">
        <v>8.02</v>
      </c>
      <c r="F63" s="58">
        <v>1.82</v>
      </c>
      <c r="G63" s="57">
        <v>0.56999999999999995</v>
      </c>
      <c r="H63" s="59" t="s">
        <v>116</v>
      </c>
      <c r="I63" s="57">
        <v>0.28999999999999998</v>
      </c>
      <c r="J63" s="60">
        <v>10.7</v>
      </c>
      <c r="K63" s="14">
        <v>140.4649217416513</v>
      </c>
      <c r="L63" s="1"/>
      <c r="M63" s="1"/>
      <c r="N63" s="1"/>
      <c r="O63" s="1"/>
      <c r="P63" s="1"/>
      <c r="Q63" s="60">
        <f t="shared" si="8"/>
        <v>0</v>
      </c>
      <c r="R63" s="1"/>
      <c r="S63" s="1"/>
      <c r="T63" s="1"/>
      <c r="U63" s="1"/>
      <c r="V63" s="1"/>
      <c r="W63" s="60">
        <f t="shared" si="9"/>
        <v>0</v>
      </c>
      <c r="X63" s="1"/>
      <c r="Y63" s="1"/>
      <c r="Z63" s="1"/>
      <c r="AA63" s="1"/>
      <c r="AB63" s="1"/>
      <c r="AC63" s="60">
        <f t="shared" si="10"/>
        <v>0</v>
      </c>
      <c r="AD63" s="1"/>
      <c r="AE63" s="1"/>
      <c r="AF63" s="1"/>
      <c r="AG63" s="1"/>
      <c r="AH63" s="1"/>
      <c r="AI63" s="60">
        <f t="shared" si="11"/>
        <v>0</v>
      </c>
      <c r="AJ63" s="61"/>
    </row>
    <row r="64" spans="1:36" x14ac:dyDescent="0.3">
      <c r="A64" s="54"/>
      <c r="B64" s="55"/>
      <c r="C64" s="56" t="s">
        <v>0</v>
      </c>
      <c r="D64" s="56" t="s">
        <v>7</v>
      </c>
      <c r="E64" s="57">
        <v>3.75</v>
      </c>
      <c r="F64" s="58">
        <v>1.82</v>
      </c>
      <c r="G64" s="57">
        <v>0.56999999999999995</v>
      </c>
      <c r="H64" s="59" t="s">
        <v>116</v>
      </c>
      <c r="I64" s="57">
        <v>0.28999999999999998</v>
      </c>
      <c r="J64" s="60">
        <v>6.4300000000000006</v>
      </c>
      <c r="K64" s="14">
        <v>25743.018586564282</v>
      </c>
      <c r="L64" s="1"/>
      <c r="M64" s="1"/>
      <c r="N64" s="1"/>
      <c r="O64" s="1"/>
      <c r="P64" s="1"/>
      <c r="Q64" s="60">
        <f t="shared" si="8"/>
        <v>0</v>
      </c>
      <c r="R64" s="1"/>
      <c r="S64" s="1"/>
      <c r="T64" s="1"/>
      <c r="U64" s="1"/>
      <c r="V64" s="1"/>
      <c r="W64" s="60">
        <f t="shared" si="9"/>
        <v>0</v>
      </c>
      <c r="X64" s="1"/>
      <c r="Y64" s="1"/>
      <c r="Z64" s="1"/>
      <c r="AA64" s="1"/>
      <c r="AB64" s="1"/>
      <c r="AC64" s="60">
        <f t="shared" si="10"/>
        <v>0</v>
      </c>
      <c r="AD64" s="1"/>
      <c r="AE64" s="1"/>
      <c r="AF64" s="1"/>
      <c r="AG64" s="1"/>
      <c r="AH64" s="1"/>
      <c r="AI64" s="60">
        <f t="shared" si="11"/>
        <v>0</v>
      </c>
      <c r="AJ64" s="61"/>
    </row>
    <row r="65" spans="1:36" x14ac:dyDescent="0.3">
      <c r="A65" s="54"/>
      <c r="B65" s="55"/>
      <c r="C65" s="56" t="s">
        <v>2</v>
      </c>
      <c r="D65" s="56" t="s">
        <v>7</v>
      </c>
      <c r="E65" s="57">
        <v>3.82</v>
      </c>
      <c r="F65" s="58">
        <v>1.82</v>
      </c>
      <c r="G65" s="57">
        <v>0.56999999999999995</v>
      </c>
      <c r="H65" s="59" t="s">
        <v>116</v>
      </c>
      <c r="I65" s="57">
        <v>0.28999999999999998</v>
      </c>
      <c r="J65" s="60">
        <v>6.5</v>
      </c>
      <c r="K65" s="14">
        <v>18729.376565152183</v>
      </c>
      <c r="L65" s="1"/>
      <c r="M65" s="1"/>
      <c r="N65" s="1"/>
      <c r="O65" s="1"/>
      <c r="P65" s="1"/>
      <c r="Q65" s="60">
        <f t="shared" si="8"/>
        <v>0</v>
      </c>
      <c r="R65" s="1"/>
      <c r="S65" s="1"/>
      <c r="T65" s="1"/>
      <c r="U65" s="1"/>
      <c r="V65" s="1"/>
      <c r="W65" s="60">
        <f t="shared" si="9"/>
        <v>0</v>
      </c>
      <c r="X65" s="1"/>
      <c r="Y65" s="1"/>
      <c r="Z65" s="1"/>
      <c r="AA65" s="1"/>
      <c r="AB65" s="1"/>
      <c r="AC65" s="60">
        <f t="shared" si="10"/>
        <v>0</v>
      </c>
      <c r="AD65" s="1"/>
      <c r="AE65" s="1"/>
      <c r="AF65" s="1"/>
      <c r="AG65" s="1"/>
      <c r="AH65" s="1"/>
      <c r="AI65" s="60">
        <f t="shared" si="11"/>
        <v>0</v>
      </c>
      <c r="AJ65" s="61"/>
    </row>
    <row r="66" spans="1:36" x14ac:dyDescent="0.3">
      <c r="A66" s="54"/>
      <c r="B66" s="55"/>
      <c r="C66" s="56" t="s">
        <v>3</v>
      </c>
      <c r="D66" s="56" t="s">
        <v>7</v>
      </c>
      <c r="E66" s="57">
        <v>4.2300000000000004</v>
      </c>
      <c r="F66" s="58">
        <v>1.82</v>
      </c>
      <c r="G66" s="57">
        <v>0.56999999999999995</v>
      </c>
      <c r="H66" s="59" t="s">
        <v>116</v>
      </c>
      <c r="I66" s="57">
        <v>0.28999999999999998</v>
      </c>
      <c r="J66" s="60">
        <v>6.910000000000001</v>
      </c>
      <c r="K66" s="14">
        <v>6162.7036335760658</v>
      </c>
      <c r="L66" s="1"/>
      <c r="M66" s="1"/>
      <c r="N66" s="1"/>
      <c r="O66" s="1"/>
      <c r="P66" s="1"/>
      <c r="Q66" s="60">
        <f t="shared" si="8"/>
        <v>0</v>
      </c>
      <c r="R66" s="1"/>
      <c r="S66" s="1"/>
      <c r="T66" s="1"/>
      <c r="U66" s="1"/>
      <c r="V66" s="1"/>
      <c r="W66" s="60">
        <f t="shared" si="9"/>
        <v>0</v>
      </c>
      <c r="X66" s="1"/>
      <c r="Y66" s="1"/>
      <c r="Z66" s="1"/>
      <c r="AA66" s="1"/>
      <c r="AB66" s="1"/>
      <c r="AC66" s="60">
        <f t="shared" si="10"/>
        <v>0</v>
      </c>
      <c r="AD66" s="1"/>
      <c r="AE66" s="1"/>
      <c r="AF66" s="1"/>
      <c r="AG66" s="1"/>
      <c r="AH66" s="1"/>
      <c r="AI66" s="60">
        <f t="shared" si="11"/>
        <v>0</v>
      </c>
      <c r="AJ66" s="61"/>
    </row>
    <row r="67" spans="1:36" x14ac:dyDescent="0.3">
      <c r="A67" s="54"/>
      <c r="B67" s="55"/>
      <c r="C67" s="56" t="s">
        <v>4</v>
      </c>
      <c r="D67" s="56" t="s">
        <v>7</v>
      </c>
      <c r="E67" s="57">
        <v>5.35</v>
      </c>
      <c r="F67" s="58">
        <v>1.82</v>
      </c>
      <c r="G67" s="57">
        <v>0.56999999999999995</v>
      </c>
      <c r="H67" s="59" t="s">
        <v>116</v>
      </c>
      <c r="I67" s="57">
        <v>0.28999999999999998</v>
      </c>
      <c r="J67" s="60">
        <v>8.0299999999999994</v>
      </c>
      <c r="K67" s="14">
        <v>4429.688710964404</v>
      </c>
      <c r="L67" s="1"/>
      <c r="M67" s="1"/>
      <c r="N67" s="1"/>
      <c r="O67" s="1"/>
      <c r="P67" s="1"/>
      <c r="Q67" s="60">
        <f t="shared" si="8"/>
        <v>0</v>
      </c>
      <c r="R67" s="1"/>
      <c r="S67" s="1"/>
      <c r="T67" s="1"/>
      <c r="U67" s="1"/>
      <c r="V67" s="1"/>
      <c r="W67" s="60">
        <f t="shared" si="9"/>
        <v>0</v>
      </c>
      <c r="X67" s="1"/>
      <c r="Y67" s="1"/>
      <c r="Z67" s="1"/>
      <c r="AA67" s="1"/>
      <c r="AB67" s="1"/>
      <c r="AC67" s="60">
        <f t="shared" si="10"/>
        <v>0</v>
      </c>
      <c r="AD67" s="1"/>
      <c r="AE67" s="1"/>
      <c r="AF67" s="1"/>
      <c r="AG67" s="1"/>
      <c r="AH67" s="1"/>
      <c r="AI67" s="60">
        <f t="shared" si="11"/>
        <v>0</v>
      </c>
      <c r="AJ67" s="61"/>
    </row>
    <row r="68" spans="1:36" x14ac:dyDescent="0.3">
      <c r="A68" s="54"/>
      <c r="B68" s="55"/>
      <c r="C68" s="56" t="s">
        <v>5</v>
      </c>
      <c r="D68" s="56" t="s">
        <v>7</v>
      </c>
      <c r="E68" s="57">
        <v>7.64</v>
      </c>
      <c r="F68" s="58">
        <v>1.82</v>
      </c>
      <c r="G68" s="57">
        <v>0.56999999999999995</v>
      </c>
      <c r="H68" s="59" t="s">
        <v>116</v>
      </c>
      <c r="I68" s="57">
        <v>0.28999999999999998</v>
      </c>
      <c r="J68" s="60">
        <v>10.319999999999999</v>
      </c>
      <c r="K68" s="14">
        <v>650.51228938365523</v>
      </c>
      <c r="L68" s="1"/>
      <c r="M68" s="1"/>
      <c r="N68" s="1"/>
      <c r="O68" s="1"/>
      <c r="P68" s="1"/>
      <c r="Q68" s="60">
        <f t="shared" si="8"/>
        <v>0</v>
      </c>
      <c r="R68" s="1"/>
      <c r="S68" s="1"/>
      <c r="T68" s="1"/>
      <c r="U68" s="1"/>
      <c r="V68" s="1"/>
      <c r="W68" s="60">
        <f t="shared" si="9"/>
        <v>0</v>
      </c>
      <c r="X68" s="1"/>
      <c r="Y68" s="1"/>
      <c r="Z68" s="1"/>
      <c r="AA68" s="1"/>
      <c r="AB68" s="1"/>
      <c r="AC68" s="60">
        <f t="shared" si="10"/>
        <v>0</v>
      </c>
      <c r="AD68" s="1"/>
      <c r="AE68" s="1"/>
      <c r="AF68" s="1"/>
      <c r="AG68" s="1"/>
      <c r="AH68" s="1"/>
      <c r="AI68" s="60">
        <f t="shared" si="11"/>
        <v>0</v>
      </c>
      <c r="AJ68" s="61"/>
    </row>
    <row r="69" spans="1:36" x14ac:dyDescent="0.3">
      <c r="A69" s="54"/>
      <c r="B69" s="55"/>
      <c r="C69" s="56" t="s">
        <v>15</v>
      </c>
      <c r="D69" s="56" t="s">
        <v>7</v>
      </c>
      <c r="E69" s="57">
        <v>8.02</v>
      </c>
      <c r="F69" s="58">
        <v>1.82</v>
      </c>
      <c r="G69" s="57">
        <v>0.56999999999999995</v>
      </c>
      <c r="H69" s="59" t="s">
        <v>116</v>
      </c>
      <c r="I69" s="57">
        <v>0.28999999999999998</v>
      </c>
      <c r="J69" s="60">
        <v>10.7</v>
      </c>
      <c r="K69" s="14">
        <v>187.28656232220175</v>
      </c>
      <c r="L69" s="1"/>
      <c r="M69" s="1"/>
      <c r="N69" s="1"/>
      <c r="O69" s="1"/>
      <c r="P69" s="1"/>
      <c r="Q69" s="60">
        <f t="shared" si="8"/>
        <v>0</v>
      </c>
      <c r="R69" s="1"/>
      <c r="S69" s="1"/>
      <c r="T69" s="1"/>
      <c r="U69" s="1"/>
      <c r="V69" s="1"/>
      <c r="W69" s="60">
        <f t="shared" si="9"/>
        <v>0</v>
      </c>
      <c r="X69" s="1"/>
      <c r="Y69" s="1"/>
      <c r="Z69" s="1"/>
      <c r="AA69" s="1"/>
      <c r="AB69" s="1"/>
      <c r="AC69" s="60">
        <f t="shared" si="10"/>
        <v>0</v>
      </c>
      <c r="AD69" s="1"/>
      <c r="AE69" s="1"/>
      <c r="AF69" s="1"/>
      <c r="AG69" s="1"/>
      <c r="AH69" s="1"/>
      <c r="AI69" s="60">
        <f t="shared" si="11"/>
        <v>0</v>
      </c>
      <c r="AJ69" s="61"/>
    </row>
    <row r="70" spans="1:36" x14ac:dyDescent="0.3">
      <c r="A70" s="54"/>
      <c r="B70" s="55"/>
      <c r="C70" s="56" t="s">
        <v>0</v>
      </c>
      <c r="D70" s="56" t="s">
        <v>8</v>
      </c>
      <c r="E70" s="58">
        <v>5.07</v>
      </c>
      <c r="F70" s="58">
        <v>1.82</v>
      </c>
      <c r="G70" s="57">
        <v>0.56999999999999995</v>
      </c>
      <c r="H70" s="59" t="s">
        <v>116</v>
      </c>
      <c r="I70" s="57">
        <v>0.28999999999999998</v>
      </c>
      <c r="J70" s="60">
        <v>7.7500000000000009</v>
      </c>
      <c r="K70" s="14">
        <v>12114.299001201047</v>
      </c>
      <c r="L70" s="1"/>
      <c r="M70" s="1"/>
      <c r="N70" s="1"/>
      <c r="O70" s="1"/>
      <c r="P70" s="1"/>
      <c r="Q70" s="60">
        <f t="shared" si="8"/>
        <v>0</v>
      </c>
      <c r="R70" s="1"/>
      <c r="S70" s="1"/>
      <c r="T70" s="1"/>
      <c r="U70" s="1"/>
      <c r="V70" s="1"/>
      <c r="W70" s="60">
        <f t="shared" si="9"/>
        <v>0</v>
      </c>
      <c r="X70" s="1"/>
      <c r="Y70" s="1"/>
      <c r="Z70" s="1"/>
      <c r="AA70" s="1"/>
      <c r="AB70" s="1"/>
      <c r="AC70" s="60">
        <f t="shared" si="10"/>
        <v>0</v>
      </c>
      <c r="AD70" s="1"/>
      <c r="AE70" s="1"/>
      <c r="AF70" s="1"/>
      <c r="AG70" s="1"/>
      <c r="AH70" s="1"/>
      <c r="AI70" s="60">
        <f t="shared" si="11"/>
        <v>0</v>
      </c>
      <c r="AJ70" s="61"/>
    </row>
    <row r="71" spans="1:36" x14ac:dyDescent="0.3">
      <c r="A71" s="54"/>
      <c r="B71" s="55"/>
      <c r="C71" s="56" t="s">
        <v>2</v>
      </c>
      <c r="D71" s="56" t="s">
        <v>8</v>
      </c>
      <c r="E71" s="58">
        <v>5.18</v>
      </c>
      <c r="F71" s="58">
        <v>1.82</v>
      </c>
      <c r="G71" s="57">
        <v>0.56999999999999995</v>
      </c>
      <c r="H71" s="59" t="s">
        <v>116</v>
      </c>
      <c r="I71" s="57">
        <v>0.28999999999999998</v>
      </c>
      <c r="J71" s="60">
        <v>7.86</v>
      </c>
      <c r="K71" s="14">
        <v>9981.5874541452813</v>
      </c>
      <c r="L71" s="1"/>
      <c r="M71" s="1"/>
      <c r="N71" s="1"/>
      <c r="O71" s="1"/>
      <c r="P71" s="1"/>
      <c r="Q71" s="60">
        <f t="shared" si="8"/>
        <v>0</v>
      </c>
      <c r="R71" s="1"/>
      <c r="S71" s="1"/>
      <c r="T71" s="1"/>
      <c r="U71" s="1"/>
      <c r="V71" s="1"/>
      <c r="W71" s="60">
        <f t="shared" si="9"/>
        <v>0</v>
      </c>
      <c r="X71" s="1"/>
      <c r="Y71" s="1"/>
      <c r="Z71" s="1"/>
      <c r="AA71" s="1"/>
      <c r="AB71" s="1"/>
      <c r="AC71" s="60">
        <f t="shared" si="10"/>
        <v>0</v>
      </c>
      <c r="AD71" s="1"/>
      <c r="AE71" s="1"/>
      <c r="AF71" s="1"/>
      <c r="AG71" s="1"/>
      <c r="AH71" s="1"/>
      <c r="AI71" s="60">
        <f t="shared" si="11"/>
        <v>0</v>
      </c>
      <c r="AJ71" s="61"/>
    </row>
    <row r="72" spans="1:36" x14ac:dyDescent="0.3">
      <c r="A72" s="54"/>
      <c r="B72" s="55"/>
      <c r="C72" s="56" t="s">
        <v>3</v>
      </c>
      <c r="D72" s="56" t="s">
        <v>8</v>
      </c>
      <c r="E72" s="58">
        <v>5.71</v>
      </c>
      <c r="F72" s="58">
        <v>1.82</v>
      </c>
      <c r="G72" s="57">
        <v>0.56999999999999995</v>
      </c>
      <c r="H72" s="59" t="s">
        <v>116</v>
      </c>
      <c r="I72" s="57">
        <v>0.28999999999999998</v>
      </c>
      <c r="J72" s="60">
        <v>8.3899999999999988</v>
      </c>
      <c r="K72" s="14">
        <v>2699.0248212607171</v>
      </c>
      <c r="L72" s="1"/>
      <c r="M72" s="1"/>
      <c r="N72" s="1"/>
      <c r="O72" s="1"/>
      <c r="P72" s="1"/>
      <c r="Q72" s="60">
        <f t="shared" si="8"/>
        <v>0</v>
      </c>
      <c r="R72" s="1"/>
      <c r="S72" s="1"/>
      <c r="T72" s="1"/>
      <c r="U72" s="1"/>
      <c r="V72" s="1"/>
      <c r="W72" s="60">
        <f t="shared" si="9"/>
        <v>0</v>
      </c>
      <c r="X72" s="1"/>
      <c r="Y72" s="1"/>
      <c r="Z72" s="1"/>
      <c r="AA72" s="1"/>
      <c r="AB72" s="1"/>
      <c r="AC72" s="60">
        <f t="shared" si="10"/>
        <v>0</v>
      </c>
      <c r="AD72" s="1"/>
      <c r="AE72" s="1"/>
      <c r="AF72" s="1"/>
      <c r="AG72" s="1"/>
      <c r="AH72" s="1"/>
      <c r="AI72" s="60">
        <f t="shared" si="11"/>
        <v>0</v>
      </c>
      <c r="AJ72" s="61"/>
    </row>
    <row r="73" spans="1:36" x14ac:dyDescent="0.3">
      <c r="A73" s="54"/>
      <c r="B73" s="55"/>
      <c r="C73" s="56" t="s">
        <v>4</v>
      </c>
      <c r="D73" s="56" t="s">
        <v>8</v>
      </c>
      <c r="E73" s="58">
        <v>7.22</v>
      </c>
      <c r="F73" s="58">
        <v>1.82</v>
      </c>
      <c r="G73" s="57">
        <v>0.56999999999999995</v>
      </c>
      <c r="H73" s="59" t="s">
        <v>116</v>
      </c>
      <c r="I73" s="57">
        <v>0.28999999999999998</v>
      </c>
      <c r="J73" s="60">
        <v>9.8999999999999986</v>
      </c>
      <c r="K73" s="14">
        <v>2611.2287068013648</v>
      </c>
      <c r="L73" s="2"/>
      <c r="M73" s="2"/>
      <c r="N73" s="2"/>
      <c r="O73" s="2"/>
      <c r="P73" s="2"/>
      <c r="Q73" s="60">
        <f t="shared" si="8"/>
        <v>0</v>
      </c>
      <c r="R73" s="1"/>
      <c r="S73" s="1"/>
      <c r="T73" s="1"/>
      <c r="U73" s="1"/>
      <c r="V73" s="1"/>
      <c r="W73" s="60">
        <f t="shared" si="9"/>
        <v>0</v>
      </c>
      <c r="X73" s="1"/>
      <c r="Y73" s="1"/>
      <c r="Z73" s="1"/>
      <c r="AA73" s="1"/>
      <c r="AB73" s="1"/>
      <c r="AC73" s="60">
        <f t="shared" si="10"/>
        <v>0</v>
      </c>
      <c r="AD73" s="1"/>
      <c r="AE73" s="1"/>
      <c r="AF73" s="1"/>
      <c r="AG73" s="1"/>
      <c r="AH73" s="1"/>
      <c r="AI73" s="60">
        <f t="shared" si="11"/>
        <v>0</v>
      </c>
      <c r="AJ73" s="61"/>
    </row>
    <row r="74" spans="1:36" x14ac:dyDescent="0.3">
      <c r="A74" s="54"/>
      <c r="B74" s="55"/>
      <c r="C74" s="56" t="s">
        <v>5</v>
      </c>
      <c r="D74" s="56" t="s">
        <v>8</v>
      </c>
      <c r="E74" s="58">
        <v>10.33</v>
      </c>
      <c r="F74" s="58">
        <v>1.82</v>
      </c>
      <c r="G74" s="57">
        <v>0.56999999999999995</v>
      </c>
      <c r="H74" s="59" t="s">
        <v>116</v>
      </c>
      <c r="I74" s="57">
        <v>0.28999999999999998</v>
      </c>
      <c r="J74" s="60">
        <v>13.01</v>
      </c>
      <c r="K74" s="14">
        <v>323.46879749268811</v>
      </c>
      <c r="L74" s="2"/>
      <c r="M74" s="2"/>
      <c r="N74" s="2"/>
      <c r="O74" s="2"/>
      <c r="P74" s="2"/>
      <c r="Q74" s="60">
        <f t="shared" si="8"/>
        <v>0</v>
      </c>
      <c r="R74" s="1"/>
      <c r="S74" s="1"/>
      <c r="T74" s="1"/>
      <c r="U74" s="1"/>
      <c r="V74" s="1"/>
      <c r="W74" s="60">
        <f t="shared" si="9"/>
        <v>0</v>
      </c>
      <c r="X74" s="1"/>
      <c r="Y74" s="1"/>
      <c r="Z74" s="1"/>
      <c r="AA74" s="1"/>
      <c r="AB74" s="1"/>
      <c r="AC74" s="60">
        <f t="shared" si="10"/>
        <v>0</v>
      </c>
      <c r="AD74" s="1"/>
      <c r="AE74" s="1"/>
      <c r="AF74" s="1"/>
      <c r="AG74" s="1"/>
      <c r="AH74" s="1"/>
      <c r="AI74" s="60">
        <f t="shared" si="11"/>
        <v>0</v>
      </c>
      <c r="AJ74" s="61"/>
    </row>
    <row r="75" spans="1:36" x14ac:dyDescent="0.3">
      <c r="A75" s="54"/>
      <c r="B75" s="55"/>
      <c r="C75" s="56" t="s">
        <v>15</v>
      </c>
      <c r="D75" s="56" t="s">
        <v>8</v>
      </c>
      <c r="E75" s="58">
        <v>10.86</v>
      </c>
      <c r="F75" s="58">
        <v>1.82</v>
      </c>
      <c r="G75" s="57">
        <v>0.56999999999999995</v>
      </c>
      <c r="H75" s="59" t="s">
        <v>116</v>
      </c>
      <c r="I75" s="57">
        <v>0.28999999999999998</v>
      </c>
      <c r="J75" s="60">
        <v>13.54</v>
      </c>
      <c r="K75" s="14">
        <v>59.201365342616214</v>
      </c>
      <c r="L75" s="2"/>
      <c r="M75" s="2"/>
      <c r="N75" s="2"/>
      <c r="O75" s="2"/>
      <c r="P75" s="2"/>
      <c r="Q75" s="60">
        <f t="shared" si="8"/>
        <v>0</v>
      </c>
      <c r="R75" s="1"/>
      <c r="S75" s="1"/>
      <c r="T75" s="1"/>
      <c r="U75" s="1"/>
      <c r="V75" s="1"/>
      <c r="W75" s="60">
        <f t="shared" si="9"/>
        <v>0</v>
      </c>
      <c r="X75" s="1"/>
      <c r="Y75" s="1"/>
      <c r="Z75" s="1"/>
      <c r="AA75" s="1"/>
      <c r="AB75" s="1"/>
      <c r="AC75" s="60">
        <f t="shared" si="10"/>
        <v>0</v>
      </c>
      <c r="AD75" s="1"/>
      <c r="AE75" s="1"/>
      <c r="AF75" s="1"/>
      <c r="AG75" s="1"/>
      <c r="AH75" s="1"/>
      <c r="AI75" s="60">
        <f t="shared" si="11"/>
        <v>0</v>
      </c>
      <c r="AJ75" s="61"/>
    </row>
    <row r="76" spans="1:36" ht="15" customHeight="1" x14ac:dyDescent="0.3">
      <c r="A76" s="54"/>
      <c r="B76" s="62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4"/>
      <c r="AD76" s="66"/>
      <c r="AE76" s="66"/>
      <c r="AF76" s="66"/>
      <c r="AG76" s="66"/>
      <c r="AH76" s="66"/>
      <c r="AI76" s="66"/>
    </row>
    <row r="77" spans="1:36" ht="16" customHeight="1" x14ac:dyDescent="0.3">
      <c r="A77" s="54"/>
      <c r="B77" s="55" t="s">
        <v>191</v>
      </c>
      <c r="C77" s="56" t="s">
        <v>0</v>
      </c>
      <c r="D77" s="56" t="s">
        <v>1</v>
      </c>
      <c r="E77" s="57">
        <v>3.75</v>
      </c>
      <c r="F77" s="58">
        <v>1.82</v>
      </c>
      <c r="G77" s="59" t="s">
        <v>116</v>
      </c>
      <c r="H77" s="58">
        <v>0.7</v>
      </c>
      <c r="I77" s="57">
        <v>0.28999999999999998</v>
      </c>
      <c r="J77" s="60">
        <v>6.5600000000000005</v>
      </c>
      <c r="K77" s="14">
        <v>31.778595879302131</v>
      </c>
      <c r="L77" s="1"/>
      <c r="M77" s="1"/>
      <c r="N77" s="1"/>
      <c r="O77" s="1"/>
      <c r="P77" s="1"/>
      <c r="Q77" s="60">
        <f t="shared" ref="Q77:Q94" si="12">SUM(L77:P77)</f>
        <v>0</v>
      </c>
      <c r="R77" s="1"/>
      <c r="S77" s="1"/>
      <c r="T77" s="1"/>
      <c r="U77" s="1"/>
      <c r="V77" s="1"/>
      <c r="W77" s="60">
        <f t="shared" ref="W77:W94" si="13">SUM(R77:V77)</f>
        <v>0</v>
      </c>
      <c r="X77" s="1"/>
      <c r="Y77" s="1"/>
      <c r="Z77" s="1"/>
      <c r="AA77" s="1"/>
      <c r="AB77" s="1"/>
      <c r="AC77" s="60">
        <f t="shared" ref="AC77:AC94" si="14">SUM(X77:AB77)</f>
        <v>0</v>
      </c>
      <c r="AD77" s="1"/>
      <c r="AE77" s="1"/>
      <c r="AF77" s="1"/>
      <c r="AG77" s="1"/>
      <c r="AH77" s="1"/>
      <c r="AI77" s="60">
        <f t="shared" ref="AI77:AI94" si="15">SUM(AD77:AH77)</f>
        <v>0</v>
      </c>
      <c r="AJ77" s="61"/>
    </row>
    <row r="78" spans="1:36" ht="14.5" customHeight="1" x14ac:dyDescent="0.3">
      <c r="A78" s="54"/>
      <c r="B78" s="55"/>
      <c r="C78" s="56" t="s">
        <v>2</v>
      </c>
      <c r="D78" s="56" t="s">
        <v>1</v>
      </c>
      <c r="E78" s="57">
        <v>3.82</v>
      </c>
      <c r="F78" s="58">
        <v>1.82</v>
      </c>
      <c r="G78" s="59" t="s">
        <v>116</v>
      </c>
      <c r="H78" s="58">
        <v>0.7</v>
      </c>
      <c r="I78" s="57">
        <v>0.28999999999999998</v>
      </c>
      <c r="J78" s="60">
        <v>6.63</v>
      </c>
      <c r="K78" s="14">
        <v>32.742551946698427</v>
      </c>
      <c r="L78" s="1"/>
      <c r="M78" s="1"/>
      <c r="N78" s="1"/>
      <c r="O78" s="1"/>
      <c r="P78" s="1"/>
      <c r="Q78" s="60">
        <f t="shared" si="12"/>
        <v>0</v>
      </c>
      <c r="R78" s="1"/>
      <c r="S78" s="1"/>
      <c r="T78" s="1"/>
      <c r="U78" s="1"/>
      <c r="V78" s="1"/>
      <c r="W78" s="60">
        <f t="shared" si="13"/>
        <v>0</v>
      </c>
      <c r="X78" s="1"/>
      <c r="Y78" s="1"/>
      <c r="Z78" s="1"/>
      <c r="AA78" s="1"/>
      <c r="AB78" s="1"/>
      <c r="AC78" s="60">
        <f t="shared" si="14"/>
        <v>0</v>
      </c>
      <c r="AD78" s="1"/>
      <c r="AE78" s="1"/>
      <c r="AF78" s="1"/>
      <c r="AG78" s="1"/>
      <c r="AH78" s="1"/>
      <c r="AI78" s="60">
        <f t="shared" si="15"/>
        <v>0</v>
      </c>
      <c r="AJ78" s="61"/>
    </row>
    <row r="79" spans="1:36" ht="14.5" customHeight="1" x14ac:dyDescent="0.3">
      <c r="A79" s="54"/>
      <c r="B79" s="55"/>
      <c r="C79" s="56" t="s">
        <v>3</v>
      </c>
      <c r="D79" s="56" t="s">
        <v>1</v>
      </c>
      <c r="E79" s="57">
        <v>4.2300000000000004</v>
      </c>
      <c r="F79" s="58">
        <v>1.82</v>
      </c>
      <c r="G79" s="59" t="s">
        <v>116</v>
      </c>
      <c r="H79" s="58">
        <v>0.7</v>
      </c>
      <c r="I79" s="57">
        <v>0.28999999999999998</v>
      </c>
      <c r="J79" s="60">
        <v>7.0400000000000009</v>
      </c>
      <c r="K79" s="14">
        <v>10.77342549696038</v>
      </c>
      <c r="L79" s="1"/>
      <c r="M79" s="1"/>
      <c r="N79" s="1"/>
      <c r="O79" s="1"/>
      <c r="P79" s="1"/>
      <c r="Q79" s="60">
        <f t="shared" si="12"/>
        <v>0</v>
      </c>
      <c r="R79" s="1"/>
      <c r="S79" s="1"/>
      <c r="T79" s="1"/>
      <c r="U79" s="1"/>
      <c r="V79" s="1"/>
      <c r="W79" s="60">
        <f t="shared" si="13"/>
        <v>0</v>
      </c>
      <c r="X79" s="1"/>
      <c r="Y79" s="1"/>
      <c r="Z79" s="1"/>
      <c r="AA79" s="1"/>
      <c r="AB79" s="1"/>
      <c r="AC79" s="60">
        <f t="shared" si="14"/>
        <v>0</v>
      </c>
      <c r="AD79" s="1"/>
      <c r="AE79" s="1"/>
      <c r="AF79" s="1"/>
      <c r="AG79" s="1"/>
      <c r="AH79" s="1"/>
      <c r="AI79" s="60">
        <f t="shared" si="15"/>
        <v>0</v>
      </c>
      <c r="AJ79" s="61"/>
    </row>
    <row r="80" spans="1:36" ht="14.5" customHeight="1" x14ac:dyDescent="0.3">
      <c r="A80" s="54"/>
      <c r="B80" s="55"/>
      <c r="C80" s="56" t="s">
        <v>4</v>
      </c>
      <c r="D80" s="56" t="s">
        <v>1</v>
      </c>
      <c r="E80" s="57">
        <v>5.35</v>
      </c>
      <c r="F80" s="58">
        <v>1.82</v>
      </c>
      <c r="G80" s="59" t="s">
        <v>116</v>
      </c>
      <c r="H80" s="58">
        <v>0.7</v>
      </c>
      <c r="I80" s="57">
        <v>0.28999999999999998</v>
      </c>
      <c r="J80" s="60">
        <v>8.16</v>
      </c>
      <c r="K80" s="14">
        <v>6.6638123167381922</v>
      </c>
      <c r="L80" s="1"/>
      <c r="M80" s="1"/>
      <c r="N80" s="1"/>
      <c r="O80" s="1"/>
      <c r="P80" s="1"/>
      <c r="Q80" s="60">
        <f t="shared" si="12"/>
        <v>0</v>
      </c>
      <c r="R80" s="1"/>
      <c r="S80" s="1"/>
      <c r="T80" s="1"/>
      <c r="U80" s="1"/>
      <c r="V80" s="1"/>
      <c r="W80" s="60">
        <f t="shared" si="13"/>
        <v>0</v>
      </c>
      <c r="X80" s="1"/>
      <c r="Y80" s="1"/>
      <c r="Z80" s="1"/>
      <c r="AA80" s="1"/>
      <c r="AB80" s="1"/>
      <c r="AC80" s="60">
        <f t="shared" si="14"/>
        <v>0</v>
      </c>
      <c r="AD80" s="1"/>
      <c r="AE80" s="1"/>
      <c r="AF80" s="1"/>
      <c r="AG80" s="1"/>
      <c r="AH80" s="1"/>
      <c r="AI80" s="60">
        <f t="shared" si="15"/>
        <v>0</v>
      </c>
      <c r="AJ80" s="61"/>
    </row>
    <row r="81" spans="1:36" ht="14.5" customHeight="1" x14ac:dyDescent="0.3">
      <c r="A81" s="54"/>
      <c r="B81" s="55"/>
      <c r="C81" s="56" t="s">
        <v>5</v>
      </c>
      <c r="D81" s="56" t="s">
        <v>1</v>
      </c>
      <c r="E81" s="57">
        <v>7.64</v>
      </c>
      <c r="F81" s="58">
        <v>1.82</v>
      </c>
      <c r="G81" s="59" t="s">
        <v>116</v>
      </c>
      <c r="H81" s="58">
        <v>0.7</v>
      </c>
      <c r="I81" s="57">
        <v>0.28999999999999998</v>
      </c>
      <c r="J81" s="60">
        <v>10.449999999999998</v>
      </c>
      <c r="K81" s="14">
        <v>0.8649995263265654</v>
      </c>
      <c r="L81" s="1"/>
      <c r="M81" s="1"/>
      <c r="N81" s="1"/>
      <c r="O81" s="1"/>
      <c r="P81" s="1"/>
      <c r="Q81" s="60">
        <f t="shared" si="12"/>
        <v>0</v>
      </c>
      <c r="R81" s="1"/>
      <c r="S81" s="1"/>
      <c r="T81" s="1"/>
      <c r="U81" s="1"/>
      <c r="V81" s="1"/>
      <c r="W81" s="60">
        <f t="shared" si="13"/>
        <v>0</v>
      </c>
      <c r="X81" s="1"/>
      <c r="Y81" s="1"/>
      <c r="Z81" s="1"/>
      <c r="AA81" s="1"/>
      <c r="AB81" s="1"/>
      <c r="AC81" s="60">
        <f t="shared" si="14"/>
        <v>0</v>
      </c>
      <c r="AD81" s="1"/>
      <c r="AE81" s="1"/>
      <c r="AF81" s="1"/>
      <c r="AG81" s="1"/>
      <c r="AH81" s="1"/>
      <c r="AI81" s="60">
        <f t="shared" si="15"/>
        <v>0</v>
      </c>
      <c r="AJ81" s="61"/>
    </row>
    <row r="82" spans="1:36" ht="14.5" customHeight="1" x14ac:dyDescent="0.3">
      <c r="A82" s="54"/>
      <c r="B82" s="55"/>
      <c r="C82" s="56" t="s">
        <v>15</v>
      </c>
      <c r="D82" s="56" t="s">
        <v>1</v>
      </c>
      <c r="E82" s="57">
        <v>8.02</v>
      </c>
      <c r="F82" s="58">
        <v>1.82</v>
      </c>
      <c r="G82" s="59" t="s">
        <v>116</v>
      </c>
      <c r="H82" s="58">
        <v>0.7</v>
      </c>
      <c r="I82" s="57">
        <v>0.28999999999999998</v>
      </c>
      <c r="J82" s="60">
        <v>10.829999999999998</v>
      </c>
      <c r="K82" s="14">
        <v>1</v>
      </c>
      <c r="L82" s="1"/>
      <c r="M82" s="1"/>
      <c r="N82" s="1"/>
      <c r="O82" s="1"/>
      <c r="P82" s="1"/>
      <c r="Q82" s="60">
        <f t="shared" si="12"/>
        <v>0</v>
      </c>
      <c r="R82" s="1"/>
      <c r="S82" s="1"/>
      <c r="T82" s="1"/>
      <c r="U82" s="1"/>
      <c r="V82" s="1"/>
      <c r="W82" s="60">
        <f t="shared" si="13"/>
        <v>0</v>
      </c>
      <c r="X82" s="1"/>
      <c r="Y82" s="1"/>
      <c r="Z82" s="1"/>
      <c r="AA82" s="1"/>
      <c r="AB82" s="1"/>
      <c r="AC82" s="60">
        <f t="shared" si="14"/>
        <v>0</v>
      </c>
      <c r="AD82" s="1"/>
      <c r="AE82" s="1"/>
      <c r="AF82" s="1"/>
      <c r="AG82" s="1"/>
      <c r="AH82" s="1"/>
      <c r="AI82" s="60">
        <f t="shared" si="15"/>
        <v>0</v>
      </c>
      <c r="AJ82" s="61"/>
    </row>
    <row r="83" spans="1:36" ht="14.5" customHeight="1" x14ac:dyDescent="0.3">
      <c r="A83" s="54"/>
      <c r="B83" s="55"/>
      <c r="C83" s="56" t="s">
        <v>0</v>
      </c>
      <c r="D83" s="56" t="s">
        <v>7</v>
      </c>
      <c r="E83" s="57">
        <v>3.75</v>
      </c>
      <c r="F83" s="58">
        <v>1.82</v>
      </c>
      <c r="G83" s="59" t="s">
        <v>116</v>
      </c>
      <c r="H83" s="58">
        <v>0.7</v>
      </c>
      <c r="I83" s="57">
        <v>0.28999999999999998</v>
      </c>
      <c r="J83" s="60">
        <v>6.5600000000000005</v>
      </c>
      <c r="K83" s="14">
        <v>35.567913545126778</v>
      </c>
      <c r="L83" s="1"/>
      <c r="M83" s="1"/>
      <c r="N83" s="1"/>
      <c r="O83" s="1"/>
      <c r="P83" s="1"/>
      <c r="Q83" s="60">
        <f t="shared" si="12"/>
        <v>0</v>
      </c>
      <c r="R83" s="1"/>
      <c r="S83" s="1"/>
      <c r="T83" s="1"/>
      <c r="U83" s="1"/>
      <c r="V83" s="1"/>
      <c r="W83" s="60">
        <f t="shared" si="13"/>
        <v>0</v>
      </c>
      <c r="X83" s="1"/>
      <c r="Y83" s="1"/>
      <c r="Z83" s="1"/>
      <c r="AA83" s="1"/>
      <c r="AB83" s="1"/>
      <c r="AC83" s="60">
        <f t="shared" si="14"/>
        <v>0</v>
      </c>
      <c r="AD83" s="1"/>
      <c r="AE83" s="1"/>
      <c r="AF83" s="1"/>
      <c r="AG83" s="1"/>
      <c r="AH83" s="1"/>
      <c r="AI83" s="60">
        <f t="shared" si="15"/>
        <v>0</v>
      </c>
      <c r="AJ83" s="61"/>
    </row>
    <row r="84" spans="1:36" ht="14.5" customHeight="1" x14ac:dyDescent="0.3">
      <c r="A84" s="54"/>
      <c r="B84" s="55"/>
      <c r="C84" s="56" t="s">
        <v>2</v>
      </c>
      <c r="D84" s="56" t="s">
        <v>7</v>
      </c>
      <c r="E84" s="57">
        <v>3.82</v>
      </c>
      <c r="F84" s="58">
        <v>1.82</v>
      </c>
      <c r="G84" s="59" t="s">
        <v>116</v>
      </c>
      <c r="H84" s="58">
        <v>0.7</v>
      </c>
      <c r="I84" s="57">
        <v>0.28999999999999998</v>
      </c>
      <c r="J84" s="60">
        <v>6.63</v>
      </c>
      <c r="K84" s="14">
        <v>25.883019268209878</v>
      </c>
      <c r="L84" s="1"/>
      <c r="M84" s="1"/>
      <c r="N84" s="1"/>
      <c r="O84" s="1"/>
      <c r="P84" s="1"/>
      <c r="Q84" s="60">
        <f t="shared" si="12"/>
        <v>0</v>
      </c>
      <c r="R84" s="1"/>
      <c r="S84" s="1"/>
      <c r="T84" s="1"/>
      <c r="U84" s="1"/>
      <c r="V84" s="1"/>
      <c r="W84" s="60">
        <f t="shared" si="13"/>
        <v>0</v>
      </c>
      <c r="X84" s="1"/>
      <c r="Y84" s="1"/>
      <c r="Z84" s="1"/>
      <c r="AA84" s="1"/>
      <c r="AB84" s="1"/>
      <c r="AC84" s="60">
        <f t="shared" si="14"/>
        <v>0</v>
      </c>
      <c r="AD84" s="1"/>
      <c r="AE84" s="1"/>
      <c r="AF84" s="1"/>
      <c r="AG84" s="1"/>
      <c r="AH84" s="1"/>
      <c r="AI84" s="60">
        <f t="shared" si="15"/>
        <v>0</v>
      </c>
      <c r="AJ84" s="61"/>
    </row>
    <row r="85" spans="1:36" ht="14.5" customHeight="1" x14ac:dyDescent="0.3">
      <c r="A85" s="54"/>
      <c r="B85" s="55"/>
      <c r="C85" s="56" t="s">
        <v>3</v>
      </c>
      <c r="D85" s="56" t="s">
        <v>7</v>
      </c>
      <c r="E85" s="57">
        <v>4.2300000000000004</v>
      </c>
      <c r="F85" s="58">
        <v>1.82</v>
      </c>
      <c r="G85" s="59" t="s">
        <v>116</v>
      </c>
      <c r="H85" s="58">
        <v>0.7</v>
      </c>
      <c r="I85" s="57">
        <v>0.28999999999999998</v>
      </c>
      <c r="J85" s="60">
        <v>7.0400000000000009</v>
      </c>
      <c r="K85" s="14">
        <v>8.5264540711511394</v>
      </c>
      <c r="L85" s="1"/>
      <c r="M85" s="1"/>
      <c r="N85" s="1"/>
      <c r="O85" s="1"/>
      <c r="P85" s="1"/>
      <c r="Q85" s="60">
        <f t="shared" si="12"/>
        <v>0</v>
      </c>
      <c r="R85" s="1"/>
      <c r="S85" s="1"/>
      <c r="T85" s="1"/>
      <c r="U85" s="1"/>
      <c r="V85" s="1"/>
      <c r="W85" s="60">
        <f t="shared" si="13"/>
        <v>0</v>
      </c>
      <c r="X85" s="1"/>
      <c r="Y85" s="1"/>
      <c r="Z85" s="1"/>
      <c r="AA85" s="1"/>
      <c r="AB85" s="1"/>
      <c r="AC85" s="60">
        <f t="shared" si="14"/>
        <v>0</v>
      </c>
      <c r="AD85" s="1"/>
      <c r="AE85" s="1"/>
      <c r="AF85" s="1"/>
      <c r="AG85" s="1"/>
      <c r="AH85" s="1"/>
      <c r="AI85" s="60">
        <f t="shared" si="15"/>
        <v>0</v>
      </c>
      <c r="AJ85" s="61"/>
    </row>
    <row r="86" spans="1:36" ht="14.5" customHeight="1" x14ac:dyDescent="0.3">
      <c r="A86" s="54"/>
      <c r="B86" s="55"/>
      <c r="C86" s="56" t="s">
        <v>4</v>
      </c>
      <c r="D86" s="56" t="s">
        <v>7</v>
      </c>
      <c r="E86" s="57">
        <v>5.35</v>
      </c>
      <c r="F86" s="58">
        <v>1.82</v>
      </c>
      <c r="G86" s="59" t="s">
        <v>116</v>
      </c>
      <c r="H86" s="58">
        <v>0.7</v>
      </c>
      <c r="I86" s="57">
        <v>0.28999999999999998</v>
      </c>
      <c r="J86" s="60">
        <v>8.16</v>
      </c>
      <c r="K86" s="14">
        <v>6.1445542141352156</v>
      </c>
      <c r="L86" s="1"/>
      <c r="M86" s="1"/>
      <c r="N86" s="1"/>
      <c r="O86" s="1"/>
      <c r="P86" s="1"/>
      <c r="Q86" s="60">
        <f t="shared" si="12"/>
        <v>0</v>
      </c>
      <c r="R86" s="1"/>
      <c r="S86" s="1"/>
      <c r="T86" s="1"/>
      <c r="U86" s="1"/>
      <c r="V86" s="1"/>
      <c r="W86" s="60">
        <f t="shared" si="13"/>
        <v>0</v>
      </c>
      <c r="X86" s="1"/>
      <c r="Y86" s="1"/>
      <c r="Z86" s="1"/>
      <c r="AA86" s="1"/>
      <c r="AB86" s="1"/>
      <c r="AC86" s="60">
        <f t="shared" si="14"/>
        <v>0</v>
      </c>
      <c r="AD86" s="1"/>
      <c r="AE86" s="1"/>
      <c r="AF86" s="1"/>
      <c r="AG86" s="1"/>
      <c r="AH86" s="1"/>
      <c r="AI86" s="60">
        <f t="shared" si="15"/>
        <v>0</v>
      </c>
      <c r="AJ86" s="61"/>
    </row>
    <row r="87" spans="1:36" ht="14.5" customHeight="1" x14ac:dyDescent="0.3">
      <c r="A87" s="54"/>
      <c r="B87" s="55"/>
      <c r="C87" s="56" t="s">
        <v>5</v>
      </c>
      <c r="D87" s="56" t="s">
        <v>7</v>
      </c>
      <c r="E87" s="57">
        <v>7.64</v>
      </c>
      <c r="F87" s="58">
        <v>1.82</v>
      </c>
      <c r="G87" s="59" t="s">
        <v>116</v>
      </c>
      <c r="H87" s="58">
        <v>0.7</v>
      </c>
      <c r="I87" s="57">
        <v>0.28999999999999998</v>
      </c>
      <c r="J87" s="60">
        <v>10.449999999999998</v>
      </c>
      <c r="K87" s="14">
        <v>0.90554637912312319</v>
      </c>
      <c r="L87" s="1"/>
      <c r="M87" s="1"/>
      <c r="N87" s="1"/>
      <c r="O87" s="1"/>
      <c r="P87" s="1"/>
      <c r="Q87" s="60">
        <f t="shared" si="12"/>
        <v>0</v>
      </c>
      <c r="R87" s="1"/>
      <c r="S87" s="1"/>
      <c r="T87" s="1"/>
      <c r="U87" s="1"/>
      <c r="V87" s="1"/>
      <c r="W87" s="60">
        <f t="shared" si="13"/>
        <v>0</v>
      </c>
      <c r="X87" s="1"/>
      <c r="Y87" s="1"/>
      <c r="Z87" s="1"/>
      <c r="AA87" s="1"/>
      <c r="AB87" s="1"/>
      <c r="AC87" s="60">
        <f t="shared" si="14"/>
        <v>0</v>
      </c>
      <c r="AD87" s="1"/>
      <c r="AE87" s="1"/>
      <c r="AF87" s="1"/>
      <c r="AG87" s="1"/>
      <c r="AH87" s="1"/>
      <c r="AI87" s="60">
        <f t="shared" si="15"/>
        <v>0</v>
      </c>
      <c r="AJ87" s="61"/>
    </row>
    <row r="88" spans="1:36" ht="14.5" customHeight="1" x14ac:dyDescent="0.3">
      <c r="A88" s="54"/>
      <c r="B88" s="55"/>
      <c r="C88" s="56" t="s">
        <v>15</v>
      </c>
      <c r="D88" s="56" t="s">
        <v>7</v>
      </c>
      <c r="E88" s="57">
        <v>8.02</v>
      </c>
      <c r="F88" s="58">
        <v>1.82</v>
      </c>
      <c r="G88" s="59" t="s">
        <v>116</v>
      </c>
      <c r="H88" s="58">
        <v>0.7</v>
      </c>
      <c r="I88" s="57">
        <v>0.28999999999999998</v>
      </c>
      <c r="J88" s="60">
        <v>10.829999999999998</v>
      </c>
      <c r="K88" s="14">
        <v>1</v>
      </c>
      <c r="L88" s="1"/>
      <c r="M88" s="1"/>
      <c r="N88" s="1"/>
      <c r="O88" s="1"/>
      <c r="P88" s="1"/>
      <c r="Q88" s="60">
        <f t="shared" si="12"/>
        <v>0</v>
      </c>
      <c r="R88" s="1"/>
      <c r="S88" s="1"/>
      <c r="T88" s="1"/>
      <c r="U88" s="1"/>
      <c r="V88" s="1"/>
      <c r="W88" s="60">
        <f t="shared" si="13"/>
        <v>0</v>
      </c>
      <c r="X88" s="1"/>
      <c r="Y88" s="1"/>
      <c r="Z88" s="1"/>
      <c r="AA88" s="1"/>
      <c r="AB88" s="1"/>
      <c r="AC88" s="60">
        <f t="shared" si="14"/>
        <v>0</v>
      </c>
      <c r="AD88" s="1"/>
      <c r="AE88" s="1"/>
      <c r="AF88" s="1"/>
      <c r="AG88" s="1"/>
      <c r="AH88" s="1"/>
      <c r="AI88" s="60">
        <f t="shared" si="15"/>
        <v>0</v>
      </c>
      <c r="AJ88" s="61"/>
    </row>
    <row r="89" spans="1:36" ht="14.5" customHeight="1" x14ac:dyDescent="0.3">
      <c r="A89" s="54"/>
      <c r="B89" s="55"/>
      <c r="C89" s="56" t="s">
        <v>0</v>
      </c>
      <c r="D89" s="56" t="s">
        <v>8</v>
      </c>
      <c r="E89" s="58">
        <v>5.07</v>
      </c>
      <c r="F89" s="58">
        <v>1.82</v>
      </c>
      <c r="G89" s="59" t="s">
        <v>116</v>
      </c>
      <c r="H89" s="58">
        <v>0.7</v>
      </c>
      <c r="I89" s="57">
        <v>0.28999999999999998</v>
      </c>
      <c r="J89" s="60">
        <v>7.8800000000000008</v>
      </c>
      <c r="K89" s="14">
        <v>16.794441251498078</v>
      </c>
      <c r="L89" s="1"/>
      <c r="M89" s="1"/>
      <c r="N89" s="1"/>
      <c r="O89" s="1"/>
      <c r="P89" s="1"/>
      <c r="Q89" s="60">
        <f t="shared" si="12"/>
        <v>0</v>
      </c>
      <c r="R89" s="1"/>
      <c r="S89" s="1"/>
      <c r="T89" s="1"/>
      <c r="U89" s="1"/>
      <c r="V89" s="1"/>
      <c r="W89" s="60">
        <f t="shared" si="13"/>
        <v>0</v>
      </c>
      <c r="X89" s="1"/>
      <c r="Y89" s="1"/>
      <c r="Z89" s="1"/>
      <c r="AA89" s="1"/>
      <c r="AB89" s="1"/>
      <c r="AC89" s="60">
        <f t="shared" si="14"/>
        <v>0</v>
      </c>
      <c r="AD89" s="1"/>
      <c r="AE89" s="1"/>
      <c r="AF89" s="1"/>
      <c r="AG89" s="1"/>
      <c r="AH89" s="1"/>
      <c r="AI89" s="60">
        <f t="shared" si="15"/>
        <v>0</v>
      </c>
      <c r="AJ89" s="61"/>
    </row>
    <row r="90" spans="1:36" ht="14.5" customHeight="1" x14ac:dyDescent="0.3">
      <c r="A90" s="54"/>
      <c r="B90" s="55"/>
      <c r="C90" s="56" t="s">
        <v>2</v>
      </c>
      <c r="D90" s="56" t="s">
        <v>8</v>
      </c>
      <c r="E90" s="58">
        <v>5.18</v>
      </c>
      <c r="F90" s="58">
        <v>1.82</v>
      </c>
      <c r="G90" s="59" t="s">
        <v>116</v>
      </c>
      <c r="H90" s="58">
        <v>0.7</v>
      </c>
      <c r="I90" s="57">
        <v>0.28999999999999998</v>
      </c>
      <c r="J90" s="60">
        <v>7.99</v>
      </c>
      <c r="K90" s="14">
        <v>13.840990445553368</v>
      </c>
      <c r="L90" s="1"/>
      <c r="M90" s="1"/>
      <c r="N90" s="1"/>
      <c r="O90" s="1"/>
      <c r="P90" s="1"/>
      <c r="Q90" s="60">
        <f t="shared" si="12"/>
        <v>0</v>
      </c>
      <c r="R90" s="1"/>
      <c r="S90" s="1"/>
      <c r="T90" s="1"/>
      <c r="U90" s="1"/>
      <c r="V90" s="1"/>
      <c r="W90" s="60">
        <f t="shared" si="13"/>
        <v>0</v>
      </c>
      <c r="X90" s="1"/>
      <c r="Y90" s="1"/>
      <c r="Z90" s="1"/>
      <c r="AA90" s="1"/>
      <c r="AB90" s="1"/>
      <c r="AC90" s="60">
        <f t="shared" si="14"/>
        <v>0</v>
      </c>
      <c r="AD90" s="1"/>
      <c r="AE90" s="1"/>
      <c r="AF90" s="1"/>
      <c r="AG90" s="1"/>
      <c r="AH90" s="1"/>
      <c r="AI90" s="60">
        <f t="shared" si="15"/>
        <v>0</v>
      </c>
      <c r="AJ90" s="61"/>
    </row>
    <row r="91" spans="1:36" ht="14.5" customHeight="1" x14ac:dyDescent="0.3">
      <c r="A91" s="54"/>
      <c r="B91" s="55"/>
      <c r="C91" s="56" t="s">
        <v>3</v>
      </c>
      <c r="D91" s="56" t="s">
        <v>8</v>
      </c>
      <c r="E91" s="58">
        <v>5.71</v>
      </c>
      <c r="F91" s="58">
        <v>1.82</v>
      </c>
      <c r="G91" s="59" t="s">
        <v>116</v>
      </c>
      <c r="H91" s="58">
        <v>0.7</v>
      </c>
      <c r="I91" s="57">
        <v>0.28999999999999998</v>
      </c>
      <c r="J91" s="60">
        <v>8.52</v>
      </c>
      <c r="K91" s="14">
        <v>3.7464593994378097</v>
      </c>
      <c r="L91" s="1"/>
      <c r="M91" s="1"/>
      <c r="N91" s="1"/>
      <c r="O91" s="1"/>
      <c r="P91" s="1"/>
      <c r="Q91" s="60">
        <f t="shared" si="12"/>
        <v>0</v>
      </c>
      <c r="R91" s="1"/>
      <c r="S91" s="1"/>
      <c r="T91" s="1"/>
      <c r="U91" s="1"/>
      <c r="V91" s="1"/>
      <c r="W91" s="60">
        <f t="shared" si="13"/>
        <v>0</v>
      </c>
      <c r="X91" s="1"/>
      <c r="Y91" s="1"/>
      <c r="Z91" s="1"/>
      <c r="AA91" s="1"/>
      <c r="AB91" s="1"/>
      <c r="AC91" s="60">
        <f t="shared" si="14"/>
        <v>0</v>
      </c>
      <c r="AD91" s="1"/>
      <c r="AE91" s="1"/>
      <c r="AF91" s="1"/>
      <c r="AG91" s="1"/>
      <c r="AH91" s="1"/>
      <c r="AI91" s="60">
        <f t="shared" si="15"/>
        <v>0</v>
      </c>
      <c r="AJ91" s="61"/>
    </row>
    <row r="92" spans="1:36" ht="14.5" customHeight="1" x14ac:dyDescent="0.3">
      <c r="A92" s="54"/>
      <c r="B92" s="55"/>
      <c r="C92" s="56" t="s">
        <v>4</v>
      </c>
      <c r="D92" s="56" t="s">
        <v>8</v>
      </c>
      <c r="E92" s="58">
        <v>7.22</v>
      </c>
      <c r="F92" s="58">
        <v>1.82</v>
      </c>
      <c r="G92" s="59" t="s">
        <v>116</v>
      </c>
      <c r="H92" s="58">
        <v>0.7</v>
      </c>
      <c r="I92" s="57">
        <v>0.28999999999999998</v>
      </c>
      <c r="J92" s="60">
        <v>10.029999999999998</v>
      </c>
      <c r="K92" s="14">
        <v>3.6330465212628571</v>
      </c>
      <c r="L92" s="1"/>
      <c r="M92" s="1"/>
      <c r="N92" s="1"/>
      <c r="O92" s="1"/>
      <c r="P92" s="1"/>
      <c r="Q92" s="60">
        <f t="shared" si="12"/>
        <v>0</v>
      </c>
      <c r="R92" s="1"/>
      <c r="S92" s="1"/>
      <c r="T92" s="1"/>
      <c r="U92" s="1"/>
      <c r="V92" s="1"/>
      <c r="W92" s="60">
        <f t="shared" si="13"/>
        <v>0</v>
      </c>
      <c r="X92" s="1"/>
      <c r="Y92" s="1"/>
      <c r="Z92" s="1"/>
      <c r="AA92" s="1"/>
      <c r="AB92" s="1"/>
      <c r="AC92" s="60">
        <f t="shared" si="14"/>
        <v>0</v>
      </c>
      <c r="AD92" s="1"/>
      <c r="AE92" s="1"/>
      <c r="AF92" s="1"/>
      <c r="AG92" s="1"/>
      <c r="AH92" s="1"/>
      <c r="AI92" s="60">
        <f t="shared" si="15"/>
        <v>0</v>
      </c>
      <c r="AJ92" s="61"/>
    </row>
    <row r="93" spans="1:36" ht="14.5" customHeight="1" x14ac:dyDescent="0.3">
      <c r="A93" s="54"/>
      <c r="B93" s="55"/>
      <c r="C93" s="56" t="s">
        <v>5</v>
      </c>
      <c r="D93" s="56" t="s">
        <v>8</v>
      </c>
      <c r="E93" s="58">
        <v>10.33</v>
      </c>
      <c r="F93" s="58">
        <v>1.82</v>
      </c>
      <c r="G93" s="59" t="s">
        <v>116</v>
      </c>
      <c r="H93" s="58">
        <v>0.7</v>
      </c>
      <c r="I93" s="57">
        <v>0.28999999999999998</v>
      </c>
      <c r="J93" s="60">
        <v>13.139999999999999</v>
      </c>
      <c r="K93" s="14">
        <v>1</v>
      </c>
      <c r="L93" s="1"/>
      <c r="M93" s="1"/>
      <c r="N93" s="1"/>
      <c r="O93" s="1"/>
      <c r="P93" s="1"/>
      <c r="Q93" s="60">
        <f t="shared" si="12"/>
        <v>0</v>
      </c>
      <c r="R93" s="1"/>
      <c r="S93" s="1"/>
      <c r="T93" s="1"/>
      <c r="U93" s="1"/>
      <c r="V93" s="1"/>
      <c r="W93" s="60">
        <f t="shared" si="13"/>
        <v>0</v>
      </c>
      <c r="X93" s="1"/>
      <c r="Y93" s="1"/>
      <c r="Z93" s="1"/>
      <c r="AA93" s="1"/>
      <c r="AB93" s="1"/>
      <c r="AC93" s="60">
        <f t="shared" si="14"/>
        <v>0</v>
      </c>
      <c r="AD93" s="1"/>
      <c r="AE93" s="1"/>
      <c r="AF93" s="1"/>
      <c r="AG93" s="1"/>
      <c r="AH93" s="1"/>
      <c r="AI93" s="60">
        <f t="shared" si="15"/>
        <v>0</v>
      </c>
      <c r="AJ93" s="61"/>
    </row>
    <row r="94" spans="1:36" ht="15" customHeight="1" x14ac:dyDescent="0.3">
      <c r="A94" s="54"/>
      <c r="B94" s="55"/>
      <c r="C94" s="56" t="s">
        <v>15</v>
      </c>
      <c r="D94" s="56" t="s">
        <v>8</v>
      </c>
      <c r="E94" s="58">
        <v>10.86</v>
      </c>
      <c r="F94" s="58">
        <v>1.82</v>
      </c>
      <c r="G94" s="59" t="s">
        <v>116</v>
      </c>
      <c r="H94" s="58">
        <v>0.7</v>
      </c>
      <c r="I94" s="57">
        <v>0.28999999999999998</v>
      </c>
      <c r="J94" s="60">
        <v>13.669999999999998</v>
      </c>
      <c r="K94" s="14">
        <v>1</v>
      </c>
      <c r="L94" s="1"/>
      <c r="M94" s="1"/>
      <c r="N94" s="1"/>
      <c r="O94" s="1"/>
      <c r="P94" s="1"/>
      <c r="Q94" s="60">
        <f t="shared" si="12"/>
        <v>0</v>
      </c>
      <c r="R94" s="1"/>
      <c r="S94" s="1"/>
      <c r="T94" s="1"/>
      <c r="U94" s="1"/>
      <c r="V94" s="1"/>
      <c r="W94" s="60">
        <f t="shared" si="13"/>
        <v>0</v>
      </c>
      <c r="X94" s="1"/>
      <c r="Y94" s="1"/>
      <c r="Z94" s="1"/>
      <c r="AA94" s="1"/>
      <c r="AB94" s="1"/>
      <c r="AC94" s="60">
        <f t="shared" si="14"/>
        <v>0</v>
      </c>
      <c r="AD94" s="1"/>
      <c r="AE94" s="1"/>
      <c r="AF94" s="1"/>
      <c r="AG94" s="1"/>
      <c r="AH94" s="1"/>
      <c r="AI94" s="60">
        <f t="shared" si="15"/>
        <v>0</v>
      </c>
      <c r="AJ94" s="61"/>
    </row>
    <row r="95" spans="1:36" ht="15" customHeight="1" x14ac:dyDescent="0.35">
      <c r="A95" s="54"/>
      <c r="B95" s="67" t="s">
        <v>139</v>
      </c>
      <c r="C95" s="67"/>
      <c r="D95" s="67"/>
      <c r="E95" s="67"/>
      <c r="F95" s="67"/>
      <c r="G95" s="67"/>
      <c r="H95" s="67"/>
      <c r="I95" s="57">
        <v>0.67</v>
      </c>
      <c r="J95" s="60"/>
      <c r="K95" s="14">
        <v>1</v>
      </c>
      <c r="L95" s="1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61"/>
    </row>
    <row r="96" spans="1:36" ht="14.5" customHeight="1" x14ac:dyDescent="0.35">
      <c r="E96" s="27"/>
      <c r="F96" s="27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</row>
    <row r="97" spans="2:19" s="33" customFormat="1" ht="15.5" x14ac:dyDescent="0.35">
      <c r="K97" s="68"/>
    </row>
    <row r="98" spans="2:19" ht="14.5" customHeight="1" x14ac:dyDescent="0.35">
      <c r="B98" s="69" t="s">
        <v>130</v>
      </c>
      <c r="C98" s="69"/>
      <c r="D98" s="69"/>
      <c r="E98" s="69"/>
      <c r="F98" s="69"/>
      <c r="G98" s="70" t="s">
        <v>135</v>
      </c>
      <c r="H98" s="70"/>
      <c r="I98" s="70"/>
      <c r="J98" s="70"/>
      <c r="K98" s="68"/>
      <c r="L98" s="68"/>
      <c r="M98" s="68"/>
      <c r="S98" s="32"/>
    </row>
    <row r="99" spans="2:19" ht="84" x14ac:dyDescent="0.35">
      <c r="B99" s="53" t="s">
        <v>121</v>
      </c>
      <c r="C99" s="53" t="s">
        <v>120</v>
      </c>
      <c r="D99" s="53" t="s">
        <v>122</v>
      </c>
      <c r="E99" s="71" t="s">
        <v>123</v>
      </c>
      <c r="F99" s="71" t="s">
        <v>115</v>
      </c>
      <c r="G99" s="71" t="s">
        <v>126</v>
      </c>
      <c r="H99" s="71" t="s">
        <v>125</v>
      </c>
      <c r="I99" s="71" t="s">
        <v>124</v>
      </c>
      <c r="J99" s="71" t="s">
        <v>193</v>
      </c>
      <c r="K99" s="68"/>
      <c r="L99" s="33"/>
      <c r="M99" s="68"/>
      <c r="N99" s="68"/>
    </row>
    <row r="100" spans="2:19" x14ac:dyDescent="0.3">
      <c r="B100" s="55" t="s">
        <v>195</v>
      </c>
      <c r="C100" s="56" t="s">
        <v>1</v>
      </c>
      <c r="D100" s="56" t="s">
        <v>0</v>
      </c>
      <c r="E100" s="72">
        <v>0.48</v>
      </c>
      <c r="F100" s="73">
        <v>396512.79652396601</v>
      </c>
      <c r="G100" s="2"/>
      <c r="H100" s="2"/>
      <c r="I100" s="2"/>
      <c r="J100" s="2"/>
      <c r="K100" s="68"/>
      <c r="L100" s="68"/>
      <c r="N100" s="68"/>
      <c r="S100" s="32"/>
    </row>
    <row r="101" spans="2:19" x14ac:dyDescent="0.3">
      <c r="B101" s="55"/>
      <c r="C101" s="56" t="s">
        <v>1</v>
      </c>
      <c r="D101" s="56" t="s">
        <v>2</v>
      </c>
      <c r="E101" s="72">
        <v>0.53</v>
      </c>
      <c r="F101" s="73">
        <v>34242.73551629627</v>
      </c>
      <c r="G101" s="2"/>
      <c r="H101" s="2"/>
      <c r="I101" s="2"/>
      <c r="J101" s="2"/>
      <c r="K101" s="68"/>
      <c r="L101" s="68"/>
      <c r="M101" s="15"/>
      <c r="N101" s="68"/>
      <c r="S101" s="32"/>
    </row>
    <row r="102" spans="2:19" x14ac:dyDescent="0.3">
      <c r="B102" s="55"/>
      <c r="C102" s="56" t="s">
        <v>1</v>
      </c>
      <c r="D102" s="56" t="s">
        <v>3</v>
      </c>
      <c r="E102" s="72">
        <v>0.84</v>
      </c>
      <c r="F102" s="73">
        <v>2235.0553969996336</v>
      </c>
      <c r="G102" s="2"/>
      <c r="H102" s="2"/>
      <c r="I102" s="2"/>
      <c r="J102" s="2"/>
      <c r="K102" s="68"/>
      <c r="L102" s="68"/>
      <c r="M102" s="68"/>
      <c r="N102" s="68"/>
      <c r="S102" s="32"/>
    </row>
    <row r="103" spans="2:19" x14ac:dyDescent="0.3">
      <c r="B103" s="55"/>
      <c r="C103" s="56" t="s">
        <v>1</v>
      </c>
      <c r="D103" s="56" t="s">
        <v>13</v>
      </c>
      <c r="E103" s="72">
        <v>1.67</v>
      </c>
      <c r="F103" s="73">
        <v>890.00708922440504</v>
      </c>
      <c r="G103" s="2"/>
      <c r="H103" s="2"/>
      <c r="I103" s="2"/>
      <c r="J103" s="2"/>
      <c r="K103" s="68"/>
      <c r="L103" s="68"/>
      <c r="N103" s="68"/>
      <c r="S103" s="32"/>
    </row>
    <row r="104" spans="2:19" x14ac:dyDescent="0.3">
      <c r="B104" s="55"/>
      <c r="C104" s="56" t="s">
        <v>1</v>
      </c>
      <c r="D104" s="56" t="s">
        <v>5</v>
      </c>
      <c r="E104" s="72">
        <v>3.36</v>
      </c>
      <c r="F104" s="73">
        <v>93.127308208318084</v>
      </c>
      <c r="G104" s="2"/>
      <c r="H104" s="2"/>
      <c r="I104" s="2"/>
      <c r="J104" s="2"/>
      <c r="K104" s="68"/>
      <c r="L104" s="68"/>
      <c r="S104" s="32"/>
    </row>
    <row r="105" spans="2:19" x14ac:dyDescent="0.3">
      <c r="B105" s="55"/>
      <c r="C105" s="56" t="s">
        <v>1</v>
      </c>
      <c r="D105" s="56" t="s">
        <v>15</v>
      </c>
      <c r="E105" s="72">
        <v>3.65</v>
      </c>
      <c r="F105" s="73">
        <v>42.864076106842298</v>
      </c>
      <c r="G105" s="2"/>
      <c r="H105" s="2"/>
      <c r="I105" s="2"/>
      <c r="J105" s="2"/>
      <c r="K105" s="68"/>
      <c r="L105" s="68"/>
      <c r="S105" s="32"/>
    </row>
    <row r="106" spans="2:19" x14ac:dyDescent="0.3">
      <c r="B106" s="55"/>
      <c r="C106" s="56" t="s">
        <v>7</v>
      </c>
      <c r="D106" s="56" t="s">
        <v>0</v>
      </c>
      <c r="E106" s="72">
        <v>0.48</v>
      </c>
      <c r="F106" s="73">
        <v>418514.12308818131</v>
      </c>
      <c r="G106" s="2"/>
      <c r="H106" s="2"/>
      <c r="I106" s="2"/>
      <c r="J106" s="2"/>
      <c r="K106" s="68"/>
      <c r="L106" s="68"/>
      <c r="S106" s="32"/>
    </row>
    <row r="107" spans="2:19" x14ac:dyDescent="0.3">
      <c r="B107" s="55"/>
      <c r="C107" s="56" t="s">
        <v>7</v>
      </c>
      <c r="D107" s="56" t="s">
        <v>2</v>
      </c>
      <c r="E107" s="72">
        <v>0.53</v>
      </c>
      <c r="F107" s="73">
        <v>42951.017393285416</v>
      </c>
      <c r="G107" s="2"/>
      <c r="H107" s="2"/>
      <c r="I107" s="2"/>
      <c r="J107" s="2"/>
      <c r="K107" s="68"/>
      <c r="L107" s="68"/>
      <c r="S107" s="32"/>
    </row>
    <row r="108" spans="2:19" x14ac:dyDescent="0.3">
      <c r="B108" s="55"/>
      <c r="C108" s="56" t="s">
        <v>7</v>
      </c>
      <c r="D108" s="56" t="s">
        <v>3</v>
      </c>
      <c r="E108" s="72">
        <v>0.84</v>
      </c>
      <c r="F108" s="73">
        <v>7077.6754238321737</v>
      </c>
      <c r="G108" s="2"/>
      <c r="H108" s="2"/>
      <c r="I108" s="2"/>
      <c r="J108" s="2"/>
      <c r="K108" s="68"/>
      <c r="L108" s="68"/>
      <c r="S108" s="32"/>
    </row>
    <row r="109" spans="2:19" x14ac:dyDescent="0.3">
      <c r="B109" s="55"/>
      <c r="C109" s="56" t="s">
        <v>7</v>
      </c>
      <c r="D109" s="56" t="s">
        <v>4</v>
      </c>
      <c r="E109" s="72">
        <v>1.67</v>
      </c>
      <c r="F109" s="73">
        <v>2342.1239190115921</v>
      </c>
      <c r="G109" s="2"/>
      <c r="H109" s="2"/>
      <c r="I109" s="2"/>
      <c r="J109" s="2"/>
      <c r="K109" s="68"/>
      <c r="L109" s="68"/>
      <c r="S109" s="32"/>
    </row>
    <row r="110" spans="2:19" x14ac:dyDescent="0.3">
      <c r="B110" s="55"/>
      <c r="C110" s="56" t="s">
        <v>7</v>
      </c>
      <c r="D110" s="56" t="s">
        <v>5</v>
      </c>
      <c r="E110" s="72">
        <v>3.36</v>
      </c>
      <c r="F110" s="73">
        <v>209.53644346871565</v>
      </c>
      <c r="G110" s="2"/>
      <c r="H110" s="2"/>
      <c r="I110" s="2"/>
      <c r="J110" s="2"/>
      <c r="K110" s="68"/>
      <c r="L110" s="68"/>
      <c r="S110" s="32"/>
    </row>
    <row r="111" spans="2:19" x14ac:dyDescent="0.3">
      <c r="B111" s="55"/>
      <c r="C111" s="56" t="s">
        <v>7</v>
      </c>
      <c r="D111" s="56" t="s">
        <v>15</v>
      </c>
      <c r="E111" s="72">
        <v>3.65</v>
      </c>
      <c r="F111" s="73">
        <v>85.728152213684595</v>
      </c>
      <c r="G111" s="2"/>
      <c r="H111" s="2"/>
      <c r="I111" s="2"/>
      <c r="J111" s="2"/>
      <c r="K111" s="68"/>
      <c r="L111" s="68"/>
      <c r="S111" s="32"/>
    </row>
    <row r="112" spans="2:19" x14ac:dyDescent="0.3">
      <c r="B112" s="55"/>
      <c r="C112" s="56" t="s">
        <v>8</v>
      </c>
      <c r="D112" s="56" t="s">
        <v>0</v>
      </c>
      <c r="E112" s="72">
        <v>0.77</v>
      </c>
      <c r="F112" s="73">
        <v>387375.73767089105</v>
      </c>
      <c r="G112" s="2"/>
      <c r="H112" s="2"/>
      <c r="I112" s="2"/>
      <c r="J112" s="2"/>
      <c r="K112" s="68"/>
      <c r="L112" s="68"/>
      <c r="S112" s="32"/>
    </row>
    <row r="113" spans="2:19" x14ac:dyDescent="0.3">
      <c r="B113" s="55"/>
      <c r="C113" s="56" t="s">
        <v>8</v>
      </c>
      <c r="D113" s="56" t="s">
        <v>2</v>
      </c>
      <c r="E113" s="72">
        <v>0.85</v>
      </c>
      <c r="F113" s="73">
        <v>30370.458629818553</v>
      </c>
      <c r="G113" s="2"/>
      <c r="H113" s="2"/>
      <c r="I113" s="2"/>
      <c r="J113" s="2"/>
      <c r="K113" s="68"/>
      <c r="L113" s="68"/>
      <c r="S113" s="32"/>
    </row>
    <row r="114" spans="2:19" x14ac:dyDescent="0.3">
      <c r="B114" s="55"/>
      <c r="C114" s="56" t="s">
        <v>8</v>
      </c>
      <c r="D114" s="56" t="s">
        <v>3</v>
      </c>
      <c r="E114" s="72">
        <v>1.34</v>
      </c>
      <c r="F114" s="73">
        <v>4261.6168203985553</v>
      </c>
      <c r="G114" s="2"/>
      <c r="H114" s="2"/>
      <c r="I114" s="2"/>
      <c r="J114" s="2"/>
      <c r="K114" s="68"/>
      <c r="L114" s="68"/>
      <c r="S114" s="32"/>
    </row>
    <row r="115" spans="2:19" x14ac:dyDescent="0.3">
      <c r="B115" s="55"/>
      <c r="C115" s="56" t="s">
        <v>8</v>
      </c>
      <c r="D115" s="56" t="s">
        <v>4</v>
      </c>
      <c r="E115" s="72">
        <v>2.67</v>
      </c>
      <c r="F115" s="73">
        <v>1728.6102602263084</v>
      </c>
      <c r="G115" s="2"/>
      <c r="H115" s="2"/>
      <c r="I115" s="2"/>
      <c r="J115" s="2"/>
      <c r="K115" s="68"/>
      <c r="L115" s="68"/>
      <c r="S115" s="32"/>
    </row>
    <row r="116" spans="2:19" x14ac:dyDescent="0.3">
      <c r="B116" s="55"/>
      <c r="C116" s="56" t="s">
        <v>8</v>
      </c>
      <c r="D116" s="56" t="s">
        <v>5</v>
      </c>
      <c r="E116" s="72">
        <v>5.42</v>
      </c>
      <c r="F116" s="73">
        <v>129.89713100643627</v>
      </c>
      <c r="G116" s="2"/>
      <c r="H116" s="2"/>
      <c r="I116" s="2"/>
      <c r="J116" s="2"/>
      <c r="K116" s="68"/>
      <c r="L116" s="68"/>
      <c r="S116" s="32"/>
    </row>
    <row r="117" spans="2:19" x14ac:dyDescent="0.3">
      <c r="B117" s="55"/>
      <c r="C117" s="56" t="s">
        <v>8</v>
      </c>
      <c r="D117" s="56" t="s">
        <v>15</v>
      </c>
      <c r="E117" s="72">
        <v>5.88</v>
      </c>
      <c r="F117" s="73">
        <v>66.519505863084333</v>
      </c>
      <c r="G117" s="5"/>
      <c r="H117" s="5"/>
      <c r="I117" s="5"/>
      <c r="J117" s="5"/>
      <c r="K117" s="68"/>
      <c r="L117" s="68"/>
      <c r="S117" s="32"/>
    </row>
    <row r="118" spans="2:19" x14ac:dyDescent="0.3">
      <c r="B118" s="74"/>
      <c r="C118" s="74"/>
      <c r="D118" s="74"/>
      <c r="E118" s="74"/>
      <c r="F118" s="74"/>
      <c r="G118" s="74"/>
      <c r="H118" s="74"/>
      <c r="I118" s="74"/>
      <c r="J118" s="74"/>
      <c r="K118" s="68"/>
      <c r="L118" s="68"/>
      <c r="N118" s="68"/>
      <c r="S118" s="32"/>
    </row>
    <row r="119" spans="2:19" x14ac:dyDescent="0.3">
      <c r="B119" s="55" t="s">
        <v>196</v>
      </c>
      <c r="C119" s="56" t="s">
        <v>1</v>
      </c>
      <c r="D119" s="56" t="s">
        <v>0</v>
      </c>
      <c r="E119" s="75">
        <v>3.96</v>
      </c>
      <c r="F119" s="76">
        <v>1702.0548965321236</v>
      </c>
      <c r="G119" s="2"/>
      <c r="H119" s="2"/>
      <c r="I119" s="2"/>
      <c r="J119" s="2"/>
      <c r="K119" s="68"/>
      <c r="L119" s="68"/>
      <c r="S119" s="32"/>
    </row>
    <row r="120" spans="2:19" x14ac:dyDescent="0.3">
      <c r="B120" s="55"/>
      <c r="C120" s="56" t="s">
        <v>1</v>
      </c>
      <c r="D120" s="56" t="s">
        <v>2</v>
      </c>
      <c r="E120" s="75">
        <v>3.96</v>
      </c>
      <c r="F120" s="76">
        <v>115.47367082205641</v>
      </c>
      <c r="G120" s="2"/>
      <c r="H120" s="2"/>
      <c r="I120" s="2"/>
      <c r="J120" s="2"/>
      <c r="K120" s="68"/>
      <c r="L120" s="68"/>
      <c r="S120" s="32"/>
    </row>
    <row r="121" spans="2:19" x14ac:dyDescent="0.3">
      <c r="B121" s="55"/>
      <c r="C121" s="56" t="s">
        <v>1</v>
      </c>
      <c r="D121" s="56" t="s">
        <v>3</v>
      </c>
      <c r="E121" s="75">
        <v>3.96</v>
      </c>
      <c r="F121" s="76">
        <v>11.142196307391407</v>
      </c>
      <c r="G121" s="2"/>
      <c r="H121" s="2"/>
      <c r="I121" s="2"/>
      <c r="J121" s="2"/>
      <c r="K121" s="68"/>
      <c r="L121" s="68"/>
      <c r="S121" s="32"/>
    </row>
    <row r="122" spans="2:19" x14ac:dyDescent="0.3">
      <c r="B122" s="55"/>
      <c r="C122" s="56" t="s">
        <v>1</v>
      </c>
      <c r="D122" s="56" t="s">
        <v>4</v>
      </c>
      <c r="E122" s="75">
        <v>3.96</v>
      </c>
      <c r="F122" s="76">
        <v>1.6882115617259708</v>
      </c>
      <c r="G122" s="2"/>
      <c r="H122" s="2"/>
      <c r="I122" s="2"/>
      <c r="J122" s="2"/>
      <c r="K122" s="68"/>
      <c r="L122" s="68"/>
      <c r="S122" s="32"/>
    </row>
    <row r="123" spans="2:19" x14ac:dyDescent="0.3">
      <c r="B123" s="55"/>
      <c r="C123" s="56" t="s">
        <v>7</v>
      </c>
      <c r="D123" s="56" t="s">
        <v>0</v>
      </c>
      <c r="E123" s="75">
        <v>4.62</v>
      </c>
      <c r="F123" s="76">
        <v>216.18754913302286</v>
      </c>
      <c r="G123" s="2"/>
      <c r="H123" s="2"/>
      <c r="I123" s="2"/>
      <c r="J123" s="2"/>
      <c r="K123" s="68"/>
      <c r="L123" s="68"/>
      <c r="S123" s="32"/>
    </row>
    <row r="124" spans="2:19" x14ac:dyDescent="0.3">
      <c r="B124" s="55"/>
      <c r="C124" s="56" t="s">
        <v>7</v>
      </c>
      <c r="D124" s="56" t="s">
        <v>2</v>
      </c>
      <c r="E124" s="75">
        <v>4.62</v>
      </c>
      <c r="F124" s="76">
        <v>29.519585022179832</v>
      </c>
      <c r="G124" s="2"/>
      <c r="H124" s="2"/>
      <c r="I124" s="2"/>
      <c r="J124" s="2"/>
      <c r="K124" s="68"/>
      <c r="L124" s="68"/>
      <c r="S124" s="32"/>
    </row>
    <row r="125" spans="2:19" x14ac:dyDescent="0.3">
      <c r="B125" s="55"/>
      <c r="C125" s="56" t="s">
        <v>7</v>
      </c>
      <c r="D125" s="56" t="s">
        <v>3</v>
      </c>
      <c r="E125" s="75">
        <v>4.62</v>
      </c>
      <c r="F125" s="76">
        <v>6.945784711101135</v>
      </c>
      <c r="G125" s="2"/>
      <c r="H125" s="2"/>
      <c r="I125" s="2"/>
      <c r="J125" s="2"/>
      <c r="K125" s="68"/>
      <c r="L125" s="68"/>
      <c r="S125" s="32"/>
    </row>
    <row r="126" spans="2:19" x14ac:dyDescent="0.3">
      <c r="B126" s="55"/>
      <c r="C126" s="56" t="s">
        <v>7</v>
      </c>
      <c r="D126" s="56" t="s">
        <v>4</v>
      </c>
      <c r="E126" s="75">
        <v>4.62</v>
      </c>
      <c r="F126" s="76">
        <v>3.4728923555505675</v>
      </c>
      <c r="G126" s="2"/>
      <c r="H126" s="2"/>
      <c r="I126" s="2"/>
      <c r="J126" s="2"/>
      <c r="K126" s="68"/>
      <c r="L126" s="68"/>
      <c r="S126" s="32"/>
    </row>
    <row r="127" spans="2:19" x14ac:dyDescent="0.3">
      <c r="B127" s="55"/>
      <c r="C127" s="56" t="s">
        <v>8</v>
      </c>
      <c r="D127" s="56" t="s">
        <v>0</v>
      </c>
      <c r="E127" s="75">
        <v>4.62</v>
      </c>
      <c r="F127" s="76">
        <v>983.98616740599437</v>
      </c>
      <c r="G127" s="2"/>
      <c r="H127" s="2"/>
      <c r="I127" s="2"/>
      <c r="J127" s="2"/>
      <c r="K127" s="68"/>
      <c r="L127" s="68"/>
      <c r="S127" s="32"/>
    </row>
    <row r="128" spans="2:19" x14ac:dyDescent="0.3">
      <c r="B128" s="55"/>
      <c r="C128" s="56" t="s">
        <v>8</v>
      </c>
      <c r="D128" s="56" t="s">
        <v>2</v>
      </c>
      <c r="E128" s="75">
        <v>4.62</v>
      </c>
      <c r="F128" s="76">
        <v>78.429485696183662</v>
      </c>
      <c r="G128" s="2"/>
      <c r="H128" s="2"/>
      <c r="I128" s="2"/>
      <c r="J128" s="2"/>
      <c r="K128" s="68"/>
      <c r="L128" s="68"/>
      <c r="S128" s="32"/>
    </row>
    <row r="129" spans="2:19" x14ac:dyDescent="0.3">
      <c r="B129" s="55"/>
      <c r="C129" s="56" t="s">
        <v>8</v>
      </c>
      <c r="D129" s="56" t="s">
        <v>3</v>
      </c>
      <c r="E129" s="75">
        <v>4.62</v>
      </c>
      <c r="F129" s="76">
        <v>4.9199308370299715</v>
      </c>
      <c r="G129" s="2"/>
      <c r="H129" s="2"/>
      <c r="I129" s="2"/>
      <c r="J129" s="2"/>
      <c r="K129" s="68"/>
      <c r="L129" s="68"/>
      <c r="S129" s="32"/>
    </row>
    <row r="130" spans="2:19" x14ac:dyDescent="0.3">
      <c r="B130" s="55"/>
      <c r="C130" s="56" t="s">
        <v>8</v>
      </c>
      <c r="D130" s="56" t="s">
        <v>4</v>
      </c>
      <c r="E130" s="75">
        <v>4.62</v>
      </c>
      <c r="F130" s="76">
        <v>2.0258538740711649</v>
      </c>
      <c r="G130" s="2"/>
      <c r="H130" s="2"/>
      <c r="I130" s="2"/>
      <c r="J130" s="2"/>
      <c r="K130" s="68"/>
      <c r="L130" s="68"/>
      <c r="S130" s="32"/>
    </row>
    <row r="131" spans="2:19" ht="14.15" customHeight="1" x14ac:dyDescent="0.3">
      <c r="B131" s="74"/>
      <c r="C131" s="74"/>
      <c r="D131" s="74"/>
      <c r="E131" s="74"/>
      <c r="F131" s="74"/>
      <c r="G131" s="74"/>
      <c r="H131" s="74"/>
      <c r="I131" s="74"/>
      <c r="J131" s="74"/>
      <c r="K131" s="68"/>
      <c r="L131" s="68"/>
      <c r="M131" s="77"/>
      <c r="O131" s="77"/>
      <c r="S131" s="32"/>
    </row>
    <row r="132" spans="2:19" x14ac:dyDescent="0.3">
      <c r="B132" s="55" t="s">
        <v>197</v>
      </c>
      <c r="C132" s="78" t="s">
        <v>11</v>
      </c>
      <c r="D132" s="56" t="s">
        <v>0</v>
      </c>
      <c r="E132" s="72">
        <v>1.7</v>
      </c>
      <c r="F132" s="73">
        <v>6150.9207001435725</v>
      </c>
      <c r="G132" s="2"/>
      <c r="H132" s="2"/>
      <c r="I132" s="2"/>
      <c r="J132" s="2"/>
      <c r="K132" s="68"/>
      <c r="L132" s="68"/>
      <c r="S132" s="32"/>
    </row>
    <row r="133" spans="2:19" x14ac:dyDescent="0.3">
      <c r="B133" s="55"/>
      <c r="C133" s="78" t="s">
        <v>11</v>
      </c>
      <c r="D133" s="56" t="s">
        <v>2</v>
      </c>
      <c r="E133" s="72">
        <v>2</v>
      </c>
      <c r="F133" s="73">
        <v>6245.6553084239431</v>
      </c>
      <c r="G133" s="2"/>
      <c r="H133" s="2"/>
      <c r="I133" s="2"/>
      <c r="J133" s="2"/>
      <c r="K133" s="68"/>
      <c r="L133" s="68"/>
      <c r="S133" s="32"/>
    </row>
    <row r="134" spans="2:19" x14ac:dyDescent="0.3">
      <c r="B134" s="55"/>
      <c r="C134" s="79" t="s">
        <v>11</v>
      </c>
      <c r="D134" s="56" t="s">
        <v>3</v>
      </c>
      <c r="E134" s="72">
        <v>2.8</v>
      </c>
      <c r="F134" s="73">
        <v>1049.3352229669929</v>
      </c>
      <c r="G134" s="2"/>
      <c r="H134" s="2"/>
      <c r="I134" s="2"/>
      <c r="J134" s="2"/>
      <c r="K134" s="68"/>
      <c r="L134" s="68"/>
      <c r="S134" s="32"/>
    </row>
    <row r="135" spans="2:19" x14ac:dyDescent="0.3">
      <c r="B135" s="55"/>
      <c r="C135" s="79" t="s">
        <v>11</v>
      </c>
      <c r="D135" s="56" t="s">
        <v>4</v>
      </c>
      <c r="E135" s="72">
        <v>6.95</v>
      </c>
      <c r="F135" s="73">
        <v>343.79113151370422</v>
      </c>
      <c r="G135" s="2"/>
      <c r="H135" s="2"/>
      <c r="I135" s="2"/>
      <c r="J135" s="2"/>
      <c r="K135" s="68"/>
      <c r="L135" s="68"/>
      <c r="S135" s="32"/>
    </row>
    <row r="136" spans="2:19" x14ac:dyDescent="0.3">
      <c r="B136" s="55"/>
      <c r="C136" s="79" t="s">
        <v>11</v>
      </c>
      <c r="D136" s="56" t="s">
        <v>5</v>
      </c>
      <c r="E136" s="72">
        <v>13.35</v>
      </c>
      <c r="F136" s="73">
        <v>84.113056316007601</v>
      </c>
      <c r="G136" s="2"/>
      <c r="H136" s="2"/>
      <c r="I136" s="2"/>
      <c r="J136" s="2"/>
      <c r="K136" s="68"/>
      <c r="L136" s="68"/>
      <c r="S136" s="32"/>
    </row>
    <row r="137" spans="2:19" x14ac:dyDescent="0.3">
      <c r="B137" s="55"/>
      <c r="C137" s="79" t="s">
        <v>11</v>
      </c>
      <c r="D137" s="56" t="s">
        <v>15</v>
      </c>
      <c r="E137" s="72">
        <v>21.25</v>
      </c>
      <c r="F137" s="73">
        <v>29.997223277244395</v>
      </c>
      <c r="G137" s="2"/>
      <c r="H137" s="2"/>
      <c r="I137" s="2"/>
      <c r="J137" s="2"/>
      <c r="K137" s="68"/>
      <c r="L137" s="68"/>
      <c r="S137" s="32"/>
    </row>
    <row r="138" spans="2:19" x14ac:dyDescent="0.3">
      <c r="B138" s="55"/>
      <c r="C138" s="57" t="s">
        <v>112</v>
      </c>
      <c r="D138" s="56" t="s">
        <v>0</v>
      </c>
      <c r="E138" s="72">
        <v>1.75</v>
      </c>
      <c r="F138" s="73">
        <v>2472.571502393489</v>
      </c>
      <c r="G138" s="2"/>
      <c r="H138" s="2"/>
      <c r="I138" s="2"/>
      <c r="J138" s="2"/>
      <c r="K138" s="68"/>
      <c r="L138" s="68"/>
      <c r="S138" s="32"/>
    </row>
    <row r="139" spans="2:19" x14ac:dyDescent="0.3">
      <c r="B139" s="55"/>
      <c r="C139" s="57" t="s">
        <v>112</v>
      </c>
      <c r="D139" s="56" t="s">
        <v>2</v>
      </c>
      <c r="E139" s="72">
        <v>2.25</v>
      </c>
      <c r="F139" s="73">
        <v>2491.6015920054065</v>
      </c>
      <c r="G139" s="2"/>
      <c r="H139" s="2"/>
      <c r="I139" s="2"/>
      <c r="J139" s="2"/>
      <c r="K139" s="68"/>
      <c r="L139" s="68"/>
      <c r="S139" s="32"/>
    </row>
    <row r="140" spans="2:19" x14ac:dyDescent="0.3">
      <c r="B140" s="55"/>
      <c r="C140" s="57" t="s">
        <v>112</v>
      </c>
      <c r="D140" s="56" t="s">
        <v>3</v>
      </c>
      <c r="E140" s="72">
        <v>3.75</v>
      </c>
      <c r="F140" s="73">
        <v>238.65340549931301</v>
      </c>
      <c r="G140" s="2"/>
      <c r="H140" s="2"/>
      <c r="I140" s="2"/>
      <c r="J140" s="2"/>
      <c r="K140" s="68"/>
      <c r="L140" s="68"/>
      <c r="S140" s="32"/>
    </row>
    <row r="141" spans="2:19" x14ac:dyDescent="0.3">
      <c r="B141" s="55"/>
      <c r="C141" s="57" t="s">
        <v>112</v>
      </c>
      <c r="D141" s="56" t="s">
        <v>4</v>
      </c>
      <c r="E141" s="72">
        <v>10.55</v>
      </c>
      <c r="F141" s="73">
        <v>61.221224807847094</v>
      </c>
      <c r="G141" s="2"/>
      <c r="H141" s="2"/>
      <c r="I141" s="2"/>
      <c r="J141" s="2"/>
      <c r="K141" s="68"/>
      <c r="L141" s="68"/>
      <c r="S141" s="32"/>
    </row>
    <row r="142" spans="2:19" x14ac:dyDescent="0.3">
      <c r="B142" s="55"/>
      <c r="C142" s="57" t="s">
        <v>112</v>
      </c>
      <c r="D142" s="56" t="s">
        <v>5</v>
      </c>
      <c r="E142" s="72">
        <v>21.65</v>
      </c>
      <c r="F142" s="73">
        <v>18.718729787736432</v>
      </c>
      <c r="G142" s="2"/>
      <c r="H142" s="2"/>
      <c r="I142" s="2"/>
      <c r="J142" s="2"/>
      <c r="K142" s="68"/>
      <c r="L142" s="68"/>
      <c r="S142" s="32"/>
    </row>
    <row r="143" spans="2:19" x14ac:dyDescent="0.3">
      <c r="B143" s="55"/>
      <c r="C143" s="57" t="s">
        <v>112</v>
      </c>
      <c r="D143" s="56" t="s">
        <v>6</v>
      </c>
      <c r="E143" s="72">
        <v>37.700000000000003</v>
      </c>
      <c r="F143" s="73">
        <v>7.9502363763315254</v>
      </c>
      <c r="G143" s="2"/>
      <c r="H143" s="2"/>
      <c r="I143" s="2"/>
      <c r="J143" s="2"/>
      <c r="K143" s="68"/>
      <c r="L143" s="68"/>
      <c r="S143" s="32"/>
    </row>
    <row r="144" spans="2:19" x14ac:dyDescent="0.3">
      <c r="B144" s="55"/>
      <c r="C144" s="57" t="s">
        <v>113</v>
      </c>
      <c r="D144" s="56" t="s">
        <v>0</v>
      </c>
      <c r="E144" s="72">
        <v>2.1</v>
      </c>
      <c r="F144" s="73">
        <v>1</v>
      </c>
      <c r="G144" s="2"/>
      <c r="H144" s="2"/>
      <c r="I144" s="2"/>
      <c r="J144" s="2"/>
      <c r="K144" s="68"/>
      <c r="L144" s="68"/>
      <c r="S144" s="32"/>
    </row>
    <row r="145" spans="2:19" x14ac:dyDescent="0.3">
      <c r="B145" s="55"/>
      <c r="C145" s="57" t="s">
        <v>113</v>
      </c>
      <c r="D145" s="56" t="s">
        <v>2</v>
      </c>
      <c r="E145" s="72">
        <v>2.6</v>
      </c>
      <c r="F145" s="73">
        <v>1</v>
      </c>
      <c r="G145" s="2"/>
      <c r="H145" s="2"/>
      <c r="I145" s="2"/>
      <c r="J145" s="2"/>
      <c r="K145" s="68"/>
      <c r="L145" s="68"/>
      <c r="S145" s="32"/>
    </row>
    <row r="146" spans="2:19" x14ac:dyDescent="0.3">
      <c r="B146" s="55"/>
      <c r="C146" s="57" t="s">
        <v>113</v>
      </c>
      <c r="D146" s="56" t="s">
        <v>3</v>
      </c>
      <c r="E146" s="72">
        <v>4.2</v>
      </c>
      <c r="F146" s="73">
        <v>1</v>
      </c>
      <c r="G146" s="2"/>
      <c r="H146" s="2"/>
      <c r="I146" s="2"/>
      <c r="J146" s="2"/>
      <c r="K146" s="68"/>
      <c r="L146" s="68"/>
      <c r="S146" s="32"/>
    </row>
    <row r="147" spans="2:19" x14ac:dyDescent="0.3">
      <c r="B147" s="55"/>
      <c r="C147" s="57" t="s">
        <v>113</v>
      </c>
      <c r="D147" s="56" t="s">
        <v>4</v>
      </c>
      <c r="E147" s="72">
        <v>10.55</v>
      </c>
      <c r="F147" s="73">
        <v>1</v>
      </c>
      <c r="G147" s="2"/>
      <c r="H147" s="2"/>
      <c r="I147" s="2"/>
      <c r="J147" s="2"/>
      <c r="K147" s="68"/>
      <c r="L147" s="68"/>
      <c r="S147" s="32"/>
    </row>
    <row r="148" spans="2:19" x14ac:dyDescent="0.3">
      <c r="B148" s="55"/>
      <c r="C148" s="57" t="s">
        <v>113</v>
      </c>
      <c r="D148" s="56" t="s">
        <v>5</v>
      </c>
      <c r="E148" s="72">
        <v>21.65</v>
      </c>
      <c r="F148" s="73">
        <v>1</v>
      </c>
      <c r="G148" s="2"/>
      <c r="H148" s="2"/>
      <c r="I148" s="2"/>
      <c r="J148" s="2"/>
      <c r="K148" s="68"/>
      <c r="L148" s="68"/>
      <c r="S148" s="32"/>
    </row>
    <row r="149" spans="2:19" x14ac:dyDescent="0.3">
      <c r="B149" s="55"/>
      <c r="C149" s="57" t="s">
        <v>113</v>
      </c>
      <c r="D149" s="56" t="s">
        <v>6</v>
      </c>
      <c r="E149" s="72">
        <v>37.700000000000003</v>
      </c>
      <c r="F149" s="73">
        <v>1</v>
      </c>
      <c r="G149" s="2"/>
      <c r="H149" s="2"/>
      <c r="I149" s="2"/>
      <c r="J149" s="2"/>
      <c r="K149" s="68"/>
      <c r="L149" s="68"/>
      <c r="S149" s="32"/>
    </row>
    <row r="150" spans="2:19" ht="14.15" customHeight="1" x14ac:dyDescent="0.3">
      <c r="B150" s="74"/>
      <c r="C150" s="74"/>
      <c r="D150" s="74"/>
      <c r="E150" s="74"/>
      <c r="F150" s="74"/>
      <c r="G150" s="74"/>
      <c r="H150" s="74"/>
      <c r="I150" s="74"/>
      <c r="J150" s="74"/>
      <c r="K150" s="68"/>
      <c r="L150" s="68"/>
      <c r="M150" s="77"/>
      <c r="O150" s="77"/>
      <c r="S150" s="32"/>
    </row>
    <row r="151" spans="2:19" x14ac:dyDescent="0.3">
      <c r="K151" s="68"/>
      <c r="L151" s="81"/>
    </row>
    <row r="152" spans="2:19" s="33" customFormat="1" ht="15.5" x14ac:dyDescent="0.35">
      <c r="K152" s="82"/>
    </row>
    <row r="153" spans="2:19" ht="14.5" customHeight="1" x14ac:dyDescent="0.3">
      <c r="B153" s="83" t="s">
        <v>132</v>
      </c>
      <c r="C153" s="83"/>
      <c r="D153" s="83"/>
      <c r="E153" s="83"/>
      <c r="F153" s="83"/>
      <c r="G153" s="84" t="s">
        <v>135</v>
      </c>
      <c r="H153" s="85"/>
      <c r="I153" s="85"/>
      <c r="J153" s="86"/>
      <c r="K153" s="68"/>
    </row>
    <row r="154" spans="2:19" ht="84" x14ac:dyDescent="0.3">
      <c r="B154" s="53" t="s">
        <v>121</v>
      </c>
      <c r="C154" s="53" t="s">
        <v>120</v>
      </c>
      <c r="D154" s="53" t="s">
        <v>122</v>
      </c>
      <c r="E154" s="71" t="s">
        <v>123</v>
      </c>
      <c r="F154" s="71" t="s">
        <v>115</v>
      </c>
      <c r="G154" s="71" t="s">
        <v>126</v>
      </c>
      <c r="H154" s="71" t="s">
        <v>125</v>
      </c>
      <c r="I154" s="71" t="s">
        <v>124</v>
      </c>
      <c r="J154" s="71" t="s">
        <v>193</v>
      </c>
      <c r="K154" s="68"/>
      <c r="L154" s="16"/>
      <c r="M154" s="17"/>
      <c r="N154" s="17"/>
    </row>
    <row r="155" spans="2:19" ht="14.15" customHeight="1" x14ac:dyDescent="0.3">
      <c r="B155" s="55" t="s">
        <v>198</v>
      </c>
      <c r="C155" s="56" t="s">
        <v>0</v>
      </c>
      <c r="D155" s="56" t="s">
        <v>1</v>
      </c>
      <c r="E155" s="57">
        <v>3.75</v>
      </c>
      <c r="F155" s="73">
        <v>354368.26057752833</v>
      </c>
      <c r="G155" s="2"/>
      <c r="H155" s="2"/>
      <c r="I155" s="2"/>
      <c r="J155" s="2"/>
      <c r="K155" s="68"/>
      <c r="L155" s="17"/>
      <c r="M155" s="17"/>
      <c r="N155" s="17"/>
      <c r="S155" s="32"/>
    </row>
    <row r="156" spans="2:19" ht="14.15" customHeight="1" x14ac:dyDescent="0.3">
      <c r="B156" s="55"/>
      <c r="C156" s="56" t="s">
        <v>2</v>
      </c>
      <c r="D156" s="56" t="s">
        <v>1</v>
      </c>
      <c r="E156" s="57">
        <v>3.82</v>
      </c>
      <c r="F156" s="73">
        <v>203855.68966259575</v>
      </c>
      <c r="G156" s="2"/>
      <c r="H156" s="2"/>
      <c r="I156" s="2"/>
      <c r="J156" s="2"/>
      <c r="K156" s="68"/>
      <c r="L156" s="17"/>
      <c r="M156" s="17"/>
      <c r="N156" s="17"/>
      <c r="S156" s="32"/>
    </row>
    <row r="157" spans="2:19" ht="14.15" customHeight="1" x14ac:dyDescent="0.3">
      <c r="B157" s="55"/>
      <c r="C157" s="56" t="s">
        <v>3</v>
      </c>
      <c r="D157" s="56" t="s">
        <v>1</v>
      </c>
      <c r="E157" s="57">
        <v>4.2300000000000004</v>
      </c>
      <c r="F157" s="73">
        <v>59864.514856034191</v>
      </c>
      <c r="G157" s="2"/>
      <c r="H157" s="2"/>
      <c r="I157" s="2"/>
      <c r="J157" s="2"/>
      <c r="K157" s="68"/>
      <c r="L157" s="17"/>
      <c r="M157" s="17"/>
      <c r="N157" s="17"/>
      <c r="S157" s="32"/>
    </row>
    <row r="158" spans="2:19" ht="14.15" customHeight="1" x14ac:dyDescent="0.3">
      <c r="B158" s="55"/>
      <c r="C158" s="56" t="s">
        <v>4</v>
      </c>
      <c r="D158" s="56" t="s">
        <v>1</v>
      </c>
      <c r="E158" s="57">
        <v>5.35</v>
      </c>
      <c r="F158" s="73">
        <v>30786.828204971156</v>
      </c>
      <c r="G158" s="2"/>
      <c r="H158" s="2"/>
      <c r="I158" s="2"/>
      <c r="J158" s="2"/>
      <c r="K158" s="68"/>
      <c r="L158" s="17"/>
      <c r="M158" s="17"/>
      <c r="N158" s="17"/>
      <c r="S158" s="32"/>
    </row>
    <row r="159" spans="2:19" ht="14.15" customHeight="1" x14ac:dyDescent="0.3">
      <c r="B159" s="55"/>
      <c r="C159" s="56" t="s">
        <v>5</v>
      </c>
      <c r="D159" s="56" t="s">
        <v>1</v>
      </c>
      <c r="E159" s="57">
        <v>7.64</v>
      </c>
      <c r="F159" s="73">
        <v>5866.3507816574311</v>
      </c>
      <c r="G159" s="2"/>
      <c r="H159" s="2"/>
      <c r="I159" s="2"/>
      <c r="J159" s="2"/>
      <c r="K159" s="68"/>
      <c r="L159" s="17"/>
      <c r="M159" s="17"/>
      <c r="N159" s="17"/>
      <c r="S159" s="32"/>
    </row>
    <row r="160" spans="2:19" ht="14.15" customHeight="1" x14ac:dyDescent="0.3">
      <c r="B160" s="55"/>
      <c r="C160" s="56" t="s">
        <v>15</v>
      </c>
      <c r="D160" s="56" t="s">
        <v>1</v>
      </c>
      <c r="E160" s="57">
        <v>8.02</v>
      </c>
      <c r="F160" s="73">
        <v>2514.777305154395</v>
      </c>
      <c r="G160" s="2"/>
      <c r="H160" s="2"/>
      <c r="I160" s="2"/>
      <c r="J160" s="2"/>
      <c r="K160" s="68"/>
      <c r="L160" s="17"/>
      <c r="M160" s="17"/>
      <c r="N160" s="17"/>
      <c r="S160" s="32"/>
    </row>
    <row r="161" spans="2:19" ht="14.15" customHeight="1" x14ac:dyDescent="0.3">
      <c r="B161" s="55"/>
      <c r="C161" s="56" t="s">
        <v>0</v>
      </c>
      <c r="D161" s="56" t="s">
        <v>7</v>
      </c>
      <c r="E161" s="57">
        <v>3.75</v>
      </c>
      <c r="F161" s="73">
        <v>438926.62292444269</v>
      </c>
      <c r="G161" s="2"/>
      <c r="H161" s="2"/>
      <c r="I161" s="2"/>
      <c r="J161" s="2"/>
      <c r="K161" s="68"/>
      <c r="L161" s="17"/>
      <c r="M161" s="17"/>
      <c r="N161" s="17"/>
      <c r="S161" s="32"/>
    </row>
    <row r="162" spans="2:19" ht="14.15" customHeight="1" x14ac:dyDescent="0.3">
      <c r="B162" s="55"/>
      <c r="C162" s="56" t="s">
        <v>2</v>
      </c>
      <c r="D162" s="56" t="s">
        <v>7</v>
      </c>
      <c r="E162" s="57">
        <v>3.82</v>
      </c>
      <c r="F162" s="73">
        <v>361953.84322826349</v>
      </c>
      <c r="G162" s="2"/>
      <c r="H162" s="2"/>
      <c r="I162" s="2"/>
      <c r="J162" s="2"/>
      <c r="K162" s="68"/>
      <c r="L162" s="17"/>
      <c r="M162" s="17"/>
      <c r="N162" s="17"/>
      <c r="S162" s="32"/>
    </row>
    <row r="163" spans="2:19" ht="14.15" customHeight="1" x14ac:dyDescent="0.3">
      <c r="B163" s="55"/>
      <c r="C163" s="56" t="s">
        <v>3</v>
      </c>
      <c r="D163" s="56" t="s">
        <v>7</v>
      </c>
      <c r="E163" s="57">
        <v>4.2300000000000004</v>
      </c>
      <c r="F163" s="73">
        <v>121583.2403492022</v>
      </c>
      <c r="G163" s="2"/>
      <c r="H163" s="2"/>
      <c r="I163" s="2"/>
      <c r="J163" s="2"/>
      <c r="K163" s="68"/>
      <c r="L163" s="17"/>
      <c r="M163" s="17"/>
      <c r="N163" s="17"/>
      <c r="S163" s="32"/>
    </row>
    <row r="164" spans="2:19" ht="14.15" customHeight="1" x14ac:dyDescent="0.3">
      <c r="B164" s="55"/>
      <c r="C164" s="56" t="s">
        <v>4</v>
      </c>
      <c r="D164" s="56" t="s">
        <v>7</v>
      </c>
      <c r="E164" s="57">
        <v>5.35</v>
      </c>
      <c r="F164" s="73">
        <v>80632.169108257789</v>
      </c>
      <c r="G164" s="2"/>
      <c r="H164" s="2"/>
      <c r="I164" s="2"/>
      <c r="J164" s="2"/>
      <c r="K164" s="68"/>
      <c r="L164" s="17"/>
      <c r="M164" s="17"/>
      <c r="N164" s="17"/>
      <c r="S164" s="32"/>
    </row>
    <row r="165" spans="2:19" ht="14.15" customHeight="1" x14ac:dyDescent="0.3">
      <c r="B165" s="55"/>
      <c r="C165" s="56" t="s">
        <v>5</v>
      </c>
      <c r="D165" s="56" t="s">
        <v>7</v>
      </c>
      <c r="E165" s="57">
        <v>7.64</v>
      </c>
      <c r="F165" s="73">
        <v>26105.260978375565</v>
      </c>
      <c r="G165" s="2"/>
      <c r="H165" s="2"/>
      <c r="I165" s="2"/>
      <c r="J165" s="2"/>
      <c r="K165" s="68"/>
      <c r="L165" s="17"/>
      <c r="M165" s="17"/>
      <c r="N165" s="17"/>
      <c r="S165" s="32"/>
    </row>
    <row r="166" spans="2:19" ht="14.15" customHeight="1" x14ac:dyDescent="0.3">
      <c r="B166" s="55"/>
      <c r="C166" s="56" t="s">
        <v>15</v>
      </c>
      <c r="D166" s="56" t="s">
        <v>7</v>
      </c>
      <c r="E166" s="57">
        <v>8.02</v>
      </c>
      <c r="F166" s="73">
        <v>13412.145627490105</v>
      </c>
      <c r="G166" s="2"/>
      <c r="H166" s="2"/>
      <c r="I166" s="2"/>
      <c r="J166" s="2"/>
      <c r="K166" s="68"/>
      <c r="L166" s="17"/>
      <c r="M166" s="17"/>
      <c r="N166" s="17"/>
      <c r="S166" s="32"/>
    </row>
    <row r="167" spans="2:19" ht="14.15" customHeight="1" x14ac:dyDescent="0.3">
      <c r="B167" s="55"/>
      <c r="C167" s="56" t="s">
        <v>0</v>
      </c>
      <c r="D167" s="56" t="s">
        <v>8</v>
      </c>
      <c r="E167" s="58">
        <v>5.59</v>
      </c>
      <c r="F167" s="73">
        <v>429548.05679652019</v>
      </c>
      <c r="G167" s="2"/>
      <c r="H167" s="2"/>
      <c r="I167" s="2"/>
      <c r="J167" s="2"/>
      <c r="K167" s="68"/>
      <c r="L167" s="17"/>
      <c r="M167" s="17"/>
      <c r="N167" s="17"/>
      <c r="S167" s="32"/>
    </row>
    <row r="168" spans="2:19" ht="14.15" customHeight="1" x14ac:dyDescent="0.3">
      <c r="B168" s="55"/>
      <c r="C168" s="56" t="s">
        <v>2</v>
      </c>
      <c r="D168" s="56" t="s">
        <v>8</v>
      </c>
      <c r="E168" s="58">
        <v>5.7</v>
      </c>
      <c r="F168" s="73">
        <v>189694.11303880514</v>
      </c>
      <c r="G168" s="2"/>
      <c r="H168" s="2"/>
      <c r="I168" s="2"/>
      <c r="J168" s="2"/>
      <c r="K168" s="68"/>
      <c r="L168" s="17"/>
      <c r="M168" s="17"/>
      <c r="N168" s="17"/>
      <c r="S168" s="32"/>
    </row>
    <row r="169" spans="2:19" ht="14.15" customHeight="1" x14ac:dyDescent="0.3">
      <c r="B169" s="55"/>
      <c r="C169" s="56" t="s">
        <v>3</v>
      </c>
      <c r="D169" s="56" t="s">
        <v>8</v>
      </c>
      <c r="E169" s="58">
        <v>6.3</v>
      </c>
      <c r="F169" s="73">
        <v>60469.971390608509</v>
      </c>
      <c r="G169" s="2"/>
      <c r="H169" s="2"/>
      <c r="I169" s="2"/>
      <c r="J169" s="2"/>
      <c r="K169" s="68"/>
      <c r="L169" s="17"/>
      <c r="M169" s="17"/>
      <c r="N169" s="17"/>
      <c r="S169" s="32"/>
    </row>
    <row r="170" spans="2:19" ht="14.15" customHeight="1" x14ac:dyDescent="0.3">
      <c r="B170" s="55"/>
      <c r="C170" s="56" t="s">
        <v>4</v>
      </c>
      <c r="D170" s="56" t="s">
        <v>8</v>
      </c>
      <c r="E170" s="58">
        <v>7.97</v>
      </c>
      <c r="F170" s="73">
        <v>37395.962084427534</v>
      </c>
      <c r="G170" s="2"/>
      <c r="H170" s="2"/>
      <c r="I170" s="2"/>
      <c r="J170" s="2"/>
      <c r="K170" s="68"/>
      <c r="L170" s="17"/>
      <c r="M170" s="17"/>
      <c r="N170" s="17"/>
      <c r="S170" s="32"/>
    </row>
    <row r="171" spans="2:19" ht="14.15" customHeight="1" x14ac:dyDescent="0.3">
      <c r="B171" s="55"/>
      <c r="C171" s="56" t="s">
        <v>5</v>
      </c>
      <c r="D171" s="56" t="s">
        <v>8</v>
      </c>
      <c r="E171" s="58">
        <v>11.41</v>
      </c>
      <c r="F171" s="73">
        <v>9721.8954364908295</v>
      </c>
      <c r="G171" s="2"/>
      <c r="H171" s="2"/>
      <c r="I171" s="2"/>
      <c r="J171" s="2"/>
      <c r="K171" s="68"/>
      <c r="L171" s="17"/>
      <c r="M171" s="17"/>
      <c r="N171" s="17"/>
      <c r="S171" s="32"/>
    </row>
    <row r="172" spans="2:19" ht="14.15" customHeight="1" x14ac:dyDescent="0.3">
      <c r="B172" s="55"/>
      <c r="C172" s="56" t="s">
        <v>15</v>
      </c>
      <c r="D172" s="56" t="s">
        <v>8</v>
      </c>
      <c r="E172" s="58">
        <v>11.98</v>
      </c>
      <c r="F172" s="73">
        <v>5050.5460736239347</v>
      </c>
      <c r="G172" s="2"/>
      <c r="H172" s="2"/>
      <c r="I172" s="2"/>
      <c r="J172" s="2"/>
      <c r="K172" s="68"/>
      <c r="L172" s="17"/>
      <c r="M172" s="17"/>
      <c r="N172" s="17"/>
      <c r="S172" s="32"/>
    </row>
    <row r="173" spans="2:19" ht="14.5" customHeight="1" x14ac:dyDescent="0.3">
      <c r="B173" s="55"/>
      <c r="C173" s="87" t="s">
        <v>141</v>
      </c>
      <c r="D173" s="56" t="s">
        <v>209</v>
      </c>
      <c r="E173" s="57">
        <v>0.56999999999999995</v>
      </c>
      <c r="F173" s="73">
        <v>40000</v>
      </c>
      <c r="G173" s="2"/>
      <c r="H173" s="2"/>
      <c r="I173" s="2"/>
      <c r="J173" s="2"/>
      <c r="K173" s="68"/>
      <c r="L173" s="17"/>
      <c r="M173" s="17"/>
      <c r="N173" s="17"/>
      <c r="S173" s="32"/>
    </row>
    <row r="174" spans="2:19" ht="14.5" customHeight="1" x14ac:dyDescent="0.3">
      <c r="B174" s="55"/>
      <c r="C174" s="87"/>
      <c r="D174" s="56" t="s">
        <v>223</v>
      </c>
      <c r="E174" s="58">
        <v>0.7</v>
      </c>
      <c r="F174" s="73">
        <v>3006848.84</v>
      </c>
      <c r="G174" s="2"/>
      <c r="H174" s="2"/>
      <c r="I174" s="2"/>
      <c r="J174" s="2"/>
      <c r="K174" s="68"/>
      <c r="L174" s="17"/>
      <c r="M174" s="17"/>
      <c r="N174" s="17"/>
      <c r="S174" s="32"/>
    </row>
    <row r="175" spans="2:19" ht="15" customHeight="1" x14ac:dyDescent="0.3">
      <c r="B175" s="55"/>
      <c r="C175" s="87"/>
      <c r="D175" s="56" t="s">
        <v>10</v>
      </c>
      <c r="E175" s="57">
        <v>0.28999999999999998</v>
      </c>
      <c r="F175" s="73">
        <v>2620000</v>
      </c>
      <c r="G175" s="2"/>
      <c r="H175" s="2"/>
      <c r="I175" s="2"/>
      <c r="J175" s="2"/>
      <c r="K175" s="68"/>
      <c r="L175" s="68"/>
      <c r="M175" s="17"/>
      <c r="N175" s="17"/>
      <c r="S175" s="32"/>
    </row>
    <row r="176" spans="2:19" ht="15" customHeight="1" x14ac:dyDescent="0.3">
      <c r="B176" s="55"/>
      <c r="C176" s="87"/>
      <c r="D176" s="56" t="s">
        <v>140</v>
      </c>
      <c r="E176" s="57">
        <v>0.67</v>
      </c>
      <c r="F176" s="73">
        <v>1</v>
      </c>
      <c r="G176" s="2"/>
      <c r="H176" s="2"/>
      <c r="I176" s="2"/>
      <c r="J176" s="2"/>
      <c r="K176" s="68"/>
      <c r="L176" s="68"/>
      <c r="M176" s="17"/>
      <c r="N176" s="17"/>
      <c r="S176" s="32"/>
    </row>
    <row r="177" spans="2:19" x14ac:dyDescent="0.3">
      <c r="B177" s="74"/>
      <c r="C177" s="74"/>
      <c r="D177" s="74"/>
      <c r="E177" s="74"/>
      <c r="F177" s="74"/>
      <c r="G177" s="74"/>
      <c r="H177" s="74"/>
      <c r="I177" s="74"/>
      <c r="J177" s="74"/>
      <c r="K177" s="68"/>
      <c r="L177" s="68"/>
      <c r="M177" s="17"/>
      <c r="N177" s="17"/>
      <c r="Q177" s="77"/>
      <c r="S177" s="32"/>
    </row>
    <row r="178" spans="2:19" x14ac:dyDescent="0.3">
      <c r="B178" s="55" t="s">
        <v>199</v>
      </c>
      <c r="C178" s="78" t="s">
        <v>11</v>
      </c>
      <c r="D178" s="56" t="s">
        <v>0</v>
      </c>
      <c r="E178" s="72">
        <v>6.5</v>
      </c>
      <c r="F178" s="73">
        <v>4848.4500322981685</v>
      </c>
      <c r="G178" s="2"/>
      <c r="H178" s="2"/>
      <c r="I178" s="2"/>
      <c r="J178" s="2"/>
      <c r="K178" s="68"/>
      <c r="L178" s="68"/>
      <c r="M178" s="17"/>
      <c r="N178" s="17"/>
      <c r="S178" s="32"/>
    </row>
    <row r="179" spans="2:19" ht="14.5" customHeight="1" x14ac:dyDescent="0.3">
      <c r="B179" s="55"/>
      <c r="C179" s="78" t="s">
        <v>11</v>
      </c>
      <c r="D179" s="56" t="s">
        <v>2</v>
      </c>
      <c r="E179" s="72">
        <v>6.8</v>
      </c>
      <c r="F179" s="73">
        <v>6273.1478475470458</v>
      </c>
      <c r="G179" s="2"/>
      <c r="H179" s="2"/>
      <c r="I179" s="2"/>
      <c r="J179" s="2"/>
      <c r="K179" s="68"/>
      <c r="L179" s="68"/>
      <c r="M179" s="17"/>
      <c r="N179" s="17"/>
      <c r="S179" s="32"/>
    </row>
    <row r="180" spans="2:19" x14ac:dyDescent="0.3">
      <c r="B180" s="55"/>
      <c r="C180" s="78" t="s">
        <v>11</v>
      </c>
      <c r="D180" s="56" t="s">
        <v>3</v>
      </c>
      <c r="E180" s="72">
        <v>7.6</v>
      </c>
      <c r="F180" s="73">
        <v>2137.1737921843869</v>
      </c>
      <c r="G180" s="2"/>
      <c r="H180" s="2"/>
      <c r="I180" s="2"/>
      <c r="J180" s="2"/>
      <c r="K180" s="68"/>
      <c r="L180" s="68"/>
      <c r="M180" s="17"/>
      <c r="N180" s="17"/>
      <c r="S180" s="32"/>
    </row>
    <row r="181" spans="2:19" x14ac:dyDescent="0.3">
      <c r="B181" s="55"/>
      <c r="C181" s="78" t="s">
        <v>11</v>
      </c>
      <c r="D181" s="56" t="s">
        <v>108</v>
      </c>
      <c r="E181" s="72">
        <v>11.75</v>
      </c>
      <c r="F181" s="73">
        <v>1272.6512210753647</v>
      </c>
      <c r="G181" s="2"/>
      <c r="H181" s="2"/>
      <c r="I181" s="2"/>
      <c r="J181" s="2"/>
      <c r="K181" s="68"/>
      <c r="L181" s="68"/>
      <c r="M181" s="17"/>
      <c r="N181" s="17"/>
      <c r="S181" s="32"/>
    </row>
    <row r="182" spans="2:19" x14ac:dyDescent="0.3">
      <c r="B182" s="55"/>
      <c r="C182" s="78" t="s">
        <v>11</v>
      </c>
      <c r="D182" s="56" t="s">
        <v>5</v>
      </c>
      <c r="E182" s="72">
        <v>18.149999999999999</v>
      </c>
      <c r="F182" s="73">
        <v>209.21834094175236</v>
      </c>
      <c r="G182" s="2"/>
      <c r="H182" s="2"/>
      <c r="I182" s="2"/>
      <c r="J182" s="2"/>
      <c r="K182" s="68"/>
      <c r="L182" s="68"/>
      <c r="S182" s="32"/>
    </row>
    <row r="183" spans="2:19" x14ac:dyDescent="0.3">
      <c r="B183" s="55"/>
      <c r="C183" s="78" t="s">
        <v>11</v>
      </c>
      <c r="D183" s="56" t="s">
        <v>15</v>
      </c>
      <c r="E183" s="72">
        <v>26.05</v>
      </c>
      <c r="F183" s="73">
        <v>88.845321645838055</v>
      </c>
      <c r="G183" s="2"/>
      <c r="H183" s="2"/>
      <c r="I183" s="2"/>
      <c r="J183" s="2"/>
      <c r="K183" s="68"/>
      <c r="L183" s="68"/>
      <c r="S183" s="32"/>
    </row>
    <row r="184" spans="2:19" x14ac:dyDescent="0.3">
      <c r="B184" s="55"/>
      <c r="C184" s="78" t="s">
        <v>11</v>
      </c>
      <c r="D184" s="56" t="s">
        <v>224</v>
      </c>
      <c r="E184" s="72">
        <v>1.1599999999999999</v>
      </c>
      <c r="F184" s="73">
        <v>4416.1533895472476</v>
      </c>
      <c r="G184" s="2"/>
      <c r="H184" s="2"/>
      <c r="I184" s="2"/>
      <c r="J184" s="2"/>
      <c r="K184" s="68"/>
      <c r="L184" s="68"/>
      <c r="S184" s="32"/>
    </row>
    <row r="185" spans="2:19" x14ac:dyDescent="0.3">
      <c r="B185" s="55"/>
      <c r="C185" s="79" t="s">
        <v>11</v>
      </c>
      <c r="D185" s="56" t="s">
        <v>12</v>
      </c>
      <c r="E185" s="72">
        <v>2.86</v>
      </c>
      <c r="F185" s="73">
        <v>1</v>
      </c>
      <c r="G185" s="2"/>
      <c r="H185" s="2"/>
      <c r="I185" s="2"/>
      <c r="J185" s="2"/>
      <c r="K185" s="68"/>
      <c r="L185" s="68"/>
      <c r="S185" s="32"/>
    </row>
    <row r="186" spans="2:19" x14ac:dyDescent="0.3">
      <c r="B186" s="55"/>
      <c r="C186" s="57" t="s">
        <v>112</v>
      </c>
      <c r="D186" s="56" t="s">
        <v>0</v>
      </c>
      <c r="E186" s="75">
        <v>6.5</v>
      </c>
      <c r="F186" s="76">
        <v>1112.9687409233263</v>
      </c>
      <c r="G186" s="2"/>
      <c r="H186" s="2"/>
      <c r="I186" s="2"/>
      <c r="J186" s="2"/>
      <c r="K186" s="68"/>
      <c r="L186" s="68"/>
      <c r="S186" s="32"/>
    </row>
    <row r="187" spans="2:19" x14ac:dyDescent="0.3">
      <c r="B187" s="55"/>
      <c r="C187" s="57" t="s">
        <v>112</v>
      </c>
      <c r="D187" s="56" t="s">
        <v>2</v>
      </c>
      <c r="E187" s="75">
        <v>7.05</v>
      </c>
      <c r="F187" s="76">
        <v>1601.2075217330464</v>
      </c>
      <c r="G187" s="2"/>
      <c r="H187" s="2"/>
      <c r="I187" s="2"/>
      <c r="J187" s="2"/>
      <c r="K187" s="68"/>
      <c r="L187" s="68"/>
      <c r="S187" s="32"/>
    </row>
    <row r="188" spans="2:19" x14ac:dyDescent="0.3">
      <c r="B188" s="55"/>
      <c r="C188" s="57" t="s">
        <v>112</v>
      </c>
      <c r="D188" s="56" t="s">
        <v>3</v>
      </c>
      <c r="E188" s="75">
        <v>8.5500000000000007</v>
      </c>
      <c r="F188" s="76">
        <v>487.89481338452811</v>
      </c>
      <c r="G188" s="2"/>
      <c r="H188" s="2"/>
      <c r="I188" s="2"/>
      <c r="J188" s="2"/>
      <c r="K188" s="68"/>
      <c r="L188" s="68"/>
      <c r="S188" s="32"/>
    </row>
    <row r="189" spans="2:19" x14ac:dyDescent="0.3">
      <c r="B189" s="55"/>
      <c r="C189" s="57" t="s">
        <v>112</v>
      </c>
      <c r="D189" s="56" t="s">
        <v>4</v>
      </c>
      <c r="E189" s="75">
        <v>15.35</v>
      </c>
      <c r="F189" s="76">
        <v>319.61025283170142</v>
      </c>
      <c r="G189" s="2"/>
      <c r="H189" s="2"/>
      <c r="I189" s="2"/>
      <c r="J189" s="2"/>
      <c r="K189" s="68"/>
      <c r="L189" s="68"/>
      <c r="S189" s="32"/>
    </row>
    <row r="190" spans="2:19" x14ac:dyDescent="0.3">
      <c r="B190" s="55"/>
      <c r="C190" s="57" t="s">
        <v>112</v>
      </c>
      <c r="D190" s="56" t="s">
        <v>5</v>
      </c>
      <c r="E190" s="75">
        <v>26.45</v>
      </c>
      <c r="F190" s="76">
        <v>26.722083712932132</v>
      </c>
      <c r="G190" s="2"/>
      <c r="H190" s="2"/>
      <c r="I190" s="2"/>
      <c r="J190" s="2"/>
      <c r="K190" s="68"/>
      <c r="L190" s="68"/>
      <c r="S190" s="32"/>
    </row>
    <row r="191" spans="2:19" x14ac:dyDescent="0.3">
      <c r="B191" s="55"/>
      <c r="C191" s="57" t="s">
        <v>112</v>
      </c>
      <c r="D191" s="56" t="s">
        <v>15</v>
      </c>
      <c r="E191" s="75">
        <v>42.5</v>
      </c>
      <c r="F191" s="76">
        <v>9.456597145100158</v>
      </c>
      <c r="G191" s="2"/>
      <c r="H191" s="2"/>
      <c r="I191" s="2"/>
      <c r="J191" s="2"/>
      <c r="K191" s="68"/>
      <c r="L191" s="68"/>
      <c r="S191" s="32"/>
    </row>
    <row r="192" spans="2:19" x14ac:dyDescent="0.3">
      <c r="B192" s="55"/>
      <c r="C192" s="57" t="s">
        <v>112</v>
      </c>
      <c r="D192" s="56" t="s">
        <v>224</v>
      </c>
      <c r="E192" s="72">
        <v>1.1599999999999999</v>
      </c>
      <c r="F192" s="76">
        <v>101151.72586663812</v>
      </c>
      <c r="G192" s="2"/>
      <c r="H192" s="2"/>
      <c r="I192" s="2"/>
      <c r="J192" s="2"/>
      <c r="K192" s="68"/>
      <c r="L192" s="68"/>
      <c r="S192" s="32"/>
    </row>
    <row r="193" spans="2:19" x14ac:dyDescent="0.3">
      <c r="B193" s="55"/>
      <c r="C193" s="57" t="s">
        <v>112</v>
      </c>
      <c r="D193" s="57" t="s">
        <v>12</v>
      </c>
      <c r="E193" s="75">
        <v>2.86</v>
      </c>
      <c r="F193" s="76">
        <v>1</v>
      </c>
      <c r="G193" s="2"/>
      <c r="H193" s="2"/>
      <c r="I193" s="2"/>
      <c r="J193" s="2"/>
      <c r="K193" s="68"/>
      <c r="L193" s="68"/>
      <c r="O193" s="27" t="s">
        <v>106</v>
      </c>
      <c r="S193" s="32"/>
    </row>
    <row r="194" spans="2:19" x14ac:dyDescent="0.3">
      <c r="B194" s="55"/>
      <c r="C194" s="57" t="s">
        <v>113</v>
      </c>
      <c r="D194" s="57" t="s">
        <v>0</v>
      </c>
      <c r="E194" s="72">
        <v>6.9</v>
      </c>
      <c r="F194" s="76">
        <v>1</v>
      </c>
      <c r="G194" s="2"/>
      <c r="H194" s="2"/>
      <c r="I194" s="2"/>
      <c r="J194" s="2"/>
      <c r="K194" s="68"/>
      <c r="L194" s="68"/>
      <c r="S194" s="32"/>
    </row>
    <row r="195" spans="2:19" x14ac:dyDescent="0.3">
      <c r="B195" s="55"/>
      <c r="C195" s="57" t="s">
        <v>113</v>
      </c>
      <c r="D195" s="57" t="s">
        <v>2</v>
      </c>
      <c r="E195" s="72">
        <v>7.4</v>
      </c>
      <c r="F195" s="76">
        <v>1</v>
      </c>
      <c r="G195" s="2"/>
      <c r="H195" s="2"/>
      <c r="I195" s="2"/>
      <c r="J195" s="2"/>
      <c r="K195" s="68"/>
      <c r="L195" s="68"/>
      <c r="S195" s="32"/>
    </row>
    <row r="196" spans="2:19" x14ac:dyDescent="0.3">
      <c r="B196" s="55"/>
      <c r="C196" s="57" t="s">
        <v>113</v>
      </c>
      <c r="D196" s="57" t="s">
        <v>3</v>
      </c>
      <c r="E196" s="72">
        <v>9</v>
      </c>
      <c r="F196" s="76">
        <v>1</v>
      </c>
      <c r="G196" s="2"/>
      <c r="H196" s="2"/>
      <c r="I196" s="2"/>
      <c r="J196" s="2"/>
      <c r="K196" s="68"/>
      <c r="L196" s="68"/>
      <c r="S196" s="32"/>
    </row>
    <row r="197" spans="2:19" x14ac:dyDescent="0.3">
      <c r="B197" s="55"/>
      <c r="C197" s="57" t="s">
        <v>113</v>
      </c>
      <c r="D197" s="57" t="s">
        <v>4</v>
      </c>
      <c r="E197" s="72">
        <v>15.35</v>
      </c>
      <c r="F197" s="76">
        <v>1</v>
      </c>
      <c r="G197" s="2"/>
      <c r="H197" s="2"/>
      <c r="I197" s="2"/>
      <c r="J197" s="2"/>
      <c r="K197" s="68"/>
      <c r="L197" s="68"/>
      <c r="S197" s="32"/>
    </row>
    <row r="198" spans="2:19" x14ac:dyDescent="0.3">
      <c r="B198" s="55"/>
      <c r="C198" s="57" t="s">
        <v>113</v>
      </c>
      <c r="D198" s="57" t="s">
        <v>5</v>
      </c>
      <c r="E198" s="72">
        <v>26.45</v>
      </c>
      <c r="F198" s="76">
        <v>1</v>
      </c>
      <c r="G198" s="2"/>
      <c r="H198" s="2"/>
      <c r="I198" s="2"/>
      <c r="J198" s="2"/>
      <c r="K198" s="68"/>
      <c r="L198" s="68"/>
      <c r="S198" s="32"/>
    </row>
    <row r="199" spans="2:19" x14ac:dyDescent="0.3">
      <c r="B199" s="55"/>
      <c r="C199" s="57" t="s">
        <v>113</v>
      </c>
      <c r="D199" s="57" t="s">
        <v>15</v>
      </c>
      <c r="E199" s="72">
        <v>42.5</v>
      </c>
      <c r="F199" s="76">
        <v>1</v>
      </c>
      <c r="G199" s="2"/>
      <c r="H199" s="2"/>
      <c r="I199" s="2"/>
      <c r="J199" s="2"/>
      <c r="K199" s="68"/>
      <c r="L199" s="68"/>
      <c r="S199" s="32"/>
    </row>
    <row r="200" spans="2:19" x14ac:dyDescent="0.3">
      <c r="B200" s="55"/>
      <c r="C200" s="57" t="s">
        <v>113</v>
      </c>
      <c r="D200" s="56" t="s">
        <v>224</v>
      </c>
      <c r="E200" s="72">
        <v>1.1599999999999999</v>
      </c>
      <c r="F200" s="76">
        <v>1</v>
      </c>
      <c r="G200" s="2"/>
      <c r="H200" s="2"/>
      <c r="I200" s="2"/>
      <c r="J200" s="2"/>
      <c r="K200" s="68"/>
      <c r="L200" s="68"/>
      <c r="S200" s="32"/>
    </row>
    <row r="201" spans="2:19" x14ac:dyDescent="0.3">
      <c r="B201" s="55"/>
      <c r="C201" s="57" t="s">
        <v>113</v>
      </c>
      <c r="D201" s="57" t="s">
        <v>12</v>
      </c>
      <c r="E201" s="72">
        <v>2.86</v>
      </c>
      <c r="F201" s="76">
        <v>1</v>
      </c>
      <c r="G201" s="2"/>
      <c r="H201" s="2"/>
      <c r="I201" s="2"/>
      <c r="J201" s="2"/>
      <c r="K201" s="68"/>
      <c r="L201" s="68"/>
      <c r="S201" s="32"/>
    </row>
    <row r="202" spans="2:19" x14ac:dyDescent="0.3">
      <c r="B202" s="74"/>
      <c r="C202" s="74"/>
      <c r="D202" s="74"/>
      <c r="E202" s="74"/>
      <c r="F202" s="74"/>
      <c r="G202" s="74"/>
      <c r="H202" s="74"/>
      <c r="I202" s="74"/>
      <c r="J202" s="74"/>
      <c r="K202" s="68"/>
      <c r="L202" s="68"/>
      <c r="M202" s="81"/>
      <c r="S202" s="32"/>
    </row>
    <row r="203" spans="2:19" x14ac:dyDescent="0.3">
      <c r="B203" s="55" t="s">
        <v>200</v>
      </c>
      <c r="C203" s="56" t="s">
        <v>1</v>
      </c>
      <c r="D203" s="56" t="s">
        <v>0</v>
      </c>
      <c r="E203" s="75">
        <v>6.06</v>
      </c>
      <c r="F203" s="76">
        <v>3939.5706508887965</v>
      </c>
      <c r="G203" s="2"/>
      <c r="H203" s="2"/>
      <c r="I203" s="2"/>
      <c r="J203" s="2"/>
      <c r="K203" s="68"/>
      <c r="L203" s="68"/>
      <c r="S203" s="32"/>
    </row>
    <row r="204" spans="2:19" ht="14.5" customHeight="1" x14ac:dyDescent="0.3">
      <c r="B204" s="55"/>
      <c r="C204" s="56" t="s">
        <v>1</v>
      </c>
      <c r="D204" s="56" t="s">
        <v>2</v>
      </c>
      <c r="E204" s="75">
        <v>6.06</v>
      </c>
      <c r="F204" s="76">
        <v>3095.2230865648994</v>
      </c>
      <c r="G204" s="2"/>
      <c r="H204" s="2"/>
      <c r="I204" s="2"/>
      <c r="J204" s="2"/>
      <c r="K204" s="68"/>
      <c r="L204" s="68"/>
      <c r="S204" s="32"/>
    </row>
    <row r="205" spans="2:19" ht="14.5" customHeight="1" x14ac:dyDescent="0.3">
      <c r="B205" s="55"/>
      <c r="C205" s="56" t="s">
        <v>1</v>
      </c>
      <c r="D205" s="56" t="s">
        <v>3</v>
      </c>
      <c r="E205" s="75">
        <v>6.06</v>
      </c>
      <c r="F205" s="76">
        <v>898.1962610282277</v>
      </c>
      <c r="G205" s="2"/>
      <c r="H205" s="2"/>
      <c r="I205" s="2"/>
      <c r="J205" s="2"/>
      <c r="K205" s="68"/>
      <c r="L205" s="68"/>
      <c r="S205" s="32"/>
    </row>
    <row r="206" spans="2:19" ht="14.5" customHeight="1" x14ac:dyDescent="0.3">
      <c r="B206" s="55"/>
      <c r="C206" s="56" t="s">
        <v>1</v>
      </c>
      <c r="D206" s="56" t="s">
        <v>4</v>
      </c>
      <c r="E206" s="75">
        <v>6.06</v>
      </c>
      <c r="F206" s="76">
        <v>555.71854998868764</v>
      </c>
      <c r="G206" s="2"/>
      <c r="H206" s="2"/>
      <c r="I206" s="2"/>
      <c r="J206" s="2"/>
      <c r="K206" s="68"/>
      <c r="L206" s="68"/>
      <c r="S206" s="32"/>
    </row>
    <row r="207" spans="2:19" ht="14.5" customHeight="1" x14ac:dyDescent="0.3">
      <c r="B207" s="55"/>
      <c r="C207" s="56" t="s">
        <v>1</v>
      </c>
      <c r="D207" s="56" t="s">
        <v>14</v>
      </c>
      <c r="E207" s="75">
        <v>6.06</v>
      </c>
      <c r="F207" s="76">
        <v>56.002644572503399</v>
      </c>
      <c r="G207" s="2"/>
      <c r="H207" s="2"/>
      <c r="I207" s="2"/>
      <c r="J207" s="2"/>
      <c r="K207" s="68"/>
      <c r="L207" s="68"/>
      <c r="S207" s="32"/>
    </row>
    <row r="208" spans="2:19" ht="14.5" customHeight="1" x14ac:dyDescent="0.3">
      <c r="B208" s="55"/>
      <c r="C208" s="56" t="s">
        <v>1</v>
      </c>
      <c r="D208" s="56" t="s">
        <v>15</v>
      </c>
      <c r="E208" s="75">
        <v>6.39</v>
      </c>
      <c r="F208" s="76">
        <v>8.1708444952298205</v>
      </c>
      <c r="G208" s="2"/>
      <c r="H208" s="2"/>
      <c r="I208" s="2"/>
      <c r="J208" s="2"/>
      <c r="K208" s="68"/>
      <c r="L208" s="68"/>
      <c r="S208" s="32"/>
    </row>
    <row r="209" spans="2:19" ht="14.5" customHeight="1" x14ac:dyDescent="0.3">
      <c r="B209" s="55"/>
      <c r="C209" s="56" t="s">
        <v>1</v>
      </c>
      <c r="D209" s="56" t="s">
        <v>209</v>
      </c>
      <c r="E209" s="75">
        <v>0.56999999999999995</v>
      </c>
      <c r="F209" s="76">
        <v>96.425294176893175</v>
      </c>
      <c r="G209" s="2"/>
      <c r="H209" s="2"/>
      <c r="I209" s="2"/>
      <c r="J209" s="2"/>
      <c r="K209" s="68"/>
      <c r="L209" s="68"/>
      <c r="S209" s="32"/>
    </row>
    <row r="210" spans="2:19" ht="14.5" customHeight="1" x14ac:dyDescent="0.3">
      <c r="B210" s="55"/>
      <c r="C210" s="56" t="s">
        <v>1</v>
      </c>
      <c r="D210" s="56" t="s">
        <v>223</v>
      </c>
      <c r="E210" s="75">
        <v>0.7</v>
      </c>
      <c r="F210" s="76">
        <v>41399.306678844478</v>
      </c>
      <c r="G210" s="2"/>
      <c r="H210" s="2"/>
      <c r="I210" s="2"/>
      <c r="J210" s="2"/>
      <c r="K210" s="68"/>
      <c r="L210" s="68"/>
      <c r="S210" s="32"/>
    </row>
    <row r="211" spans="2:19" ht="14.5" customHeight="1" x14ac:dyDescent="0.3">
      <c r="B211" s="55"/>
      <c r="C211" s="56" t="s">
        <v>7</v>
      </c>
      <c r="D211" s="56" t="s">
        <v>0</v>
      </c>
      <c r="E211" s="75">
        <v>7.12</v>
      </c>
      <c r="F211" s="76">
        <v>2280.5951624895042</v>
      </c>
      <c r="G211" s="2"/>
      <c r="H211" s="2"/>
      <c r="I211" s="2"/>
      <c r="J211" s="2"/>
      <c r="K211" s="68"/>
      <c r="L211" s="68"/>
      <c r="S211" s="32"/>
    </row>
    <row r="212" spans="2:19" ht="14.5" customHeight="1" x14ac:dyDescent="0.3">
      <c r="B212" s="55"/>
      <c r="C212" s="56" t="s">
        <v>7</v>
      </c>
      <c r="D212" s="56" t="s">
        <v>2</v>
      </c>
      <c r="E212" s="75">
        <v>7.12</v>
      </c>
      <c r="F212" s="76">
        <v>1730.6124062621316</v>
      </c>
      <c r="G212" s="2"/>
      <c r="H212" s="2"/>
      <c r="I212" s="2"/>
      <c r="J212" s="2"/>
      <c r="K212" s="68"/>
      <c r="L212" s="68"/>
      <c r="S212" s="32"/>
    </row>
    <row r="213" spans="2:19" ht="14.5" customHeight="1" x14ac:dyDescent="0.3">
      <c r="B213" s="55"/>
      <c r="C213" s="56" t="s">
        <v>7</v>
      </c>
      <c r="D213" s="56" t="s">
        <v>3</v>
      </c>
      <c r="E213" s="75">
        <v>7.12</v>
      </c>
      <c r="F213" s="76">
        <v>938.63723729471565</v>
      </c>
      <c r="G213" s="2"/>
      <c r="H213" s="2"/>
      <c r="I213" s="2"/>
      <c r="J213" s="2"/>
      <c r="K213" s="68"/>
      <c r="L213" s="68"/>
      <c r="S213" s="32"/>
    </row>
    <row r="214" spans="2:19" ht="14.5" customHeight="1" x14ac:dyDescent="0.3">
      <c r="B214" s="55"/>
      <c r="C214" s="56" t="s">
        <v>7</v>
      </c>
      <c r="D214" s="56" t="s">
        <v>4</v>
      </c>
      <c r="E214" s="75">
        <v>7.12</v>
      </c>
      <c r="F214" s="76">
        <v>918.4712028997119</v>
      </c>
      <c r="G214" s="2"/>
      <c r="H214" s="2"/>
      <c r="I214" s="2"/>
      <c r="J214" s="2"/>
      <c r="K214" s="68"/>
      <c r="L214" s="68"/>
      <c r="S214" s="32"/>
    </row>
    <row r="215" spans="2:19" ht="14.5" customHeight="1" x14ac:dyDescent="0.3">
      <c r="B215" s="55"/>
      <c r="C215" s="56" t="s">
        <v>7</v>
      </c>
      <c r="D215" s="56" t="s">
        <v>5</v>
      </c>
      <c r="E215" s="75">
        <v>7.12</v>
      </c>
      <c r="F215" s="76">
        <v>295.15741250868984</v>
      </c>
      <c r="G215" s="2"/>
      <c r="H215" s="2"/>
      <c r="I215" s="2"/>
      <c r="J215" s="2"/>
      <c r="K215" s="68"/>
      <c r="L215" s="68"/>
      <c r="S215" s="32"/>
    </row>
    <row r="216" spans="2:19" ht="14.5" customHeight="1" x14ac:dyDescent="0.3">
      <c r="B216" s="55"/>
      <c r="C216" s="56" t="s">
        <v>7</v>
      </c>
      <c r="D216" s="56" t="s">
        <v>15</v>
      </c>
      <c r="E216" s="75">
        <v>7.5</v>
      </c>
      <c r="F216" s="76">
        <v>100.9426128940692</v>
      </c>
      <c r="G216" s="2"/>
      <c r="H216" s="2"/>
      <c r="I216" s="2"/>
      <c r="J216" s="2"/>
      <c r="K216" s="68"/>
      <c r="L216" s="68"/>
      <c r="S216" s="32"/>
    </row>
    <row r="217" spans="2:19" ht="14.5" customHeight="1" x14ac:dyDescent="0.3">
      <c r="B217" s="55"/>
      <c r="C217" s="56" t="s">
        <v>7</v>
      </c>
      <c r="D217" s="56" t="s">
        <v>209</v>
      </c>
      <c r="E217" s="75">
        <v>0.56999999999999995</v>
      </c>
      <c r="F217" s="76">
        <v>10.519123001115618</v>
      </c>
      <c r="G217" s="2"/>
      <c r="H217" s="2"/>
      <c r="I217" s="2"/>
      <c r="J217" s="2"/>
      <c r="K217" s="68"/>
      <c r="L217" s="68"/>
      <c r="S217" s="32"/>
    </row>
    <row r="218" spans="2:19" ht="14.5" customHeight="1" x14ac:dyDescent="0.3">
      <c r="B218" s="55"/>
      <c r="C218" s="56" t="s">
        <v>7</v>
      </c>
      <c r="D218" s="56" t="s">
        <v>223</v>
      </c>
      <c r="E218" s="75">
        <v>0.7</v>
      </c>
      <c r="F218" s="76">
        <v>42163.181859739125</v>
      </c>
      <c r="G218" s="2"/>
      <c r="H218" s="2"/>
      <c r="I218" s="2"/>
      <c r="J218" s="2"/>
      <c r="K218" s="68"/>
      <c r="L218" s="68"/>
      <c r="S218" s="32"/>
    </row>
    <row r="219" spans="2:19" ht="14.5" customHeight="1" x14ac:dyDescent="0.3">
      <c r="B219" s="55"/>
      <c r="C219" s="56" t="s">
        <v>8</v>
      </c>
      <c r="D219" s="56" t="s">
        <v>0</v>
      </c>
      <c r="E219" s="75">
        <v>7.12</v>
      </c>
      <c r="F219" s="76">
        <v>1961.605163877628</v>
      </c>
      <c r="G219" s="2"/>
      <c r="H219" s="2"/>
      <c r="I219" s="2"/>
      <c r="J219" s="2"/>
      <c r="K219" s="68"/>
      <c r="L219" s="68"/>
      <c r="S219" s="32"/>
    </row>
    <row r="220" spans="2:19" ht="14.5" customHeight="1" x14ac:dyDescent="0.3">
      <c r="B220" s="55"/>
      <c r="C220" s="56" t="s">
        <v>8</v>
      </c>
      <c r="D220" s="56" t="s">
        <v>2</v>
      </c>
      <c r="E220" s="75">
        <v>7.12</v>
      </c>
      <c r="F220" s="76">
        <v>1307.125683967055</v>
      </c>
      <c r="G220" s="2"/>
      <c r="H220" s="2"/>
      <c r="I220" s="2"/>
      <c r="J220" s="2"/>
      <c r="K220" s="68"/>
      <c r="L220" s="68"/>
      <c r="S220" s="32"/>
    </row>
    <row r="221" spans="2:19" ht="14.5" customHeight="1" x14ac:dyDescent="0.3">
      <c r="B221" s="55"/>
      <c r="C221" s="56" t="s">
        <v>8</v>
      </c>
      <c r="D221" s="56" t="s">
        <v>3</v>
      </c>
      <c r="E221" s="75">
        <v>7.12</v>
      </c>
      <c r="F221" s="76">
        <v>731.47706578240525</v>
      </c>
      <c r="G221" s="2"/>
      <c r="H221" s="2"/>
      <c r="I221" s="2"/>
      <c r="J221" s="2"/>
      <c r="K221" s="68"/>
      <c r="L221" s="68"/>
      <c r="S221" s="32"/>
    </row>
    <row r="222" spans="2:19" ht="14.5" customHeight="1" x14ac:dyDescent="0.3">
      <c r="B222" s="55"/>
      <c r="C222" s="56" t="s">
        <v>8</v>
      </c>
      <c r="D222" s="56" t="s">
        <v>4</v>
      </c>
      <c r="E222" s="75">
        <v>7.12</v>
      </c>
      <c r="F222" s="76">
        <v>604.98103185010962</v>
      </c>
      <c r="G222" s="2"/>
      <c r="H222" s="2"/>
      <c r="I222" s="2"/>
      <c r="J222" s="2"/>
      <c r="K222" s="68"/>
      <c r="L222" s="68"/>
      <c r="S222" s="32"/>
    </row>
    <row r="223" spans="2:19" ht="14.5" customHeight="1" x14ac:dyDescent="0.3">
      <c r="B223" s="55"/>
      <c r="C223" s="56" t="s">
        <v>8</v>
      </c>
      <c r="D223" s="56" t="s">
        <v>5</v>
      </c>
      <c r="E223" s="75">
        <v>7.12</v>
      </c>
      <c r="F223" s="76">
        <v>139.32896491093433</v>
      </c>
      <c r="G223" s="2"/>
      <c r="H223" s="2"/>
      <c r="I223" s="2"/>
      <c r="J223" s="2"/>
      <c r="K223" s="68"/>
      <c r="L223" s="68"/>
      <c r="S223" s="32"/>
    </row>
    <row r="224" spans="2:19" ht="14.5" customHeight="1" x14ac:dyDescent="0.3">
      <c r="B224" s="55"/>
      <c r="C224" s="56" t="s">
        <v>8</v>
      </c>
      <c r="D224" s="56" t="s">
        <v>15</v>
      </c>
      <c r="E224" s="75">
        <v>7.5</v>
      </c>
      <c r="F224" s="76">
        <v>34.80779754967903</v>
      </c>
      <c r="G224" s="2"/>
      <c r="H224" s="2"/>
      <c r="I224" s="2"/>
      <c r="J224" s="2"/>
      <c r="K224" s="68"/>
      <c r="L224" s="68"/>
      <c r="S224" s="32"/>
    </row>
    <row r="225" spans="2:19" ht="14.5" customHeight="1" x14ac:dyDescent="0.3">
      <c r="B225" s="55"/>
      <c r="C225" s="56" t="s">
        <v>8</v>
      </c>
      <c r="D225" s="56" t="s">
        <v>209</v>
      </c>
      <c r="E225" s="75">
        <v>0.56999999999999995</v>
      </c>
      <c r="F225" s="76">
        <v>41.375217137721428</v>
      </c>
      <c r="G225" s="2"/>
      <c r="H225" s="2"/>
      <c r="I225" s="2"/>
      <c r="J225" s="2"/>
      <c r="K225" s="68"/>
      <c r="L225" s="68"/>
      <c r="S225" s="32"/>
    </row>
    <row r="226" spans="2:19" ht="14.15" customHeight="1" x14ac:dyDescent="0.3">
      <c r="B226" s="55"/>
      <c r="C226" s="56" t="s">
        <v>8</v>
      </c>
      <c r="D226" s="56" t="s">
        <v>223</v>
      </c>
      <c r="E226" s="75">
        <v>0.7</v>
      </c>
      <c r="F226" s="76">
        <v>14118.05021832093</v>
      </c>
      <c r="G226" s="2"/>
      <c r="H226" s="2"/>
      <c r="I226" s="2"/>
      <c r="J226" s="2"/>
      <c r="K226" s="68"/>
      <c r="L226" s="68"/>
      <c r="S226" s="32"/>
    </row>
    <row r="227" spans="2:19" x14ac:dyDescent="0.3">
      <c r="K227" s="68"/>
      <c r="L227" s="68"/>
      <c r="M227" s="81"/>
      <c r="N227" s="81"/>
    </row>
    <row r="228" spans="2:19" ht="14.5" customHeight="1" x14ac:dyDescent="0.3">
      <c r="K228" s="68"/>
      <c r="S228" s="32"/>
    </row>
    <row r="229" spans="2:19" ht="14" customHeight="1" x14ac:dyDescent="0.3">
      <c r="B229" s="88" t="s">
        <v>60</v>
      </c>
      <c r="C229" s="88"/>
      <c r="D229" s="88"/>
      <c r="E229" s="88"/>
      <c r="F229" s="88"/>
      <c r="G229" s="84" t="s">
        <v>135</v>
      </c>
      <c r="H229" s="85"/>
      <c r="I229" s="85"/>
      <c r="J229" s="86"/>
      <c r="K229" s="68"/>
      <c r="R229" s="32"/>
    </row>
    <row r="230" spans="2:19" ht="84" x14ac:dyDescent="0.3">
      <c r="B230" s="53" t="s">
        <v>121</v>
      </c>
      <c r="C230" s="53" t="s">
        <v>122</v>
      </c>
      <c r="D230" s="53" t="s">
        <v>120</v>
      </c>
      <c r="E230" s="71" t="s">
        <v>123</v>
      </c>
      <c r="F230" s="71" t="s">
        <v>115</v>
      </c>
      <c r="G230" s="71" t="s">
        <v>126</v>
      </c>
      <c r="H230" s="71" t="s">
        <v>125</v>
      </c>
      <c r="I230" s="71" t="s">
        <v>124</v>
      </c>
      <c r="J230" s="71" t="s">
        <v>193</v>
      </c>
      <c r="K230" s="68"/>
    </row>
    <row r="231" spans="2:19" ht="14" customHeight="1" x14ac:dyDescent="0.3">
      <c r="B231" s="89" t="s">
        <v>201</v>
      </c>
      <c r="C231" s="56" t="s">
        <v>39</v>
      </c>
      <c r="D231" s="56" t="s">
        <v>40</v>
      </c>
      <c r="E231" s="75">
        <v>5.16</v>
      </c>
      <c r="F231" s="76">
        <v>17511.981145806483</v>
      </c>
      <c r="G231" s="2"/>
      <c r="H231" s="2"/>
      <c r="I231" s="2"/>
      <c r="J231" s="2"/>
      <c r="K231" s="68"/>
      <c r="L231" s="68"/>
      <c r="O231" s="32"/>
      <c r="S231" s="32"/>
    </row>
    <row r="232" spans="2:19" x14ac:dyDescent="0.3">
      <c r="B232" s="90"/>
      <c r="C232" s="56" t="s">
        <v>39</v>
      </c>
      <c r="D232" s="56" t="s">
        <v>15</v>
      </c>
      <c r="E232" s="75">
        <v>5.44</v>
      </c>
      <c r="F232" s="76">
        <v>5606.9634346215835</v>
      </c>
      <c r="G232" s="2"/>
      <c r="H232" s="2"/>
      <c r="I232" s="2"/>
      <c r="J232" s="2"/>
      <c r="K232" s="68"/>
      <c r="L232" s="68"/>
      <c r="O232" s="32"/>
      <c r="S232" s="32"/>
    </row>
    <row r="233" spans="2:19" x14ac:dyDescent="0.3">
      <c r="B233" s="90"/>
      <c r="C233" s="56" t="s">
        <v>39</v>
      </c>
      <c r="D233" s="56" t="s">
        <v>41</v>
      </c>
      <c r="E233" s="75">
        <v>5.71</v>
      </c>
      <c r="F233" s="76">
        <v>7794.8626883893994</v>
      </c>
      <c r="G233" s="2"/>
      <c r="H233" s="2"/>
      <c r="I233" s="2"/>
      <c r="J233" s="2"/>
      <c r="K233" s="68"/>
      <c r="L233" s="68"/>
      <c r="O233" s="32"/>
      <c r="S233" s="32"/>
    </row>
    <row r="234" spans="2:19" x14ac:dyDescent="0.3">
      <c r="B234" s="90"/>
      <c r="C234" s="56" t="s">
        <v>39</v>
      </c>
      <c r="D234" s="56" t="s">
        <v>42</v>
      </c>
      <c r="E234" s="75">
        <v>6.01</v>
      </c>
      <c r="F234" s="76">
        <v>4543.1838232434857</v>
      </c>
      <c r="G234" s="2"/>
      <c r="H234" s="2"/>
      <c r="I234" s="2"/>
      <c r="J234" s="2"/>
      <c r="K234" s="68"/>
      <c r="L234" s="68"/>
      <c r="O234" s="32"/>
      <c r="S234" s="32"/>
    </row>
    <row r="235" spans="2:19" x14ac:dyDescent="0.3">
      <c r="B235" s="90"/>
      <c r="C235" s="56" t="s">
        <v>39</v>
      </c>
      <c r="D235" s="56" t="s">
        <v>43</v>
      </c>
      <c r="E235" s="75">
        <v>6.21</v>
      </c>
      <c r="F235" s="76">
        <v>3037.5209995848095</v>
      </c>
      <c r="G235" s="2"/>
      <c r="H235" s="2"/>
      <c r="I235" s="2"/>
      <c r="J235" s="2"/>
      <c r="K235" s="68"/>
      <c r="L235" s="68"/>
      <c r="O235" s="32"/>
      <c r="S235" s="32"/>
    </row>
    <row r="236" spans="2:19" x14ac:dyDescent="0.3">
      <c r="B236" s="90"/>
      <c r="C236" s="56" t="s">
        <v>39</v>
      </c>
      <c r="D236" s="56" t="s">
        <v>44</v>
      </c>
      <c r="E236" s="75">
        <v>8.14</v>
      </c>
      <c r="F236" s="76">
        <v>1261.3794631359133</v>
      </c>
      <c r="G236" s="2"/>
      <c r="H236" s="2"/>
      <c r="I236" s="2"/>
      <c r="J236" s="2"/>
      <c r="K236" s="68"/>
      <c r="L236" s="68"/>
      <c r="O236" s="32"/>
      <c r="S236" s="32"/>
    </row>
    <row r="237" spans="2:19" x14ac:dyDescent="0.3">
      <c r="B237" s="90"/>
      <c r="C237" s="56" t="s">
        <v>39</v>
      </c>
      <c r="D237" s="56" t="s">
        <v>45</v>
      </c>
      <c r="E237" s="75">
        <v>8.14</v>
      </c>
      <c r="F237" s="76">
        <v>698.48374180164581</v>
      </c>
      <c r="G237" s="2"/>
      <c r="H237" s="2"/>
      <c r="I237" s="2"/>
      <c r="J237" s="2"/>
      <c r="K237" s="68"/>
      <c r="L237" s="68"/>
      <c r="O237" s="32"/>
      <c r="S237" s="32"/>
    </row>
    <row r="238" spans="2:19" x14ac:dyDescent="0.3">
      <c r="B238" s="90"/>
      <c r="C238" s="56" t="s">
        <v>39</v>
      </c>
      <c r="D238" s="56" t="s">
        <v>46</v>
      </c>
      <c r="E238" s="75">
        <v>8.14</v>
      </c>
      <c r="F238" s="76">
        <v>788.0540098679744</v>
      </c>
      <c r="G238" s="2"/>
      <c r="H238" s="2"/>
      <c r="I238" s="2"/>
      <c r="J238" s="2"/>
      <c r="K238" s="68"/>
      <c r="L238" s="68"/>
      <c r="O238" s="32"/>
      <c r="S238" s="32"/>
    </row>
    <row r="239" spans="2:19" x14ac:dyDescent="0.3">
      <c r="B239" s="90"/>
      <c r="C239" s="56" t="s">
        <v>39</v>
      </c>
      <c r="D239" s="56" t="s">
        <v>47</v>
      </c>
      <c r="E239" s="75">
        <v>8.14</v>
      </c>
      <c r="F239" s="76">
        <v>444.5643580172827</v>
      </c>
      <c r="G239" s="2"/>
      <c r="H239" s="2"/>
      <c r="I239" s="2"/>
      <c r="J239" s="2"/>
      <c r="K239" s="68"/>
      <c r="L239" s="68"/>
      <c r="O239" s="32"/>
      <c r="S239" s="32"/>
    </row>
    <row r="240" spans="2:19" x14ac:dyDescent="0.3">
      <c r="B240" s="90"/>
      <c r="C240" s="56" t="s">
        <v>39</v>
      </c>
      <c r="D240" s="56" t="s">
        <v>48</v>
      </c>
      <c r="E240" s="75">
        <v>8.14</v>
      </c>
      <c r="F240" s="76">
        <v>557.96524786272641</v>
      </c>
      <c r="G240" s="2"/>
      <c r="H240" s="2"/>
      <c r="I240" s="2"/>
      <c r="J240" s="2"/>
      <c r="K240" s="68"/>
      <c r="L240" s="68"/>
      <c r="O240" s="32"/>
      <c r="S240" s="32"/>
    </row>
    <row r="241" spans="2:19" x14ac:dyDescent="0.3">
      <c r="B241" s="90"/>
      <c r="C241" s="56" t="s">
        <v>39</v>
      </c>
      <c r="D241" s="56" t="s">
        <v>49</v>
      </c>
      <c r="E241" s="75">
        <v>10.44</v>
      </c>
      <c r="F241" s="76">
        <v>622.76980435361338</v>
      </c>
      <c r="G241" s="2"/>
      <c r="H241" s="2"/>
      <c r="I241" s="2"/>
      <c r="J241" s="2"/>
      <c r="K241" s="68"/>
      <c r="L241" s="68"/>
      <c r="O241" s="32"/>
      <c r="S241" s="32"/>
    </row>
    <row r="242" spans="2:19" x14ac:dyDescent="0.3">
      <c r="B242" s="90"/>
      <c r="C242" s="56" t="s">
        <v>39</v>
      </c>
      <c r="D242" s="56" t="s">
        <v>50</v>
      </c>
      <c r="E242" s="75">
        <v>12.44</v>
      </c>
      <c r="F242" s="76">
        <v>124.20909013233467</v>
      </c>
      <c r="G242" s="2"/>
      <c r="H242" s="2"/>
      <c r="I242" s="2"/>
      <c r="J242" s="2"/>
      <c r="K242" s="68"/>
      <c r="L242" s="68"/>
      <c r="O242" s="32"/>
      <c r="S242" s="32"/>
    </row>
    <row r="243" spans="2:19" x14ac:dyDescent="0.3">
      <c r="B243" s="90"/>
      <c r="C243" s="56" t="s">
        <v>39</v>
      </c>
      <c r="D243" s="56" t="s">
        <v>57</v>
      </c>
      <c r="E243" s="75">
        <v>14.44</v>
      </c>
      <c r="F243" s="76">
        <v>463.22777075650941</v>
      </c>
      <c r="G243" s="2"/>
      <c r="H243" s="2"/>
      <c r="I243" s="2"/>
      <c r="J243" s="2"/>
      <c r="K243" s="68"/>
      <c r="L243" s="68"/>
      <c r="O243" s="32"/>
      <c r="S243" s="32"/>
    </row>
    <row r="244" spans="2:19" x14ac:dyDescent="0.3">
      <c r="B244" s="90"/>
      <c r="C244" s="56" t="s">
        <v>39</v>
      </c>
      <c r="D244" s="56" t="s">
        <v>58</v>
      </c>
      <c r="E244" s="75">
        <v>16.439999999999998</v>
      </c>
      <c r="F244" s="76">
        <v>397.51592472629835</v>
      </c>
      <c r="G244" s="2"/>
      <c r="H244" s="2"/>
      <c r="I244" s="2"/>
      <c r="J244" s="2"/>
      <c r="K244" s="68"/>
      <c r="L244" s="68"/>
      <c r="O244" s="32"/>
      <c r="S244" s="32"/>
    </row>
    <row r="245" spans="2:19" x14ac:dyDescent="0.3">
      <c r="B245" s="90"/>
      <c r="C245" s="56" t="s">
        <v>39</v>
      </c>
      <c r="D245" s="56" t="s">
        <v>209</v>
      </c>
      <c r="E245" s="75">
        <v>0.56999999999999995</v>
      </c>
      <c r="F245" s="76">
        <v>273.49719802900609</v>
      </c>
      <c r="G245" s="2"/>
      <c r="H245" s="2"/>
      <c r="I245" s="2"/>
      <c r="J245" s="2"/>
      <c r="K245" s="68"/>
      <c r="L245" s="68"/>
      <c r="O245" s="32"/>
      <c r="S245" s="32"/>
    </row>
    <row r="246" spans="2:19" ht="30" customHeight="1" x14ac:dyDescent="0.3">
      <c r="B246" s="90"/>
      <c r="C246" s="56" t="s">
        <v>39</v>
      </c>
      <c r="D246" s="78" t="s">
        <v>220</v>
      </c>
      <c r="E246" s="6">
        <v>0.03</v>
      </c>
      <c r="F246" s="76">
        <v>1</v>
      </c>
      <c r="G246" s="2"/>
      <c r="H246" s="2"/>
      <c r="I246" s="2"/>
      <c r="J246" s="2"/>
      <c r="K246" s="68"/>
      <c r="L246" s="68"/>
      <c r="O246" s="32"/>
      <c r="S246" s="32"/>
    </row>
    <row r="247" spans="2:19" x14ac:dyDescent="0.3">
      <c r="B247" s="90"/>
      <c r="C247" s="56" t="s">
        <v>39</v>
      </c>
      <c r="D247" s="56" t="s">
        <v>62</v>
      </c>
      <c r="E247" s="75">
        <v>1.7</v>
      </c>
      <c r="F247" s="76">
        <v>1</v>
      </c>
      <c r="G247" s="2"/>
      <c r="H247" s="2"/>
      <c r="I247" s="2"/>
      <c r="J247" s="2"/>
      <c r="K247" s="68"/>
      <c r="L247" s="68"/>
      <c r="O247" s="32"/>
      <c r="S247" s="32"/>
    </row>
    <row r="248" spans="2:19" x14ac:dyDescent="0.3">
      <c r="B248" s="90"/>
      <c r="C248" s="56" t="s">
        <v>39</v>
      </c>
      <c r="D248" s="56" t="s">
        <v>63</v>
      </c>
      <c r="E248" s="75">
        <v>1</v>
      </c>
      <c r="F248" s="76">
        <v>1</v>
      </c>
      <c r="G248" s="2"/>
      <c r="H248" s="2"/>
      <c r="I248" s="2"/>
      <c r="J248" s="2"/>
      <c r="K248" s="68"/>
      <c r="L248" s="68"/>
      <c r="O248" s="32"/>
      <c r="S248" s="32"/>
    </row>
    <row r="249" spans="2:19" x14ac:dyDescent="0.3">
      <c r="B249" s="90"/>
      <c r="C249" s="56" t="s">
        <v>39</v>
      </c>
      <c r="D249" s="56" t="s">
        <v>64</v>
      </c>
      <c r="E249" s="75">
        <v>0.25</v>
      </c>
      <c r="F249" s="76">
        <v>1</v>
      </c>
      <c r="G249" s="2"/>
      <c r="H249" s="2"/>
      <c r="I249" s="2"/>
      <c r="J249" s="2"/>
      <c r="K249" s="68"/>
      <c r="L249" s="68"/>
      <c r="O249" s="32"/>
      <c r="S249" s="32"/>
    </row>
    <row r="250" spans="2:19" ht="42" x14ac:dyDescent="0.3">
      <c r="B250" s="90"/>
      <c r="C250" s="56"/>
      <c r="D250" s="78" t="s">
        <v>105</v>
      </c>
      <c r="E250" s="10">
        <v>1.4999999999999999E-2</v>
      </c>
      <c r="F250" s="19">
        <v>1</v>
      </c>
      <c r="G250" s="3"/>
      <c r="H250" s="3"/>
      <c r="I250" s="3"/>
      <c r="J250" s="2"/>
      <c r="K250" s="68"/>
      <c r="L250" s="68"/>
      <c r="O250" s="32"/>
      <c r="S250" s="32"/>
    </row>
    <row r="251" spans="2:19" x14ac:dyDescent="0.3">
      <c r="B251" s="90"/>
      <c r="C251" s="56" t="s">
        <v>59</v>
      </c>
      <c r="D251" s="56" t="s">
        <v>40</v>
      </c>
      <c r="E251" s="75">
        <v>5.9</v>
      </c>
      <c r="F251" s="76">
        <v>2809.3837840840779</v>
      </c>
      <c r="G251" s="2"/>
      <c r="H251" s="2"/>
      <c r="I251" s="2"/>
      <c r="J251" s="2"/>
      <c r="K251" s="68"/>
      <c r="L251" s="68"/>
      <c r="O251" s="32"/>
      <c r="S251" s="32"/>
    </row>
    <row r="252" spans="2:19" x14ac:dyDescent="0.3">
      <c r="B252" s="90"/>
      <c r="C252" s="56" t="s">
        <v>59</v>
      </c>
      <c r="D252" s="56" t="s">
        <v>15</v>
      </c>
      <c r="E252" s="75">
        <v>6.21</v>
      </c>
      <c r="F252" s="76">
        <v>806.77419457057533</v>
      </c>
      <c r="G252" s="2"/>
      <c r="H252" s="2"/>
      <c r="I252" s="2"/>
      <c r="J252" s="2"/>
      <c r="K252" s="68"/>
      <c r="L252" s="68"/>
      <c r="O252" s="32"/>
      <c r="S252" s="32"/>
    </row>
    <row r="253" spans="2:19" x14ac:dyDescent="0.3">
      <c r="B253" s="90"/>
      <c r="C253" s="56" t="s">
        <v>59</v>
      </c>
      <c r="D253" s="56" t="s">
        <v>41</v>
      </c>
      <c r="E253" s="75">
        <v>6.49</v>
      </c>
      <c r="F253" s="76">
        <v>1065.7065201933146</v>
      </c>
      <c r="G253" s="2"/>
      <c r="H253" s="2"/>
      <c r="I253" s="2"/>
      <c r="J253" s="2"/>
      <c r="K253" s="68"/>
      <c r="L253" s="68"/>
      <c r="O253" s="32"/>
      <c r="S253" s="32"/>
    </row>
    <row r="254" spans="2:19" x14ac:dyDescent="0.3">
      <c r="B254" s="90"/>
      <c r="C254" s="56" t="s">
        <v>59</v>
      </c>
      <c r="D254" s="56" t="s">
        <v>42</v>
      </c>
      <c r="E254" s="75">
        <v>6.78</v>
      </c>
      <c r="F254" s="76">
        <v>752.76015846893938</v>
      </c>
      <c r="G254" s="2"/>
      <c r="H254" s="2"/>
      <c r="I254" s="2"/>
      <c r="J254" s="2"/>
      <c r="K254" s="68"/>
      <c r="L254" s="68"/>
      <c r="O254" s="32"/>
      <c r="S254" s="32"/>
    </row>
    <row r="255" spans="2:19" x14ac:dyDescent="0.3">
      <c r="B255" s="90"/>
      <c r="C255" s="56" t="s">
        <v>59</v>
      </c>
      <c r="D255" s="56" t="s">
        <v>43</v>
      </c>
      <c r="E255" s="75">
        <v>6.98</v>
      </c>
      <c r="F255" s="76">
        <v>631.52678186362652</v>
      </c>
      <c r="G255" s="2"/>
      <c r="H255" s="2"/>
      <c r="I255" s="2"/>
      <c r="J255" s="2"/>
      <c r="K255" s="68"/>
      <c r="L255" s="68"/>
      <c r="O255" s="32"/>
      <c r="S255" s="32"/>
    </row>
    <row r="256" spans="2:19" x14ac:dyDescent="0.3">
      <c r="B256" s="90"/>
      <c r="C256" s="56" t="s">
        <v>59</v>
      </c>
      <c r="D256" s="56" t="s">
        <v>44</v>
      </c>
      <c r="E256" s="75">
        <v>8.93</v>
      </c>
      <c r="F256" s="76">
        <v>267.41055055671512</v>
      </c>
      <c r="G256" s="2"/>
      <c r="H256" s="2"/>
      <c r="I256" s="2"/>
      <c r="J256" s="2"/>
      <c r="K256" s="68"/>
      <c r="L256" s="68"/>
      <c r="O256" s="32"/>
      <c r="S256" s="32"/>
    </row>
    <row r="257" spans="2:19" x14ac:dyDescent="0.3">
      <c r="B257" s="90"/>
      <c r="C257" s="56" t="s">
        <v>59</v>
      </c>
      <c r="D257" s="56" t="s">
        <v>45</v>
      </c>
      <c r="E257" s="75">
        <v>8.93</v>
      </c>
      <c r="F257" s="76">
        <v>128.08740656918292</v>
      </c>
      <c r="G257" s="2"/>
      <c r="H257" s="2"/>
      <c r="I257" s="2"/>
      <c r="J257" s="2"/>
      <c r="K257" s="68"/>
      <c r="L257" s="68"/>
      <c r="O257" s="32"/>
      <c r="S257" s="32"/>
    </row>
    <row r="258" spans="2:19" x14ac:dyDescent="0.3">
      <c r="B258" s="90"/>
      <c r="C258" s="56" t="s">
        <v>59</v>
      </c>
      <c r="D258" s="56" t="s">
        <v>46</v>
      </c>
      <c r="E258" s="75">
        <v>8.93</v>
      </c>
      <c r="F258" s="76">
        <v>210.48281430374499</v>
      </c>
      <c r="G258" s="2"/>
      <c r="H258" s="2"/>
      <c r="I258" s="2"/>
      <c r="J258" s="2"/>
      <c r="K258" s="68"/>
      <c r="L258" s="68"/>
      <c r="O258" s="32"/>
      <c r="S258" s="32"/>
    </row>
    <row r="259" spans="2:19" x14ac:dyDescent="0.3">
      <c r="B259" s="90"/>
      <c r="C259" s="56" t="s">
        <v>59</v>
      </c>
      <c r="D259" s="56" t="s">
        <v>47</v>
      </c>
      <c r="E259" s="75">
        <v>8.93</v>
      </c>
      <c r="F259" s="76">
        <v>144.56648811609531</v>
      </c>
      <c r="G259" s="2"/>
      <c r="H259" s="2"/>
      <c r="I259" s="2"/>
      <c r="J259" s="2"/>
      <c r="K259" s="68"/>
      <c r="L259" s="68"/>
      <c r="O259" s="32"/>
      <c r="S259" s="32"/>
    </row>
    <row r="260" spans="2:19" x14ac:dyDescent="0.3">
      <c r="B260" s="90"/>
      <c r="C260" s="56" t="s">
        <v>59</v>
      </c>
      <c r="D260" s="56" t="s">
        <v>48</v>
      </c>
      <c r="E260" s="75">
        <v>8.93</v>
      </c>
      <c r="F260" s="76">
        <v>148.3117339222118</v>
      </c>
      <c r="G260" s="2"/>
      <c r="H260" s="2"/>
      <c r="I260" s="2"/>
      <c r="J260" s="2"/>
      <c r="K260" s="68"/>
      <c r="L260" s="68"/>
      <c r="O260" s="32"/>
      <c r="S260" s="32"/>
    </row>
    <row r="261" spans="2:19" x14ac:dyDescent="0.3">
      <c r="B261" s="90"/>
      <c r="C261" s="56" t="s">
        <v>59</v>
      </c>
      <c r="D261" s="56" t="s">
        <v>49</v>
      </c>
      <c r="E261" s="75">
        <v>11.51</v>
      </c>
      <c r="F261" s="76">
        <v>365.54184770776658</v>
      </c>
      <c r="G261" s="2"/>
      <c r="H261" s="2"/>
      <c r="I261" s="2"/>
      <c r="J261" s="2"/>
      <c r="K261" s="68"/>
      <c r="L261" s="68"/>
      <c r="O261" s="32"/>
      <c r="S261" s="32"/>
    </row>
    <row r="262" spans="2:19" x14ac:dyDescent="0.3">
      <c r="B262" s="90"/>
      <c r="C262" s="56" t="s">
        <v>59</v>
      </c>
      <c r="D262" s="56" t="s">
        <v>50</v>
      </c>
      <c r="E262" s="75">
        <f>E261+(5*0.43)</f>
        <v>13.66</v>
      </c>
      <c r="F262" s="76">
        <v>47.988498019981812</v>
      </c>
      <c r="G262" s="2"/>
      <c r="H262" s="2"/>
      <c r="I262" s="2"/>
      <c r="J262" s="2"/>
      <c r="K262" s="68"/>
      <c r="L262" s="68"/>
      <c r="O262" s="32"/>
      <c r="S262" s="32"/>
    </row>
    <row r="263" spans="2:19" x14ac:dyDescent="0.3">
      <c r="B263" s="90"/>
      <c r="C263" s="56" t="s">
        <v>59</v>
      </c>
      <c r="D263" s="56" t="s">
        <v>57</v>
      </c>
      <c r="E263" s="75">
        <f>E262+(5*0.43)</f>
        <v>15.81</v>
      </c>
      <c r="F263" s="76">
        <v>211.54361194573039</v>
      </c>
      <c r="G263" s="2"/>
      <c r="H263" s="2"/>
      <c r="I263" s="2"/>
      <c r="J263" s="2"/>
      <c r="K263" s="68"/>
      <c r="L263" s="68"/>
      <c r="O263" s="32"/>
      <c r="S263" s="32"/>
    </row>
    <row r="264" spans="2:19" x14ac:dyDescent="0.3">
      <c r="B264" s="90"/>
      <c r="C264" s="56" t="s">
        <v>59</v>
      </c>
      <c r="D264" s="56" t="s">
        <v>58</v>
      </c>
      <c r="E264" s="75">
        <f>E263+(5*0.43)</f>
        <v>17.96</v>
      </c>
      <c r="F264" s="76">
        <v>31.284897372873917</v>
      </c>
      <c r="G264" s="2"/>
      <c r="H264" s="2"/>
      <c r="I264" s="2"/>
      <c r="J264" s="2"/>
      <c r="K264" s="68"/>
      <c r="L264" s="68"/>
      <c r="O264" s="32"/>
      <c r="S264" s="32"/>
    </row>
    <row r="265" spans="2:19" x14ac:dyDescent="0.3">
      <c r="B265" s="90"/>
      <c r="C265" s="56" t="s">
        <v>59</v>
      </c>
      <c r="D265" s="56" t="s">
        <v>209</v>
      </c>
      <c r="E265" s="75">
        <v>0.56999999999999995</v>
      </c>
      <c r="F265" s="76">
        <v>33.310556170199455</v>
      </c>
      <c r="G265" s="2"/>
      <c r="H265" s="2"/>
      <c r="I265" s="2"/>
      <c r="J265" s="2"/>
      <c r="K265" s="68"/>
      <c r="L265" s="68"/>
      <c r="O265" s="32"/>
      <c r="S265" s="32"/>
    </row>
    <row r="266" spans="2:19" x14ac:dyDescent="0.3">
      <c r="B266" s="90"/>
      <c r="C266" s="56" t="s">
        <v>59</v>
      </c>
      <c r="D266" s="56" t="s">
        <v>61</v>
      </c>
      <c r="E266" s="6">
        <v>0.03</v>
      </c>
      <c r="F266" s="76">
        <v>1</v>
      </c>
      <c r="G266" s="2"/>
      <c r="H266" s="2"/>
      <c r="I266" s="2"/>
      <c r="J266" s="2"/>
      <c r="K266" s="68"/>
      <c r="L266" s="68"/>
      <c r="O266" s="32"/>
      <c r="S266" s="32"/>
    </row>
    <row r="267" spans="2:19" x14ac:dyDescent="0.3">
      <c r="B267" s="90"/>
      <c r="C267" s="56" t="s">
        <v>59</v>
      </c>
      <c r="D267" s="56" t="s">
        <v>62</v>
      </c>
      <c r="E267" s="75">
        <v>1.7</v>
      </c>
      <c r="F267" s="76">
        <v>1</v>
      </c>
      <c r="G267" s="2"/>
      <c r="H267" s="2"/>
      <c r="I267" s="2"/>
      <c r="J267" s="2"/>
      <c r="K267" s="68"/>
      <c r="L267" s="68"/>
      <c r="O267" s="32"/>
      <c r="S267" s="32"/>
    </row>
    <row r="268" spans="2:19" x14ac:dyDescent="0.3">
      <c r="B268" s="90"/>
      <c r="C268" s="56" t="s">
        <v>59</v>
      </c>
      <c r="D268" s="56" t="s">
        <v>63</v>
      </c>
      <c r="E268" s="75">
        <v>1</v>
      </c>
      <c r="F268" s="76">
        <v>1</v>
      </c>
      <c r="G268" s="2"/>
      <c r="H268" s="2"/>
      <c r="I268" s="2"/>
      <c r="J268" s="2"/>
      <c r="K268" s="68"/>
      <c r="L268" s="68"/>
      <c r="O268" s="32"/>
      <c r="S268" s="32"/>
    </row>
    <row r="269" spans="2:19" x14ac:dyDescent="0.3">
      <c r="B269" s="90"/>
      <c r="C269" s="56" t="s">
        <v>59</v>
      </c>
      <c r="D269" s="56" t="s">
        <v>64</v>
      </c>
      <c r="E269" s="75">
        <v>0.25</v>
      </c>
      <c r="F269" s="76">
        <v>1</v>
      </c>
      <c r="G269" s="2"/>
      <c r="H269" s="2"/>
      <c r="I269" s="2"/>
      <c r="J269" s="2"/>
      <c r="K269" s="68"/>
      <c r="L269" s="68"/>
      <c r="O269" s="32"/>
      <c r="S269" s="32"/>
    </row>
    <row r="270" spans="2:19" ht="42" x14ac:dyDescent="0.3">
      <c r="B270" s="90"/>
      <c r="C270" s="56"/>
      <c r="D270" s="78" t="s">
        <v>105</v>
      </c>
      <c r="E270" s="10">
        <v>1.4999999999999999E-2</v>
      </c>
      <c r="F270" s="19">
        <v>1</v>
      </c>
      <c r="G270" s="2"/>
      <c r="H270" s="2"/>
      <c r="I270" s="2"/>
      <c r="J270" s="2"/>
      <c r="K270" s="68"/>
      <c r="L270" s="68"/>
      <c r="O270" s="32"/>
      <c r="S270" s="32"/>
    </row>
    <row r="271" spans="2:19" x14ac:dyDescent="0.3">
      <c r="B271" s="90"/>
      <c r="C271" s="56" t="s">
        <v>56</v>
      </c>
      <c r="D271" s="56" t="s">
        <v>40</v>
      </c>
      <c r="E271" s="75">
        <v>6.06</v>
      </c>
      <c r="F271" s="76">
        <v>1843.3407667061178</v>
      </c>
      <c r="G271" s="2"/>
      <c r="H271" s="2"/>
      <c r="I271" s="2"/>
      <c r="J271" s="2"/>
      <c r="K271" s="68"/>
      <c r="L271" s="68"/>
      <c r="O271" s="32"/>
      <c r="S271" s="32"/>
    </row>
    <row r="272" spans="2:19" x14ac:dyDescent="0.3">
      <c r="B272" s="90"/>
      <c r="C272" s="56" t="s">
        <v>56</v>
      </c>
      <c r="D272" s="56" t="s">
        <v>15</v>
      </c>
      <c r="E272" s="75">
        <v>6.37</v>
      </c>
      <c r="F272" s="76">
        <v>498.78795598412836</v>
      </c>
      <c r="G272" s="2"/>
      <c r="H272" s="2"/>
      <c r="I272" s="2"/>
      <c r="J272" s="2"/>
      <c r="K272" s="68"/>
      <c r="L272" s="68"/>
      <c r="O272" s="32"/>
      <c r="S272" s="32"/>
    </row>
    <row r="273" spans="2:19" x14ac:dyDescent="0.3">
      <c r="B273" s="90"/>
      <c r="C273" s="56" t="s">
        <v>56</v>
      </c>
      <c r="D273" s="56" t="s">
        <v>41</v>
      </c>
      <c r="E273" s="75">
        <v>6.69</v>
      </c>
      <c r="F273" s="76">
        <v>984.85409186519212</v>
      </c>
      <c r="G273" s="2"/>
      <c r="H273" s="2"/>
      <c r="I273" s="2"/>
      <c r="J273" s="2"/>
      <c r="K273" s="68"/>
      <c r="L273" s="68"/>
      <c r="O273" s="32"/>
      <c r="S273" s="32"/>
    </row>
    <row r="274" spans="2:19" x14ac:dyDescent="0.3">
      <c r="B274" s="90"/>
      <c r="C274" s="56" t="s">
        <v>56</v>
      </c>
      <c r="D274" s="56" t="s">
        <v>42</v>
      </c>
      <c r="E274" s="75">
        <v>7.18</v>
      </c>
      <c r="F274" s="76">
        <v>549.65394369598289</v>
      </c>
      <c r="G274" s="2"/>
      <c r="H274" s="2"/>
      <c r="I274" s="2"/>
      <c r="J274" s="2"/>
      <c r="K274" s="68"/>
      <c r="L274" s="68"/>
      <c r="O274" s="32"/>
      <c r="S274" s="32"/>
    </row>
    <row r="275" spans="2:19" x14ac:dyDescent="0.3">
      <c r="B275" s="90"/>
      <c r="C275" s="56" t="s">
        <v>56</v>
      </c>
      <c r="D275" s="56" t="s">
        <v>43</v>
      </c>
      <c r="E275" s="75">
        <v>9.2200000000000006</v>
      </c>
      <c r="F275" s="76">
        <v>165.41150262658036</v>
      </c>
      <c r="G275" s="2"/>
      <c r="H275" s="2"/>
      <c r="I275" s="2"/>
      <c r="J275" s="2"/>
      <c r="K275" s="68"/>
      <c r="L275" s="68"/>
      <c r="O275" s="32"/>
      <c r="S275" s="32"/>
    </row>
    <row r="276" spans="2:19" x14ac:dyDescent="0.3">
      <c r="B276" s="90"/>
      <c r="C276" s="56" t="s">
        <v>56</v>
      </c>
      <c r="D276" s="56" t="s">
        <v>44</v>
      </c>
      <c r="E276" s="75">
        <v>9.2200000000000006</v>
      </c>
      <c r="F276" s="76">
        <v>146.54878741477734</v>
      </c>
      <c r="G276" s="2"/>
      <c r="H276" s="2"/>
      <c r="I276" s="2"/>
      <c r="J276" s="2"/>
      <c r="K276" s="68"/>
      <c r="L276" s="68"/>
      <c r="O276" s="32"/>
      <c r="S276" s="32"/>
    </row>
    <row r="277" spans="2:19" x14ac:dyDescent="0.3">
      <c r="B277" s="90"/>
      <c r="C277" s="56" t="s">
        <v>56</v>
      </c>
      <c r="D277" s="56" t="s">
        <v>45</v>
      </c>
      <c r="E277" s="75">
        <v>9.2200000000000006</v>
      </c>
      <c r="F277" s="76">
        <v>73.274393707388668</v>
      </c>
      <c r="G277" s="2"/>
      <c r="H277" s="2"/>
      <c r="I277" s="2"/>
      <c r="J277" s="2"/>
      <c r="K277" s="68"/>
      <c r="L277" s="68"/>
      <c r="O277" s="32"/>
      <c r="S277" s="32"/>
    </row>
    <row r="278" spans="2:19" x14ac:dyDescent="0.3">
      <c r="B278" s="90"/>
      <c r="C278" s="56" t="s">
        <v>56</v>
      </c>
      <c r="D278" s="56" t="s">
        <v>46</v>
      </c>
      <c r="E278" s="75">
        <v>9.2200000000000006</v>
      </c>
      <c r="F278" s="76">
        <v>78.352817033643319</v>
      </c>
      <c r="G278" s="2"/>
      <c r="H278" s="2"/>
      <c r="I278" s="2"/>
      <c r="J278" s="2"/>
      <c r="K278" s="68"/>
      <c r="L278" s="68"/>
      <c r="O278" s="32"/>
      <c r="S278" s="32"/>
    </row>
    <row r="279" spans="2:19" x14ac:dyDescent="0.3">
      <c r="B279" s="90"/>
      <c r="C279" s="56" t="s">
        <v>56</v>
      </c>
      <c r="D279" s="56" t="s">
        <v>47</v>
      </c>
      <c r="E279" s="75">
        <v>9.2200000000000006</v>
      </c>
      <c r="F279" s="76">
        <v>36.999941376998237</v>
      </c>
      <c r="G279" s="2"/>
      <c r="H279" s="2"/>
      <c r="I279" s="2"/>
      <c r="J279" s="2"/>
      <c r="K279" s="68"/>
      <c r="L279" s="68"/>
      <c r="O279" s="32"/>
      <c r="S279" s="32"/>
    </row>
    <row r="280" spans="2:19" x14ac:dyDescent="0.3">
      <c r="B280" s="90"/>
      <c r="C280" s="56" t="s">
        <v>56</v>
      </c>
      <c r="D280" s="56" t="s">
        <v>48</v>
      </c>
      <c r="E280" s="75">
        <v>9.2200000000000006</v>
      </c>
      <c r="F280" s="76">
        <v>53.686189448977835</v>
      </c>
      <c r="G280" s="2"/>
      <c r="H280" s="2"/>
      <c r="I280" s="2"/>
      <c r="J280" s="2"/>
      <c r="K280" s="68"/>
      <c r="L280" s="68"/>
      <c r="O280" s="32"/>
      <c r="S280" s="32"/>
    </row>
    <row r="281" spans="2:19" x14ac:dyDescent="0.3">
      <c r="B281" s="90"/>
      <c r="C281" s="56" t="s">
        <v>56</v>
      </c>
      <c r="D281" s="56" t="s">
        <v>49</v>
      </c>
      <c r="E281" s="75">
        <v>11.9</v>
      </c>
      <c r="F281" s="76">
        <v>69.138496487063151</v>
      </c>
      <c r="G281" s="2"/>
      <c r="H281" s="2"/>
      <c r="I281" s="2"/>
      <c r="J281" s="2"/>
      <c r="K281" s="68"/>
      <c r="L281" s="68"/>
      <c r="O281" s="32"/>
      <c r="S281" s="32"/>
    </row>
    <row r="282" spans="2:19" x14ac:dyDescent="0.3">
      <c r="B282" s="90"/>
      <c r="C282" s="56" t="s">
        <v>56</v>
      </c>
      <c r="D282" s="56" t="s">
        <v>50</v>
      </c>
      <c r="E282" s="75">
        <f>E281+(5*0)</f>
        <v>11.9</v>
      </c>
      <c r="F282" s="76">
        <v>30.353486262613082</v>
      </c>
      <c r="G282" s="2"/>
      <c r="H282" s="2"/>
      <c r="I282" s="2"/>
      <c r="J282" s="2"/>
      <c r="K282" s="68"/>
      <c r="L282" s="68"/>
      <c r="O282" s="32"/>
      <c r="S282" s="32"/>
    </row>
    <row r="283" spans="2:19" x14ac:dyDescent="0.3">
      <c r="B283" s="90"/>
      <c r="C283" s="56" t="s">
        <v>56</v>
      </c>
      <c r="D283" s="56" t="s">
        <v>57</v>
      </c>
      <c r="E283" s="75">
        <f>E282+(5*0.53)</f>
        <v>14.55</v>
      </c>
      <c r="F283" s="76">
        <v>229.86285256783489</v>
      </c>
      <c r="G283" s="2"/>
      <c r="H283" s="2"/>
      <c r="I283" s="2"/>
      <c r="J283" s="2"/>
      <c r="K283" s="68"/>
      <c r="L283" s="68"/>
      <c r="O283" s="32"/>
      <c r="S283" s="32"/>
    </row>
    <row r="284" spans="2:19" x14ac:dyDescent="0.3">
      <c r="B284" s="90"/>
      <c r="C284" s="56" t="s">
        <v>56</v>
      </c>
      <c r="D284" s="56" t="s">
        <v>58</v>
      </c>
      <c r="E284" s="75">
        <f>E283+(5*0.53)</f>
        <v>17.200000000000003</v>
      </c>
      <c r="F284" s="76">
        <v>34.222836793936715</v>
      </c>
      <c r="G284" s="2"/>
      <c r="H284" s="2"/>
      <c r="I284" s="2"/>
      <c r="J284" s="2"/>
      <c r="K284" s="68"/>
      <c r="L284" s="68"/>
      <c r="O284" s="32"/>
      <c r="S284" s="32"/>
    </row>
    <row r="285" spans="2:19" x14ac:dyDescent="0.3">
      <c r="B285" s="90"/>
      <c r="C285" s="56" t="s">
        <v>56</v>
      </c>
      <c r="D285" s="56" t="s">
        <v>209</v>
      </c>
      <c r="E285" s="75">
        <v>0.56999999999999995</v>
      </c>
      <c r="F285" s="76">
        <v>125.17756371327586</v>
      </c>
      <c r="G285" s="2"/>
      <c r="H285" s="2"/>
      <c r="I285" s="2"/>
      <c r="J285" s="2"/>
      <c r="K285" s="68"/>
      <c r="L285" s="68"/>
      <c r="O285" s="32"/>
      <c r="S285" s="32"/>
    </row>
    <row r="286" spans="2:19" x14ac:dyDescent="0.3">
      <c r="B286" s="90"/>
      <c r="C286" s="78" t="s">
        <v>56</v>
      </c>
      <c r="D286" s="56" t="s">
        <v>61</v>
      </c>
      <c r="E286" s="6">
        <v>0.03</v>
      </c>
      <c r="F286" s="76">
        <v>1</v>
      </c>
      <c r="G286" s="2"/>
      <c r="H286" s="2"/>
      <c r="I286" s="2"/>
      <c r="J286" s="2"/>
      <c r="K286" s="68"/>
      <c r="L286" s="68"/>
      <c r="O286" s="32"/>
      <c r="S286" s="32"/>
    </row>
    <row r="287" spans="2:19" x14ac:dyDescent="0.3">
      <c r="B287" s="90"/>
      <c r="C287" s="78" t="s">
        <v>56</v>
      </c>
      <c r="D287" s="56" t="s">
        <v>62</v>
      </c>
      <c r="E287" s="75">
        <v>1.7</v>
      </c>
      <c r="F287" s="73">
        <v>1</v>
      </c>
      <c r="G287" s="2"/>
      <c r="H287" s="2"/>
      <c r="I287" s="2"/>
      <c r="J287" s="2"/>
      <c r="K287" s="68"/>
      <c r="L287" s="68"/>
      <c r="O287" s="32"/>
      <c r="S287" s="32"/>
    </row>
    <row r="288" spans="2:19" x14ac:dyDescent="0.3">
      <c r="B288" s="90"/>
      <c r="C288" s="78" t="s">
        <v>56</v>
      </c>
      <c r="D288" s="56" t="s">
        <v>63</v>
      </c>
      <c r="E288" s="75">
        <v>1</v>
      </c>
      <c r="F288" s="73">
        <v>1</v>
      </c>
      <c r="G288" s="2"/>
      <c r="H288" s="2"/>
      <c r="I288" s="2"/>
      <c r="J288" s="2"/>
      <c r="K288" s="68"/>
      <c r="L288" s="68"/>
      <c r="O288" s="32"/>
      <c r="S288" s="32"/>
    </row>
    <row r="289" spans="2:19" x14ac:dyDescent="0.3">
      <c r="B289" s="90"/>
      <c r="C289" s="78" t="s">
        <v>56</v>
      </c>
      <c r="D289" s="56" t="s">
        <v>64</v>
      </c>
      <c r="E289" s="75">
        <v>0.25</v>
      </c>
      <c r="F289" s="73">
        <v>1</v>
      </c>
      <c r="G289" s="2"/>
      <c r="H289" s="2"/>
      <c r="I289" s="2"/>
      <c r="J289" s="2"/>
      <c r="K289" s="68"/>
      <c r="L289" s="68"/>
      <c r="O289" s="32"/>
      <c r="S289" s="32"/>
    </row>
    <row r="290" spans="2:19" ht="42" x14ac:dyDescent="0.3">
      <c r="B290" s="91"/>
      <c r="C290" s="56"/>
      <c r="D290" s="78" t="s">
        <v>105</v>
      </c>
      <c r="E290" s="10">
        <v>1.4999999999999999E-2</v>
      </c>
      <c r="F290" s="11">
        <v>1</v>
      </c>
      <c r="G290" s="3"/>
      <c r="H290" s="3"/>
      <c r="I290" s="3"/>
      <c r="J290" s="2"/>
      <c r="K290" s="68"/>
      <c r="L290" s="109"/>
      <c r="O290" s="32"/>
      <c r="S290" s="32"/>
    </row>
    <row r="291" spans="2:19" x14ac:dyDescent="0.3">
      <c r="B291" s="62"/>
      <c r="C291" s="63"/>
      <c r="D291" s="63"/>
      <c r="E291" s="63"/>
      <c r="F291" s="63"/>
      <c r="G291" s="63"/>
      <c r="H291" s="63"/>
      <c r="I291" s="63"/>
      <c r="J291" s="64"/>
      <c r="K291" s="68"/>
      <c r="L291" s="68"/>
      <c r="M291" s="81"/>
      <c r="O291" s="32"/>
      <c r="S291" s="32"/>
    </row>
    <row r="292" spans="2:19" ht="14" customHeight="1" x14ac:dyDescent="0.3">
      <c r="B292" s="89" t="s">
        <v>202</v>
      </c>
      <c r="C292" s="56" t="s">
        <v>39</v>
      </c>
      <c r="D292" s="56" t="s">
        <v>40</v>
      </c>
      <c r="E292" s="75">
        <v>6.06</v>
      </c>
      <c r="F292" s="73">
        <v>1</v>
      </c>
      <c r="G292" s="2"/>
      <c r="H292" s="2"/>
      <c r="I292" s="2"/>
      <c r="J292" s="2"/>
      <c r="K292" s="68"/>
      <c r="L292" s="68"/>
      <c r="M292" s="32"/>
      <c r="O292" s="32"/>
      <c r="S292" s="68"/>
    </row>
    <row r="293" spans="2:19" x14ac:dyDescent="0.3">
      <c r="B293" s="90"/>
      <c r="C293" s="56" t="s">
        <v>39</v>
      </c>
      <c r="D293" s="56" t="s">
        <v>15</v>
      </c>
      <c r="E293" s="75">
        <v>6.39</v>
      </c>
      <c r="F293" s="73">
        <v>1</v>
      </c>
      <c r="G293" s="3"/>
      <c r="H293" s="3"/>
      <c r="I293" s="3"/>
      <c r="J293" s="2"/>
      <c r="K293" s="68"/>
      <c r="L293" s="68"/>
      <c r="O293" s="32"/>
      <c r="S293" s="68"/>
    </row>
    <row r="294" spans="2:19" x14ac:dyDescent="0.3">
      <c r="B294" s="90"/>
      <c r="C294" s="56" t="s">
        <v>39</v>
      </c>
      <c r="D294" s="56" t="s">
        <v>41</v>
      </c>
      <c r="E294" s="75">
        <v>6.72</v>
      </c>
      <c r="F294" s="73">
        <v>1</v>
      </c>
      <c r="G294" s="3"/>
      <c r="H294" s="3"/>
      <c r="I294" s="3"/>
      <c r="J294" s="2"/>
      <c r="K294" s="68"/>
      <c r="L294" s="68"/>
      <c r="O294" s="32"/>
      <c r="S294" s="68"/>
    </row>
    <row r="295" spans="2:19" x14ac:dyDescent="0.3">
      <c r="B295" s="90"/>
      <c r="C295" s="56" t="s">
        <v>39</v>
      </c>
      <c r="D295" s="56" t="s">
        <v>42</v>
      </c>
      <c r="E295" s="75">
        <v>7.07</v>
      </c>
      <c r="F295" s="73">
        <v>1</v>
      </c>
      <c r="G295" s="3"/>
      <c r="H295" s="3"/>
      <c r="I295" s="3"/>
      <c r="J295" s="2"/>
      <c r="K295" s="68"/>
      <c r="L295" s="68"/>
      <c r="O295" s="32"/>
      <c r="S295" s="68"/>
    </row>
    <row r="296" spans="2:19" x14ac:dyDescent="0.3">
      <c r="B296" s="90"/>
      <c r="C296" s="56" t="s">
        <v>39</v>
      </c>
      <c r="D296" s="56" t="s">
        <v>43</v>
      </c>
      <c r="E296" s="75">
        <v>7.3</v>
      </c>
      <c r="F296" s="73">
        <v>1</v>
      </c>
      <c r="G296" s="3"/>
      <c r="H296" s="3"/>
      <c r="I296" s="3"/>
      <c r="J296" s="2"/>
      <c r="K296" s="68"/>
      <c r="L296" s="68"/>
      <c r="O296" s="32"/>
      <c r="S296" s="68"/>
    </row>
    <row r="297" spans="2:19" x14ac:dyDescent="0.3">
      <c r="B297" s="90"/>
      <c r="C297" s="56" t="s">
        <v>39</v>
      </c>
      <c r="D297" s="56" t="s">
        <v>44</v>
      </c>
      <c r="E297" s="75">
        <v>9.58</v>
      </c>
      <c r="F297" s="73">
        <v>1</v>
      </c>
      <c r="G297" s="3"/>
      <c r="H297" s="3"/>
      <c r="I297" s="3"/>
      <c r="J297" s="2"/>
      <c r="K297" s="68"/>
      <c r="L297" s="68"/>
      <c r="O297" s="32"/>
      <c r="S297" s="68"/>
    </row>
    <row r="298" spans="2:19" x14ac:dyDescent="0.3">
      <c r="B298" s="90"/>
      <c r="C298" s="56" t="s">
        <v>39</v>
      </c>
      <c r="D298" s="56" t="s">
        <v>45</v>
      </c>
      <c r="E298" s="75">
        <v>9.58</v>
      </c>
      <c r="F298" s="73">
        <v>1</v>
      </c>
      <c r="G298" s="3"/>
      <c r="H298" s="3"/>
      <c r="I298" s="3"/>
      <c r="J298" s="2"/>
      <c r="K298" s="68"/>
      <c r="L298" s="68"/>
      <c r="O298" s="32"/>
      <c r="S298" s="68"/>
    </row>
    <row r="299" spans="2:19" x14ac:dyDescent="0.3">
      <c r="B299" s="90"/>
      <c r="C299" s="56" t="s">
        <v>39</v>
      </c>
      <c r="D299" s="56" t="s">
        <v>46</v>
      </c>
      <c r="E299" s="75">
        <v>9.58</v>
      </c>
      <c r="F299" s="73">
        <v>1</v>
      </c>
      <c r="G299" s="3"/>
      <c r="H299" s="3"/>
      <c r="I299" s="3"/>
      <c r="J299" s="2"/>
      <c r="K299" s="68"/>
      <c r="L299" s="68"/>
      <c r="O299" s="32"/>
      <c r="S299" s="68"/>
    </row>
    <row r="300" spans="2:19" x14ac:dyDescent="0.3">
      <c r="B300" s="90"/>
      <c r="C300" s="56" t="s">
        <v>39</v>
      </c>
      <c r="D300" s="56" t="s">
        <v>47</v>
      </c>
      <c r="E300" s="75">
        <v>9.58</v>
      </c>
      <c r="F300" s="73">
        <v>1</v>
      </c>
      <c r="G300" s="3"/>
      <c r="H300" s="3"/>
      <c r="I300" s="3"/>
      <c r="J300" s="2"/>
      <c r="K300" s="68"/>
      <c r="L300" s="68"/>
      <c r="O300" s="32"/>
      <c r="S300" s="68"/>
    </row>
    <row r="301" spans="2:19" x14ac:dyDescent="0.3">
      <c r="B301" s="90"/>
      <c r="C301" s="56" t="s">
        <v>39</v>
      </c>
      <c r="D301" s="56" t="s">
        <v>48</v>
      </c>
      <c r="E301" s="75">
        <v>9.58</v>
      </c>
      <c r="F301" s="73">
        <v>1</v>
      </c>
      <c r="G301" s="3"/>
      <c r="H301" s="3"/>
      <c r="I301" s="3"/>
      <c r="J301" s="2"/>
      <c r="K301" s="68"/>
      <c r="L301" s="68"/>
      <c r="O301" s="32"/>
      <c r="S301" s="68"/>
    </row>
    <row r="302" spans="2:19" x14ac:dyDescent="0.3">
      <c r="B302" s="90"/>
      <c r="C302" s="56" t="s">
        <v>39</v>
      </c>
      <c r="D302" s="56" t="s">
        <v>49</v>
      </c>
      <c r="E302" s="75">
        <v>12.26</v>
      </c>
      <c r="F302" s="73">
        <v>1</v>
      </c>
      <c r="G302" s="3"/>
      <c r="H302" s="3"/>
      <c r="I302" s="3"/>
      <c r="J302" s="2"/>
      <c r="K302" s="68"/>
      <c r="L302" s="68"/>
      <c r="O302" s="32"/>
      <c r="S302" s="68"/>
    </row>
    <row r="303" spans="2:19" x14ac:dyDescent="0.3">
      <c r="B303" s="90"/>
      <c r="C303" s="56" t="s">
        <v>39</v>
      </c>
      <c r="D303" s="56" t="s">
        <v>50</v>
      </c>
      <c r="E303" s="75">
        <v>14.56</v>
      </c>
      <c r="F303" s="73">
        <v>1</v>
      </c>
      <c r="G303" s="3"/>
      <c r="H303" s="3"/>
      <c r="I303" s="3"/>
      <c r="J303" s="2"/>
      <c r="K303" s="68"/>
      <c r="L303" s="68"/>
      <c r="O303" s="32"/>
      <c r="S303" s="68"/>
    </row>
    <row r="304" spans="2:19" x14ac:dyDescent="0.3">
      <c r="B304" s="90"/>
      <c r="C304" s="56" t="s">
        <v>39</v>
      </c>
      <c r="D304" s="56" t="s">
        <v>57</v>
      </c>
      <c r="E304" s="75">
        <v>16.86</v>
      </c>
      <c r="F304" s="73">
        <v>1</v>
      </c>
      <c r="G304" s="3"/>
      <c r="H304" s="3"/>
      <c r="I304" s="3"/>
      <c r="J304" s="2"/>
      <c r="K304" s="68"/>
      <c r="L304" s="68"/>
      <c r="O304" s="32"/>
      <c r="S304" s="68"/>
    </row>
    <row r="305" spans="2:19" x14ac:dyDescent="0.3">
      <c r="B305" s="90"/>
      <c r="C305" s="56" t="s">
        <v>39</v>
      </c>
      <c r="D305" s="56" t="s">
        <v>58</v>
      </c>
      <c r="E305" s="75">
        <v>19.16</v>
      </c>
      <c r="F305" s="73">
        <v>1</v>
      </c>
      <c r="G305" s="3"/>
      <c r="H305" s="3"/>
      <c r="I305" s="3"/>
      <c r="J305" s="2"/>
      <c r="K305" s="68"/>
      <c r="L305" s="68"/>
      <c r="O305" s="32"/>
      <c r="S305" s="68"/>
    </row>
    <row r="306" spans="2:19" x14ac:dyDescent="0.3">
      <c r="B306" s="90"/>
      <c r="C306" s="56" t="s">
        <v>39</v>
      </c>
      <c r="D306" s="56" t="s">
        <v>209</v>
      </c>
      <c r="E306" s="75">
        <v>0.56999999999999995</v>
      </c>
      <c r="F306" s="73">
        <v>1</v>
      </c>
      <c r="G306" s="3"/>
      <c r="H306" s="3"/>
      <c r="I306" s="3"/>
      <c r="J306" s="2"/>
      <c r="K306" s="68"/>
      <c r="L306" s="68"/>
      <c r="O306" s="32"/>
      <c r="S306" s="68"/>
    </row>
    <row r="307" spans="2:19" x14ac:dyDescent="0.3">
      <c r="B307" s="90"/>
      <c r="C307" s="56" t="s">
        <v>39</v>
      </c>
      <c r="D307" s="56" t="s">
        <v>61</v>
      </c>
      <c r="E307" s="6">
        <v>0.03</v>
      </c>
      <c r="F307" s="73">
        <v>1</v>
      </c>
      <c r="G307" s="3"/>
      <c r="H307" s="3"/>
      <c r="I307" s="3"/>
      <c r="J307" s="2"/>
      <c r="K307" s="68"/>
      <c r="L307" s="68"/>
      <c r="O307" s="32"/>
      <c r="S307" s="68"/>
    </row>
    <row r="308" spans="2:19" x14ac:dyDescent="0.3">
      <c r="B308" s="90"/>
      <c r="C308" s="56" t="s">
        <v>39</v>
      </c>
      <c r="D308" s="56" t="s">
        <v>62</v>
      </c>
      <c r="E308" s="75">
        <v>1.7</v>
      </c>
      <c r="F308" s="73">
        <v>1</v>
      </c>
      <c r="G308" s="3"/>
      <c r="H308" s="3"/>
      <c r="I308" s="3"/>
      <c r="J308" s="2"/>
      <c r="K308" s="68"/>
      <c r="L308" s="68"/>
      <c r="O308" s="32"/>
      <c r="S308" s="68"/>
    </row>
    <row r="309" spans="2:19" x14ac:dyDescent="0.3">
      <c r="B309" s="90"/>
      <c r="C309" s="56" t="s">
        <v>39</v>
      </c>
      <c r="D309" s="56" t="s">
        <v>63</v>
      </c>
      <c r="E309" s="75">
        <v>1</v>
      </c>
      <c r="F309" s="73">
        <v>1</v>
      </c>
      <c r="G309" s="3"/>
      <c r="H309" s="3"/>
      <c r="I309" s="3"/>
      <c r="J309" s="2"/>
      <c r="K309" s="68"/>
      <c r="L309" s="68"/>
      <c r="O309" s="32"/>
      <c r="S309" s="68"/>
    </row>
    <row r="310" spans="2:19" x14ac:dyDescent="0.3">
      <c r="B310" s="90"/>
      <c r="C310" s="56" t="s">
        <v>39</v>
      </c>
      <c r="D310" s="56" t="s">
        <v>64</v>
      </c>
      <c r="E310" s="75">
        <v>0.25</v>
      </c>
      <c r="F310" s="73">
        <v>1</v>
      </c>
      <c r="G310" s="3"/>
      <c r="H310" s="3"/>
      <c r="I310" s="3"/>
      <c r="J310" s="2"/>
      <c r="K310" s="68"/>
      <c r="L310" s="68"/>
      <c r="O310" s="32"/>
      <c r="S310" s="68"/>
    </row>
    <row r="311" spans="2:19" ht="42" x14ac:dyDescent="0.3">
      <c r="B311" s="90"/>
      <c r="C311" s="56"/>
      <c r="D311" s="78" t="s">
        <v>105</v>
      </c>
      <c r="E311" s="10">
        <v>1.4999999999999999E-2</v>
      </c>
      <c r="F311" s="73">
        <v>1</v>
      </c>
      <c r="G311" s="3"/>
      <c r="H311" s="3"/>
      <c r="I311" s="3"/>
      <c r="J311" s="2"/>
      <c r="K311" s="68"/>
      <c r="L311" s="68"/>
      <c r="O311" s="32"/>
      <c r="S311" s="68"/>
    </row>
    <row r="312" spans="2:19" x14ac:dyDescent="0.3">
      <c r="B312" s="90"/>
      <c r="C312" s="56" t="s">
        <v>59</v>
      </c>
      <c r="D312" s="56" t="s">
        <v>40</v>
      </c>
      <c r="E312" s="75">
        <v>6.95</v>
      </c>
      <c r="F312" s="73">
        <v>1</v>
      </c>
      <c r="G312" s="3"/>
      <c r="H312" s="3"/>
      <c r="I312" s="3"/>
      <c r="J312" s="2"/>
      <c r="K312" s="68"/>
      <c r="L312" s="68"/>
      <c r="O312" s="32"/>
      <c r="S312" s="68"/>
    </row>
    <row r="313" spans="2:19" x14ac:dyDescent="0.3">
      <c r="B313" s="90"/>
      <c r="C313" s="56" t="s">
        <v>59</v>
      </c>
      <c r="D313" s="56" t="s">
        <v>15</v>
      </c>
      <c r="E313" s="75">
        <v>7.3</v>
      </c>
      <c r="F313" s="73">
        <v>1</v>
      </c>
      <c r="G313" s="3"/>
      <c r="H313" s="3"/>
      <c r="I313" s="3"/>
      <c r="J313" s="2"/>
      <c r="K313" s="68"/>
      <c r="L313" s="68"/>
      <c r="O313" s="32"/>
      <c r="S313" s="68"/>
    </row>
    <row r="314" spans="2:19" x14ac:dyDescent="0.3">
      <c r="B314" s="90"/>
      <c r="C314" s="56" t="s">
        <v>59</v>
      </c>
      <c r="D314" s="56" t="s">
        <v>41</v>
      </c>
      <c r="E314" s="75">
        <v>7.64</v>
      </c>
      <c r="F314" s="73">
        <v>1</v>
      </c>
      <c r="G314" s="3"/>
      <c r="H314" s="3"/>
      <c r="I314" s="3"/>
      <c r="J314" s="2"/>
      <c r="K314" s="68"/>
      <c r="L314" s="68"/>
      <c r="O314" s="32"/>
      <c r="S314" s="68"/>
    </row>
    <row r="315" spans="2:19" x14ac:dyDescent="0.3">
      <c r="B315" s="90"/>
      <c r="C315" s="56" t="s">
        <v>59</v>
      </c>
      <c r="D315" s="56" t="s">
        <v>42</v>
      </c>
      <c r="E315" s="75">
        <v>7.98</v>
      </c>
      <c r="F315" s="73">
        <v>1</v>
      </c>
      <c r="G315" s="3"/>
      <c r="H315" s="3"/>
      <c r="I315" s="3"/>
      <c r="J315" s="2"/>
      <c r="K315" s="68"/>
      <c r="L315" s="68"/>
      <c r="O315" s="32"/>
      <c r="S315" s="68"/>
    </row>
    <row r="316" spans="2:19" x14ac:dyDescent="0.3">
      <c r="B316" s="90"/>
      <c r="C316" s="56" t="s">
        <v>59</v>
      </c>
      <c r="D316" s="56" t="s">
        <v>43</v>
      </c>
      <c r="E316" s="75">
        <v>8.2100000000000009</v>
      </c>
      <c r="F316" s="73">
        <v>1</v>
      </c>
      <c r="G316" s="3"/>
      <c r="H316" s="3"/>
      <c r="I316" s="3"/>
      <c r="J316" s="2"/>
      <c r="K316" s="68"/>
      <c r="L316" s="68"/>
      <c r="O316" s="32"/>
      <c r="S316" s="68"/>
    </row>
    <row r="317" spans="2:19" x14ac:dyDescent="0.3">
      <c r="B317" s="90"/>
      <c r="C317" s="56" t="s">
        <v>59</v>
      </c>
      <c r="D317" s="56" t="s">
        <v>44</v>
      </c>
      <c r="E317" s="75">
        <v>10.51</v>
      </c>
      <c r="F317" s="73">
        <v>1</v>
      </c>
      <c r="G317" s="3"/>
      <c r="H317" s="3"/>
      <c r="I317" s="3"/>
      <c r="J317" s="2"/>
      <c r="K317" s="68"/>
      <c r="L317" s="68"/>
      <c r="O317" s="32"/>
      <c r="S317" s="68"/>
    </row>
    <row r="318" spans="2:19" x14ac:dyDescent="0.3">
      <c r="B318" s="90"/>
      <c r="C318" s="56" t="s">
        <v>59</v>
      </c>
      <c r="D318" s="56" t="s">
        <v>45</v>
      </c>
      <c r="E318" s="75">
        <v>10.51</v>
      </c>
      <c r="F318" s="73">
        <v>1</v>
      </c>
      <c r="G318" s="3"/>
      <c r="H318" s="3"/>
      <c r="I318" s="3"/>
      <c r="J318" s="2"/>
      <c r="K318" s="68"/>
      <c r="L318" s="68"/>
      <c r="O318" s="32"/>
      <c r="S318" s="68"/>
    </row>
    <row r="319" spans="2:19" x14ac:dyDescent="0.3">
      <c r="B319" s="90"/>
      <c r="C319" s="56" t="s">
        <v>59</v>
      </c>
      <c r="D319" s="56" t="s">
        <v>46</v>
      </c>
      <c r="E319" s="75">
        <v>10.51</v>
      </c>
      <c r="F319" s="73">
        <v>1</v>
      </c>
      <c r="G319" s="3"/>
      <c r="H319" s="3"/>
      <c r="I319" s="3"/>
      <c r="J319" s="2"/>
      <c r="K319" s="68"/>
      <c r="L319" s="68"/>
      <c r="O319" s="32"/>
      <c r="S319" s="68"/>
    </row>
    <row r="320" spans="2:19" x14ac:dyDescent="0.3">
      <c r="B320" s="90"/>
      <c r="C320" s="56" t="s">
        <v>59</v>
      </c>
      <c r="D320" s="56" t="s">
        <v>47</v>
      </c>
      <c r="E320" s="75">
        <v>10.51</v>
      </c>
      <c r="F320" s="73">
        <v>1</v>
      </c>
      <c r="G320" s="3"/>
      <c r="H320" s="3"/>
      <c r="I320" s="3"/>
      <c r="J320" s="2"/>
      <c r="K320" s="68"/>
      <c r="L320" s="68"/>
      <c r="O320" s="32"/>
      <c r="S320" s="68"/>
    </row>
    <row r="321" spans="2:19" x14ac:dyDescent="0.3">
      <c r="B321" s="90"/>
      <c r="C321" s="56" t="s">
        <v>59</v>
      </c>
      <c r="D321" s="56" t="s">
        <v>48</v>
      </c>
      <c r="E321" s="75">
        <v>10.51</v>
      </c>
      <c r="F321" s="73">
        <v>1</v>
      </c>
      <c r="G321" s="3"/>
      <c r="H321" s="3"/>
      <c r="I321" s="3"/>
      <c r="J321" s="2"/>
      <c r="K321" s="68"/>
      <c r="L321" s="68"/>
      <c r="O321" s="32"/>
      <c r="S321" s="68"/>
    </row>
    <row r="322" spans="2:19" x14ac:dyDescent="0.3">
      <c r="B322" s="90"/>
      <c r="C322" s="56" t="s">
        <v>59</v>
      </c>
      <c r="D322" s="56" t="s">
        <v>49</v>
      </c>
      <c r="E322" s="75">
        <v>13.55</v>
      </c>
      <c r="F322" s="73">
        <v>1</v>
      </c>
      <c r="G322" s="3"/>
      <c r="H322" s="3"/>
      <c r="I322" s="3"/>
      <c r="J322" s="2"/>
      <c r="K322" s="68"/>
      <c r="L322" s="68"/>
      <c r="O322" s="32"/>
      <c r="S322" s="68"/>
    </row>
    <row r="323" spans="2:19" x14ac:dyDescent="0.3">
      <c r="B323" s="90"/>
      <c r="C323" s="56" t="s">
        <v>59</v>
      </c>
      <c r="D323" s="56" t="s">
        <v>50</v>
      </c>
      <c r="E323" s="75">
        <v>14.05</v>
      </c>
      <c r="F323" s="73">
        <v>1</v>
      </c>
      <c r="G323" s="3"/>
      <c r="H323" s="3"/>
      <c r="I323" s="3"/>
      <c r="J323" s="2"/>
      <c r="K323" s="68"/>
      <c r="L323" s="68"/>
      <c r="O323" s="32"/>
      <c r="S323" s="68"/>
    </row>
    <row r="324" spans="2:19" x14ac:dyDescent="0.3">
      <c r="B324" s="90"/>
      <c r="C324" s="56" t="s">
        <v>59</v>
      </c>
      <c r="D324" s="56" t="s">
        <v>57</v>
      </c>
      <c r="E324" s="75">
        <v>14.55</v>
      </c>
      <c r="F324" s="73">
        <v>1</v>
      </c>
      <c r="G324" s="3"/>
      <c r="H324" s="3"/>
      <c r="I324" s="3"/>
      <c r="J324" s="2"/>
      <c r="K324" s="68"/>
      <c r="L324" s="68"/>
      <c r="O324" s="32"/>
      <c r="S324" s="68"/>
    </row>
    <row r="325" spans="2:19" x14ac:dyDescent="0.3">
      <c r="B325" s="90"/>
      <c r="C325" s="56" t="s">
        <v>59</v>
      </c>
      <c r="D325" s="56" t="s">
        <v>58</v>
      </c>
      <c r="E325" s="75">
        <v>15.05</v>
      </c>
      <c r="F325" s="73">
        <v>1</v>
      </c>
      <c r="G325" s="3"/>
      <c r="H325" s="3"/>
      <c r="I325" s="3"/>
      <c r="J325" s="2"/>
      <c r="K325" s="68"/>
      <c r="L325" s="68"/>
      <c r="O325" s="32"/>
      <c r="S325" s="68"/>
    </row>
    <row r="326" spans="2:19" x14ac:dyDescent="0.3">
      <c r="B326" s="90"/>
      <c r="C326" s="56" t="s">
        <v>59</v>
      </c>
      <c r="D326" s="56" t="s">
        <v>209</v>
      </c>
      <c r="E326" s="75">
        <v>0.56999999999999995</v>
      </c>
      <c r="F326" s="73">
        <v>1</v>
      </c>
      <c r="G326" s="3"/>
      <c r="H326" s="3"/>
      <c r="I326" s="3"/>
      <c r="J326" s="2"/>
      <c r="K326" s="68"/>
      <c r="L326" s="68"/>
      <c r="O326" s="32"/>
      <c r="S326" s="68"/>
    </row>
    <row r="327" spans="2:19" x14ac:dyDescent="0.3">
      <c r="B327" s="90"/>
      <c r="C327" s="56" t="s">
        <v>59</v>
      </c>
      <c r="D327" s="56" t="s">
        <v>61</v>
      </c>
      <c r="E327" s="6">
        <v>0.03</v>
      </c>
      <c r="F327" s="73">
        <v>1</v>
      </c>
      <c r="G327" s="3"/>
      <c r="H327" s="3"/>
      <c r="I327" s="3"/>
      <c r="J327" s="2"/>
      <c r="K327" s="68"/>
      <c r="L327" s="68"/>
      <c r="O327" s="32"/>
      <c r="S327" s="68"/>
    </row>
    <row r="328" spans="2:19" x14ac:dyDescent="0.3">
      <c r="B328" s="90"/>
      <c r="C328" s="56" t="s">
        <v>59</v>
      </c>
      <c r="D328" s="56" t="s">
        <v>62</v>
      </c>
      <c r="E328" s="75">
        <v>1.7</v>
      </c>
      <c r="F328" s="73">
        <v>1</v>
      </c>
      <c r="G328" s="3"/>
      <c r="H328" s="3"/>
      <c r="I328" s="3"/>
      <c r="J328" s="2"/>
      <c r="K328" s="68"/>
      <c r="L328" s="68"/>
      <c r="O328" s="32"/>
      <c r="S328" s="68"/>
    </row>
    <row r="329" spans="2:19" x14ac:dyDescent="0.3">
      <c r="B329" s="90"/>
      <c r="C329" s="56" t="s">
        <v>59</v>
      </c>
      <c r="D329" s="56" t="s">
        <v>63</v>
      </c>
      <c r="E329" s="75">
        <v>1</v>
      </c>
      <c r="F329" s="73">
        <v>1</v>
      </c>
      <c r="G329" s="3"/>
      <c r="H329" s="3"/>
      <c r="I329" s="3"/>
      <c r="J329" s="2"/>
      <c r="K329" s="68"/>
      <c r="L329" s="68"/>
      <c r="O329" s="32"/>
      <c r="S329" s="68"/>
    </row>
    <row r="330" spans="2:19" x14ac:dyDescent="0.3">
      <c r="B330" s="90"/>
      <c r="C330" s="56" t="s">
        <v>59</v>
      </c>
      <c r="D330" s="56" t="s">
        <v>64</v>
      </c>
      <c r="E330" s="75">
        <v>0.25</v>
      </c>
      <c r="F330" s="73">
        <v>1</v>
      </c>
      <c r="G330" s="3"/>
      <c r="H330" s="3"/>
      <c r="I330" s="3"/>
      <c r="J330" s="2"/>
      <c r="K330" s="68"/>
      <c r="L330" s="68"/>
      <c r="O330" s="32"/>
      <c r="S330" s="68"/>
    </row>
    <row r="331" spans="2:19" ht="42" x14ac:dyDescent="0.3">
      <c r="B331" s="90"/>
      <c r="C331" s="56"/>
      <c r="D331" s="78" t="s">
        <v>105</v>
      </c>
      <c r="E331" s="10">
        <v>1.4999999999999999E-2</v>
      </c>
      <c r="F331" s="73">
        <v>1</v>
      </c>
      <c r="G331" s="3"/>
      <c r="H331" s="3"/>
      <c r="I331" s="3"/>
      <c r="J331" s="2"/>
      <c r="K331" s="68"/>
      <c r="L331" s="68"/>
      <c r="O331" s="32"/>
      <c r="S331" s="68"/>
    </row>
    <row r="332" spans="2:19" x14ac:dyDescent="0.3">
      <c r="B332" s="90"/>
      <c r="C332" s="56" t="s">
        <v>56</v>
      </c>
      <c r="D332" s="56" t="s">
        <v>40</v>
      </c>
      <c r="E332" s="75">
        <v>7.12</v>
      </c>
      <c r="F332" s="73">
        <v>1</v>
      </c>
      <c r="G332" s="3"/>
      <c r="H332" s="3"/>
      <c r="I332" s="3"/>
      <c r="J332" s="2"/>
      <c r="K332" s="68"/>
      <c r="L332" s="68"/>
      <c r="O332" s="32"/>
      <c r="S332" s="68"/>
    </row>
    <row r="333" spans="2:19" x14ac:dyDescent="0.3">
      <c r="B333" s="90"/>
      <c r="C333" s="56" t="s">
        <v>56</v>
      </c>
      <c r="D333" s="56" t="s">
        <v>15</v>
      </c>
      <c r="E333" s="75">
        <v>7.12</v>
      </c>
      <c r="F333" s="73">
        <v>1</v>
      </c>
      <c r="G333" s="3"/>
      <c r="H333" s="3"/>
      <c r="I333" s="3"/>
      <c r="J333" s="2"/>
      <c r="K333" s="68"/>
      <c r="L333" s="68"/>
      <c r="O333" s="32"/>
      <c r="S333" s="68"/>
    </row>
    <row r="334" spans="2:19" x14ac:dyDescent="0.3">
      <c r="B334" s="90"/>
      <c r="C334" s="56" t="s">
        <v>56</v>
      </c>
      <c r="D334" s="56" t="s">
        <v>41</v>
      </c>
      <c r="E334" s="75">
        <v>7.12</v>
      </c>
      <c r="F334" s="73">
        <v>1</v>
      </c>
      <c r="G334" s="3"/>
      <c r="H334" s="3"/>
      <c r="I334" s="3"/>
      <c r="J334" s="2"/>
      <c r="K334" s="68"/>
      <c r="L334" s="68"/>
      <c r="O334" s="32"/>
      <c r="S334" s="68"/>
    </row>
    <row r="335" spans="2:19" x14ac:dyDescent="0.3">
      <c r="B335" s="90"/>
      <c r="C335" s="56" t="s">
        <v>56</v>
      </c>
      <c r="D335" s="56" t="s">
        <v>42</v>
      </c>
      <c r="E335" s="75">
        <v>7.5</v>
      </c>
      <c r="F335" s="73">
        <v>1</v>
      </c>
      <c r="G335" s="3"/>
      <c r="H335" s="3"/>
      <c r="I335" s="3"/>
      <c r="J335" s="2"/>
      <c r="K335" s="68"/>
      <c r="L335" s="68"/>
      <c r="O335" s="32"/>
      <c r="S335" s="68"/>
    </row>
    <row r="336" spans="2:19" x14ac:dyDescent="0.3">
      <c r="B336" s="90"/>
      <c r="C336" s="56" t="s">
        <v>56</v>
      </c>
      <c r="D336" s="56" t="s">
        <v>43</v>
      </c>
      <c r="E336" s="75">
        <v>7.86</v>
      </c>
      <c r="F336" s="73">
        <v>1</v>
      </c>
      <c r="G336" s="3"/>
      <c r="H336" s="3"/>
      <c r="I336" s="3"/>
      <c r="J336" s="2"/>
      <c r="K336" s="68"/>
      <c r="L336" s="68"/>
      <c r="O336" s="32"/>
      <c r="S336" s="68"/>
    </row>
    <row r="337" spans="2:19" x14ac:dyDescent="0.3">
      <c r="B337" s="90"/>
      <c r="C337" s="56" t="s">
        <v>56</v>
      </c>
      <c r="D337" s="56" t="s">
        <v>44</v>
      </c>
      <c r="E337" s="75">
        <v>8.2100000000000009</v>
      </c>
      <c r="F337" s="73">
        <v>1</v>
      </c>
      <c r="G337" s="3"/>
      <c r="H337" s="3"/>
      <c r="I337" s="3"/>
      <c r="J337" s="2"/>
      <c r="K337" s="68"/>
      <c r="L337" s="68"/>
      <c r="O337" s="32"/>
      <c r="S337" s="68"/>
    </row>
    <row r="338" spans="2:19" x14ac:dyDescent="0.3">
      <c r="B338" s="90"/>
      <c r="C338" s="56" t="s">
        <v>56</v>
      </c>
      <c r="D338" s="56" t="s">
        <v>45</v>
      </c>
      <c r="E338" s="75">
        <v>8.44</v>
      </c>
      <c r="F338" s="73">
        <v>1</v>
      </c>
      <c r="G338" s="3"/>
      <c r="H338" s="3"/>
      <c r="I338" s="3"/>
      <c r="J338" s="2"/>
      <c r="K338" s="68"/>
      <c r="L338" s="68"/>
      <c r="O338" s="32"/>
      <c r="S338" s="68"/>
    </row>
    <row r="339" spans="2:19" x14ac:dyDescent="0.3">
      <c r="B339" s="90"/>
      <c r="C339" s="56" t="s">
        <v>56</v>
      </c>
      <c r="D339" s="56" t="s">
        <v>46</v>
      </c>
      <c r="E339" s="75">
        <v>10.84</v>
      </c>
      <c r="F339" s="73">
        <v>1</v>
      </c>
      <c r="G339" s="3"/>
      <c r="H339" s="3"/>
      <c r="I339" s="3"/>
      <c r="J339" s="2"/>
      <c r="K339" s="68"/>
      <c r="L339" s="68"/>
      <c r="O339" s="32"/>
      <c r="S339" s="68"/>
    </row>
    <row r="340" spans="2:19" x14ac:dyDescent="0.3">
      <c r="B340" s="90"/>
      <c r="C340" s="56" t="s">
        <v>56</v>
      </c>
      <c r="D340" s="56" t="s">
        <v>47</v>
      </c>
      <c r="E340" s="75">
        <v>10.84</v>
      </c>
      <c r="F340" s="73">
        <v>1</v>
      </c>
      <c r="G340" s="3"/>
      <c r="H340" s="3"/>
      <c r="I340" s="3"/>
      <c r="J340" s="2"/>
      <c r="K340" s="68"/>
      <c r="L340" s="68"/>
      <c r="O340" s="32"/>
      <c r="S340" s="68"/>
    </row>
    <row r="341" spans="2:19" x14ac:dyDescent="0.3">
      <c r="B341" s="90"/>
      <c r="C341" s="56" t="s">
        <v>56</v>
      </c>
      <c r="D341" s="56" t="s">
        <v>48</v>
      </c>
      <c r="E341" s="75">
        <v>10.84</v>
      </c>
      <c r="F341" s="73">
        <v>1</v>
      </c>
      <c r="G341" s="3"/>
      <c r="H341" s="3"/>
      <c r="I341" s="3"/>
      <c r="J341" s="2"/>
      <c r="K341" s="68"/>
      <c r="L341" s="68"/>
      <c r="O341" s="32"/>
      <c r="S341" s="68"/>
    </row>
    <row r="342" spans="2:19" x14ac:dyDescent="0.3">
      <c r="B342" s="90"/>
      <c r="C342" s="56" t="s">
        <v>56</v>
      </c>
      <c r="D342" s="56" t="s">
        <v>49</v>
      </c>
      <c r="E342" s="75">
        <v>13.94</v>
      </c>
      <c r="F342" s="73">
        <v>1</v>
      </c>
      <c r="G342" s="3"/>
      <c r="H342" s="3"/>
      <c r="I342" s="3"/>
      <c r="J342" s="2"/>
      <c r="K342" s="68"/>
      <c r="L342" s="68"/>
      <c r="O342" s="32"/>
      <c r="S342" s="68"/>
    </row>
    <row r="343" spans="2:19" x14ac:dyDescent="0.3">
      <c r="B343" s="90"/>
      <c r="C343" s="56" t="s">
        <v>56</v>
      </c>
      <c r="D343" s="56" t="s">
        <v>50</v>
      </c>
      <c r="E343" s="75">
        <v>17.04</v>
      </c>
      <c r="F343" s="73">
        <v>1</v>
      </c>
      <c r="G343" s="3"/>
      <c r="H343" s="3"/>
      <c r="I343" s="3"/>
      <c r="J343" s="2"/>
      <c r="K343" s="68"/>
      <c r="L343" s="68"/>
      <c r="O343" s="32"/>
      <c r="S343" s="68"/>
    </row>
    <row r="344" spans="2:19" x14ac:dyDescent="0.3">
      <c r="B344" s="90"/>
      <c r="C344" s="56" t="s">
        <v>56</v>
      </c>
      <c r="D344" s="56" t="s">
        <v>57</v>
      </c>
      <c r="E344" s="75">
        <v>20.14</v>
      </c>
      <c r="F344" s="73">
        <v>1</v>
      </c>
      <c r="G344" s="3"/>
      <c r="H344" s="3"/>
      <c r="I344" s="3"/>
      <c r="J344" s="2"/>
      <c r="K344" s="68"/>
      <c r="L344" s="68"/>
      <c r="O344" s="32"/>
      <c r="S344" s="68"/>
    </row>
    <row r="345" spans="2:19" x14ac:dyDescent="0.3">
      <c r="B345" s="90"/>
      <c r="C345" s="56" t="s">
        <v>56</v>
      </c>
      <c r="D345" s="56" t="s">
        <v>58</v>
      </c>
      <c r="E345" s="75">
        <v>23.240000000000002</v>
      </c>
      <c r="F345" s="73">
        <v>1</v>
      </c>
      <c r="G345" s="3"/>
      <c r="H345" s="3"/>
      <c r="I345" s="3"/>
      <c r="J345" s="2"/>
      <c r="K345" s="68"/>
      <c r="L345" s="68"/>
      <c r="O345" s="32"/>
      <c r="S345" s="68"/>
    </row>
    <row r="346" spans="2:19" x14ac:dyDescent="0.3">
      <c r="B346" s="90"/>
      <c r="C346" s="56" t="s">
        <v>56</v>
      </c>
      <c r="D346" s="56" t="s">
        <v>209</v>
      </c>
      <c r="E346" s="75">
        <v>0.56999999999999995</v>
      </c>
      <c r="F346" s="73">
        <v>1</v>
      </c>
      <c r="G346" s="3"/>
      <c r="H346" s="3"/>
      <c r="I346" s="3"/>
      <c r="J346" s="2"/>
      <c r="K346" s="68"/>
      <c r="L346" s="68"/>
      <c r="O346" s="32"/>
      <c r="S346" s="68"/>
    </row>
    <row r="347" spans="2:19" x14ac:dyDescent="0.3">
      <c r="B347" s="90"/>
      <c r="C347" s="56" t="s">
        <v>56</v>
      </c>
      <c r="D347" s="56" t="s">
        <v>61</v>
      </c>
      <c r="E347" s="6">
        <v>0.03</v>
      </c>
      <c r="F347" s="73">
        <v>1</v>
      </c>
      <c r="G347" s="3"/>
      <c r="H347" s="3"/>
      <c r="I347" s="3"/>
      <c r="J347" s="2"/>
      <c r="K347" s="68"/>
      <c r="L347" s="68"/>
      <c r="O347" s="32"/>
      <c r="S347" s="68"/>
    </row>
    <row r="348" spans="2:19" x14ac:dyDescent="0.3">
      <c r="B348" s="90"/>
      <c r="C348" s="56" t="s">
        <v>56</v>
      </c>
      <c r="D348" s="56" t="s">
        <v>62</v>
      </c>
      <c r="E348" s="75">
        <v>1.7</v>
      </c>
      <c r="F348" s="73">
        <v>1</v>
      </c>
      <c r="G348" s="3"/>
      <c r="H348" s="3"/>
      <c r="I348" s="3"/>
      <c r="J348" s="2"/>
      <c r="K348" s="68"/>
      <c r="L348" s="68"/>
      <c r="O348" s="32"/>
      <c r="S348" s="68"/>
    </row>
    <row r="349" spans="2:19" x14ac:dyDescent="0.3">
      <c r="B349" s="90"/>
      <c r="C349" s="56" t="s">
        <v>56</v>
      </c>
      <c r="D349" s="56" t="s">
        <v>63</v>
      </c>
      <c r="E349" s="75">
        <v>1</v>
      </c>
      <c r="F349" s="73">
        <v>1</v>
      </c>
      <c r="G349" s="3"/>
      <c r="H349" s="3"/>
      <c r="I349" s="3"/>
      <c r="J349" s="2"/>
      <c r="K349" s="68"/>
      <c r="L349" s="68"/>
      <c r="O349" s="32"/>
      <c r="S349" s="68"/>
    </row>
    <row r="350" spans="2:19" x14ac:dyDescent="0.3">
      <c r="B350" s="90"/>
      <c r="C350" s="56" t="s">
        <v>56</v>
      </c>
      <c r="D350" s="56" t="s">
        <v>64</v>
      </c>
      <c r="E350" s="75">
        <v>0.25</v>
      </c>
      <c r="F350" s="73">
        <v>1</v>
      </c>
      <c r="G350" s="3"/>
      <c r="H350" s="3"/>
      <c r="I350" s="3"/>
      <c r="J350" s="2"/>
      <c r="K350" s="68"/>
      <c r="L350" s="68"/>
      <c r="O350" s="32"/>
      <c r="S350" s="68"/>
    </row>
    <row r="351" spans="2:19" ht="42" x14ac:dyDescent="0.3">
      <c r="B351" s="91"/>
      <c r="C351" s="56"/>
      <c r="D351" s="78" t="s">
        <v>105</v>
      </c>
      <c r="E351" s="10">
        <v>1.4999999999999999E-2</v>
      </c>
      <c r="F351" s="73">
        <v>1</v>
      </c>
      <c r="G351" s="3"/>
      <c r="H351" s="3"/>
      <c r="I351" s="3"/>
      <c r="J351" s="2"/>
      <c r="K351" s="68"/>
      <c r="L351" s="68"/>
      <c r="O351" s="32"/>
      <c r="S351" s="68"/>
    </row>
    <row r="352" spans="2:19" x14ac:dyDescent="0.3">
      <c r="B352" s="62"/>
      <c r="C352" s="63"/>
      <c r="D352" s="63"/>
      <c r="E352" s="63"/>
      <c r="F352" s="63"/>
      <c r="G352" s="63"/>
      <c r="H352" s="63"/>
      <c r="I352" s="63"/>
      <c r="J352" s="64"/>
      <c r="K352" s="68"/>
      <c r="M352" s="77"/>
      <c r="O352" s="32"/>
      <c r="S352" s="32"/>
    </row>
    <row r="353" spans="2:19" ht="28" customHeight="1" x14ac:dyDescent="0.3">
      <c r="B353" s="92" t="s">
        <v>203</v>
      </c>
      <c r="C353" s="56" t="s">
        <v>51</v>
      </c>
      <c r="D353" s="56" t="s">
        <v>40</v>
      </c>
      <c r="E353" s="75">
        <v>26.53</v>
      </c>
      <c r="F353" s="73">
        <v>5.0426000827169197</v>
      </c>
      <c r="G353" s="2"/>
      <c r="H353" s="2"/>
      <c r="I353" s="2"/>
      <c r="J353" s="2"/>
      <c r="K353" s="68"/>
      <c r="L353" s="68"/>
      <c r="O353" s="32"/>
      <c r="S353" s="32"/>
    </row>
    <row r="354" spans="2:19" x14ac:dyDescent="0.3">
      <c r="B354" s="92"/>
      <c r="C354" s="56" t="s">
        <v>51</v>
      </c>
      <c r="D354" s="56" t="s">
        <v>15</v>
      </c>
      <c r="E354" s="75">
        <v>29.3</v>
      </c>
      <c r="F354" s="73">
        <v>1.8263505828597939</v>
      </c>
      <c r="G354" s="2"/>
      <c r="H354" s="2"/>
      <c r="I354" s="2"/>
      <c r="J354" s="2"/>
      <c r="K354" s="68"/>
      <c r="L354" s="68"/>
      <c r="O354" s="32"/>
      <c r="S354" s="32"/>
    </row>
    <row r="355" spans="2:19" x14ac:dyDescent="0.3">
      <c r="B355" s="92"/>
      <c r="C355" s="56" t="s">
        <v>51</v>
      </c>
      <c r="D355" s="56" t="s">
        <v>41</v>
      </c>
      <c r="E355" s="75">
        <v>32.07</v>
      </c>
      <c r="F355" s="73">
        <v>7.0915592868916697</v>
      </c>
      <c r="G355" s="2"/>
      <c r="H355" s="2"/>
      <c r="I355" s="2"/>
      <c r="J355" s="2"/>
      <c r="K355" s="68"/>
      <c r="L355" s="68"/>
      <c r="O355" s="32"/>
      <c r="S355" s="32"/>
    </row>
    <row r="356" spans="2:19" x14ac:dyDescent="0.3">
      <c r="B356" s="92"/>
      <c r="C356" s="56" t="s">
        <v>51</v>
      </c>
      <c r="D356" s="56" t="s">
        <v>42</v>
      </c>
      <c r="E356" s="75">
        <v>34.840000000000003</v>
      </c>
      <c r="F356" s="73">
        <v>3.0718755498158412</v>
      </c>
      <c r="G356" s="2"/>
      <c r="H356" s="2"/>
      <c r="I356" s="2"/>
      <c r="J356" s="2"/>
      <c r="K356" s="68"/>
      <c r="L356" s="68"/>
      <c r="O356" s="32"/>
      <c r="S356" s="32"/>
    </row>
    <row r="357" spans="2:19" x14ac:dyDescent="0.3">
      <c r="B357" s="92"/>
      <c r="C357" s="56" t="s">
        <v>51</v>
      </c>
      <c r="D357" s="56" t="s">
        <v>43</v>
      </c>
      <c r="E357" s="75">
        <v>37.61</v>
      </c>
      <c r="F357" s="73">
        <v>1</v>
      </c>
      <c r="G357" s="2"/>
      <c r="H357" s="2"/>
      <c r="I357" s="2"/>
      <c r="J357" s="2"/>
      <c r="K357" s="68"/>
      <c r="L357" s="68"/>
      <c r="O357" s="32"/>
      <c r="S357" s="32"/>
    </row>
    <row r="358" spans="2:19" x14ac:dyDescent="0.3">
      <c r="B358" s="92"/>
      <c r="C358" s="56" t="s">
        <v>51</v>
      </c>
      <c r="D358" s="56" t="s">
        <v>44</v>
      </c>
      <c r="E358" s="75">
        <v>40.380000000000003</v>
      </c>
      <c r="F358" s="73">
        <v>1.8221668921982157</v>
      </c>
      <c r="G358" s="2"/>
      <c r="H358" s="2"/>
      <c r="I358" s="2"/>
      <c r="J358" s="2"/>
      <c r="K358" s="68"/>
      <c r="L358" s="68"/>
      <c r="O358" s="32"/>
      <c r="S358" s="32"/>
    </row>
    <row r="359" spans="2:19" x14ac:dyDescent="0.3">
      <c r="B359" s="92"/>
      <c r="C359" s="56" t="s">
        <v>51</v>
      </c>
      <c r="D359" s="56" t="s">
        <v>45</v>
      </c>
      <c r="E359" s="75">
        <v>43.150000000000006</v>
      </c>
      <c r="F359" s="73">
        <v>1.7051934903120265</v>
      </c>
      <c r="G359" s="2"/>
      <c r="H359" s="2"/>
      <c r="I359" s="2"/>
      <c r="J359" s="2"/>
      <c r="K359" s="68"/>
      <c r="L359" s="68"/>
      <c r="O359" s="32"/>
      <c r="S359" s="32"/>
    </row>
    <row r="360" spans="2:19" x14ac:dyDescent="0.3">
      <c r="B360" s="92"/>
      <c r="C360" s="56" t="s">
        <v>51</v>
      </c>
      <c r="D360" s="56" t="s">
        <v>46</v>
      </c>
      <c r="E360" s="75">
        <v>45.920000000000009</v>
      </c>
      <c r="F360" s="73">
        <v>1</v>
      </c>
      <c r="G360" s="2"/>
      <c r="H360" s="2"/>
      <c r="I360" s="2"/>
      <c r="J360" s="2"/>
      <c r="K360" s="68"/>
      <c r="L360" s="68"/>
      <c r="O360" s="32"/>
      <c r="S360" s="32"/>
    </row>
    <row r="361" spans="2:19" x14ac:dyDescent="0.3">
      <c r="B361" s="92"/>
      <c r="C361" s="56" t="s">
        <v>51</v>
      </c>
      <c r="D361" s="56" t="s">
        <v>47</v>
      </c>
      <c r="E361" s="75">
        <v>48.690000000000012</v>
      </c>
      <c r="F361" s="73">
        <v>1</v>
      </c>
      <c r="G361" s="2"/>
      <c r="H361" s="2"/>
      <c r="I361" s="2"/>
      <c r="J361" s="2"/>
      <c r="K361" s="68"/>
      <c r="L361" s="68"/>
      <c r="O361" s="32"/>
      <c r="S361" s="32"/>
    </row>
    <row r="362" spans="2:19" x14ac:dyDescent="0.3">
      <c r="B362" s="92"/>
      <c r="C362" s="56" t="s">
        <v>51</v>
      </c>
      <c r="D362" s="56" t="s">
        <v>48</v>
      </c>
      <c r="E362" s="75">
        <v>51.460000000000015</v>
      </c>
      <c r="F362" s="73">
        <v>0.51993851610757824</v>
      </c>
      <c r="G362" s="2"/>
      <c r="H362" s="2"/>
      <c r="I362" s="2"/>
      <c r="J362" s="2"/>
      <c r="K362" s="68"/>
      <c r="L362" s="68"/>
      <c r="O362" s="32"/>
      <c r="S362" s="32"/>
    </row>
    <row r="363" spans="2:19" x14ac:dyDescent="0.3">
      <c r="B363" s="92"/>
      <c r="C363" s="56" t="s">
        <v>51</v>
      </c>
      <c r="D363" s="56" t="s">
        <v>65</v>
      </c>
      <c r="E363" s="75">
        <v>54.230000000000018</v>
      </c>
      <c r="F363" s="73">
        <v>0.61672589062548333</v>
      </c>
      <c r="G363" s="2"/>
      <c r="H363" s="2"/>
      <c r="I363" s="2"/>
      <c r="J363" s="2"/>
      <c r="K363" s="68"/>
      <c r="L363" s="68"/>
      <c r="O363" s="32"/>
      <c r="S363" s="32"/>
    </row>
    <row r="364" spans="2:19" x14ac:dyDescent="0.3">
      <c r="B364" s="92"/>
      <c r="C364" s="56" t="s">
        <v>51</v>
      </c>
      <c r="D364" s="56" t="s">
        <v>66</v>
      </c>
      <c r="E364" s="75">
        <v>57.000000000000021</v>
      </c>
      <c r="F364" s="73">
        <v>0.58675517629157825</v>
      </c>
      <c r="G364" s="2"/>
      <c r="H364" s="2"/>
      <c r="I364" s="2"/>
      <c r="J364" s="2"/>
      <c r="K364" s="68"/>
      <c r="L364" s="68"/>
      <c r="O364" s="32"/>
      <c r="S364" s="32"/>
    </row>
    <row r="365" spans="2:19" x14ac:dyDescent="0.3">
      <c r="B365" s="92"/>
      <c r="C365" s="56" t="s">
        <v>51</v>
      </c>
      <c r="D365" s="56" t="s">
        <v>67</v>
      </c>
      <c r="E365" s="75">
        <v>59.770000000000024</v>
      </c>
      <c r="F365" s="73">
        <v>0.78338736938377029</v>
      </c>
      <c r="G365" s="2"/>
      <c r="H365" s="2"/>
      <c r="I365" s="2"/>
      <c r="J365" s="2"/>
      <c r="K365" s="68"/>
      <c r="L365" s="68"/>
      <c r="O365" s="32"/>
      <c r="S365" s="32"/>
    </row>
    <row r="366" spans="2:19" x14ac:dyDescent="0.3">
      <c r="B366" s="92"/>
      <c r="C366" s="56" t="s">
        <v>51</v>
      </c>
      <c r="D366" s="56" t="s">
        <v>68</v>
      </c>
      <c r="E366" s="75">
        <v>62.540000000000028</v>
      </c>
      <c r="F366" s="73">
        <v>1</v>
      </c>
      <c r="G366" s="2"/>
      <c r="H366" s="2"/>
      <c r="I366" s="2"/>
      <c r="J366" s="2"/>
      <c r="K366" s="68"/>
      <c r="L366" s="68"/>
      <c r="O366" s="32"/>
      <c r="S366" s="32"/>
    </row>
    <row r="367" spans="2:19" x14ac:dyDescent="0.3">
      <c r="B367" s="92"/>
      <c r="C367" s="56" t="s">
        <v>51</v>
      </c>
      <c r="D367" s="56" t="s">
        <v>69</v>
      </c>
      <c r="E367" s="75">
        <v>65.310000000000031</v>
      </c>
      <c r="F367" s="73">
        <v>1</v>
      </c>
      <c r="G367" s="2"/>
      <c r="H367" s="2"/>
      <c r="I367" s="2"/>
      <c r="J367" s="2"/>
      <c r="K367" s="68"/>
      <c r="L367" s="68"/>
      <c r="O367" s="32"/>
      <c r="S367" s="32"/>
    </row>
    <row r="368" spans="2:19" x14ac:dyDescent="0.3">
      <c r="B368" s="92"/>
      <c r="C368" s="56" t="s">
        <v>51</v>
      </c>
      <c r="D368" s="56" t="s">
        <v>70</v>
      </c>
      <c r="E368" s="75">
        <v>68.080000000000027</v>
      </c>
      <c r="F368" s="73">
        <v>1</v>
      </c>
      <c r="G368" s="2"/>
      <c r="H368" s="2"/>
      <c r="I368" s="2"/>
      <c r="J368" s="2"/>
      <c r="K368" s="68"/>
      <c r="L368" s="68"/>
      <c r="O368" s="32"/>
      <c r="S368" s="32"/>
    </row>
    <row r="369" spans="2:19" x14ac:dyDescent="0.3">
      <c r="B369" s="92"/>
      <c r="C369" s="56" t="s">
        <v>51</v>
      </c>
      <c r="D369" s="56" t="s">
        <v>71</v>
      </c>
      <c r="E369" s="75">
        <v>70.850000000000023</v>
      </c>
      <c r="F369" s="73">
        <v>1</v>
      </c>
      <c r="G369" s="2"/>
      <c r="H369" s="2"/>
      <c r="I369" s="2"/>
      <c r="J369" s="2"/>
      <c r="K369" s="68"/>
      <c r="L369" s="68"/>
      <c r="O369" s="32"/>
      <c r="S369" s="32"/>
    </row>
    <row r="370" spans="2:19" x14ac:dyDescent="0.3">
      <c r="B370" s="92"/>
      <c r="C370" s="56" t="s">
        <v>51</v>
      </c>
      <c r="D370" s="56" t="s">
        <v>72</v>
      </c>
      <c r="E370" s="75">
        <v>73.620000000000019</v>
      </c>
      <c r="F370" s="73">
        <v>1</v>
      </c>
      <c r="G370" s="2"/>
      <c r="H370" s="2"/>
      <c r="I370" s="2"/>
      <c r="J370" s="2"/>
      <c r="K370" s="68"/>
      <c r="L370" s="68"/>
      <c r="O370" s="32"/>
      <c r="S370" s="32"/>
    </row>
    <row r="371" spans="2:19" x14ac:dyDescent="0.3">
      <c r="B371" s="92"/>
      <c r="C371" s="56" t="s">
        <v>51</v>
      </c>
      <c r="D371" s="56" t="s">
        <v>107</v>
      </c>
      <c r="E371" s="75">
        <v>76.390000000000015</v>
      </c>
      <c r="F371" s="73">
        <v>1</v>
      </c>
      <c r="G371" s="4"/>
      <c r="H371" s="4"/>
      <c r="I371" s="4"/>
      <c r="J371" s="2"/>
      <c r="K371" s="68"/>
      <c r="L371" s="68"/>
      <c r="O371" s="32"/>
      <c r="S371" s="32"/>
    </row>
    <row r="372" spans="2:19" x14ac:dyDescent="0.3">
      <c r="B372" s="92"/>
      <c r="C372" s="56" t="s">
        <v>51</v>
      </c>
      <c r="D372" s="56" t="s">
        <v>73</v>
      </c>
      <c r="E372" s="75">
        <v>79.160000000000011</v>
      </c>
      <c r="F372" s="73">
        <v>1</v>
      </c>
      <c r="G372" s="2"/>
      <c r="H372" s="2"/>
      <c r="I372" s="2"/>
      <c r="J372" s="2"/>
      <c r="K372" s="68"/>
      <c r="L372" s="68"/>
      <c r="O372" s="32"/>
      <c r="S372" s="32"/>
    </row>
    <row r="373" spans="2:19" x14ac:dyDescent="0.3">
      <c r="B373" s="92"/>
      <c r="C373" s="56" t="s">
        <v>51</v>
      </c>
      <c r="D373" s="56" t="s">
        <v>74</v>
      </c>
      <c r="E373" s="75">
        <v>81.93</v>
      </c>
      <c r="F373" s="73">
        <v>1</v>
      </c>
      <c r="G373" s="2"/>
      <c r="H373" s="2"/>
      <c r="I373" s="2"/>
      <c r="J373" s="2"/>
      <c r="K373" s="68"/>
      <c r="L373" s="68"/>
      <c r="O373" s="32"/>
      <c r="S373" s="32"/>
    </row>
    <row r="374" spans="2:19" x14ac:dyDescent="0.3">
      <c r="B374" s="92"/>
      <c r="C374" s="56" t="s">
        <v>51</v>
      </c>
      <c r="D374" s="56" t="s">
        <v>75</v>
      </c>
      <c r="E374" s="75">
        <v>84.7</v>
      </c>
      <c r="F374" s="73">
        <v>1</v>
      </c>
      <c r="G374" s="2"/>
      <c r="H374" s="2"/>
      <c r="I374" s="2"/>
      <c r="J374" s="2"/>
      <c r="K374" s="68"/>
      <c r="L374" s="68"/>
      <c r="O374" s="32"/>
      <c r="S374" s="32"/>
    </row>
    <row r="375" spans="2:19" x14ac:dyDescent="0.3">
      <c r="B375" s="92"/>
      <c r="C375" s="56" t="s">
        <v>51</v>
      </c>
      <c r="D375" s="56" t="s">
        <v>76</v>
      </c>
      <c r="E375" s="75">
        <v>87.47</v>
      </c>
      <c r="F375" s="73">
        <v>1</v>
      </c>
      <c r="G375" s="2"/>
      <c r="H375" s="2"/>
      <c r="I375" s="2"/>
      <c r="J375" s="2"/>
      <c r="K375" s="68"/>
      <c r="L375" s="68"/>
      <c r="O375" s="32"/>
      <c r="S375" s="32"/>
    </row>
    <row r="376" spans="2:19" x14ac:dyDescent="0.3">
      <c r="B376" s="92"/>
      <c r="C376" s="56" t="s">
        <v>51</v>
      </c>
      <c r="D376" s="56" t="s">
        <v>77</v>
      </c>
      <c r="E376" s="75">
        <v>90.24</v>
      </c>
      <c r="F376" s="73">
        <v>1</v>
      </c>
      <c r="G376" s="2"/>
      <c r="H376" s="2"/>
      <c r="I376" s="2"/>
      <c r="J376" s="2"/>
      <c r="K376" s="68"/>
      <c r="L376" s="68"/>
      <c r="O376" s="32"/>
      <c r="S376" s="32"/>
    </row>
    <row r="377" spans="2:19" x14ac:dyDescent="0.3">
      <c r="B377" s="92"/>
      <c r="C377" s="56" t="s">
        <v>51</v>
      </c>
      <c r="D377" s="56" t="s">
        <v>78</v>
      </c>
      <c r="E377" s="75">
        <v>93.009999999999991</v>
      </c>
      <c r="F377" s="73">
        <v>1</v>
      </c>
      <c r="G377" s="2"/>
      <c r="H377" s="2"/>
      <c r="I377" s="2"/>
      <c r="J377" s="2"/>
      <c r="K377" s="68"/>
      <c r="L377" s="68"/>
      <c r="O377" s="32"/>
      <c r="S377" s="32"/>
    </row>
    <row r="378" spans="2:19" x14ac:dyDescent="0.3">
      <c r="B378" s="92"/>
      <c r="C378" s="56" t="s">
        <v>51</v>
      </c>
      <c r="D378" s="56" t="s">
        <v>79</v>
      </c>
      <c r="E378" s="75">
        <v>95.779999999999987</v>
      </c>
      <c r="F378" s="73">
        <v>1</v>
      </c>
      <c r="G378" s="2"/>
      <c r="H378" s="2"/>
      <c r="I378" s="2"/>
      <c r="J378" s="2"/>
      <c r="K378" s="68"/>
      <c r="L378" s="68"/>
      <c r="O378" s="32"/>
      <c r="S378" s="32"/>
    </row>
    <row r="379" spans="2:19" x14ac:dyDescent="0.3">
      <c r="B379" s="92"/>
      <c r="C379" s="56" t="s">
        <v>51</v>
      </c>
      <c r="D379" s="56" t="s">
        <v>80</v>
      </c>
      <c r="E379" s="75">
        <v>98.549999999999983</v>
      </c>
      <c r="F379" s="73">
        <v>1</v>
      </c>
      <c r="G379" s="2"/>
      <c r="H379" s="2"/>
      <c r="I379" s="2"/>
      <c r="J379" s="2"/>
      <c r="K379" s="68"/>
      <c r="L379" s="68"/>
      <c r="O379" s="32"/>
      <c r="S379" s="32"/>
    </row>
    <row r="380" spans="2:19" x14ac:dyDescent="0.3">
      <c r="B380" s="92"/>
      <c r="C380" s="56" t="s">
        <v>51</v>
      </c>
      <c r="D380" s="56" t="s">
        <v>81</v>
      </c>
      <c r="E380" s="75">
        <v>101.31999999999998</v>
      </c>
      <c r="F380" s="73">
        <v>1</v>
      </c>
      <c r="G380" s="2"/>
      <c r="H380" s="2"/>
      <c r="I380" s="2"/>
      <c r="J380" s="2"/>
      <c r="K380" s="68"/>
      <c r="L380" s="68"/>
      <c r="O380" s="32"/>
      <c r="S380" s="32"/>
    </row>
    <row r="381" spans="2:19" x14ac:dyDescent="0.3">
      <c r="B381" s="92"/>
      <c r="C381" s="56" t="s">
        <v>51</v>
      </c>
      <c r="D381" s="56" t="s">
        <v>82</v>
      </c>
      <c r="E381" s="75">
        <v>104.08999999999997</v>
      </c>
      <c r="F381" s="73">
        <v>1</v>
      </c>
      <c r="G381" s="2"/>
      <c r="H381" s="2"/>
      <c r="I381" s="2"/>
      <c r="J381" s="2"/>
      <c r="K381" s="68"/>
      <c r="L381" s="68"/>
      <c r="O381" s="32"/>
      <c r="S381" s="32"/>
    </row>
    <row r="382" spans="2:19" x14ac:dyDescent="0.3">
      <c r="B382" s="92"/>
      <c r="C382" s="56" t="s">
        <v>51</v>
      </c>
      <c r="D382" s="56" t="s">
        <v>83</v>
      </c>
      <c r="E382" s="75">
        <v>106.85999999999997</v>
      </c>
      <c r="F382" s="73">
        <v>1</v>
      </c>
      <c r="G382" s="2"/>
      <c r="H382" s="2"/>
      <c r="I382" s="2"/>
      <c r="J382" s="2"/>
      <c r="K382" s="68"/>
      <c r="L382" s="68"/>
      <c r="O382" s="32"/>
      <c r="S382" s="32"/>
    </row>
    <row r="383" spans="2:19" ht="42" x14ac:dyDescent="0.3">
      <c r="B383" s="92"/>
      <c r="C383" s="56" t="s">
        <v>51</v>
      </c>
      <c r="D383" s="78" t="s">
        <v>105</v>
      </c>
      <c r="E383" s="6">
        <v>0.01</v>
      </c>
      <c r="F383" s="73">
        <v>1</v>
      </c>
      <c r="G383" s="2"/>
      <c r="H383" s="2"/>
      <c r="I383" s="2"/>
      <c r="J383" s="2"/>
      <c r="K383" s="68"/>
      <c r="L383" s="68"/>
      <c r="N383" s="77"/>
      <c r="O383" s="77"/>
      <c r="P383" s="18"/>
      <c r="S383" s="32"/>
    </row>
    <row r="384" spans="2:19" x14ac:dyDescent="0.3">
      <c r="B384" s="92"/>
      <c r="C384" s="56" t="s">
        <v>52</v>
      </c>
      <c r="D384" s="56" t="s">
        <v>40</v>
      </c>
      <c r="E384" s="75">
        <v>27.89</v>
      </c>
      <c r="F384" s="73">
        <v>2.3983538937698081</v>
      </c>
      <c r="G384" s="2"/>
      <c r="H384" s="2"/>
      <c r="I384" s="2"/>
      <c r="J384" s="2"/>
      <c r="K384" s="68"/>
      <c r="L384" s="68"/>
      <c r="S384" s="32"/>
    </row>
    <row r="385" spans="2:19" x14ac:dyDescent="0.3">
      <c r="B385" s="92"/>
      <c r="C385" s="56" t="s">
        <v>52</v>
      </c>
      <c r="D385" s="56" t="s">
        <v>15</v>
      </c>
      <c r="E385" s="75">
        <v>31.53</v>
      </c>
      <c r="F385" s="73">
        <v>1</v>
      </c>
      <c r="G385" s="2"/>
      <c r="H385" s="2"/>
      <c r="I385" s="2"/>
      <c r="J385" s="2"/>
      <c r="K385" s="68"/>
      <c r="L385" s="68"/>
      <c r="S385" s="32"/>
    </row>
    <row r="386" spans="2:19" x14ac:dyDescent="0.3">
      <c r="B386" s="92"/>
      <c r="C386" s="56" t="s">
        <v>52</v>
      </c>
      <c r="D386" s="56" t="s">
        <v>41</v>
      </c>
      <c r="E386" s="75">
        <v>35.71</v>
      </c>
      <c r="F386" s="73">
        <v>1</v>
      </c>
      <c r="G386" s="2"/>
      <c r="H386" s="2"/>
      <c r="I386" s="2"/>
      <c r="J386" s="2"/>
      <c r="K386" s="68"/>
      <c r="L386" s="68"/>
      <c r="S386" s="32"/>
    </row>
    <row r="387" spans="2:19" x14ac:dyDescent="0.3">
      <c r="B387" s="92"/>
      <c r="C387" s="56" t="s">
        <v>52</v>
      </c>
      <c r="D387" s="56" t="s">
        <v>42</v>
      </c>
      <c r="E387" s="75">
        <v>38.81</v>
      </c>
      <c r="F387" s="73">
        <v>1</v>
      </c>
      <c r="G387" s="2"/>
      <c r="H387" s="2"/>
      <c r="I387" s="2"/>
      <c r="J387" s="2"/>
      <c r="K387" s="68"/>
      <c r="L387" s="68"/>
      <c r="S387" s="32"/>
    </row>
    <row r="388" spans="2:19" x14ac:dyDescent="0.3">
      <c r="B388" s="92"/>
      <c r="C388" s="56" t="s">
        <v>52</v>
      </c>
      <c r="D388" s="56" t="s">
        <v>43</v>
      </c>
      <c r="E388" s="75">
        <v>42.45</v>
      </c>
      <c r="F388" s="73">
        <v>1</v>
      </c>
      <c r="G388" s="2"/>
      <c r="H388" s="2"/>
      <c r="I388" s="2"/>
      <c r="J388" s="2"/>
      <c r="K388" s="68"/>
      <c r="L388" s="68"/>
      <c r="S388" s="32"/>
    </row>
    <row r="389" spans="2:19" x14ac:dyDescent="0.3">
      <c r="B389" s="92"/>
      <c r="C389" s="56" t="s">
        <v>52</v>
      </c>
      <c r="D389" s="56" t="s">
        <v>44</v>
      </c>
      <c r="E389" s="75">
        <v>46.09</v>
      </c>
      <c r="F389" s="73">
        <v>1</v>
      </c>
      <c r="G389" s="2"/>
      <c r="H389" s="2"/>
      <c r="I389" s="2"/>
      <c r="J389" s="2"/>
      <c r="K389" s="68"/>
      <c r="L389" s="68"/>
      <c r="S389" s="32"/>
    </row>
    <row r="390" spans="2:19" x14ac:dyDescent="0.3">
      <c r="B390" s="92"/>
      <c r="C390" s="56" t="s">
        <v>52</v>
      </c>
      <c r="D390" s="56" t="s">
        <v>45</v>
      </c>
      <c r="E390" s="75">
        <v>49.730000000000004</v>
      </c>
      <c r="F390" s="73">
        <v>1</v>
      </c>
      <c r="G390" s="2"/>
      <c r="H390" s="2"/>
      <c r="I390" s="2"/>
      <c r="J390" s="2"/>
      <c r="K390" s="68"/>
      <c r="L390" s="68"/>
      <c r="S390" s="32"/>
    </row>
    <row r="391" spans="2:19" x14ac:dyDescent="0.3">
      <c r="B391" s="92"/>
      <c r="C391" s="56" t="s">
        <v>52</v>
      </c>
      <c r="D391" s="56" t="s">
        <v>46</v>
      </c>
      <c r="E391" s="75">
        <v>53.370000000000005</v>
      </c>
      <c r="F391" s="73">
        <v>1</v>
      </c>
      <c r="G391" s="2"/>
      <c r="H391" s="2"/>
      <c r="I391" s="2"/>
      <c r="J391" s="2"/>
      <c r="K391" s="68"/>
      <c r="L391" s="68"/>
      <c r="S391" s="32"/>
    </row>
    <row r="392" spans="2:19" x14ac:dyDescent="0.3">
      <c r="B392" s="92"/>
      <c r="C392" s="56" t="s">
        <v>52</v>
      </c>
      <c r="D392" s="56" t="s">
        <v>47</v>
      </c>
      <c r="E392" s="75">
        <v>57.010000000000005</v>
      </c>
      <c r="F392" s="73">
        <v>1</v>
      </c>
      <c r="G392" s="2"/>
      <c r="H392" s="2"/>
      <c r="I392" s="2"/>
      <c r="J392" s="2"/>
      <c r="K392" s="68"/>
      <c r="L392" s="68"/>
      <c r="S392" s="32"/>
    </row>
    <row r="393" spans="2:19" x14ac:dyDescent="0.3">
      <c r="B393" s="92"/>
      <c r="C393" s="56" t="s">
        <v>52</v>
      </c>
      <c r="D393" s="56" t="s">
        <v>48</v>
      </c>
      <c r="E393" s="75">
        <v>60.650000000000006</v>
      </c>
      <c r="F393" s="73">
        <v>1</v>
      </c>
      <c r="G393" s="2"/>
      <c r="H393" s="2"/>
      <c r="I393" s="2"/>
      <c r="J393" s="2"/>
      <c r="K393" s="68"/>
      <c r="L393" s="68"/>
      <c r="S393" s="32"/>
    </row>
    <row r="394" spans="2:19" x14ac:dyDescent="0.3">
      <c r="B394" s="92"/>
      <c r="C394" s="56" t="s">
        <v>52</v>
      </c>
      <c r="D394" s="56" t="s">
        <v>65</v>
      </c>
      <c r="E394" s="75">
        <v>64.290000000000006</v>
      </c>
      <c r="F394" s="73">
        <v>1</v>
      </c>
      <c r="G394" s="2"/>
      <c r="H394" s="2"/>
      <c r="I394" s="2"/>
      <c r="J394" s="2"/>
      <c r="K394" s="68"/>
      <c r="L394" s="68"/>
      <c r="S394" s="32"/>
    </row>
    <row r="395" spans="2:19" x14ac:dyDescent="0.3">
      <c r="B395" s="92"/>
      <c r="C395" s="56" t="s">
        <v>52</v>
      </c>
      <c r="D395" s="56" t="s">
        <v>66</v>
      </c>
      <c r="E395" s="75">
        <v>67.930000000000007</v>
      </c>
      <c r="F395" s="73">
        <v>1</v>
      </c>
      <c r="G395" s="2"/>
      <c r="H395" s="2"/>
      <c r="I395" s="2"/>
      <c r="J395" s="2"/>
      <c r="K395" s="68"/>
      <c r="L395" s="68"/>
      <c r="S395" s="32"/>
    </row>
    <row r="396" spans="2:19" x14ac:dyDescent="0.3">
      <c r="B396" s="92"/>
      <c r="C396" s="56" t="s">
        <v>52</v>
      </c>
      <c r="D396" s="56" t="s">
        <v>67</v>
      </c>
      <c r="E396" s="75">
        <v>71.570000000000007</v>
      </c>
      <c r="F396" s="73">
        <v>1</v>
      </c>
      <c r="G396" s="2"/>
      <c r="H396" s="2"/>
      <c r="I396" s="2"/>
      <c r="J396" s="2"/>
      <c r="K396" s="68"/>
      <c r="L396" s="68"/>
      <c r="S396" s="32"/>
    </row>
    <row r="397" spans="2:19" x14ac:dyDescent="0.3">
      <c r="B397" s="92"/>
      <c r="C397" s="56" t="s">
        <v>52</v>
      </c>
      <c r="D397" s="56" t="s">
        <v>68</v>
      </c>
      <c r="E397" s="75">
        <v>75.210000000000008</v>
      </c>
      <c r="F397" s="73">
        <v>1</v>
      </c>
      <c r="G397" s="2"/>
      <c r="H397" s="2"/>
      <c r="I397" s="2"/>
      <c r="J397" s="2"/>
      <c r="K397" s="68"/>
      <c r="L397" s="68"/>
      <c r="S397" s="32"/>
    </row>
    <row r="398" spans="2:19" x14ac:dyDescent="0.3">
      <c r="B398" s="92"/>
      <c r="C398" s="56" t="s">
        <v>52</v>
      </c>
      <c r="D398" s="56" t="s">
        <v>69</v>
      </c>
      <c r="E398" s="75">
        <v>78.850000000000009</v>
      </c>
      <c r="F398" s="73">
        <v>1</v>
      </c>
      <c r="G398" s="2"/>
      <c r="H398" s="2"/>
      <c r="I398" s="2"/>
      <c r="J398" s="2"/>
      <c r="K398" s="68"/>
      <c r="L398" s="68"/>
      <c r="S398" s="32"/>
    </row>
    <row r="399" spans="2:19" x14ac:dyDescent="0.3">
      <c r="B399" s="92"/>
      <c r="C399" s="56" t="s">
        <v>52</v>
      </c>
      <c r="D399" s="56" t="s">
        <v>70</v>
      </c>
      <c r="E399" s="75">
        <v>82.490000000000009</v>
      </c>
      <c r="F399" s="73">
        <v>1</v>
      </c>
      <c r="G399" s="2"/>
      <c r="H399" s="2"/>
      <c r="I399" s="2"/>
      <c r="J399" s="2"/>
      <c r="K399" s="68"/>
      <c r="L399" s="68"/>
      <c r="S399" s="32"/>
    </row>
    <row r="400" spans="2:19" x14ac:dyDescent="0.3">
      <c r="B400" s="92"/>
      <c r="C400" s="56" t="s">
        <v>52</v>
      </c>
      <c r="D400" s="56" t="s">
        <v>71</v>
      </c>
      <c r="E400" s="75">
        <v>86.13000000000001</v>
      </c>
      <c r="F400" s="73">
        <v>1</v>
      </c>
      <c r="G400" s="2"/>
      <c r="H400" s="2"/>
      <c r="I400" s="2"/>
      <c r="J400" s="2"/>
      <c r="K400" s="68"/>
      <c r="L400" s="68"/>
      <c r="S400" s="32"/>
    </row>
    <row r="401" spans="2:19" x14ac:dyDescent="0.3">
      <c r="B401" s="92"/>
      <c r="C401" s="56" t="s">
        <v>52</v>
      </c>
      <c r="D401" s="56" t="s">
        <v>72</v>
      </c>
      <c r="E401" s="75">
        <v>89.77000000000001</v>
      </c>
      <c r="F401" s="73">
        <v>1</v>
      </c>
      <c r="G401" s="2"/>
      <c r="H401" s="2"/>
      <c r="I401" s="2"/>
      <c r="J401" s="2"/>
      <c r="K401" s="68"/>
      <c r="L401" s="68"/>
      <c r="S401" s="32"/>
    </row>
    <row r="402" spans="2:19" x14ac:dyDescent="0.3">
      <c r="B402" s="92"/>
      <c r="C402" s="56" t="s">
        <v>52</v>
      </c>
      <c r="D402" s="56" t="s">
        <v>107</v>
      </c>
      <c r="E402" s="75">
        <v>93.410000000000011</v>
      </c>
      <c r="F402" s="73">
        <v>1</v>
      </c>
      <c r="G402" s="5"/>
      <c r="H402" s="5"/>
      <c r="I402" s="5"/>
      <c r="J402" s="2"/>
      <c r="K402" s="68"/>
      <c r="L402" s="68"/>
      <c r="S402" s="32"/>
    </row>
    <row r="403" spans="2:19" x14ac:dyDescent="0.3">
      <c r="B403" s="92"/>
      <c r="C403" s="56" t="s">
        <v>52</v>
      </c>
      <c r="D403" s="56" t="s">
        <v>73</v>
      </c>
      <c r="E403" s="75">
        <v>97.050000000000011</v>
      </c>
      <c r="F403" s="73">
        <v>1</v>
      </c>
      <c r="G403" s="2"/>
      <c r="H403" s="2"/>
      <c r="I403" s="2"/>
      <c r="J403" s="2"/>
      <c r="K403" s="68"/>
      <c r="L403" s="68"/>
      <c r="S403" s="32"/>
    </row>
    <row r="404" spans="2:19" x14ac:dyDescent="0.3">
      <c r="B404" s="92"/>
      <c r="C404" s="56" t="s">
        <v>52</v>
      </c>
      <c r="D404" s="56" t="s">
        <v>74</v>
      </c>
      <c r="E404" s="75">
        <v>100.69000000000001</v>
      </c>
      <c r="F404" s="73">
        <v>1</v>
      </c>
      <c r="G404" s="2"/>
      <c r="H404" s="2"/>
      <c r="I404" s="2"/>
      <c r="J404" s="2"/>
      <c r="K404" s="68"/>
      <c r="L404" s="68"/>
      <c r="S404" s="32"/>
    </row>
    <row r="405" spans="2:19" x14ac:dyDescent="0.3">
      <c r="B405" s="92"/>
      <c r="C405" s="56" t="s">
        <v>52</v>
      </c>
      <c r="D405" s="56" t="s">
        <v>75</v>
      </c>
      <c r="E405" s="75">
        <v>104.33000000000001</v>
      </c>
      <c r="F405" s="73">
        <v>1</v>
      </c>
      <c r="G405" s="2"/>
      <c r="H405" s="2"/>
      <c r="I405" s="2"/>
      <c r="J405" s="2"/>
      <c r="K405" s="68"/>
      <c r="L405" s="68"/>
      <c r="S405" s="32"/>
    </row>
    <row r="406" spans="2:19" x14ac:dyDescent="0.3">
      <c r="B406" s="92"/>
      <c r="C406" s="56" t="s">
        <v>52</v>
      </c>
      <c r="D406" s="56" t="s">
        <v>76</v>
      </c>
      <c r="E406" s="75">
        <v>107.97000000000001</v>
      </c>
      <c r="F406" s="73">
        <v>1</v>
      </c>
      <c r="G406" s="2"/>
      <c r="H406" s="2"/>
      <c r="I406" s="2"/>
      <c r="J406" s="2"/>
      <c r="K406" s="68"/>
      <c r="L406" s="68"/>
      <c r="S406" s="32"/>
    </row>
    <row r="407" spans="2:19" x14ac:dyDescent="0.3">
      <c r="B407" s="92"/>
      <c r="C407" s="56" t="s">
        <v>52</v>
      </c>
      <c r="D407" s="56" t="s">
        <v>77</v>
      </c>
      <c r="E407" s="75">
        <v>111.61000000000001</v>
      </c>
      <c r="F407" s="73">
        <v>1</v>
      </c>
      <c r="G407" s="2"/>
      <c r="H407" s="2"/>
      <c r="I407" s="2"/>
      <c r="J407" s="2"/>
      <c r="K407" s="68"/>
      <c r="L407" s="68"/>
      <c r="S407" s="32"/>
    </row>
    <row r="408" spans="2:19" x14ac:dyDescent="0.3">
      <c r="B408" s="92"/>
      <c r="C408" s="56" t="s">
        <v>52</v>
      </c>
      <c r="D408" s="56" t="s">
        <v>78</v>
      </c>
      <c r="E408" s="75">
        <v>115.25000000000001</v>
      </c>
      <c r="F408" s="73">
        <v>1</v>
      </c>
      <c r="G408" s="2"/>
      <c r="H408" s="2"/>
      <c r="I408" s="2"/>
      <c r="J408" s="2"/>
      <c r="K408" s="68"/>
      <c r="L408" s="68"/>
      <c r="S408" s="32"/>
    </row>
    <row r="409" spans="2:19" x14ac:dyDescent="0.3">
      <c r="B409" s="92"/>
      <c r="C409" s="56" t="s">
        <v>52</v>
      </c>
      <c r="D409" s="56" t="s">
        <v>79</v>
      </c>
      <c r="E409" s="75">
        <v>118.89000000000001</v>
      </c>
      <c r="F409" s="73">
        <v>1</v>
      </c>
      <c r="G409" s="2"/>
      <c r="H409" s="2"/>
      <c r="I409" s="2"/>
      <c r="J409" s="2"/>
      <c r="K409" s="68"/>
      <c r="L409" s="68"/>
      <c r="S409" s="32"/>
    </row>
    <row r="410" spans="2:19" x14ac:dyDescent="0.3">
      <c r="B410" s="92"/>
      <c r="C410" s="56" t="s">
        <v>52</v>
      </c>
      <c r="D410" s="56" t="s">
        <v>80</v>
      </c>
      <c r="E410" s="75">
        <v>122.53000000000002</v>
      </c>
      <c r="F410" s="73">
        <v>1</v>
      </c>
      <c r="G410" s="2"/>
      <c r="H410" s="2"/>
      <c r="I410" s="2"/>
      <c r="J410" s="2"/>
      <c r="K410" s="68"/>
      <c r="L410" s="68"/>
      <c r="S410" s="32"/>
    </row>
    <row r="411" spans="2:19" x14ac:dyDescent="0.3">
      <c r="B411" s="92"/>
      <c r="C411" s="56" t="s">
        <v>52</v>
      </c>
      <c r="D411" s="56" t="s">
        <v>81</v>
      </c>
      <c r="E411" s="75">
        <v>126.17000000000002</v>
      </c>
      <c r="F411" s="73">
        <v>1</v>
      </c>
      <c r="G411" s="2"/>
      <c r="H411" s="2"/>
      <c r="I411" s="2"/>
      <c r="J411" s="2"/>
      <c r="K411" s="68"/>
      <c r="L411" s="68"/>
      <c r="S411" s="32"/>
    </row>
    <row r="412" spans="2:19" x14ac:dyDescent="0.3">
      <c r="B412" s="92"/>
      <c r="C412" s="56" t="s">
        <v>52</v>
      </c>
      <c r="D412" s="56" t="s">
        <v>82</v>
      </c>
      <c r="E412" s="75">
        <v>129.81</v>
      </c>
      <c r="F412" s="73">
        <v>1</v>
      </c>
      <c r="G412" s="2"/>
      <c r="H412" s="2"/>
      <c r="I412" s="2"/>
      <c r="J412" s="2"/>
      <c r="K412" s="68"/>
      <c r="L412" s="68"/>
      <c r="S412" s="32"/>
    </row>
    <row r="413" spans="2:19" x14ac:dyDescent="0.3">
      <c r="B413" s="92"/>
      <c r="C413" s="56" t="s">
        <v>52</v>
      </c>
      <c r="D413" s="56" t="s">
        <v>83</v>
      </c>
      <c r="E413" s="75">
        <v>133.44999999999999</v>
      </c>
      <c r="F413" s="73">
        <v>1</v>
      </c>
      <c r="G413" s="2"/>
      <c r="H413" s="2"/>
      <c r="I413" s="2"/>
      <c r="J413" s="2"/>
      <c r="K413" s="68"/>
      <c r="L413" s="68"/>
      <c r="S413" s="32"/>
    </row>
    <row r="414" spans="2:19" ht="42" x14ac:dyDescent="0.3">
      <c r="B414" s="92"/>
      <c r="C414" s="56" t="s">
        <v>52</v>
      </c>
      <c r="D414" s="78" t="s">
        <v>105</v>
      </c>
      <c r="E414" s="6">
        <v>0.01</v>
      </c>
      <c r="F414" s="73">
        <v>1</v>
      </c>
      <c r="G414" s="2"/>
      <c r="H414" s="2"/>
      <c r="I414" s="2"/>
      <c r="J414" s="2"/>
      <c r="K414" s="68"/>
      <c r="L414" s="68"/>
      <c r="M414" s="77"/>
      <c r="S414" s="32"/>
    </row>
    <row r="415" spans="2:19" x14ac:dyDescent="0.3">
      <c r="B415" s="92"/>
      <c r="C415" s="56" t="s">
        <v>53</v>
      </c>
      <c r="D415" s="56" t="s">
        <v>40</v>
      </c>
      <c r="E415" s="75">
        <v>36.85</v>
      </c>
      <c r="F415" s="73">
        <v>1</v>
      </c>
      <c r="G415" s="2"/>
      <c r="H415" s="2"/>
      <c r="I415" s="2"/>
      <c r="J415" s="2"/>
      <c r="K415" s="68"/>
      <c r="L415" s="68"/>
      <c r="S415" s="32"/>
    </row>
    <row r="416" spans="2:19" x14ac:dyDescent="0.3">
      <c r="B416" s="92"/>
      <c r="C416" s="56" t="s">
        <v>53</v>
      </c>
      <c r="D416" s="56" t="s">
        <v>15</v>
      </c>
      <c r="E416" s="75">
        <v>46.4</v>
      </c>
      <c r="F416" s="73">
        <v>1</v>
      </c>
      <c r="G416" s="2"/>
      <c r="H416" s="2"/>
      <c r="I416" s="2"/>
      <c r="J416" s="2"/>
      <c r="K416" s="68"/>
      <c r="L416" s="68"/>
      <c r="S416" s="32"/>
    </row>
    <row r="417" spans="2:19" x14ac:dyDescent="0.3">
      <c r="B417" s="92"/>
      <c r="C417" s="56" t="s">
        <v>53</v>
      </c>
      <c r="D417" s="56" t="s">
        <v>41</v>
      </c>
      <c r="E417" s="75">
        <v>55.95</v>
      </c>
      <c r="F417" s="73">
        <v>1</v>
      </c>
      <c r="G417" s="2"/>
      <c r="H417" s="2"/>
      <c r="I417" s="2"/>
      <c r="J417" s="2"/>
      <c r="K417" s="68"/>
      <c r="L417" s="68"/>
      <c r="S417" s="32"/>
    </row>
    <row r="418" spans="2:19" x14ac:dyDescent="0.3">
      <c r="B418" s="92"/>
      <c r="C418" s="56" t="s">
        <v>53</v>
      </c>
      <c r="D418" s="56" t="s">
        <v>42</v>
      </c>
      <c r="E418" s="75">
        <v>65.5</v>
      </c>
      <c r="F418" s="73">
        <v>1</v>
      </c>
      <c r="G418" s="2"/>
      <c r="H418" s="2"/>
      <c r="I418" s="2"/>
      <c r="J418" s="2"/>
      <c r="K418" s="68"/>
      <c r="L418" s="68"/>
      <c r="S418" s="32"/>
    </row>
    <row r="419" spans="2:19" x14ac:dyDescent="0.3">
      <c r="B419" s="92"/>
      <c r="C419" s="56" t="s">
        <v>53</v>
      </c>
      <c r="D419" s="56" t="s">
        <v>43</v>
      </c>
      <c r="E419" s="75">
        <v>75.05</v>
      </c>
      <c r="F419" s="73">
        <v>1</v>
      </c>
      <c r="G419" s="2"/>
      <c r="H419" s="2"/>
      <c r="I419" s="2"/>
      <c r="J419" s="2"/>
      <c r="K419" s="68"/>
      <c r="L419" s="68"/>
      <c r="S419" s="32"/>
    </row>
    <row r="420" spans="2:19" x14ac:dyDescent="0.3">
      <c r="B420" s="92"/>
      <c r="C420" s="56" t="s">
        <v>53</v>
      </c>
      <c r="D420" s="56" t="s">
        <v>44</v>
      </c>
      <c r="E420" s="75">
        <v>84.6</v>
      </c>
      <c r="F420" s="73">
        <v>1</v>
      </c>
      <c r="G420" s="2"/>
      <c r="H420" s="2"/>
      <c r="I420" s="2"/>
      <c r="J420" s="2"/>
      <c r="K420" s="68"/>
      <c r="L420" s="68"/>
      <c r="S420" s="32"/>
    </row>
    <row r="421" spans="2:19" x14ac:dyDescent="0.3">
      <c r="B421" s="92"/>
      <c r="C421" s="56" t="s">
        <v>53</v>
      </c>
      <c r="D421" s="56" t="s">
        <v>45</v>
      </c>
      <c r="E421" s="75">
        <v>94.149999999999991</v>
      </c>
      <c r="F421" s="73">
        <v>1</v>
      </c>
      <c r="G421" s="2"/>
      <c r="H421" s="2"/>
      <c r="I421" s="2"/>
      <c r="J421" s="2"/>
      <c r="K421" s="68"/>
      <c r="L421" s="68"/>
      <c r="S421" s="32"/>
    </row>
    <row r="422" spans="2:19" x14ac:dyDescent="0.3">
      <c r="B422" s="92"/>
      <c r="C422" s="56" t="s">
        <v>53</v>
      </c>
      <c r="D422" s="56" t="s">
        <v>46</v>
      </c>
      <c r="E422" s="75">
        <v>103.69999999999999</v>
      </c>
      <c r="F422" s="73">
        <v>1</v>
      </c>
      <c r="G422" s="2"/>
      <c r="H422" s="2"/>
      <c r="I422" s="2"/>
      <c r="J422" s="2"/>
      <c r="K422" s="68"/>
      <c r="L422" s="68"/>
      <c r="S422" s="32"/>
    </row>
    <row r="423" spans="2:19" x14ac:dyDescent="0.3">
      <c r="B423" s="92"/>
      <c r="C423" s="56" t="s">
        <v>53</v>
      </c>
      <c r="D423" s="56" t="s">
        <v>47</v>
      </c>
      <c r="E423" s="75">
        <v>113.24999999999999</v>
      </c>
      <c r="F423" s="73">
        <v>1</v>
      </c>
      <c r="G423" s="2"/>
      <c r="H423" s="2"/>
      <c r="I423" s="2"/>
      <c r="J423" s="2"/>
      <c r="K423" s="68"/>
      <c r="L423" s="68"/>
      <c r="S423" s="32"/>
    </row>
    <row r="424" spans="2:19" x14ac:dyDescent="0.3">
      <c r="B424" s="92"/>
      <c r="C424" s="56" t="s">
        <v>53</v>
      </c>
      <c r="D424" s="56" t="s">
        <v>48</v>
      </c>
      <c r="E424" s="75">
        <v>122.79999999999998</v>
      </c>
      <c r="F424" s="73">
        <v>1</v>
      </c>
      <c r="G424" s="2"/>
      <c r="H424" s="2"/>
      <c r="I424" s="2"/>
      <c r="J424" s="2"/>
      <c r="K424" s="68"/>
      <c r="L424" s="68"/>
      <c r="S424" s="32"/>
    </row>
    <row r="425" spans="2:19" x14ac:dyDescent="0.3">
      <c r="B425" s="92"/>
      <c r="C425" s="56" t="s">
        <v>53</v>
      </c>
      <c r="D425" s="56" t="s">
        <v>65</v>
      </c>
      <c r="E425" s="75">
        <v>132.35</v>
      </c>
      <c r="F425" s="73">
        <v>1</v>
      </c>
      <c r="G425" s="2"/>
      <c r="H425" s="2"/>
      <c r="I425" s="2"/>
      <c r="J425" s="2"/>
      <c r="K425" s="68"/>
      <c r="L425" s="68"/>
      <c r="S425" s="32"/>
    </row>
    <row r="426" spans="2:19" x14ac:dyDescent="0.3">
      <c r="B426" s="92"/>
      <c r="C426" s="56" t="s">
        <v>53</v>
      </c>
      <c r="D426" s="56" t="s">
        <v>66</v>
      </c>
      <c r="E426" s="75">
        <v>141.9</v>
      </c>
      <c r="F426" s="73">
        <v>1</v>
      </c>
      <c r="G426" s="2"/>
      <c r="H426" s="2"/>
      <c r="I426" s="2"/>
      <c r="J426" s="2"/>
      <c r="K426" s="68"/>
      <c r="L426" s="68"/>
      <c r="S426" s="32"/>
    </row>
    <row r="427" spans="2:19" x14ac:dyDescent="0.3">
      <c r="B427" s="92"/>
      <c r="C427" s="56" t="s">
        <v>53</v>
      </c>
      <c r="D427" s="56" t="s">
        <v>67</v>
      </c>
      <c r="E427" s="75">
        <v>151.45000000000002</v>
      </c>
      <c r="F427" s="73">
        <v>1</v>
      </c>
      <c r="G427" s="2"/>
      <c r="H427" s="2"/>
      <c r="I427" s="2"/>
      <c r="J427" s="2"/>
      <c r="K427" s="68"/>
      <c r="L427" s="68"/>
      <c r="S427" s="32"/>
    </row>
    <row r="428" spans="2:19" x14ac:dyDescent="0.3">
      <c r="B428" s="92"/>
      <c r="C428" s="56" t="s">
        <v>53</v>
      </c>
      <c r="D428" s="56" t="s">
        <v>68</v>
      </c>
      <c r="E428" s="75">
        <v>161.00000000000003</v>
      </c>
      <c r="F428" s="73">
        <v>1</v>
      </c>
      <c r="G428" s="2"/>
      <c r="H428" s="2"/>
      <c r="I428" s="2"/>
      <c r="J428" s="2"/>
      <c r="K428" s="68"/>
      <c r="L428" s="68"/>
      <c r="S428" s="32"/>
    </row>
    <row r="429" spans="2:19" x14ac:dyDescent="0.3">
      <c r="B429" s="92"/>
      <c r="C429" s="56" t="s">
        <v>53</v>
      </c>
      <c r="D429" s="56" t="s">
        <v>69</v>
      </c>
      <c r="E429" s="75">
        <v>170.55000000000004</v>
      </c>
      <c r="F429" s="73">
        <v>1</v>
      </c>
      <c r="G429" s="2"/>
      <c r="H429" s="2"/>
      <c r="I429" s="2"/>
      <c r="J429" s="2"/>
      <c r="K429" s="68"/>
      <c r="L429" s="68"/>
      <c r="S429" s="32"/>
    </row>
    <row r="430" spans="2:19" x14ac:dyDescent="0.3">
      <c r="B430" s="92"/>
      <c r="C430" s="56" t="s">
        <v>53</v>
      </c>
      <c r="D430" s="56" t="s">
        <v>70</v>
      </c>
      <c r="E430" s="75">
        <v>180.10000000000005</v>
      </c>
      <c r="F430" s="73">
        <v>1</v>
      </c>
      <c r="G430" s="2"/>
      <c r="H430" s="2"/>
      <c r="I430" s="2"/>
      <c r="J430" s="2"/>
      <c r="K430" s="68"/>
      <c r="L430" s="68"/>
      <c r="S430" s="32"/>
    </row>
    <row r="431" spans="2:19" x14ac:dyDescent="0.3">
      <c r="B431" s="92"/>
      <c r="C431" s="56" t="s">
        <v>53</v>
      </c>
      <c r="D431" s="56" t="s">
        <v>71</v>
      </c>
      <c r="E431" s="75">
        <v>189.65000000000006</v>
      </c>
      <c r="F431" s="73">
        <v>1</v>
      </c>
      <c r="G431" s="2"/>
      <c r="H431" s="2"/>
      <c r="I431" s="2"/>
      <c r="J431" s="2"/>
      <c r="K431" s="68"/>
      <c r="L431" s="68"/>
      <c r="S431" s="32"/>
    </row>
    <row r="432" spans="2:19" x14ac:dyDescent="0.3">
      <c r="B432" s="92"/>
      <c r="C432" s="56" t="s">
        <v>53</v>
      </c>
      <c r="D432" s="56" t="s">
        <v>72</v>
      </c>
      <c r="E432" s="75">
        <v>199.20000000000007</v>
      </c>
      <c r="F432" s="73">
        <v>1</v>
      </c>
      <c r="G432" s="2"/>
      <c r="H432" s="2"/>
      <c r="I432" s="2"/>
      <c r="J432" s="2"/>
      <c r="K432" s="68"/>
      <c r="L432" s="68"/>
      <c r="S432" s="32"/>
    </row>
    <row r="433" spans="2:19" x14ac:dyDescent="0.3">
      <c r="B433" s="92"/>
      <c r="C433" s="56" t="s">
        <v>53</v>
      </c>
      <c r="D433" s="56" t="s">
        <v>107</v>
      </c>
      <c r="E433" s="75">
        <v>208.75000000000009</v>
      </c>
      <c r="F433" s="73">
        <v>1</v>
      </c>
      <c r="G433" s="5"/>
      <c r="H433" s="5"/>
      <c r="I433" s="5"/>
      <c r="J433" s="2"/>
      <c r="K433" s="68"/>
      <c r="L433" s="68"/>
      <c r="S433" s="32"/>
    </row>
    <row r="434" spans="2:19" x14ac:dyDescent="0.3">
      <c r="B434" s="92"/>
      <c r="C434" s="56" t="s">
        <v>53</v>
      </c>
      <c r="D434" s="56" t="s">
        <v>73</v>
      </c>
      <c r="E434" s="75">
        <v>218.3000000000001</v>
      </c>
      <c r="F434" s="73">
        <v>1</v>
      </c>
      <c r="G434" s="2"/>
      <c r="H434" s="2"/>
      <c r="I434" s="2"/>
      <c r="J434" s="2"/>
      <c r="K434" s="68"/>
      <c r="L434" s="68"/>
      <c r="S434" s="32"/>
    </row>
    <row r="435" spans="2:19" x14ac:dyDescent="0.3">
      <c r="B435" s="92"/>
      <c r="C435" s="56" t="s">
        <v>53</v>
      </c>
      <c r="D435" s="56" t="s">
        <v>74</v>
      </c>
      <c r="E435" s="75">
        <v>227.85000000000011</v>
      </c>
      <c r="F435" s="73">
        <v>1</v>
      </c>
      <c r="G435" s="2"/>
      <c r="H435" s="2"/>
      <c r="I435" s="2"/>
      <c r="J435" s="2"/>
      <c r="K435" s="68"/>
      <c r="L435" s="68"/>
      <c r="S435" s="32"/>
    </row>
    <row r="436" spans="2:19" x14ac:dyDescent="0.3">
      <c r="B436" s="92"/>
      <c r="C436" s="56" t="s">
        <v>53</v>
      </c>
      <c r="D436" s="56" t="s">
        <v>75</v>
      </c>
      <c r="E436" s="75">
        <v>237.40000000000012</v>
      </c>
      <c r="F436" s="73">
        <v>1</v>
      </c>
      <c r="G436" s="2"/>
      <c r="H436" s="2"/>
      <c r="I436" s="2"/>
      <c r="J436" s="2"/>
      <c r="K436" s="68"/>
      <c r="L436" s="68"/>
      <c r="S436" s="32"/>
    </row>
    <row r="437" spans="2:19" x14ac:dyDescent="0.3">
      <c r="B437" s="92"/>
      <c r="C437" s="56" t="s">
        <v>53</v>
      </c>
      <c r="D437" s="56" t="s">
        <v>76</v>
      </c>
      <c r="E437" s="75">
        <v>246.95000000000013</v>
      </c>
      <c r="F437" s="73">
        <v>1</v>
      </c>
      <c r="G437" s="2"/>
      <c r="H437" s="2"/>
      <c r="I437" s="2"/>
      <c r="J437" s="2"/>
      <c r="K437" s="68"/>
      <c r="L437" s="68"/>
      <c r="S437" s="32"/>
    </row>
    <row r="438" spans="2:19" x14ac:dyDescent="0.3">
      <c r="B438" s="92"/>
      <c r="C438" s="56" t="s">
        <v>53</v>
      </c>
      <c r="D438" s="56" t="s">
        <v>77</v>
      </c>
      <c r="E438" s="75">
        <v>256.50000000000011</v>
      </c>
      <c r="F438" s="73">
        <v>1</v>
      </c>
      <c r="G438" s="2"/>
      <c r="H438" s="2"/>
      <c r="I438" s="2"/>
      <c r="J438" s="2"/>
      <c r="K438" s="68"/>
      <c r="L438" s="68"/>
      <c r="S438" s="32"/>
    </row>
    <row r="439" spans="2:19" x14ac:dyDescent="0.3">
      <c r="B439" s="92"/>
      <c r="C439" s="56" t="s">
        <v>53</v>
      </c>
      <c r="D439" s="56" t="s">
        <v>78</v>
      </c>
      <c r="E439" s="75">
        <v>266.05000000000013</v>
      </c>
      <c r="F439" s="73">
        <v>1</v>
      </c>
      <c r="G439" s="2"/>
      <c r="H439" s="2"/>
      <c r="I439" s="2"/>
      <c r="J439" s="2"/>
      <c r="K439" s="68"/>
      <c r="L439" s="68"/>
      <c r="S439" s="32"/>
    </row>
    <row r="440" spans="2:19" x14ac:dyDescent="0.3">
      <c r="B440" s="92"/>
      <c r="C440" s="56" t="s">
        <v>53</v>
      </c>
      <c r="D440" s="56" t="s">
        <v>79</v>
      </c>
      <c r="E440" s="75">
        <v>275.60000000000014</v>
      </c>
      <c r="F440" s="73">
        <v>1</v>
      </c>
      <c r="G440" s="2"/>
      <c r="H440" s="2"/>
      <c r="I440" s="2"/>
      <c r="J440" s="2"/>
      <c r="K440" s="68"/>
      <c r="L440" s="68"/>
      <c r="S440" s="32"/>
    </row>
    <row r="441" spans="2:19" x14ac:dyDescent="0.3">
      <c r="B441" s="92"/>
      <c r="C441" s="56" t="s">
        <v>53</v>
      </c>
      <c r="D441" s="56" t="s">
        <v>80</v>
      </c>
      <c r="E441" s="75">
        <v>285.15000000000015</v>
      </c>
      <c r="F441" s="73">
        <v>1</v>
      </c>
      <c r="G441" s="2"/>
      <c r="H441" s="2"/>
      <c r="I441" s="2"/>
      <c r="J441" s="2"/>
      <c r="K441" s="68"/>
      <c r="L441" s="68"/>
      <c r="S441" s="32"/>
    </row>
    <row r="442" spans="2:19" x14ac:dyDescent="0.3">
      <c r="B442" s="92"/>
      <c r="C442" s="56" t="s">
        <v>53</v>
      </c>
      <c r="D442" s="56" t="s">
        <v>81</v>
      </c>
      <c r="E442" s="75">
        <v>294.70000000000016</v>
      </c>
      <c r="F442" s="73">
        <v>1</v>
      </c>
      <c r="G442" s="2"/>
      <c r="H442" s="2"/>
      <c r="I442" s="2"/>
      <c r="J442" s="2"/>
      <c r="K442" s="68"/>
      <c r="L442" s="68"/>
      <c r="S442" s="32"/>
    </row>
    <row r="443" spans="2:19" x14ac:dyDescent="0.3">
      <c r="B443" s="92"/>
      <c r="C443" s="56" t="s">
        <v>53</v>
      </c>
      <c r="D443" s="56" t="s">
        <v>82</v>
      </c>
      <c r="E443" s="75">
        <v>304.25000000000017</v>
      </c>
      <c r="F443" s="73">
        <v>1</v>
      </c>
      <c r="G443" s="2"/>
      <c r="H443" s="2"/>
      <c r="I443" s="2"/>
      <c r="J443" s="2"/>
      <c r="K443" s="68"/>
      <c r="L443" s="68"/>
      <c r="S443" s="32"/>
    </row>
    <row r="444" spans="2:19" x14ac:dyDescent="0.3">
      <c r="B444" s="92"/>
      <c r="C444" s="56" t="s">
        <v>53</v>
      </c>
      <c r="D444" s="56" t="s">
        <v>83</v>
      </c>
      <c r="E444" s="75">
        <v>313.80000000000018</v>
      </c>
      <c r="F444" s="73">
        <v>1</v>
      </c>
      <c r="G444" s="2"/>
      <c r="H444" s="2"/>
      <c r="I444" s="2"/>
      <c r="J444" s="2"/>
      <c r="K444" s="68"/>
      <c r="L444" s="68"/>
      <c r="S444" s="32"/>
    </row>
    <row r="445" spans="2:19" ht="42" x14ac:dyDescent="0.3">
      <c r="B445" s="92"/>
      <c r="C445" s="56" t="s">
        <v>53</v>
      </c>
      <c r="D445" s="78" t="s">
        <v>105</v>
      </c>
      <c r="E445" s="6">
        <v>0.01</v>
      </c>
      <c r="F445" s="73">
        <v>1</v>
      </c>
      <c r="G445" s="2"/>
      <c r="H445" s="2"/>
      <c r="I445" s="2"/>
      <c r="J445" s="2"/>
      <c r="K445" s="68"/>
      <c r="M445" s="77"/>
      <c r="N445" s="77"/>
      <c r="O445" s="77"/>
      <c r="S445" s="32"/>
    </row>
    <row r="446" spans="2:19" x14ac:dyDescent="0.3">
      <c r="B446" s="92"/>
      <c r="C446" s="56" t="s">
        <v>54</v>
      </c>
      <c r="D446" s="56" t="s">
        <v>40</v>
      </c>
      <c r="E446" s="75">
        <v>43.6</v>
      </c>
      <c r="F446" s="73">
        <v>1</v>
      </c>
      <c r="G446" s="2"/>
      <c r="H446" s="2"/>
      <c r="I446" s="2"/>
      <c r="J446" s="2"/>
      <c r="K446" s="68"/>
      <c r="L446" s="68"/>
      <c r="S446" s="32"/>
    </row>
    <row r="447" spans="2:19" x14ac:dyDescent="0.3">
      <c r="B447" s="92"/>
      <c r="C447" s="56" t="s">
        <v>54</v>
      </c>
      <c r="D447" s="56" t="s">
        <v>15</v>
      </c>
      <c r="E447" s="75">
        <v>54.05</v>
      </c>
      <c r="F447" s="73">
        <v>1</v>
      </c>
      <c r="G447" s="2"/>
      <c r="H447" s="2"/>
      <c r="I447" s="2"/>
      <c r="J447" s="2"/>
      <c r="K447" s="68"/>
      <c r="L447" s="68"/>
      <c r="S447" s="32"/>
    </row>
    <row r="448" spans="2:19" x14ac:dyDescent="0.3">
      <c r="B448" s="92"/>
      <c r="C448" s="56" t="s">
        <v>54</v>
      </c>
      <c r="D448" s="56" t="s">
        <v>41</v>
      </c>
      <c r="E448" s="75">
        <v>64.5</v>
      </c>
      <c r="F448" s="73">
        <v>1</v>
      </c>
      <c r="G448" s="2"/>
      <c r="H448" s="2"/>
      <c r="I448" s="2"/>
      <c r="J448" s="2"/>
      <c r="K448" s="68"/>
      <c r="L448" s="68"/>
      <c r="S448" s="32"/>
    </row>
    <row r="449" spans="2:19" x14ac:dyDescent="0.3">
      <c r="B449" s="92"/>
      <c r="C449" s="56" t="s">
        <v>54</v>
      </c>
      <c r="D449" s="56" t="s">
        <v>42</v>
      </c>
      <c r="E449" s="75">
        <v>74.95</v>
      </c>
      <c r="F449" s="73">
        <v>1</v>
      </c>
      <c r="G449" s="2"/>
      <c r="H449" s="2"/>
      <c r="I449" s="2"/>
      <c r="J449" s="2"/>
      <c r="K449" s="68"/>
      <c r="L449" s="68"/>
      <c r="S449" s="32"/>
    </row>
    <row r="450" spans="2:19" x14ac:dyDescent="0.3">
      <c r="B450" s="92"/>
      <c r="C450" s="56" t="s">
        <v>54</v>
      </c>
      <c r="D450" s="56" t="s">
        <v>43</v>
      </c>
      <c r="E450" s="75">
        <v>85.4</v>
      </c>
      <c r="F450" s="73">
        <v>1</v>
      </c>
      <c r="G450" s="2"/>
      <c r="H450" s="2"/>
      <c r="I450" s="2"/>
      <c r="J450" s="2"/>
      <c r="K450" s="68"/>
      <c r="L450" s="68"/>
      <c r="S450" s="32"/>
    </row>
    <row r="451" spans="2:19" x14ac:dyDescent="0.3">
      <c r="B451" s="92"/>
      <c r="C451" s="56" t="s">
        <v>54</v>
      </c>
      <c r="D451" s="56" t="s">
        <v>44</v>
      </c>
      <c r="E451" s="75">
        <v>95.850000000000009</v>
      </c>
      <c r="F451" s="73">
        <v>1</v>
      </c>
      <c r="G451" s="2"/>
      <c r="H451" s="2"/>
      <c r="I451" s="2"/>
      <c r="J451" s="2"/>
      <c r="K451" s="68"/>
      <c r="L451" s="68"/>
      <c r="S451" s="32"/>
    </row>
    <row r="452" spans="2:19" x14ac:dyDescent="0.3">
      <c r="B452" s="92"/>
      <c r="C452" s="56" t="s">
        <v>54</v>
      </c>
      <c r="D452" s="56" t="s">
        <v>45</v>
      </c>
      <c r="E452" s="75">
        <v>106.30000000000001</v>
      </c>
      <c r="F452" s="73">
        <v>1</v>
      </c>
      <c r="G452" s="2"/>
      <c r="H452" s="2"/>
      <c r="I452" s="2"/>
      <c r="J452" s="2"/>
      <c r="K452" s="68"/>
      <c r="L452" s="68"/>
      <c r="S452" s="32"/>
    </row>
    <row r="453" spans="2:19" x14ac:dyDescent="0.3">
      <c r="B453" s="92"/>
      <c r="C453" s="56" t="s">
        <v>54</v>
      </c>
      <c r="D453" s="56" t="s">
        <v>46</v>
      </c>
      <c r="E453" s="75">
        <v>116.75000000000001</v>
      </c>
      <c r="F453" s="73">
        <v>1</v>
      </c>
      <c r="G453" s="2"/>
      <c r="H453" s="2"/>
      <c r="I453" s="2"/>
      <c r="J453" s="2"/>
      <c r="K453" s="68"/>
      <c r="L453" s="68"/>
      <c r="S453" s="32"/>
    </row>
    <row r="454" spans="2:19" x14ac:dyDescent="0.3">
      <c r="B454" s="92"/>
      <c r="C454" s="56" t="s">
        <v>54</v>
      </c>
      <c r="D454" s="56" t="s">
        <v>47</v>
      </c>
      <c r="E454" s="75">
        <v>127.20000000000002</v>
      </c>
      <c r="F454" s="73">
        <v>1</v>
      </c>
      <c r="G454" s="2"/>
      <c r="H454" s="2"/>
      <c r="I454" s="2"/>
      <c r="J454" s="2"/>
      <c r="K454" s="68"/>
      <c r="L454" s="68"/>
      <c r="S454" s="32"/>
    </row>
    <row r="455" spans="2:19" x14ac:dyDescent="0.3">
      <c r="B455" s="92"/>
      <c r="C455" s="56" t="s">
        <v>54</v>
      </c>
      <c r="D455" s="56" t="s">
        <v>48</v>
      </c>
      <c r="E455" s="75">
        <v>137.65</v>
      </c>
      <c r="F455" s="73">
        <v>1</v>
      </c>
      <c r="G455" s="2"/>
      <c r="H455" s="2"/>
      <c r="I455" s="2"/>
      <c r="J455" s="2"/>
      <c r="K455" s="68"/>
      <c r="L455" s="68"/>
      <c r="S455" s="32"/>
    </row>
    <row r="456" spans="2:19" x14ac:dyDescent="0.3">
      <c r="B456" s="92"/>
      <c r="C456" s="56" t="s">
        <v>54</v>
      </c>
      <c r="D456" s="56" t="s">
        <v>65</v>
      </c>
      <c r="E456" s="75">
        <v>148.1</v>
      </c>
      <c r="F456" s="73">
        <v>1</v>
      </c>
      <c r="G456" s="2"/>
      <c r="H456" s="2"/>
      <c r="I456" s="2"/>
      <c r="J456" s="2"/>
      <c r="K456" s="68"/>
      <c r="L456" s="68"/>
      <c r="S456" s="32"/>
    </row>
    <row r="457" spans="2:19" x14ac:dyDescent="0.3">
      <c r="B457" s="92"/>
      <c r="C457" s="56" t="s">
        <v>54</v>
      </c>
      <c r="D457" s="56" t="s">
        <v>66</v>
      </c>
      <c r="E457" s="75">
        <v>158.54999999999998</v>
      </c>
      <c r="F457" s="73">
        <v>1</v>
      </c>
      <c r="G457" s="2"/>
      <c r="H457" s="2"/>
      <c r="I457" s="2"/>
      <c r="J457" s="2"/>
      <c r="K457" s="68"/>
      <c r="L457" s="68"/>
      <c r="S457" s="32"/>
    </row>
    <row r="458" spans="2:19" x14ac:dyDescent="0.3">
      <c r="B458" s="92"/>
      <c r="C458" s="56" t="s">
        <v>54</v>
      </c>
      <c r="D458" s="56" t="s">
        <v>67</v>
      </c>
      <c r="E458" s="75">
        <v>168.99999999999997</v>
      </c>
      <c r="F458" s="73">
        <v>1</v>
      </c>
      <c r="G458" s="2"/>
      <c r="H458" s="2"/>
      <c r="I458" s="2"/>
      <c r="J458" s="2"/>
      <c r="K458" s="68"/>
      <c r="L458" s="68"/>
      <c r="S458" s="32"/>
    </row>
    <row r="459" spans="2:19" x14ac:dyDescent="0.3">
      <c r="B459" s="92"/>
      <c r="C459" s="56" t="s">
        <v>54</v>
      </c>
      <c r="D459" s="56" t="s">
        <v>68</v>
      </c>
      <c r="E459" s="75">
        <v>179.44999999999996</v>
      </c>
      <c r="F459" s="73">
        <v>1</v>
      </c>
      <c r="G459" s="2"/>
      <c r="H459" s="2"/>
      <c r="I459" s="2"/>
      <c r="J459" s="2"/>
      <c r="K459" s="68"/>
      <c r="L459" s="68"/>
      <c r="S459" s="32"/>
    </row>
    <row r="460" spans="2:19" x14ac:dyDescent="0.3">
      <c r="B460" s="92"/>
      <c r="C460" s="56" t="s">
        <v>54</v>
      </c>
      <c r="D460" s="56" t="s">
        <v>69</v>
      </c>
      <c r="E460" s="75">
        <v>189.89999999999995</v>
      </c>
      <c r="F460" s="73">
        <v>1</v>
      </c>
      <c r="G460" s="2"/>
      <c r="H460" s="2"/>
      <c r="I460" s="2"/>
      <c r="J460" s="2"/>
      <c r="K460" s="68"/>
      <c r="L460" s="68"/>
      <c r="S460" s="32"/>
    </row>
    <row r="461" spans="2:19" x14ac:dyDescent="0.3">
      <c r="B461" s="92"/>
      <c r="C461" s="56" t="s">
        <v>54</v>
      </c>
      <c r="D461" s="56" t="s">
        <v>70</v>
      </c>
      <c r="E461" s="75">
        <v>200.34999999999994</v>
      </c>
      <c r="F461" s="73">
        <v>1</v>
      </c>
      <c r="G461" s="2"/>
      <c r="H461" s="2"/>
      <c r="I461" s="2"/>
      <c r="J461" s="2"/>
      <c r="K461" s="68"/>
      <c r="L461" s="68"/>
      <c r="S461" s="32"/>
    </row>
    <row r="462" spans="2:19" x14ac:dyDescent="0.3">
      <c r="B462" s="92"/>
      <c r="C462" s="56" t="s">
        <v>54</v>
      </c>
      <c r="D462" s="56" t="s">
        <v>71</v>
      </c>
      <c r="E462" s="75">
        <v>210.79999999999993</v>
      </c>
      <c r="F462" s="73">
        <v>1</v>
      </c>
      <c r="G462" s="2"/>
      <c r="H462" s="2"/>
      <c r="I462" s="2"/>
      <c r="J462" s="2"/>
      <c r="K462" s="68"/>
      <c r="L462" s="68"/>
      <c r="S462" s="32"/>
    </row>
    <row r="463" spans="2:19" x14ac:dyDescent="0.3">
      <c r="B463" s="92"/>
      <c r="C463" s="56" t="s">
        <v>54</v>
      </c>
      <c r="D463" s="56" t="s">
        <v>72</v>
      </c>
      <c r="E463" s="75">
        <v>221.24999999999991</v>
      </c>
      <c r="F463" s="73">
        <v>1</v>
      </c>
      <c r="G463" s="2"/>
      <c r="H463" s="2"/>
      <c r="I463" s="2"/>
      <c r="J463" s="2"/>
      <c r="K463" s="68"/>
      <c r="L463" s="68"/>
      <c r="S463" s="32"/>
    </row>
    <row r="464" spans="2:19" x14ac:dyDescent="0.3">
      <c r="B464" s="92"/>
      <c r="C464" s="56" t="s">
        <v>54</v>
      </c>
      <c r="D464" s="56" t="s">
        <v>107</v>
      </c>
      <c r="E464" s="75">
        <v>231.6999999999999</v>
      </c>
      <c r="F464" s="73">
        <v>1</v>
      </c>
      <c r="G464" s="5"/>
      <c r="H464" s="5"/>
      <c r="I464" s="5"/>
      <c r="J464" s="2"/>
      <c r="K464" s="68"/>
      <c r="L464" s="68"/>
      <c r="S464" s="32"/>
    </row>
    <row r="465" spans="2:19" x14ac:dyDescent="0.3">
      <c r="B465" s="92"/>
      <c r="C465" s="56" t="s">
        <v>54</v>
      </c>
      <c r="D465" s="56" t="s">
        <v>73</v>
      </c>
      <c r="E465" s="75">
        <v>242.14999999999989</v>
      </c>
      <c r="F465" s="73">
        <v>1</v>
      </c>
      <c r="G465" s="2"/>
      <c r="H465" s="2"/>
      <c r="I465" s="2"/>
      <c r="J465" s="2"/>
      <c r="K465" s="68"/>
      <c r="L465" s="68"/>
      <c r="S465" s="32"/>
    </row>
    <row r="466" spans="2:19" x14ac:dyDescent="0.3">
      <c r="B466" s="92"/>
      <c r="C466" s="56" t="s">
        <v>54</v>
      </c>
      <c r="D466" s="56" t="s">
        <v>74</v>
      </c>
      <c r="E466" s="75">
        <v>252.59999999999988</v>
      </c>
      <c r="F466" s="73">
        <v>1</v>
      </c>
      <c r="G466" s="2"/>
      <c r="H466" s="2"/>
      <c r="I466" s="2"/>
      <c r="J466" s="2"/>
      <c r="K466" s="68"/>
      <c r="L466" s="68"/>
      <c r="S466" s="32"/>
    </row>
    <row r="467" spans="2:19" x14ac:dyDescent="0.3">
      <c r="B467" s="92"/>
      <c r="C467" s="56" t="s">
        <v>54</v>
      </c>
      <c r="D467" s="56" t="s">
        <v>75</v>
      </c>
      <c r="E467" s="75">
        <v>263.0499999999999</v>
      </c>
      <c r="F467" s="73">
        <v>1</v>
      </c>
      <c r="G467" s="2"/>
      <c r="H467" s="2"/>
      <c r="I467" s="2"/>
      <c r="J467" s="2"/>
      <c r="K467" s="68"/>
      <c r="L467" s="68"/>
      <c r="S467" s="32"/>
    </row>
    <row r="468" spans="2:19" x14ac:dyDescent="0.3">
      <c r="B468" s="92"/>
      <c r="C468" s="56" t="s">
        <v>54</v>
      </c>
      <c r="D468" s="56" t="s">
        <v>76</v>
      </c>
      <c r="E468" s="75">
        <v>273.49999999999989</v>
      </c>
      <c r="F468" s="73">
        <v>1</v>
      </c>
      <c r="G468" s="2"/>
      <c r="H468" s="2"/>
      <c r="I468" s="2"/>
      <c r="J468" s="2"/>
      <c r="K468" s="68"/>
      <c r="L468" s="68"/>
      <c r="S468" s="32"/>
    </row>
    <row r="469" spans="2:19" x14ac:dyDescent="0.3">
      <c r="B469" s="92"/>
      <c r="C469" s="56" t="s">
        <v>54</v>
      </c>
      <c r="D469" s="56" t="s">
        <v>77</v>
      </c>
      <c r="E469" s="75">
        <v>283.94999999999987</v>
      </c>
      <c r="F469" s="73">
        <v>1</v>
      </c>
      <c r="G469" s="2"/>
      <c r="H469" s="2"/>
      <c r="I469" s="2"/>
      <c r="J469" s="2"/>
      <c r="K469" s="68"/>
      <c r="L469" s="68"/>
      <c r="S469" s="32"/>
    </row>
    <row r="470" spans="2:19" x14ac:dyDescent="0.3">
      <c r="B470" s="92"/>
      <c r="C470" s="56" t="s">
        <v>54</v>
      </c>
      <c r="D470" s="56" t="s">
        <v>78</v>
      </c>
      <c r="E470" s="75">
        <v>294.39999999999986</v>
      </c>
      <c r="F470" s="73">
        <v>1</v>
      </c>
      <c r="G470" s="2"/>
      <c r="H470" s="2"/>
      <c r="I470" s="2"/>
      <c r="J470" s="2"/>
      <c r="K470" s="68"/>
      <c r="L470" s="68"/>
      <c r="S470" s="32"/>
    </row>
    <row r="471" spans="2:19" x14ac:dyDescent="0.3">
      <c r="B471" s="92"/>
      <c r="C471" s="56" t="s">
        <v>54</v>
      </c>
      <c r="D471" s="56" t="s">
        <v>79</v>
      </c>
      <c r="E471" s="75">
        <v>304.84999999999985</v>
      </c>
      <c r="F471" s="73">
        <v>1</v>
      </c>
      <c r="G471" s="2"/>
      <c r="H471" s="2"/>
      <c r="I471" s="2"/>
      <c r="J471" s="2"/>
      <c r="K471" s="68"/>
      <c r="L471" s="68"/>
      <c r="S471" s="32"/>
    </row>
    <row r="472" spans="2:19" x14ac:dyDescent="0.3">
      <c r="B472" s="92"/>
      <c r="C472" s="56" t="s">
        <v>54</v>
      </c>
      <c r="D472" s="56" t="s">
        <v>80</v>
      </c>
      <c r="E472" s="75">
        <v>315.29999999999984</v>
      </c>
      <c r="F472" s="73">
        <v>1</v>
      </c>
      <c r="G472" s="2"/>
      <c r="H472" s="2"/>
      <c r="I472" s="2"/>
      <c r="J472" s="2"/>
      <c r="K472" s="68"/>
      <c r="L472" s="68"/>
      <c r="S472" s="32"/>
    </row>
    <row r="473" spans="2:19" x14ac:dyDescent="0.3">
      <c r="B473" s="92"/>
      <c r="C473" s="56" t="s">
        <v>54</v>
      </c>
      <c r="D473" s="56" t="s">
        <v>81</v>
      </c>
      <c r="E473" s="75">
        <v>325.74999999999983</v>
      </c>
      <c r="F473" s="73">
        <v>1</v>
      </c>
      <c r="G473" s="2"/>
      <c r="H473" s="2"/>
      <c r="I473" s="2"/>
      <c r="J473" s="2"/>
      <c r="K473" s="68"/>
      <c r="L473" s="68"/>
      <c r="S473" s="32"/>
    </row>
    <row r="474" spans="2:19" x14ac:dyDescent="0.3">
      <c r="B474" s="92"/>
      <c r="C474" s="56" t="s">
        <v>54</v>
      </c>
      <c r="D474" s="56" t="s">
        <v>82</v>
      </c>
      <c r="E474" s="75">
        <v>336.19999999999982</v>
      </c>
      <c r="F474" s="73">
        <v>1</v>
      </c>
      <c r="G474" s="2"/>
      <c r="H474" s="2"/>
      <c r="I474" s="2"/>
      <c r="J474" s="2"/>
      <c r="K474" s="68"/>
      <c r="L474" s="68"/>
      <c r="S474" s="32"/>
    </row>
    <row r="475" spans="2:19" x14ac:dyDescent="0.3">
      <c r="B475" s="92"/>
      <c r="C475" s="56" t="s">
        <v>54</v>
      </c>
      <c r="D475" s="56" t="s">
        <v>83</v>
      </c>
      <c r="E475" s="75">
        <v>346.64999999999981</v>
      </c>
      <c r="F475" s="73">
        <v>1</v>
      </c>
      <c r="G475" s="2"/>
      <c r="H475" s="2"/>
      <c r="I475" s="2"/>
      <c r="J475" s="2"/>
      <c r="K475" s="68"/>
      <c r="L475" s="68"/>
      <c r="S475" s="32"/>
    </row>
    <row r="476" spans="2:19" ht="42" x14ac:dyDescent="0.3">
      <c r="B476" s="92"/>
      <c r="C476" s="56" t="s">
        <v>54</v>
      </c>
      <c r="D476" s="78" t="s">
        <v>188</v>
      </c>
      <c r="E476" s="6">
        <v>0.01</v>
      </c>
      <c r="F476" s="73">
        <v>1</v>
      </c>
      <c r="G476" s="2"/>
      <c r="H476" s="2"/>
      <c r="I476" s="2"/>
      <c r="J476" s="2"/>
      <c r="K476" s="68"/>
      <c r="L476" s="68"/>
      <c r="M476" s="77"/>
      <c r="S476" s="32"/>
    </row>
    <row r="477" spans="2:19" x14ac:dyDescent="0.3">
      <c r="B477" s="92"/>
      <c r="C477" s="56" t="s">
        <v>55</v>
      </c>
      <c r="D477" s="56" t="s">
        <v>40</v>
      </c>
      <c r="E477" s="75">
        <v>47.65</v>
      </c>
      <c r="F477" s="73">
        <v>1</v>
      </c>
      <c r="G477" s="2"/>
      <c r="H477" s="2"/>
      <c r="I477" s="2"/>
      <c r="J477" s="2"/>
      <c r="K477" s="68"/>
      <c r="L477" s="68"/>
      <c r="S477" s="32"/>
    </row>
    <row r="478" spans="2:19" x14ac:dyDescent="0.3">
      <c r="B478" s="92"/>
      <c r="C478" s="56" t="s">
        <v>55</v>
      </c>
      <c r="D478" s="56" t="s">
        <v>15</v>
      </c>
      <c r="E478" s="75">
        <v>54.65</v>
      </c>
      <c r="F478" s="73">
        <v>1</v>
      </c>
      <c r="G478" s="2"/>
      <c r="H478" s="2"/>
      <c r="I478" s="2"/>
      <c r="J478" s="2"/>
      <c r="K478" s="68"/>
      <c r="L478" s="68"/>
      <c r="S478" s="32"/>
    </row>
    <row r="479" spans="2:19" x14ac:dyDescent="0.3">
      <c r="B479" s="92"/>
      <c r="C479" s="56" t="s">
        <v>55</v>
      </c>
      <c r="D479" s="56" t="s">
        <v>41</v>
      </c>
      <c r="E479" s="75">
        <v>61.65</v>
      </c>
      <c r="F479" s="73">
        <v>1</v>
      </c>
      <c r="G479" s="2"/>
      <c r="H479" s="2"/>
      <c r="I479" s="2"/>
      <c r="J479" s="2"/>
      <c r="K479" s="68"/>
      <c r="L479" s="68"/>
      <c r="S479" s="32"/>
    </row>
    <row r="480" spans="2:19" x14ac:dyDescent="0.3">
      <c r="B480" s="92"/>
      <c r="C480" s="56" t="s">
        <v>55</v>
      </c>
      <c r="D480" s="56" t="s">
        <v>42</v>
      </c>
      <c r="E480" s="75">
        <v>68.650000000000006</v>
      </c>
      <c r="F480" s="73">
        <v>1</v>
      </c>
      <c r="G480" s="2"/>
      <c r="H480" s="2"/>
      <c r="I480" s="2"/>
      <c r="J480" s="2"/>
      <c r="K480" s="68"/>
      <c r="L480" s="68"/>
      <c r="S480" s="32"/>
    </row>
    <row r="481" spans="2:19" x14ac:dyDescent="0.3">
      <c r="B481" s="92"/>
      <c r="C481" s="56" t="s">
        <v>55</v>
      </c>
      <c r="D481" s="56" t="s">
        <v>43</v>
      </c>
      <c r="E481" s="75">
        <v>75.650000000000006</v>
      </c>
      <c r="F481" s="73">
        <v>1</v>
      </c>
      <c r="G481" s="2"/>
      <c r="H481" s="2"/>
      <c r="I481" s="2"/>
      <c r="J481" s="2"/>
      <c r="K481" s="68"/>
      <c r="L481" s="68"/>
      <c r="S481" s="32"/>
    </row>
    <row r="482" spans="2:19" x14ac:dyDescent="0.3">
      <c r="B482" s="92"/>
      <c r="C482" s="56" t="s">
        <v>55</v>
      </c>
      <c r="D482" s="56" t="s">
        <v>44</v>
      </c>
      <c r="E482" s="75">
        <v>82.65</v>
      </c>
      <c r="F482" s="73">
        <v>1</v>
      </c>
      <c r="G482" s="2"/>
      <c r="H482" s="2"/>
      <c r="I482" s="2"/>
      <c r="J482" s="2"/>
      <c r="K482" s="68"/>
      <c r="L482" s="68"/>
      <c r="S482" s="32"/>
    </row>
    <row r="483" spans="2:19" x14ac:dyDescent="0.3">
      <c r="B483" s="92"/>
      <c r="C483" s="56" t="s">
        <v>55</v>
      </c>
      <c r="D483" s="56" t="s">
        <v>45</v>
      </c>
      <c r="E483" s="75">
        <v>89.65</v>
      </c>
      <c r="F483" s="73">
        <v>1</v>
      </c>
      <c r="G483" s="2"/>
      <c r="H483" s="2"/>
      <c r="I483" s="2"/>
      <c r="J483" s="2"/>
      <c r="K483" s="68"/>
      <c r="L483" s="68"/>
      <c r="S483" s="32"/>
    </row>
    <row r="484" spans="2:19" x14ac:dyDescent="0.3">
      <c r="B484" s="92"/>
      <c r="C484" s="56" t="s">
        <v>55</v>
      </c>
      <c r="D484" s="56" t="s">
        <v>46</v>
      </c>
      <c r="E484" s="75">
        <v>96.65</v>
      </c>
      <c r="F484" s="73">
        <v>1</v>
      </c>
      <c r="G484" s="2"/>
      <c r="H484" s="2"/>
      <c r="I484" s="2"/>
      <c r="J484" s="2"/>
      <c r="K484" s="68"/>
      <c r="L484" s="68"/>
      <c r="S484" s="32"/>
    </row>
    <row r="485" spans="2:19" x14ac:dyDescent="0.3">
      <c r="B485" s="92"/>
      <c r="C485" s="56" t="s">
        <v>55</v>
      </c>
      <c r="D485" s="56" t="s">
        <v>47</v>
      </c>
      <c r="E485" s="75">
        <v>103.65</v>
      </c>
      <c r="F485" s="73">
        <v>1</v>
      </c>
      <c r="G485" s="2"/>
      <c r="H485" s="2"/>
      <c r="I485" s="2"/>
      <c r="J485" s="2"/>
      <c r="K485" s="68"/>
      <c r="L485" s="68"/>
      <c r="S485" s="32"/>
    </row>
    <row r="486" spans="2:19" x14ac:dyDescent="0.3">
      <c r="B486" s="92"/>
      <c r="C486" s="56" t="s">
        <v>55</v>
      </c>
      <c r="D486" s="56" t="s">
        <v>48</v>
      </c>
      <c r="E486" s="75">
        <v>110.65</v>
      </c>
      <c r="F486" s="73">
        <v>1</v>
      </c>
      <c r="G486" s="2"/>
      <c r="H486" s="2"/>
      <c r="I486" s="2"/>
      <c r="J486" s="2"/>
      <c r="K486" s="68"/>
      <c r="L486" s="68"/>
      <c r="S486" s="32"/>
    </row>
    <row r="487" spans="2:19" x14ac:dyDescent="0.3">
      <c r="B487" s="92"/>
      <c r="C487" s="56" t="s">
        <v>55</v>
      </c>
      <c r="D487" s="56" t="s">
        <v>65</v>
      </c>
      <c r="E487" s="75">
        <v>117.65</v>
      </c>
      <c r="F487" s="73">
        <v>1</v>
      </c>
      <c r="G487" s="2"/>
      <c r="H487" s="2"/>
      <c r="I487" s="2"/>
      <c r="J487" s="2"/>
      <c r="K487" s="68"/>
      <c r="L487" s="68"/>
      <c r="S487" s="32"/>
    </row>
    <row r="488" spans="2:19" x14ac:dyDescent="0.3">
      <c r="B488" s="92"/>
      <c r="C488" s="56" t="s">
        <v>55</v>
      </c>
      <c r="D488" s="56" t="s">
        <v>66</v>
      </c>
      <c r="E488" s="75">
        <v>124.65</v>
      </c>
      <c r="F488" s="73">
        <v>1</v>
      </c>
      <c r="G488" s="2"/>
      <c r="H488" s="2"/>
      <c r="I488" s="2"/>
      <c r="J488" s="2"/>
      <c r="K488" s="68"/>
      <c r="L488" s="68"/>
      <c r="S488" s="32"/>
    </row>
    <row r="489" spans="2:19" x14ac:dyDescent="0.3">
      <c r="B489" s="92"/>
      <c r="C489" s="56" t="s">
        <v>55</v>
      </c>
      <c r="D489" s="56" t="s">
        <v>67</v>
      </c>
      <c r="E489" s="75">
        <v>131.65</v>
      </c>
      <c r="F489" s="73">
        <v>1</v>
      </c>
      <c r="G489" s="2"/>
      <c r="H489" s="2"/>
      <c r="I489" s="2"/>
      <c r="J489" s="2"/>
      <c r="K489" s="68"/>
      <c r="L489" s="68"/>
      <c r="S489" s="32"/>
    </row>
    <row r="490" spans="2:19" x14ac:dyDescent="0.3">
      <c r="B490" s="92"/>
      <c r="C490" s="56" t="s">
        <v>55</v>
      </c>
      <c r="D490" s="56" t="s">
        <v>68</v>
      </c>
      <c r="E490" s="75">
        <v>138.65</v>
      </c>
      <c r="F490" s="73">
        <v>1</v>
      </c>
      <c r="G490" s="2"/>
      <c r="H490" s="2"/>
      <c r="I490" s="2"/>
      <c r="J490" s="2"/>
      <c r="K490" s="68"/>
      <c r="L490" s="68"/>
      <c r="S490" s="32"/>
    </row>
    <row r="491" spans="2:19" x14ac:dyDescent="0.3">
      <c r="B491" s="92"/>
      <c r="C491" s="56" t="s">
        <v>55</v>
      </c>
      <c r="D491" s="56" t="s">
        <v>69</v>
      </c>
      <c r="E491" s="75">
        <v>145.65</v>
      </c>
      <c r="F491" s="73">
        <v>1</v>
      </c>
      <c r="G491" s="2"/>
      <c r="H491" s="2"/>
      <c r="I491" s="2"/>
      <c r="J491" s="2"/>
      <c r="K491" s="68"/>
      <c r="L491" s="68"/>
      <c r="S491" s="32"/>
    </row>
    <row r="492" spans="2:19" x14ac:dyDescent="0.3">
      <c r="B492" s="92"/>
      <c r="C492" s="56" t="s">
        <v>55</v>
      </c>
      <c r="D492" s="56" t="s">
        <v>70</v>
      </c>
      <c r="E492" s="75">
        <v>152.65</v>
      </c>
      <c r="F492" s="73">
        <v>1</v>
      </c>
      <c r="G492" s="2"/>
      <c r="H492" s="2"/>
      <c r="I492" s="2"/>
      <c r="J492" s="2"/>
      <c r="K492" s="68"/>
      <c r="L492" s="68"/>
      <c r="S492" s="32"/>
    </row>
    <row r="493" spans="2:19" x14ac:dyDescent="0.3">
      <c r="B493" s="92"/>
      <c r="C493" s="56" t="s">
        <v>55</v>
      </c>
      <c r="D493" s="56" t="s">
        <v>71</v>
      </c>
      <c r="E493" s="75">
        <v>159.65</v>
      </c>
      <c r="F493" s="73">
        <v>1</v>
      </c>
      <c r="G493" s="2"/>
      <c r="H493" s="2"/>
      <c r="I493" s="2"/>
      <c r="J493" s="2"/>
      <c r="K493" s="68"/>
      <c r="L493" s="68"/>
      <c r="S493" s="32"/>
    </row>
    <row r="494" spans="2:19" x14ac:dyDescent="0.3">
      <c r="B494" s="92"/>
      <c r="C494" s="56" t="s">
        <v>55</v>
      </c>
      <c r="D494" s="56" t="s">
        <v>72</v>
      </c>
      <c r="E494" s="75">
        <v>166.65</v>
      </c>
      <c r="F494" s="73">
        <v>1</v>
      </c>
      <c r="G494" s="2"/>
      <c r="H494" s="2"/>
      <c r="I494" s="2"/>
      <c r="J494" s="2"/>
      <c r="K494" s="68"/>
      <c r="L494" s="68"/>
      <c r="S494" s="32"/>
    </row>
    <row r="495" spans="2:19" x14ac:dyDescent="0.3">
      <c r="B495" s="92"/>
      <c r="C495" s="56" t="s">
        <v>55</v>
      </c>
      <c r="D495" s="56" t="s">
        <v>107</v>
      </c>
      <c r="E495" s="75">
        <v>173.65</v>
      </c>
      <c r="F495" s="73">
        <v>1</v>
      </c>
      <c r="G495" s="5"/>
      <c r="H495" s="5"/>
      <c r="I495" s="5"/>
      <c r="J495" s="2"/>
      <c r="K495" s="68"/>
      <c r="L495" s="68"/>
      <c r="S495" s="32"/>
    </row>
    <row r="496" spans="2:19" x14ac:dyDescent="0.3">
      <c r="B496" s="92"/>
      <c r="C496" s="56" t="s">
        <v>55</v>
      </c>
      <c r="D496" s="56" t="s">
        <v>73</v>
      </c>
      <c r="E496" s="75">
        <v>180.65</v>
      </c>
      <c r="F496" s="73">
        <v>1</v>
      </c>
      <c r="G496" s="2"/>
      <c r="H496" s="2"/>
      <c r="I496" s="2"/>
      <c r="J496" s="2"/>
      <c r="K496" s="68"/>
      <c r="L496" s="68"/>
      <c r="S496" s="32"/>
    </row>
    <row r="497" spans="2:19" x14ac:dyDescent="0.3">
      <c r="B497" s="92"/>
      <c r="C497" s="56" t="s">
        <v>55</v>
      </c>
      <c r="D497" s="56" t="s">
        <v>74</v>
      </c>
      <c r="E497" s="75">
        <v>187.65</v>
      </c>
      <c r="F497" s="73">
        <v>1</v>
      </c>
      <c r="G497" s="2"/>
      <c r="H497" s="2"/>
      <c r="I497" s="2"/>
      <c r="J497" s="2"/>
      <c r="K497" s="68"/>
      <c r="L497" s="68"/>
      <c r="S497" s="32"/>
    </row>
    <row r="498" spans="2:19" x14ac:dyDescent="0.3">
      <c r="B498" s="92"/>
      <c r="C498" s="56" t="s">
        <v>55</v>
      </c>
      <c r="D498" s="56" t="s">
        <v>75</v>
      </c>
      <c r="E498" s="75">
        <v>194.65</v>
      </c>
      <c r="F498" s="73">
        <v>1</v>
      </c>
      <c r="G498" s="2"/>
      <c r="H498" s="2"/>
      <c r="I498" s="2"/>
      <c r="J498" s="2"/>
      <c r="K498" s="68"/>
      <c r="L498" s="68"/>
      <c r="S498" s="32"/>
    </row>
    <row r="499" spans="2:19" x14ac:dyDescent="0.3">
      <c r="B499" s="92"/>
      <c r="C499" s="56" t="s">
        <v>55</v>
      </c>
      <c r="D499" s="56" t="s">
        <v>76</v>
      </c>
      <c r="E499" s="75">
        <v>201.65</v>
      </c>
      <c r="F499" s="73">
        <v>1</v>
      </c>
      <c r="G499" s="2"/>
      <c r="H499" s="2"/>
      <c r="I499" s="2"/>
      <c r="J499" s="2"/>
      <c r="K499" s="68"/>
      <c r="L499" s="68"/>
      <c r="S499" s="32"/>
    </row>
    <row r="500" spans="2:19" x14ac:dyDescent="0.3">
      <c r="B500" s="92"/>
      <c r="C500" s="56" t="s">
        <v>55</v>
      </c>
      <c r="D500" s="56" t="s">
        <v>77</v>
      </c>
      <c r="E500" s="75">
        <v>208.65</v>
      </c>
      <c r="F500" s="73">
        <v>1</v>
      </c>
      <c r="G500" s="2"/>
      <c r="H500" s="2"/>
      <c r="I500" s="2"/>
      <c r="J500" s="2"/>
      <c r="K500" s="68"/>
      <c r="L500" s="68"/>
      <c r="S500" s="32"/>
    </row>
    <row r="501" spans="2:19" x14ac:dyDescent="0.3">
      <c r="B501" s="92"/>
      <c r="C501" s="56" t="s">
        <v>55</v>
      </c>
      <c r="D501" s="56" t="s">
        <v>78</v>
      </c>
      <c r="E501" s="75">
        <v>215.65</v>
      </c>
      <c r="F501" s="73">
        <v>1</v>
      </c>
      <c r="G501" s="2"/>
      <c r="H501" s="2"/>
      <c r="I501" s="2"/>
      <c r="J501" s="2"/>
      <c r="K501" s="68"/>
      <c r="L501" s="68"/>
      <c r="S501" s="32"/>
    </row>
    <row r="502" spans="2:19" x14ac:dyDescent="0.3">
      <c r="B502" s="92"/>
      <c r="C502" s="56" t="s">
        <v>55</v>
      </c>
      <c r="D502" s="56" t="s">
        <v>79</v>
      </c>
      <c r="E502" s="75">
        <v>222.65</v>
      </c>
      <c r="F502" s="73">
        <v>1</v>
      </c>
      <c r="G502" s="2"/>
      <c r="H502" s="2"/>
      <c r="I502" s="2"/>
      <c r="J502" s="2"/>
      <c r="K502" s="68"/>
      <c r="L502" s="68"/>
      <c r="S502" s="32"/>
    </row>
    <row r="503" spans="2:19" x14ac:dyDescent="0.3">
      <c r="B503" s="92"/>
      <c r="C503" s="56" t="s">
        <v>55</v>
      </c>
      <c r="D503" s="56" t="s">
        <v>80</v>
      </c>
      <c r="E503" s="75">
        <v>229.65</v>
      </c>
      <c r="F503" s="73">
        <v>1</v>
      </c>
      <c r="G503" s="2"/>
      <c r="H503" s="2"/>
      <c r="I503" s="2"/>
      <c r="J503" s="2"/>
      <c r="K503" s="68"/>
      <c r="L503" s="68"/>
      <c r="S503" s="32"/>
    </row>
    <row r="504" spans="2:19" x14ac:dyDescent="0.3">
      <c r="B504" s="92"/>
      <c r="C504" s="56" t="s">
        <v>55</v>
      </c>
      <c r="D504" s="56" t="s">
        <v>81</v>
      </c>
      <c r="E504" s="75">
        <v>236.65</v>
      </c>
      <c r="F504" s="73">
        <v>1</v>
      </c>
      <c r="G504" s="2"/>
      <c r="H504" s="2"/>
      <c r="I504" s="2"/>
      <c r="J504" s="2"/>
      <c r="K504" s="68"/>
      <c r="L504" s="68"/>
      <c r="S504" s="32"/>
    </row>
    <row r="505" spans="2:19" x14ac:dyDescent="0.3">
      <c r="B505" s="92"/>
      <c r="C505" s="56" t="s">
        <v>55</v>
      </c>
      <c r="D505" s="56" t="s">
        <v>82</v>
      </c>
      <c r="E505" s="75">
        <v>243.65</v>
      </c>
      <c r="F505" s="73">
        <v>1</v>
      </c>
      <c r="G505" s="2"/>
      <c r="H505" s="2"/>
      <c r="I505" s="2"/>
      <c r="J505" s="2"/>
      <c r="K505" s="68"/>
      <c r="L505" s="68"/>
      <c r="S505" s="32"/>
    </row>
    <row r="506" spans="2:19" x14ac:dyDescent="0.3">
      <c r="B506" s="92"/>
      <c r="C506" s="56" t="s">
        <v>55</v>
      </c>
      <c r="D506" s="56" t="s">
        <v>83</v>
      </c>
      <c r="E506" s="75">
        <v>250.65</v>
      </c>
      <c r="F506" s="73">
        <v>1</v>
      </c>
      <c r="G506" s="2"/>
      <c r="H506" s="2"/>
      <c r="I506" s="2"/>
      <c r="J506" s="2"/>
      <c r="K506" s="68"/>
      <c r="L506" s="68"/>
      <c r="S506" s="32"/>
    </row>
    <row r="507" spans="2:19" ht="42" x14ac:dyDescent="0.3">
      <c r="B507" s="92"/>
      <c r="C507" s="56" t="s">
        <v>55</v>
      </c>
      <c r="D507" s="93" t="s">
        <v>105</v>
      </c>
      <c r="E507" s="6">
        <v>0.01</v>
      </c>
      <c r="F507" s="73">
        <v>1</v>
      </c>
      <c r="G507" s="2"/>
      <c r="H507" s="2"/>
      <c r="I507" s="2"/>
      <c r="J507" s="2"/>
      <c r="K507" s="68"/>
      <c r="S507" s="32"/>
    </row>
    <row r="508" spans="2:19" x14ac:dyDescent="0.3">
      <c r="B508" s="62"/>
      <c r="C508" s="63"/>
      <c r="D508" s="63"/>
      <c r="E508" s="63"/>
      <c r="F508" s="63"/>
      <c r="G508" s="63"/>
      <c r="H508" s="63"/>
      <c r="I508" s="63"/>
      <c r="J508" s="64"/>
      <c r="K508" s="68"/>
      <c r="L508" s="68"/>
    </row>
    <row r="509" spans="2:19" x14ac:dyDescent="0.3">
      <c r="B509" s="92" t="s">
        <v>204</v>
      </c>
      <c r="C509" s="56" t="s">
        <v>51</v>
      </c>
      <c r="D509" s="56" t="s">
        <v>216</v>
      </c>
      <c r="E509" s="75">
        <v>32.19</v>
      </c>
      <c r="F509" s="73">
        <v>0.62339319755116462</v>
      </c>
      <c r="G509" s="2"/>
      <c r="H509" s="2"/>
      <c r="I509" s="2"/>
      <c r="J509" s="2"/>
      <c r="K509" s="68"/>
      <c r="L509" s="68"/>
      <c r="O509" s="32"/>
      <c r="S509" s="32"/>
    </row>
    <row r="510" spans="2:19" ht="14.5" customHeight="1" x14ac:dyDescent="0.3">
      <c r="B510" s="92"/>
      <c r="C510" s="56" t="s">
        <v>51</v>
      </c>
      <c r="D510" s="56" t="s">
        <v>84</v>
      </c>
      <c r="E510" s="75">
        <v>36.49</v>
      </c>
      <c r="F510" s="94">
        <v>1.8331074293570826</v>
      </c>
      <c r="G510" s="2"/>
      <c r="H510" s="2"/>
      <c r="I510" s="2"/>
      <c r="J510" s="2"/>
      <c r="K510" s="68"/>
      <c r="L510" s="68"/>
      <c r="O510" s="32"/>
      <c r="S510" s="32"/>
    </row>
    <row r="511" spans="2:19" ht="14.5" customHeight="1" x14ac:dyDescent="0.3">
      <c r="B511" s="92"/>
      <c r="C511" s="56" t="s">
        <v>51</v>
      </c>
      <c r="D511" s="56" t="s">
        <v>85</v>
      </c>
      <c r="E511" s="75">
        <v>42.89</v>
      </c>
      <c r="F511" s="94">
        <v>3.1191461924569803</v>
      </c>
      <c r="G511" s="2"/>
      <c r="H511" s="2"/>
      <c r="I511" s="2"/>
      <c r="J511" s="2"/>
      <c r="K511" s="68"/>
      <c r="L511" s="68"/>
      <c r="O511" s="32"/>
      <c r="S511" s="32"/>
    </row>
    <row r="512" spans="2:19" ht="14.5" customHeight="1" x14ac:dyDescent="0.3">
      <c r="B512" s="92"/>
      <c r="C512" s="56" t="s">
        <v>51</v>
      </c>
      <c r="D512" s="56" t="s">
        <v>6</v>
      </c>
      <c r="E512" s="75">
        <v>47.15</v>
      </c>
      <c r="F512" s="94">
        <v>0.56746629987054042</v>
      </c>
      <c r="G512" s="2"/>
      <c r="H512" s="2"/>
      <c r="I512" s="2"/>
      <c r="J512" s="2"/>
      <c r="K512" s="68"/>
      <c r="L512" s="68"/>
      <c r="O512" s="32"/>
      <c r="S512" s="32"/>
    </row>
    <row r="513" spans="2:19" ht="14.5" customHeight="1" x14ac:dyDescent="0.3">
      <c r="B513" s="92"/>
      <c r="C513" s="56" t="s">
        <v>51</v>
      </c>
      <c r="D513" s="56" t="s">
        <v>86</v>
      </c>
      <c r="E513" s="75">
        <v>51.41</v>
      </c>
      <c r="F513" s="94">
        <v>1</v>
      </c>
      <c r="G513" s="2"/>
      <c r="H513" s="2"/>
      <c r="I513" s="2"/>
      <c r="J513" s="2"/>
      <c r="K513" s="68"/>
      <c r="L513" s="68"/>
      <c r="O513" s="32"/>
      <c r="S513" s="32"/>
    </row>
    <row r="514" spans="2:19" ht="14.5" customHeight="1" x14ac:dyDescent="0.3">
      <c r="B514" s="92"/>
      <c r="C514" s="56" t="s">
        <v>51</v>
      </c>
      <c r="D514" s="56" t="s">
        <v>87</v>
      </c>
      <c r="E514" s="75">
        <v>55.669999999999995</v>
      </c>
      <c r="F514" s="94">
        <v>0.72092786165518197</v>
      </c>
      <c r="G514" s="2"/>
      <c r="H514" s="2"/>
      <c r="I514" s="2"/>
      <c r="J514" s="2"/>
      <c r="K514" s="68"/>
      <c r="L514" s="68"/>
      <c r="O514" s="32"/>
      <c r="S514" s="32"/>
    </row>
    <row r="515" spans="2:19" ht="14.5" customHeight="1" x14ac:dyDescent="0.3">
      <c r="B515" s="92"/>
      <c r="C515" s="56" t="s">
        <v>51</v>
      </c>
      <c r="D515" s="56" t="s">
        <v>88</v>
      </c>
      <c r="E515" s="75">
        <v>59.929999999999993</v>
      </c>
      <c r="F515" s="94">
        <v>1</v>
      </c>
      <c r="G515" s="2"/>
      <c r="H515" s="2"/>
      <c r="I515" s="2"/>
      <c r="J515" s="2"/>
      <c r="K515" s="68"/>
      <c r="L515" s="68"/>
      <c r="O515" s="32"/>
      <c r="S515" s="32"/>
    </row>
    <row r="516" spans="2:19" ht="14.5" customHeight="1" x14ac:dyDescent="0.3">
      <c r="B516" s="92"/>
      <c r="C516" s="56" t="s">
        <v>51</v>
      </c>
      <c r="D516" s="56" t="s">
        <v>89</v>
      </c>
      <c r="E516" s="75">
        <v>64.19</v>
      </c>
      <c r="F516" s="94">
        <v>0.62523841810786696</v>
      </c>
      <c r="G516" s="2"/>
      <c r="H516" s="2"/>
      <c r="I516" s="2"/>
      <c r="J516" s="2"/>
      <c r="K516" s="68"/>
      <c r="L516" s="68"/>
      <c r="O516" s="32"/>
      <c r="S516" s="32"/>
    </row>
    <row r="517" spans="2:19" ht="14.5" customHeight="1" x14ac:dyDescent="0.3">
      <c r="B517" s="92"/>
      <c r="C517" s="56" t="s">
        <v>51</v>
      </c>
      <c r="D517" s="56" t="s">
        <v>90</v>
      </c>
      <c r="E517" s="75">
        <v>68.45</v>
      </c>
      <c r="F517" s="94">
        <v>0.58632657499406826</v>
      </c>
      <c r="G517" s="2"/>
      <c r="H517" s="2"/>
      <c r="I517" s="2"/>
      <c r="J517" s="2"/>
      <c r="K517" s="68"/>
      <c r="L517" s="68"/>
      <c r="O517" s="32"/>
      <c r="S517" s="32"/>
    </row>
    <row r="518" spans="2:19" ht="14.5" customHeight="1" x14ac:dyDescent="0.3">
      <c r="B518" s="92"/>
      <c r="C518" s="56" t="s">
        <v>51</v>
      </c>
      <c r="D518" s="56" t="s">
        <v>91</v>
      </c>
      <c r="E518" s="75">
        <v>72.710000000000008</v>
      </c>
      <c r="F518" s="94">
        <v>1</v>
      </c>
      <c r="G518" s="2"/>
      <c r="H518" s="2"/>
      <c r="I518" s="2"/>
      <c r="J518" s="2"/>
      <c r="K518" s="68"/>
      <c r="L518" s="68"/>
      <c r="O518" s="32"/>
      <c r="S518" s="32"/>
    </row>
    <row r="519" spans="2:19" ht="14.5" customHeight="1" x14ac:dyDescent="0.3">
      <c r="B519" s="92"/>
      <c r="C519" s="56" t="s">
        <v>51</v>
      </c>
      <c r="D519" s="56" t="s">
        <v>92</v>
      </c>
      <c r="E519" s="75">
        <v>76.970000000000013</v>
      </c>
      <c r="F519" s="94">
        <v>1</v>
      </c>
      <c r="G519" s="2"/>
      <c r="H519" s="2"/>
      <c r="I519" s="2"/>
      <c r="J519" s="2"/>
      <c r="K519" s="68"/>
      <c r="L519" s="68"/>
      <c r="O519" s="32"/>
      <c r="S519" s="32"/>
    </row>
    <row r="520" spans="2:19" ht="14.5" customHeight="1" x14ac:dyDescent="0.3">
      <c r="B520" s="92"/>
      <c r="C520" s="56" t="s">
        <v>51</v>
      </c>
      <c r="D520" s="56" t="s">
        <v>93</v>
      </c>
      <c r="E520" s="75">
        <v>81.230000000000018</v>
      </c>
      <c r="F520" s="94">
        <v>1</v>
      </c>
      <c r="G520" s="2"/>
      <c r="H520" s="2"/>
      <c r="I520" s="2"/>
      <c r="J520" s="2"/>
      <c r="K520" s="68"/>
      <c r="L520" s="68"/>
      <c r="O520" s="32"/>
      <c r="S520" s="32"/>
    </row>
    <row r="521" spans="2:19" ht="14.5" customHeight="1" x14ac:dyDescent="0.3">
      <c r="B521" s="92"/>
      <c r="C521" s="56" t="s">
        <v>51</v>
      </c>
      <c r="D521" s="56" t="s">
        <v>94</v>
      </c>
      <c r="E521" s="75">
        <v>85.490000000000023</v>
      </c>
      <c r="F521" s="94">
        <v>1</v>
      </c>
      <c r="G521" s="2"/>
      <c r="H521" s="2"/>
      <c r="I521" s="2"/>
      <c r="J521" s="2"/>
      <c r="K521" s="68"/>
      <c r="L521" s="68"/>
      <c r="O521" s="32"/>
      <c r="S521" s="32"/>
    </row>
    <row r="522" spans="2:19" ht="14.5" customHeight="1" x14ac:dyDescent="0.3">
      <c r="B522" s="92"/>
      <c r="C522" s="56" t="s">
        <v>51</v>
      </c>
      <c r="D522" s="56" t="s">
        <v>95</v>
      </c>
      <c r="E522" s="75">
        <v>89.750000000000028</v>
      </c>
      <c r="F522" s="94">
        <v>1</v>
      </c>
      <c r="G522" s="2"/>
      <c r="H522" s="2"/>
      <c r="I522" s="2"/>
      <c r="J522" s="2"/>
      <c r="K522" s="68"/>
      <c r="L522" s="68"/>
      <c r="O522" s="32"/>
      <c r="S522" s="32"/>
    </row>
    <row r="523" spans="2:19" ht="14.5" customHeight="1" x14ac:dyDescent="0.3">
      <c r="B523" s="92"/>
      <c r="C523" s="56" t="s">
        <v>51</v>
      </c>
      <c r="D523" s="56" t="s">
        <v>96</v>
      </c>
      <c r="E523" s="75">
        <v>94.010000000000034</v>
      </c>
      <c r="F523" s="94">
        <v>1</v>
      </c>
      <c r="G523" s="2"/>
      <c r="H523" s="2"/>
      <c r="I523" s="2"/>
      <c r="J523" s="2"/>
      <c r="K523" s="68"/>
      <c r="L523" s="68"/>
      <c r="O523" s="32"/>
      <c r="S523" s="32"/>
    </row>
    <row r="524" spans="2:19" ht="14.5" customHeight="1" x14ac:dyDescent="0.3">
      <c r="B524" s="92"/>
      <c r="C524" s="56" t="s">
        <v>51</v>
      </c>
      <c r="D524" s="56" t="s">
        <v>97</v>
      </c>
      <c r="E524" s="75">
        <v>98.270000000000039</v>
      </c>
      <c r="F524" s="94">
        <v>1</v>
      </c>
      <c r="G524" s="2"/>
      <c r="H524" s="2"/>
      <c r="I524" s="2"/>
      <c r="J524" s="2"/>
      <c r="K524" s="68"/>
      <c r="L524" s="68"/>
      <c r="O524" s="32"/>
      <c r="S524" s="32"/>
    </row>
    <row r="525" spans="2:19" ht="14.5" customHeight="1" x14ac:dyDescent="0.3">
      <c r="B525" s="92"/>
      <c r="C525" s="56" t="s">
        <v>51</v>
      </c>
      <c r="D525" s="56" t="s">
        <v>142</v>
      </c>
      <c r="E525" s="75">
        <v>102.53000000000004</v>
      </c>
      <c r="F525" s="94">
        <v>1</v>
      </c>
      <c r="G525" s="2"/>
      <c r="H525" s="2"/>
      <c r="I525" s="2"/>
      <c r="J525" s="2"/>
      <c r="K525" s="68"/>
      <c r="L525" s="68"/>
      <c r="O525" s="32"/>
      <c r="S525" s="32"/>
    </row>
    <row r="526" spans="2:19" ht="14.5" customHeight="1" x14ac:dyDescent="0.3">
      <c r="B526" s="92"/>
      <c r="C526" s="56" t="s">
        <v>51</v>
      </c>
      <c r="D526" s="56" t="s">
        <v>177</v>
      </c>
      <c r="E526" s="75">
        <v>106.79000000000005</v>
      </c>
      <c r="F526" s="94">
        <v>1</v>
      </c>
      <c r="G526" s="2"/>
      <c r="H526" s="2"/>
      <c r="I526" s="2"/>
      <c r="J526" s="2"/>
      <c r="K526" s="68"/>
      <c r="L526" s="68"/>
      <c r="O526" s="32"/>
      <c r="S526" s="32"/>
    </row>
    <row r="527" spans="2:19" ht="14.5" customHeight="1" x14ac:dyDescent="0.3">
      <c r="B527" s="92"/>
      <c r="C527" s="56" t="s">
        <v>51</v>
      </c>
      <c r="D527" s="56" t="s">
        <v>176</v>
      </c>
      <c r="E527" s="75">
        <v>111.05000000000005</v>
      </c>
      <c r="F527" s="94">
        <v>1</v>
      </c>
      <c r="G527" s="2"/>
      <c r="H527" s="2"/>
      <c r="I527" s="2"/>
      <c r="J527" s="2"/>
      <c r="K527" s="68"/>
      <c r="L527" s="68"/>
      <c r="O527" s="32"/>
      <c r="S527" s="32"/>
    </row>
    <row r="528" spans="2:19" ht="14.5" customHeight="1" x14ac:dyDescent="0.3">
      <c r="B528" s="92"/>
      <c r="C528" s="56" t="s">
        <v>51</v>
      </c>
      <c r="D528" s="56" t="s">
        <v>179</v>
      </c>
      <c r="E528" s="75">
        <v>115.31000000000006</v>
      </c>
      <c r="F528" s="94">
        <v>1</v>
      </c>
      <c r="G528" s="2"/>
      <c r="H528" s="2"/>
      <c r="I528" s="2"/>
      <c r="J528" s="2"/>
      <c r="K528" s="68"/>
      <c r="L528" s="68"/>
      <c r="O528" s="32"/>
      <c r="S528" s="32"/>
    </row>
    <row r="529" spans="2:19" ht="14.5" customHeight="1" x14ac:dyDescent="0.3">
      <c r="B529" s="92"/>
      <c r="C529" s="56" t="s">
        <v>51</v>
      </c>
      <c r="D529" s="56" t="s">
        <v>175</v>
      </c>
      <c r="E529" s="75">
        <v>119.57000000000006</v>
      </c>
      <c r="F529" s="94">
        <v>1</v>
      </c>
      <c r="G529" s="2"/>
      <c r="H529" s="2"/>
      <c r="I529" s="2"/>
      <c r="J529" s="2"/>
      <c r="K529" s="68"/>
      <c r="L529" s="68"/>
      <c r="O529" s="32"/>
      <c r="S529" s="32"/>
    </row>
    <row r="530" spans="2:19" ht="14.5" customHeight="1" x14ac:dyDescent="0.3">
      <c r="B530" s="92"/>
      <c r="C530" s="56" t="s">
        <v>51</v>
      </c>
      <c r="D530" s="56" t="s">
        <v>174</v>
      </c>
      <c r="E530" s="75">
        <v>123.83000000000007</v>
      </c>
      <c r="F530" s="94">
        <v>1</v>
      </c>
      <c r="G530" s="2"/>
      <c r="H530" s="2"/>
      <c r="I530" s="2"/>
      <c r="J530" s="2"/>
      <c r="K530" s="68"/>
      <c r="L530" s="68"/>
      <c r="O530" s="32"/>
      <c r="S530" s="32"/>
    </row>
    <row r="531" spans="2:19" ht="14.5" customHeight="1" x14ac:dyDescent="0.3">
      <c r="B531" s="92"/>
      <c r="C531" s="56" t="s">
        <v>51</v>
      </c>
      <c r="D531" s="56" t="s">
        <v>180</v>
      </c>
      <c r="E531" s="75">
        <v>128.09000000000006</v>
      </c>
      <c r="F531" s="94">
        <v>1</v>
      </c>
      <c r="G531" s="2"/>
      <c r="H531" s="2"/>
      <c r="I531" s="2"/>
      <c r="J531" s="2"/>
      <c r="K531" s="68"/>
      <c r="L531" s="68"/>
      <c r="O531" s="32"/>
      <c r="S531" s="32"/>
    </row>
    <row r="532" spans="2:19" ht="14.5" customHeight="1" x14ac:dyDescent="0.3">
      <c r="B532" s="92"/>
      <c r="C532" s="56" t="s">
        <v>51</v>
      </c>
      <c r="D532" s="56" t="s">
        <v>98</v>
      </c>
      <c r="E532" s="75">
        <v>132.35000000000005</v>
      </c>
      <c r="F532" s="94">
        <v>1</v>
      </c>
      <c r="G532" s="2"/>
      <c r="H532" s="2"/>
      <c r="I532" s="2"/>
      <c r="J532" s="2"/>
      <c r="K532" s="68"/>
      <c r="L532" s="68"/>
      <c r="O532" s="32"/>
      <c r="S532" s="32"/>
    </row>
    <row r="533" spans="2:19" ht="14.5" customHeight="1" x14ac:dyDescent="0.3">
      <c r="B533" s="92"/>
      <c r="C533" s="56" t="s">
        <v>51</v>
      </c>
      <c r="D533" s="56" t="s">
        <v>143</v>
      </c>
      <c r="E533" s="75">
        <v>136.61000000000004</v>
      </c>
      <c r="F533" s="94">
        <v>1</v>
      </c>
      <c r="G533" s="2"/>
      <c r="H533" s="2"/>
      <c r="I533" s="2"/>
      <c r="J533" s="2"/>
      <c r="K533" s="68"/>
      <c r="L533" s="68"/>
      <c r="O533" s="32"/>
      <c r="S533" s="32"/>
    </row>
    <row r="534" spans="2:19" ht="14.5" customHeight="1" x14ac:dyDescent="0.3">
      <c r="B534" s="92"/>
      <c r="C534" s="56" t="s">
        <v>51</v>
      </c>
      <c r="D534" s="56" t="s">
        <v>181</v>
      </c>
      <c r="E534" s="75">
        <v>140.87000000000003</v>
      </c>
      <c r="F534" s="94">
        <v>1</v>
      </c>
      <c r="G534" s="2"/>
      <c r="H534" s="2"/>
      <c r="I534" s="2"/>
      <c r="J534" s="2"/>
      <c r="K534" s="68"/>
      <c r="L534" s="68"/>
      <c r="O534" s="32"/>
      <c r="S534" s="32"/>
    </row>
    <row r="535" spans="2:19" ht="14.5" customHeight="1" x14ac:dyDescent="0.3">
      <c r="B535" s="92"/>
      <c r="C535" s="56" t="s">
        <v>51</v>
      </c>
      <c r="D535" s="56" t="s">
        <v>210</v>
      </c>
      <c r="E535" s="75">
        <v>145.13000000000002</v>
      </c>
      <c r="F535" s="94">
        <v>1</v>
      </c>
      <c r="G535" s="2"/>
      <c r="H535" s="2"/>
      <c r="I535" s="2"/>
      <c r="J535" s="2"/>
      <c r="K535" s="68"/>
      <c r="L535" s="68"/>
      <c r="O535" s="32"/>
      <c r="S535" s="32"/>
    </row>
    <row r="536" spans="2:19" ht="14.5" customHeight="1" x14ac:dyDescent="0.3">
      <c r="B536" s="92"/>
      <c r="C536" s="56" t="s">
        <v>51</v>
      </c>
      <c r="D536" s="56" t="s">
        <v>99</v>
      </c>
      <c r="E536" s="75">
        <v>149.39000000000001</v>
      </c>
      <c r="F536" s="94">
        <v>1</v>
      </c>
      <c r="G536" s="2"/>
      <c r="H536" s="2"/>
      <c r="I536" s="2"/>
      <c r="J536" s="2"/>
      <c r="K536" s="68"/>
      <c r="L536" s="68"/>
      <c r="O536" s="32"/>
      <c r="S536" s="32"/>
    </row>
    <row r="537" spans="2:19" ht="14.5" customHeight="1" x14ac:dyDescent="0.3">
      <c r="B537" s="92"/>
      <c r="C537" s="56" t="s">
        <v>51</v>
      </c>
      <c r="D537" s="56" t="s">
        <v>160</v>
      </c>
      <c r="E537" s="75">
        <v>153.65</v>
      </c>
      <c r="F537" s="94">
        <v>1</v>
      </c>
      <c r="G537" s="2"/>
      <c r="H537" s="2"/>
      <c r="I537" s="2"/>
      <c r="J537" s="2"/>
      <c r="K537" s="68"/>
      <c r="L537" s="68"/>
      <c r="O537" s="32"/>
      <c r="S537" s="32"/>
    </row>
    <row r="538" spans="2:19" ht="14.5" customHeight="1" x14ac:dyDescent="0.3">
      <c r="B538" s="92"/>
      <c r="C538" s="56" t="s">
        <v>51</v>
      </c>
      <c r="D538" s="56" t="s">
        <v>159</v>
      </c>
      <c r="E538" s="75">
        <v>157.91</v>
      </c>
      <c r="F538" s="94">
        <v>1</v>
      </c>
      <c r="G538" s="2"/>
      <c r="H538" s="2"/>
      <c r="I538" s="2"/>
      <c r="J538" s="2"/>
      <c r="K538" s="68"/>
      <c r="L538" s="68"/>
      <c r="O538" s="32"/>
      <c r="S538" s="32"/>
    </row>
    <row r="539" spans="2:19" ht="14.5" customHeight="1" x14ac:dyDescent="0.3">
      <c r="B539" s="92"/>
      <c r="C539" s="56" t="s">
        <v>51</v>
      </c>
      <c r="D539" s="56" t="s">
        <v>158</v>
      </c>
      <c r="E539" s="75">
        <v>162.16999999999999</v>
      </c>
      <c r="F539" s="94">
        <v>1</v>
      </c>
      <c r="G539" s="2"/>
      <c r="H539" s="2"/>
      <c r="I539" s="2"/>
      <c r="J539" s="2"/>
      <c r="K539" s="68"/>
      <c r="L539" s="68"/>
      <c r="O539" s="32"/>
      <c r="S539" s="32"/>
    </row>
    <row r="540" spans="2:19" ht="14.5" customHeight="1" x14ac:dyDescent="0.3">
      <c r="B540" s="92"/>
      <c r="C540" s="56" t="s">
        <v>51</v>
      </c>
      <c r="D540" s="56" t="s">
        <v>157</v>
      </c>
      <c r="E540" s="75">
        <v>166.42999999999998</v>
      </c>
      <c r="F540" s="94">
        <v>1</v>
      </c>
      <c r="G540" s="2"/>
      <c r="H540" s="2"/>
      <c r="I540" s="2"/>
      <c r="J540" s="2"/>
      <c r="K540" s="68"/>
      <c r="L540" s="68"/>
      <c r="O540" s="32"/>
      <c r="S540" s="32"/>
    </row>
    <row r="541" spans="2:19" ht="14.5" customHeight="1" x14ac:dyDescent="0.3">
      <c r="B541" s="92"/>
      <c r="C541" s="56" t="s">
        <v>51</v>
      </c>
      <c r="D541" s="56" t="s">
        <v>170</v>
      </c>
      <c r="E541" s="75">
        <v>170.68999999999997</v>
      </c>
      <c r="F541" s="94">
        <v>1</v>
      </c>
      <c r="G541" s="2"/>
      <c r="H541" s="2"/>
      <c r="I541" s="2"/>
      <c r="J541" s="2"/>
      <c r="K541" s="68"/>
      <c r="L541" s="68"/>
      <c r="O541" s="32"/>
      <c r="S541" s="32"/>
    </row>
    <row r="542" spans="2:19" ht="14.5" customHeight="1" x14ac:dyDescent="0.3">
      <c r="B542" s="92"/>
      <c r="C542" s="56" t="s">
        <v>51</v>
      </c>
      <c r="D542" s="56" t="s">
        <v>173</v>
      </c>
      <c r="E542" s="75">
        <v>174.94999999999996</v>
      </c>
      <c r="F542" s="94">
        <v>1</v>
      </c>
      <c r="G542" s="2"/>
      <c r="H542" s="2"/>
      <c r="I542" s="2"/>
      <c r="J542" s="2"/>
      <c r="K542" s="68"/>
      <c r="L542" s="68"/>
      <c r="O542" s="32"/>
      <c r="S542" s="32"/>
    </row>
    <row r="543" spans="2:19" ht="14.5" customHeight="1" x14ac:dyDescent="0.3">
      <c r="B543" s="92"/>
      <c r="C543" s="56" t="s">
        <v>51</v>
      </c>
      <c r="D543" s="56" t="s">
        <v>213</v>
      </c>
      <c r="E543" s="75">
        <v>179.20999999999995</v>
      </c>
      <c r="F543" s="94">
        <v>1</v>
      </c>
      <c r="G543" s="2"/>
      <c r="H543" s="2"/>
      <c r="I543" s="2"/>
      <c r="J543" s="2"/>
      <c r="K543" s="68"/>
      <c r="L543" s="68"/>
      <c r="O543" s="32"/>
      <c r="S543" s="32"/>
    </row>
    <row r="544" spans="2:19" ht="14.5" customHeight="1" x14ac:dyDescent="0.3">
      <c r="B544" s="92"/>
      <c r="C544" s="56" t="s">
        <v>51</v>
      </c>
      <c r="D544" s="56" t="s">
        <v>171</v>
      </c>
      <c r="E544" s="75">
        <v>183.46999999999994</v>
      </c>
      <c r="F544" s="94">
        <v>1</v>
      </c>
      <c r="G544" s="2"/>
      <c r="H544" s="2"/>
      <c r="I544" s="2"/>
      <c r="J544" s="2"/>
      <c r="K544" s="68"/>
      <c r="L544" s="68"/>
      <c r="O544" s="32"/>
      <c r="S544" s="32"/>
    </row>
    <row r="545" spans="2:19" ht="14.5" customHeight="1" x14ac:dyDescent="0.3">
      <c r="B545" s="92"/>
      <c r="C545" s="56" t="s">
        <v>51</v>
      </c>
      <c r="D545" s="56" t="s">
        <v>169</v>
      </c>
      <c r="E545" s="75">
        <v>187.72999999999993</v>
      </c>
      <c r="F545" s="94">
        <v>1</v>
      </c>
      <c r="G545" s="2"/>
      <c r="H545" s="2"/>
      <c r="I545" s="2"/>
      <c r="J545" s="2"/>
      <c r="K545" s="68"/>
      <c r="L545" s="68"/>
      <c r="O545" s="32"/>
      <c r="S545" s="32"/>
    </row>
    <row r="546" spans="2:19" ht="14.5" customHeight="1" x14ac:dyDescent="0.3">
      <c r="B546" s="92"/>
      <c r="C546" s="56" t="s">
        <v>51</v>
      </c>
      <c r="D546" s="56" t="s">
        <v>156</v>
      </c>
      <c r="E546" s="75">
        <v>191.98999999999992</v>
      </c>
      <c r="F546" s="94">
        <v>1</v>
      </c>
      <c r="G546" s="2"/>
      <c r="H546" s="2"/>
      <c r="I546" s="2"/>
      <c r="J546" s="2"/>
      <c r="K546" s="68"/>
      <c r="L546" s="68"/>
      <c r="O546" s="32"/>
      <c r="S546" s="32"/>
    </row>
    <row r="547" spans="2:19" ht="14.5" customHeight="1" x14ac:dyDescent="0.3">
      <c r="B547" s="92"/>
      <c r="C547" s="56" t="s">
        <v>51</v>
      </c>
      <c r="D547" s="56" t="s">
        <v>155</v>
      </c>
      <c r="E547" s="75">
        <v>196.24999999999991</v>
      </c>
      <c r="F547" s="94">
        <v>1</v>
      </c>
      <c r="G547" s="2"/>
      <c r="H547" s="2"/>
      <c r="I547" s="2"/>
      <c r="J547" s="2"/>
      <c r="K547" s="68"/>
      <c r="L547" s="68"/>
      <c r="O547" s="32"/>
      <c r="S547" s="32"/>
    </row>
    <row r="548" spans="2:19" ht="14.5" customHeight="1" x14ac:dyDescent="0.3">
      <c r="B548" s="92"/>
      <c r="C548" s="56" t="s">
        <v>51</v>
      </c>
      <c r="D548" s="56" t="s">
        <v>154</v>
      </c>
      <c r="E548" s="75">
        <v>200.50999999999991</v>
      </c>
      <c r="F548" s="94">
        <v>1</v>
      </c>
      <c r="G548" s="2"/>
      <c r="H548" s="2"/>
      <c r="I548" s="2"/>
      <c r="J548" s="2"/>
      <c r="K548" s="68"/>
      <c r="L548" s="68"/>
      <c r="O548" s="32"/>
      <c r="S548" s="32"/>
    </row>
    <row r="549" spans="2:19" ht="14.5" customHeight="1" x14ac:dyDescent="0.3">
      <c r="B549" s="92"/>
      <c r="C549" s="56" t="s">
        <v>51</v>
      </c>
      <c r="D549" s="56" t="s">
        <v>153</v>
      </c>
      <c r="E549" s="75">
        <v>204.7699999999999</v>
      </c>
      <c r="F549" s="94">
        <v>1</v>
      </c>
      <c r="G549" s="2"/>
      <c r="H549" s="2"/>
      <c r="I549" s="2"/>
      <c r="J549" s="2"/>
      <c r="K549" s="68"/>
      <c r="L549" s="68"/>
      <c r="O549" s="32"/>
      <c r="S549" s="32"/>
    </row>
    <row r="550" spans="2:19" ht="14.5" customHeight="1" x14ac:dyDescent="0.3">
      <c r="B550" s="92"/>
      <c r="C550" s="56" t="s">
        <v>51</v>
      </c>
      <c r="D550" s="56" t="s">
        <v>212</v>
      </c>
      <c r="E550" s="75">
        <v>209.02999999999989</v>
      </c>
      <c r="F550" s="94">
        <v>1</v>
      </c>
      <c r="G550" s="2"/>
      <c r="H550" s="2"/>
      <c r="I550" s="2"/>
      <c r="J550" s="2"/>
      <c r="K550" s="68"/>
      <c r="L550" s="68"/>
      <c r="O550" s="32"/>
      <c r="S550" s="32"/>
    </row>
    <row r="551" spans="2:19" ht="14.5" customHeight="1" x14ac:dyDescent="0.3">
      <c r="B551" s="92"/>
      <c r="C551" s="56" t="s">
        <v>51</v>
      </c>
      <c r="D551" s="56" t="s">
        <v>162</v>
      </c>
      <c r="E551" s="75">
        <v>213.28999999999988</v>
      </c>
      <c r="F551" s="94">
        <v>1</v>
      </c>
      <c r="G551" s="2"/>
      <c r="H551" s="2"/>
      <c r="I551" s="2"/>
      <c r="J551" s="2"/>
      <c r="K551" s="68"/>
      <c r="L551" s="68"/>
      <c r="O551" s="32"/>
      <c r="S551" s="32"/>
    </row>
    <row r="552" spans="2:19" ht="14.5" customHeight="1" x14ac:dyDescent="0.3">
      <c r="B552" s="92"/>
      <c r="C552" s="56" t="s">
        <v>51</v>
      </c>
      <c r="D552" s="56" t="s">
        <v>164</v>
      </c>
      <c r="E552" s="75">
        <v>217.54999999999987</v>
      </c>
      <c r="F552" s="94">
        <v>1</v>
      </c>
      <c r="G552" s="2"/>
      <c r="H552" s="2"/>
      <c r="I552" s="2"/>
      <c r="J552" s="2"/>
      <c r="K552" s="68"/>
      <c r="L552" s="68"/>
      <c r="O552" s="32"/>
      <c r="S552" s="32"/>
    </row>
    <row r="553" spans="2:19" ht="14.5" customHeight="1" x14ac:dyDescent="0.3">
      <c r="B553" s="92"/>
      <c r="C553" s="56" t="s">
        <v>51</v>
      </c>
      <c r="D553" s="56" t="s">
        <v>214</v>
      </c>
      <c r="E553" s="75">
        <v>221.80999999999986</v>
      </c>
      <c r="F553" s="94">
        <v>1</v>
      </c>
      <c r="G553" s="2"/>
      <c r="H553" s="2"/>
      <c r="I553" s="2"/>
      <c r="J553" s="2"/>
      <c r="K553" s="68"/>
      <c r="L553" s="68"/>
      <c r="O553" s="32"/>
      <c r="S553" s="32"/>
    </row>
    <row r="554" spans="2:19" ht="14.5" customHeight="1" x14ac:dyDescent="0.3">
      <c r="B554" s="92"/>
      <c r="C554" s="56" t="s">
        <v>51</v>
      </c>
      <c r="D554" s="56" t="s">
        <v>100</v>
      </c>
      <c r="E554" s="75">
        <v>226.06999999999985</v>
      </c>
      <c r="F554" s="94">
        <v>1</v>
      </c>
      <c r="G554" s="2"/>
      <c r="H554" s="2"/>
      <c r="I554" s="2"/>
      <c r="J554" s="2"/>
      <c r="K554" s="68"/>
      <c r="L554" s="68"/>
      <c r="O554" s="32"/>
      <c r="S554" s="32"/>
    </row>
    <row r="555" spans="2:19" ht="14.5" customHeight="1" x14ac:dyDescent="0.3">
      <c r="B555" s="92"/>
      <c r="C555" s="56" t="s">
        <v>51</v>
      </c>
      <c r="D555" s="56" t="s">
        <v>152</v>
      </c>
      <c r="E555" s="75">
        <v>230.32999999999984</v>
      </c>
      <c r="F555" s="94">
        <v>1</v>
      </c>
      <c r="G555" s="2"/>
      <c r="H555" s="2"/>
      <c r="I555" s="2"/>
      <c r="J555" s="2"/>
      <c r="K555" s="68"/>
      <c r="L555" s="68"/>
      <c r="O555" s="32"/>
      <c r="S555" s="32"/>
    </row>
    <row r="556" spans="2:19" ht="14.5" customHeight="1" x14ac:dyDescent="0.3">
      <c r="B556" s="92"/>
      <c r="C556" s="56" t="s">
        <v>51</v>
      </c>
      <c r="D556" s="56" t="s">
        <v>146</v>
      </c>
      <c r="E556" s="75">
        <v>234.58999999999983</v>
      </c>
      <c r="F556" s="94">
        <v>1</v>
      </c>
      <c r="G556" s="2"/>
      <c r="H556" s="2"/>
      <c r="I556" s="2"/>
      <c r="J556" s="2"/>
      <c r="K556" s="68"/>
      <c r="L556" s="68"/>
      <c r="O556" s="32"/>
      <c r="S556" s="32"/>
    </row>
    <row r="557" spans="2:19" ht="14.5" customHeight="1" x14ac:dyDescent="0.3">
      <c r="B557" s="92"/>
      <c r="C557" s="56" t="s">
        <v>51</v>
      </c>
      <c r="D557" s="56" t="s">
        <v>217</v>
      </c>
      <c r="E557" s="75">
        <v>238.84999999999982</v>
      </c>
      <c r="F557" s="94">
        <v>1</v>
      </c>
      <c r="G557" s="2"/>
      <c r="H557" s="2"/>
      <c r="I557" s="2"/>
      <c r="J557" s="2"/>
      <c r="K557" s="68"/>
      <c r="L557" s="68"/>
      <c r="O557" s="32"/>
      <c r="S557" s="32"/>
    </row>
    <row r="558" spans="2:19" ht="14.5" customHeight="1" x14ac:dyDescent="0.3">
      <c r="B558" s="92"/>
      <c r="C558" s="56" t="s">
        <v>51</v>
      </c>
      <c r="D558" s="56" t="s">
        <v>149</v>
      </c>
      <c r="E558" s="75">
        <v>243.10999999999981</v>
      </c>
      <c r="F558" s="94">
        <v>1</v>
      </c>
      <c r="G558" s="2"/>
      <c r="H558" s="2"/>
      <c r="I558" s="2"/>
      <c r="J558" s="2"/>
      <c r="K558" s="68"/>
      <c r="L558" s="68"/>
      <c r="O558" s="32"/>
      <c r="S558" s="32"/>
    </row>
    <row r="559" spans="2:19" ht="14.5" customHeight="1" x14ac:dyDescent="0.3">
      <c r="B559" s="92"/>
      <c r="C559" s="56" t="s">
        <v>51</v>
      </c>
      <c r="D559" s="56" t="s">
        <v>148</v>
      </c>
      <c r="E559" s="75">
        <v>247.36999999999981</v>
      </c>
      <c r="F559" s="94">
        <v>1</v>
      </c>
      <c r="G559" s="2"/>
      <c r="H559" s="2"/>
      <c r="I559" s="2"/>
      <c r="J559" s="2"/>
      <c r="K559" s="68"/>
      <c r="L559" s="68"/>
      <c r="O559" s="32"/>
      <c r="S559" s="32"/>
    </row>
    <row r="560" spans="2:19" ht="14.5" customHeight="1" x14ac:dyDescent="0.3">
      <c r="B560" s="92"/>
      <c r="C560" s="56" t="s">
        <v>51</v>
      </c>
      <c r="D560" s="56" t="s">
        <v>147</v>
      </c>
      <c r="E560" s="75">
        <v>251.6299999999998</v>
      </c>
      <c r="F560" s="94">
        <v>1</v>
      </c>
      <c r="G560" s="2"/>
      <c r="H560" s="2"/>
      <c r="I560" s="2"/>
      <c r="J560" s="2"/>
      <c r="K560" s="68"/>
      <c r="L560" s="68"/>
      <c r="O560" s="32"/>
      <c r="S560" s="32"/>
    </row>
    <row r="561" spans="2:19" ht="14.5" customHeight="1" x14ac:dyDescent="0.3">
      <c r="B561" s="92"/>
      <c r="C561" s="56" t="s">
        <v>51</v>
      </c>
      <c r="D561" s="56" t="s">
        <v>101</v>
      </c>
      <c r="E561" s="75">
        <v>255.88999999999979</v>
      </c>
      <c r="F561" s="94">
        <v>1</v>
      </c>
      <c r="G561" s="2"/>
      <c r="H561" s="2"/>
      <c r="I561" s="2"/>
      <c r="J561" s="2"/>
      <c r="K561" s="68"/>
      <c r="L561" s="68"/>
      <c r="O561" s="32"/>
      <c r="S561" s="32"/>
    </row>
    <row r="562" spans="2:19" ht="14.5" customHeight="1" x14ac:dyDescent="0.3">
      <c r="B562" s="92"/>
      <c r="C562" s="56" t="s">
        <v>51</v>
      </c>
      <c r="D562" s="56" t="s">
        <v>215</v>
      </c>
      <c r="E562" s="75">
        <v>260.14999999999981</v>
      </c>
      <c r="F562" s="94">
        <v>1</v>
      </c>
      <c r="G562" s="2"/>
      <c r="H562" s="2"/>
      <c r="I562" s="2"/>
      <c r="J562" s="2"/>
      <c r="K562" s="68"/>
      <c r="L562" s="68"/>
      <c r="O562" s="32"/>
      <c r="S562" s="32"/>
    </row>
    <row r="563" spans="2:19" ht="14.5" customHeight="1" x14ac:dyDescent="0.3">
      <c r="B563" s="92"/>
      <c r="C563" s="56" t="s">
        <v>51</v>
      </c>
      <c r="D563" s="56" t="s">
        <v>167</v>
      </c>
      <c r="E563" s="75">
        <v>264.4099999999998</v>
      </c>
      <c r="F563" s="94">
        <v>1</v>
      </c>
      <c r="G563" s="2"/>
      <c r="H563" s="2"/>
      <c r="I563" s="2"/>
      <c r="J563" s="2"/>
      <c r="K563" s="68"/>
      <c r="L563" s="68"/>
      <c r="O563" s="32"/>
      <c r="S563" s="32"/>
    </row>
    <row r="564" spans="2:19" ht="14.5" customHeight="1" x14ac:dyDescent="0.3">
      <c r="B564" s="92"/>
      <c r="C564" s="56" t="s">
        <v>51</v>
      </c>
      <c r="D564" s="56" t="s">
        <v>166</v>
      </c>
      <c r="E564" s="75">
        <v>268.66999999999979</v>
      </c>
      <c r="F564" s="94">
        <v>1</v>
      </c>
      <c r="G564" s="2"/>
      <c r="H564" s="2"/>
      <c r="I564" s="2"/>
      <c r="J564" s="2"/>
      <c r="K564" s="68"/>
      <c r="L564" s="68"/>
      <c r="O564" s="32"/>
      <c r="S564" s="32"/>
    </row>
    <row r="565" spans="2:19" ht="14.5" customHeight="1" x14ac:dyDescent="0.3">
      <c r="B565" s="92"/>
      <c r="C565" s="56" t="s">
        <v>51</v>
      </c>
      <c r="D565" s="56" t="s">
        <v>168</v>
      </c>
      <c r="E565" s="75">
        <v>272.92999999999978</v>
      </c>
      <c r="F565" s="94">
        <v>1</v>
      </c>
      <c r="G565" s="2"/>
      <c r="H565" s="2"/>
      <c r="I565" s="2"/>
      <c r="J565" s="2"/>
      <c r="K565" s="68"/>
      <c r="L565" s="68"/>
      <c r="O565" s="32"/>
      <c r="S565" s="32"/>
    </row>
    <row r="566" spans="2:19" ht="14.5" customHeight="1" x14ac:dyDescent="0.3">
      <c r="B566" s="92"/>
      <c r="C566" s="56" t="s">
        <v>51</v>
      </c>
      <c r="D566" s="56" t="s">
        <v>145</v>
      </c>
      <c r="E566" s="75">
        <v>277.18999999999977</v>
      </c>
      <c r="F566" s="94">
        <v>1</v>
      </c>
      <c r="G566" s="2"/>
      <c r="H566" s="2"/>
      <c r="I566" s="2"/>
      <c r="J566" s="2"/>
      <c r="K566" s="68"/>
      <c r="L566" s="68"/>
      <c r="O566" s="32"/>
      <c r="S566" s="32"/>
    </row>
    <row r="567" spans="2:19" ht="14.5" customHeight="1" x14ac:dyDescent="0.3">
      <c r="B567" s="92"/>
      <c r="C567" s="56" t="s">
        <v>51</v>
      </c>
      <c r="D567" s="56" t="s">
        <v>144</v>
      </c>
      <c r="E567" s="75">
        <v>281.44999999999976</v>
      </c>
      <c r="F567" s="94">
        <v>1</v>
      </c>
      <c r="G567" s="2"/>
      <c r="H567" s="2"/>
      <c r="I567" s="2"/>
      <c r="J567" s="2"/>
      <c r="K567" s="68"/>
      <c r="L567" s="68"/>
      <c r="O567" s="32"/>
      <c r="S567" s="32"/>
    </row>
    <row r="568" spans="2:19" ht="14.5" customHeight="1" x14ac:dyDescent="0.3">
      <c r="B568" s="92"/>
      <c r="C568" s="56" t="s">
        <v>51</v>
      </c>
      <c r="D568" s="56" t="s">
        <v>103</v>
      </c>
      <c r="E568" s="75">
        <v>285.70999999999975</v>
      </c>
      <c r="F568" s="94">
        <v>1</v>
      </c>
      <c r="G568" s="2"/>
      <c r="H568" s="2"/>
      <c r="I568" s="2"/>
      <c r="J568" s="2"/>
      <c r="K568" s="68"/>
      <c r="L568" s="68"/>
      <c r="O568" s="32"/>
      <c r="S568" s="32"/>
    </row>
    <row r="569" spans="2:19" ht="14.5" customHeight="1" x14ac:dyDescent="0.3">
      <c r="B569" s="92"/>
      <c r="C569" s="56" t="s">
        <v>51</v>
      </c>
      <c r="D569" s="56" t="s">
        <v>104</v>
      </c>
      <c r="E569" s="75">
        <v>289.96999999999974</v>
      </c>
      <c r="F569" s="94">
        <v>1</v>
      </c>
      <c r="G569" s="2"/>
      <c r="H569" s="2"/>
      <c r="I569" s="2"/>
      <c r="J569" s="2"/>
      <c r="K569" s="68"/>
      <c r="L569" s="68"/>
      <c r="O569" s="32"/>
      <c r="S569" s="32"/>
    </row>
    <row r="570" spans="2:19" ht="42" x14ac:dyDescent="0.3">
      <c r="B570" s="92"/>
      <c r="C570" s="56" t="s">
        <v>51</v>
      </c>
      <c r="D570" s="78" t="s">
        <v>105</v>
      </c>
      <c r="E570" s="6">
        <v>0.01</v>
      </c>
      <c r="F570" s="94">
        <v>1</v>
      </c>
      <c r="G570" s="2"/>
      <c r="H570" s="2"/>
      <c r="I570" s="2"/>
      <c r="J570" s="2"/>
      <c r="K570" s="68"/>
      <c r="L570" s="68"/>
      <c r="O570" s="32"/>
      <c r="S570" s="32"/>
    </row>
    <row r="571" spans="2:19" ht="14.5" customHeight="1" x14ac:dyDescent="0.3">
      <c r="B571" s="92"/>
      <c r="C571" s="56" t="s">
        <v>52</v>
      </c>
      <c r="D571" s="56" t="s">
        <v>216</v>
      </c>
      <c r="E571" s="75">
        <v>35</v>
      </c>
      <c r="F571" s="94">
        <v>1</v>
      </c>
      <c r="G571" s="2"/>
      <c r="H571" s="2"/>
      <c r="I571" s="2"/>
      <c r="J571" s="2"/>
      <c r="K571" s="68"/>
      <c r="L571" s="68"/>
      <c r="O571" s="32"/>
      <c r="S571" s="32"/>
    </row>
    <row r="572" spans="2:19" ht="14.5" customHeight="1" x14ac:dyDescent="0.3">
      <c r="B572" s="92"/>
      <c r="C572" s="56" t="s">
        <v>52</v>
      </c>
      <c r="D572" s="56" t="s">
        <v>183</v>
      </c>
      <c r="E572" s="75">
        <v>39.67</v>
      </c>
      <c r="F572" s="94">
        <v>1</v>
      </c>
      <c r="G572" s="2"/>
      <c r="H572" s="2"/>
      <c r="I572" s="2"/>
      <c r="J572" s="2"/>
      <c r="K572" s="68"/>
      <c r="L572" s="68"/>
      <c r="O572" s="32"/>
      <c r="S572" s="32"/>
    </row>
    <row r="573" spans="2:19" ht="14.5" customHeight="1" x14ac:dyDescent="0.3">
      <c r="B573" s="92"/>
      <c r="C573" s="56" t="s">
        <v>52</v>
      </c>
      <c r="D573" s="56" t="s">
        <v>85</v>
      </c>
      <c r="E573" s="75">
        <v>46.65</v>
      </c>
      <c r="F573" s="94">
        <v>1</v>
      </c>
      <c r="G573" s="2"/>
      <c r="H573" s="2"/>
      <c r="I573" s="2"/>
      <c r="J573" s="2"/>
      <c r="K573" s="68"/>
      <c r="L573" s="68"/>
      <c r="O573" s="32"/>
      <c r="S573" s="32"/>
    </row>
    <row r="574" spans="2:19" ht="14.5" customHeight="1" x14ac:dyDescent="0.3">
      <c r="B574" s="92"/>
      <c r="C574" s="56" t="s">
        <v>52</v>
      </c>
      <c r="D574" s="56" t="s">
        <v>6</v>
      </c>
      <c r="E574" s="75">
        <v>52.39</v>
      </c>
      <c r="F574" s="94">
        <v>1</v>
      </c>
      <c r="G574" s="2"/>
      <c r="H574" s="2"/>
      <c r="I574" s="2"/>
      <c r="J574" s="2"/>
      <c r="K574" s="68"/>
      <c r="L574" s="68"/>
      <c r="O574" s="32"/>
      <c r="S574" s="32"/>
    </row>
    <row r="575" spans="2:19" ht="14.5" customHeight="1" x14ac:dyDescent="0.3">
      <c r="B575" s="92"/>
      <c r="C575" s="56" t="s">
        <v>52</v>
      </c>
      <c r="D575" s="56" t="s">
        <v>86</v>
      </c>
      <c r="E575" s="75">
        <v>52.39</v>
      </c>
      <c r="F575" s="94">
        <v>1</v>
      </c>
      <c r="G575" s="2"/>
      <c r="H575" s="2"/>
      <c r="I575" s="2"/>
      <c r="J575" s="2"/>
      <c r="K575" s="68"/>
      <c r="L575" s="68"/>
      <c r="O575" s="32"/>
      <c r="S575" s="32"/>
    </row>
    <row r="576" spans="2:19" ht="14.5" customHeight="1" x14ac:dyDescent="0.3">
      <c r="B576" s="92"/>
      <c r="C576" s="56" t="s">
        <v>52</v>
      </c>
      <c r="D576" s="56" t="s">
        <v>87</v>
      </c>
      <c r="E576" s="75">
        <v>58.13</v>
      </c>
      <c r="F576" s="94">
        <v>1</v>
      </c>
      <c r="G576" s="2"/>
      <c r="H576" s="2"/>
      <c r="I576" s="2"/>
      <c r="J576" s="2"/>
      <c r="K576" s="68"/>
      <c r="L576" s="68"/>
      <c r="O576" s="32"/>
      <c r="S576" s="32"/>
    </row>
    <row r="577" spans="2:19" ht="14.5" customHeight="1" x14ac:dyDescent="0.3">
      <c r="B577" s="92"/>
      <c r="C577" s="56" t="s">
        <v>52</v>
      </c>
      <c r="D577" s="56" t="s">
        <v>88</v>
      </c>
      <c r="E577" s="75">
        <v>63.870000000000005</v>
      </c>
      <c r="F577" s="94">
        <v>1</v>
      </c>
      <c r="G577" s="2"/>
      <c r="H577" s="2"/>
      <c r="I577" s="2"/>
      <c r="J577" s="2"/>
      <c r="K577" s="68"/>
      <c r="L577" s="68"/>
      <c r="O577" s="32"/>
      <c r="S577" s="32"/>
    </row>
    <row r="578" spans="2:19" ht="14.5" customHeight="1" x14ac:dyDescent="0.3">
      <c r="B578" s="92"/>
      <c r="C578" s="56" t="s">
        <v>52</v>
      </c>
      <c r="D578" s="56" t="s">
        <v>89</v>
      </c>
      <c r="E578" s="75">
        <v>69.61</v>
      </c>
      <c r="F578" s="94">
        <v>1</v>
      </c>
      <c r="G578" s="2"/>
      <c r="H578" s="2"/>
      <c r="I578" s="2"/>
      <c r="J578" s="2"/>
      <c r="K578" s="68"/>
      <c r="L578" s="68"/>
      <c r="O578" s="32"/>
      <c r="S578" s="32"/>
    </row>
    <row r="579" spans="2:19" ht="14.5" customHeight="1" x14ac:dyDescent="0.3">
      <c r="B579" s="92"/>
      <c r="C579" s="56" t="s">
        <v>52</v>
      </c>
      <c r="D579" s="56" t="s">
        <v>90</v>
      </c>
      <c r="E579" s="75">
        <v>75.349999999999994</v>
      </c>
      <c r="F579" s="94">
        <v>1</v>
      </c>
      <c r="G579" s="2"/>
      <c r="H579" s="2"/>
      <c r="I579" s="2"/>
      <c r="J579" s="2"/>
      <c r="K579" s="68"/>
      <c r="L579" s="68"/>
      <c r="O579" s="32"/>
      <c r="S579" s="32"/>
    </row>
    <row r="580" spans="2:19" ht="14.5" customHeight="1" x14ac:dyDescent="0.3">
      <c r="B580" s="92"/>
      <c r="C580" s="56" t="s">
        <v>52</v>
      </c>
      <c r="D580" s="56" t="s">
        <v>91</v>
      </c>
      <c r="E580" s="75">
        <v>81.089999999999989</v>
      </c>
      <c r="F580" s="94">
        <v>1</v>
      </c>
      <c r="G580" s="2"/>
      <c r="H580" s="2"/>
      <c r="I580" s="2"/>
      <c r="J580" s="2"/>
      <c r="K580" s="68"/>
      <c r="L580" s="68"/>
      <c r="O580" s="32"/>
      <c r="S580" s="32"/>
    </row>
    <row r="581" spans="2:19" ht="14.5" customHeight="1" x14ac:dyDescent="0.3">
      <c r="B581" s="92"/>
      <c r="C581" s="56" t="s">
        <v>52</v>
      </c>
      <c r="D581" s="56" t="s">
        <v>92</v>
      </c>
      <c r="E581" s="75">
        <v>86.829999999999984</v>
      </c>
      <c r="F581" s="94">
        <v>1</v>
      </c>
      <c r="G581" s="2"/>
      <c r="H581" s="2"/>
      <c r="I581" s="2"/>
      <c r="J581" s="2"/>
      <c r="K581" s="68"/>
      <c r="L581" s="68"/>
      <c r="O581" s="32"/>
      <c r="S581" s="32"/>
    </row>
    <row r="582" spans="2:19" ht="14.5" customHeight="1" x14ac:dyDescent="0.3">
      <c r="B582" s="92"/>
      <c r="C582" s="56" t="s">
        <v>52</v>
      </c>
      <c r="D582" s="56" t="s">
        <v>93</v>
      </c>
      <c r="E582" s="75">
        <v>92.569999999999979</v>
      </c>
      <c r="F582" s="94">
        <v>1</v>
      </c>
      <c r="G582" s="2"/>
      <c r="H582" s="2"/>
      <c r="I582" s="2"/>
      <c r="J582" s="2"/>
      <c r="K582" s="68"/>
      <c r="L582" s="68"/>
      <c r="O582" s="32"/>
      <c r="S582" s="32"/>
    </row>
    <row r="583" spans="2:19" ht="14.5" customHeight="1" x14ac:dyDescent="0.3">
      <c r="B583" s="92"/>
      <c r="C583" s="56" t="s">
        <v>52</v>
      </c>
      <c r="D583" s="56" t="s">
        <v>94</v>
      </c>
      <c r="E583" s="75">
        <v>98.309999999999974</v>
      </c>
      <c r="F583" s="94">
        <v>1</v>
      </c>
      <c r="G583" s="2"/>
      <c r="H583" s="2"/>
      <c r="I583" s="2"/>
      <c r="J583" s="2"/>
      <c r="K583" s="68"/>
      <c r="L583" s="68"/>
      <c r="O583" s="32"/>
      <c r="S583" s="32"/>
    </row>
    <row r="584" spans="2:19" ht="14.5" customHeight="1" x14ac:dyDescent="0.3">
      <c r="B584" s="92"/>
      <c r="C584" s="56" t="s">
        <v>52</v>
      </c>
      <c r="D584" s="56" t="s">
        <v>95</v>
      </c>
      <c r="E584" s="75">
        <v>104.04999999999997</v>
      </c>
      <c r="F584" s="94">
        <v>1</v>
      </c>
      <c r="G584" s="2"/>
      <c r="H584" s="2"/>
      <c r="I584" s="2"/>
      <c r="J584" s="2"/>
      <c r="K584" s="68"/>
      <c r="L584" s="68"/>
      <c r="O584" s="32"/>
      <c r="S584" s="32"/>
    </row>
    <row r="585" spans="2:19" ht="14.5" customHeight="1" x14ac:dyDescent="0.3">
      <c r="B585" s="92"/>
      <c r="C585" s="56" t="s">
        <v>52</v>
      </c>
      <c r="D585" s="56" t="s">
        <v>96</v>
      </c>
      <c r="E585" s="75">
        <v>109.78999999999996</v>
      </c>
      <c r="F585" s="94">
        <v>1</v>
      </c>
      <c r="G585" s="2"/>
      <c r="H585" s="2"/>
      <c r="I585" s="2"/>
      <c r="J585" s="2"/>
      <c r="K585" s="68"/>
      <c r="L585" s="68"/>
      <c r="O585" s="32"/>
      <c r="S585" s="32"/>
    </row>
    <row r="586" spans="2:19" ht="14.5" customHeight="1" x14ac:dyDescent="0.3">
      <c r="B586" s="92"/>
      <c r="C586" s="56" t="s">
        <v>52</v>
      </c>
      <c r="D586" s="56" t="s">
        <v>97</v>
      </c>
      <c r="E586" s="75">
        <v>115.52999999999996</v>
      </c>
      <c r="F586" s="94">
        <v>1</v>
      </c>
      <c r="G586" s="2"/>
      <c r="H586" s="2"/>
      <c r="I586" s="2"/>
      <c r="J586" s="2"/>
      <c r="K586" s="68"/>
      <c r="L586" s="68"/>
      <c r="O586" s="32"/>
      <c r="S586" s="32"/>
    </row>
    <row r="587" spans="2:19" ht="14.5" customHeight="1" x14ac:dyDescent="0.3">
      <c r="B587" s="92"/>
      <c r="C587" s="56" t="s">
        <v>52</v>
      </c>
      <c r="D587" s="56" t="s">
        <v>142</v>
      </c>
      <c r="E587" s="75">
        <v>121.26999999999995</v>
      </c>
      <c r="F587" s="94">
        <v>1</v>
      </c>
      <c r="G587" s="2"/>
      <c r="H587" s="2"/>
      <c r="I587" s="2"/>
      <c r="J587" s="2"/>
      <c r="K587" s="68"/>
      <c r="L587" s="68"/>
      <c r="O587" s="32"/>
      <c r="S587" s="32"/>
    </row>
    <row r="588" spans="2:19" ht="14.5" customHeight="1" x14ac:dyDescent="0.3">
      <c r="B588" s="92"/>
      <c r="C588" s="56" t="s">
        <v>52</v>
      </c>
      <c r="D588" s="56" t="s">
        <v>177</v>
      </c>
      <c r="E588" s="75">
        <v>127.00999999999995</v>
      </c>
      <c r="F588" s="94">
        <v>1</v>
      </c>
      <c r="G588" s="2"/>
      <c r="H588" s="2"/>
      <c r="I588" s="2"/>
      <c r="J588" s="2"/>
      <c r="K588" s="68"/>
      <c r="L588" s="68"/>
      <c r="O588" s="32"/>
      <c r="S588" s="32"/>
    </row>
    <row r="589" spans="2:19" ht="14.5" customHeight="1" x14ac:dyDescent="0.3">
      <c r="B589" s="92"/>
      <c r="C589" s="56" t="s">
        <v>52</v>
      </c>
      <c r="D589" s="56" t="s">
        <v>176</v>
      </c>
      <c r="E589" s="75">
        <v>132.74999999999994</v>
      </c>
      <c r="F589" s="94">
        <v>1</v>
      </c>
      <c r="G589" s="2"/>
      <c r="H589" s="2"/>
      <c r="I589" s="2"/>
      <c r="J589" s="2"/>
      <c r="K589" s="68"/>
      <c r="L589" s="68"/>
      <c r="O589" s="32"/>
      <c r="S589" s="32"/>
    </row>
    <row r="590" spans="2:19" ht="14.5" customHeight="1" x14ac:dyDescent="0.3">
      <c r="B590" s="92"/>
      <c r="C590" s="56" t="s">
        <v>52</v>
      </c>
      <c r="D590" s="56" t="s">
        <v>179</v>
      </c>
      <c r="E590" s="75">
        <v>138.48999999999995</v>
      </c>
      <c r="F590" s="94">
        <v>1</v>
      </c>
      <c r="G590" s="2"/>
      <c r="H590" s="2"/>
      <c r="I590" s="2"/>
      <c r="J590" s="2"/>
      <c r="K590" s="68"/>
      <c r="L590" s="68"/>
      <c r="O590" s="32"/>
      <c r="S590" s="32"/>
    </row>
    <row r="591" spans="2:19" ht="14.5" customHeight="1" x14ac:dyDescent="0.3">
      <c r="B591" s="92"/>
      <c r="C591" s="56" t="s">
        <v>52</v>
      </c>
      <c r="D591" s="56" t="s">
        <v>175</v>
      </c>
      <c r="E591" s="75">
        <v>144.22999999999996</v>
      </c>
      <c r="F591" s="94">
        <v>1</v>
      </c>
      <c r="G591" s="2"/>
      <c r="H591" s="2"/>
      <c r="I591" s="2"/>
      <c r="J591" s="2"/>
      <c r="K591" s="68"/>
      <c r="L591" s="68"/>
      <c r="O591" s="32"/>
      <c r="S591" s="32"/>
    </row>
    <row r="592" spans="2:19" ht="14.5" customHeight="1" x14ac:dyDescent="0.3">
      <c r="B592" s="92"/>
      <c r="C592" s="56" t="s">
        <v>52</v>
      </c>
      <c r="D592" s="56" t="s">
        <v>174</v>
      </c>
      <c r="E592" s="75">
        <v>149.96999999999997</v>
      </c>
      <c r="F592" s="94">
        <v>1</v>
      </c>
      <c r="G592" s="2"/>
      <c r="H592" s="2"/>
      <c r="I592" s="2"/>
      <c r="J592" s="2"/>
      <c r="K592" s="68"/>
      <c r="L592" s="68"/>
      <c r="O592" s="32"/>
      <c r="S592" s="32"/>
    </row>
    <row r="593" spans="2:19" ht="14.5" customHeight="1" x14ac:dyDescent="0.3">
      <c r="B593" s="92"/>
      <c r="C593" s="56" t="s">
        <v>52</v>
      </c>
      <c r="D593" s="56" t="s">
        <v>180</v>
      </c>
      <c r="E593" s="75">
        <v>155.70999999999998</v>
      </c>
      <c r="F593" s="94">
        <v>1</v>
      </c>
      <c r="G593" s="2"/>
      <c r="H593" s="2"/>
      <c r="I593" s="2"/>
      <c r="J593" s="2"/>
      <c r="K593" s="68"/>
      <c r="L593" s="68"/>
      <c r="O593" s="32"/>
      <c r="S593" s="32"/>
    </row>
    <row r="594" spans="2:19" ht="14.5" customHeight="1" x14ac:dyDescent="0.3">
      <c r="B594" s="92"/>
      <c r="C594" s="56" t="s">
        <v>52</v>
      </c>
      <c r="D594" s="56" t="s">
        <v>98</v>
      </c>
      <c r="E594" s="75">
        <v>161.44999999999999</v>
      </c>
      <c r="F594" s="94">
        <v>1</v>
      </c>
      <c r="G594" s="2"/>
      <c r="H594" s="2"/>
      <c r="I594" s="2"/>
      <c r="J594" s="2"/>
      <c r="K594" s="68"/>
      <c r="L594" s="68"/>
      <c r="O594" s="32"/>
      <c r="S594" s="32"/>
    </row>
    <row r="595" spans="2:19" ht="14.5" customHeight="1" x14ac:dyDescent="0.3">
      <c r="B595" s="92"/>
      <c r="C595" s="56" t="s">
        <v>52</v>
      </c>
      <c r="D595" s="56" t="s">
        <v>143</v>
      </c>
      <c r="E595" s="75">
        <v>167.19</v>
      </c>
      <c r="F595" s="94">
        <v>1</v>
      </c>
      <c r="G595" s="2"/>
      <c r="H595" s="2"/>
      <c r="I595" s="2"/>
      <c r="J595" s="2"/>
      <c r="K595" s="68"/>
      <c r="L595" s="68"/>
      <c r="O595" s="32"/>
      <c r="S595" s="32"/>
    </row>
    <row r="596" spans="2:19" ht="14.5" customHeight="1" x14ac:dyDescent="0.3">
      <c r="B596" s="92"/>
      <c r="C596" s="56" t="s">
        <v>52</v>
      </c>
      <c r="D596" s="56" t="s">
        <v>181</v>
      </c>
      <c r="E596" s="75">
        <v>172.93</v>
      </c>
      <c r="F596" s="94">
        <v>1</v>
      </c>
      <c r="G596" s="2"/>
      <c r="H596" s="2"/>
      <c r="I596" s="2"/>
      <c r="J596" s="2"/>
      <c r="K596" s="68"/>
      <c r="L596" s="68"/>
      <c r="O596" s="32"/>
      <c r="S596" s="32"/>
    </row>
    <row r="597" spans="2:19" ht="14.5" customHeight="1" x14ac:dyDescent="0.3">
      <c r="B597" s="92"/>
      <c r="C597" s="56" t="s">
        <v>52</v>
      </c>
      <c r="D597" s="56" t="s">
        <v>182</v>
      </c>
      <c r="E597" s="75">
        <v>178.67000000000002</v>
      </c>
      <c r="F597" s="94">
        <v>1</v>
      </c>
      <c r="G597" s="2"/>
      <c r="H597" s="2"/>
      <c r="I597" s="2"/>
      <c r="J597" s="2"/>
      <c r="K597" s="68"/>
      <c r="L597" s="68"/>
      <c r="O597" s="32"/>
      <c r="S597" s="32"/>
    </row>
    <row r="598" spans="2:19" ht="14.5" customHeight="1" x14ac:dyDescent="0.3">
      <c r="B598" s="92"/>
      <c r="C598" s="56" t="s">
        <v>52</v>
      </c>
      <c r="D598" s="56" t="s">
        <v>99</v>
      </c>
      <c r="E598" s="75">
        <v>184.41000000000003</v>
      </c>
      <c r="F598" s="94">
        <v>1</v>
      </c>
      <c r="G598" s="2"/>
      <c r="H598" s="2"/>
      <c r="I598" s="2"/>
      <c r="J598" s="2"/>
      <c r="K598" s="68"/>
      <c r="L598" s="68"/>
      <c r="O598" s="32"/>
      <c r="S598" s="32"/>
    </row>
    <row r="599" spans="2:19" ht="14.5" customHeight="1" x14ac:dyDescent="0.3">
      <c r="B599" s="92"/>
      <c r="C599" s="56" t="s">
        <v>52</v>
      </c>
      <c r="D599" s="56" t="s">
        <v>160</v>
      </c>
      <c r="E599" s="75">
        <v>190.15000000000003</v>
      </c>
      <c r="F599" s="94">
        <v>1</v>
      </c>
      <c r="G599" s="2"/>
      <c r="H599" s="2"/>
      <c r="I599" s="2"/>
      <c r="J599" s="2"/>
      <c r="K599" s="68"/>
      <c r="L599" s="68"/>
      <c r="O599" s="32"/>
      <c r="S599" s="32"/>
    </row>
    <row r="600" spans="2:19" ht="14.5" customHeight="1" x14ac:dyDescent="0.3">
      <c r="B600" s="92"/>
      <c r="C600" s="56" t="s">
        <v>52</v>
      </c>
      <c r="D600" s="56" t="s">
        <v>159</v>
      </c>
      <c r="E600" s="75">
        <v>195.89000000000004</v>
      </c>
      <c r="F600" s="94">
        <v>1</v>
      </c>
      <c r="G600" s="2"/>
      <c r="H600" s="2"/>
      <c r="I600" s="2"/>
      <c r="J600" s="2"/>
      <c r="K600" s="68"/>
      <c r="L600" s="68"/>
      <c r="O600" s="32"/>
      <c r="S600" s="32"/>
    </row>
    <row r="601" spans="2:19" ht="14.5" customHeight="1" x14ac:dyDescent="0.3">
      <c r="B601" s="92"/>
      <c r="C601" s="56" t="s">
        <v>52</v>
      </c>
      <c r="D601" s="56" t="s">
        <v>158</v>
      </c>
      <c r="E601" s="75">
        <v>201.63000000000005</v>
      </c>
      <c r="F601" s="94">
        <v>1</v>
      </c>
      <c r="G601" s="2"/>
      <c r="H601" s="2"/>
      <c r="I601" s="2"/>
      <c r="J601" s="2"/>
      <c r="K601" s="68"/>
      <c r="L601" s="68"/>
      <c r="O601" s="32"/>
      <c r="S601" s="32"/>
    </row>
    <row r="602" spans="2:19" ht="14.5" customHeight="1" x14ac:dyDescent="0.3">
      <c r="B602" s="92"/>
      <c r="C602" s="56" t="s">
        <v>52</v>
      </c>
      <c r="D602" s="56" t="s">
        <v>157</v>
      </c>
      <c r="E602" s="75">
        <v>207.37000000000006</v>
      </c>
      <c r="F602" s="94">
        <v>1</v>
      </c>
      <c r="G602" s="2"/>
      <c r="H602" s="2"/>
      <c r="I602" s="2"/>
      <c r="J602" s="2"/>
      <c r="K602" s="68"/>
      <c r="L602" s="68"/>
      <c r="O602" s="32"/>
      <c r="S602" s="32"/>
    </row>
    <row r="603" spans="2:19" ht="14.5" customHeight="1" x14ac:dyDescent="0.3">
      <c r="B603" s="92"/>
      <c r="C603" s="56" t="s">
        <v>52</v>
      </c>
      <c r="D603" s="56" t="s">
        <v>170</v>
      </c>
      <c r="E603" s="75">
        <v>213.11000000000007</v>
      </c>
      <c r="F603" s="94">
        <v>1</v>
      </c>
      <c r="G603" s="2"/>
      <c r="H603" s="2"/>
      <c r="I603" s="2"/>
      <c r="J603" s="2"/>
      <c r="K603" s="68"/>
      <c r="L603" s="68"/>
      <c r="O603" s="32"/>
      <c r="S603" s="32"/>
    </row>
    <row r="604" spans="2:19" ht="14.5" customHeight="1" x14ac:dyDescent="0.3">
      <c r="B604" s="92"/>
      <c r="C604" s="56" t="s">
        <v>52</v>
      </c>
      <c r="D604" s="56" t="s">
        <v>173</v>
      </c>
      <c r="E604" s="75">
        <v>218.85000000000008</v>
      </c>
      <c r="F604" s="94">
        <v>1</v>
      </c>
      <c r="G604" s="2"/>
      <c r="H604" s="2"/>
      <c r="I604" s="2"/>
      <c r="J604" s="2"/>
      <c r="K604" s="68"/>
      <c r="L604" s="68"/>
      <c r="O604" s="32"/>
      <c r="S604" s="32"/>
    </row>
    <row r="605" spans="2:19" ht="14.5" customHeight="1" x14ac:dyDescent="0.3">
      <c r="B605" s="92"/>
      <c r="C605" s="56" t="s">
        <v>52</v>
      </c>
      <c r="D605" s="56" t="s">
        <v>172</v>
      </c>
      <c r="E605" s="75">
        <v>224.59000000000009</v>
      </c>
      <c r="F605" s="94">
        <v>1</v>
      </c>
      <c r="G605" s="2"/>
      <c r="H605" s="2"/>
      <c r="I605" s="2"/>
      <c r="J605" s="2"/>
      <c r="K605" s="68"/>
      <c r="L605" s="68"/>
      <c r="O605" s="32"/>
      <c r="S605" s="32"/>
    </row>
    <row r="606" spans="2:19" ht="14.5" customHeight="1" x14ac:dyDescent="0.3">
      <c r="B606" s="92"/>
      <c r="C606" s="56" t="s">
        <v>52</v>
      </c>
      <c r="D606" s="56" t="s">
        <v>171</v>
      </c>
      <c r="E606" s="75">
        <v>230.3300000000001</v>
      </c>
      <c r="F606" s="94">
        <v>1</v>
      </c>
      <c r="G606" s="2"/>
      <c r="H606" s="2"/>
      <c r="I606" s="2"/>
      <c r="J606" s="2"/>
      <c r="K606" s="68"/>
      <c r="L606" s="68"/>
      <c r="O606" s="32"/>
      <c r="S606" s="32"/>
    </row>
    <row r="607" spans="2:19" ht="14.5" customHeight="1" x14ac:dyDescent="0.3">
      <c r="B607" s="92"/>
      <c r="C607" s="56" t="s">
        <v>52</v>
      </c>
      <c r="D607" s="56" t="s">
        <v>169</v>
      </c>
      <c r="E607" s="75">
        <v>236.07000000000011</v>
      </c>
      <c r="F607" s="94">
        <v>1</v>
      </c>
      <c r="G607" s="2"/>
      <c r="H607" s="2"/>
      <c r="I607" s="2"/>
      <c r="J607" s="2"/>
      <c r="K607" s="68"/>
      <c r="L607" s="68"/>
      <c r="O607" s="32"/>
      <c r="S607" s="32"/>
    </row>
    <row r="608" spans="2:19" ht="14.5" customHeight="1" x14ac:dyDescent="0.3">
      <c r="B608" s="92"/>
      <c r="C608" s="56" t="s">
        <v>52</v>
      </c>
      <c r="D608" s="56" t="s">
        <v>156</v>
      </c>
      <c r="E608" s="75">
        <v>241.81000000000012</v>
      </c>
      <c r="F608" s="94">
        <v>1</v>
      </c>
      <c r="G608" s="2"/>
      <c r="H608" s="2"/>
      <c r="I608" s="2"/>
      <c r="J608" s="2"/>
      <c r="K608" s="68"/>
      <c r="L608" s="68"/>
      <c r="O608" s="32"/>
      <c r="S608" s="32"/>
    </row>
    <row r="609" spans="2:19" ht="14.5" customHeight="1" x14ac:dyDescent="0.3">
      <c r="B609" s="92"/>
      <c r="C609" s="56" t="s">
        <v>52</v>
      </c>
      <c r="D609" s="56" t="s">
        <v>155</v>
      </c>
      <c r="E609" s="75">
        <v>247.55000000000013</v>
      </c>
      <c r="F609" s="94">
        <v>1</v>
      </c>
      <c r="G609" s="2"/>
      <c r="H609" s="2"/>
      <c r="I609" s="2"/>
      <c r="J609" s="2"/>
      <c r="K609" s="68"/>
      <c r="L609" s="68"/>
      <c r="O609" s="32"/>
      <c r="S609" s="32"/>
    </row>
    <row r="610" spans="2:19" ht="14.5" customHeight="1" x14ac:dyDescent="0.3">
      <c r="B610" s="92"/>
      <c r="C610" s="56" t="s">
        <v>52</v>
      </c>
      <c r="D610" s="56" t="s">
        <v>154</v>
      </c>
      <c r="E610" s="75">
        <v>253.29000000000013</v>
      </c>
      <c r="F610" s="94">
        <v>1</v>
      </c>
      <c r="G610" s="2"/>
      <c r="H610" s="2"/>
      <c r="I610" s="2"/>
      <c r="J610" s="2"/>
      <c r="K610" s="68"/>
      <c r="L610" s="68"/>
      <c r="O610" s="32"/>
      <c r="S610" s="32"/>
    </row>
    <row r="611" spans="2:19" ht="14.5" customHeight="1" x14ac:dyDescent="0.3">
      <c r="B611" s="92"/>
      <c r="C611" s="56" t="s">
        <v>52</v>
      </c>
      <c r="D611" s="56" t="s">
        <v>153</v>
      </c>
      <c r="E611" s="75">
        <v>259.03000000000014</v>
      </c>
      <c r="F611" s="94">
        <v>1</v>
      </c>
      <c r="G611" s="2"/>
      <c r="H611" s="2"/>
      <c r="I611" s="2"/>
      <c r="J611" s="2"/>
      <c r="K611" s="68"/>
      <c r="L611" s="68"/>
      <c r="O611" s="32"/>
      <c r="S611" s="32"/>
    </row>
    <row r="612" spans="2:19" ht="14.5" customHeight="1" x14ac:dyDescent="0.3">
      <c r="B612" s="92"/>
      <c r="C612" s="56" t="s">
        <v>52</v>
      </c>
      <c r="D612" s="56" t="s">
        <v>212</v>
      </c>
      <c r="E612" s="75">
        <v>264.77000000000015</v>
      </c>
      <c r="F612" s="94">
        <v>1</v>
      </c>
      <c r="G612" s="2"/>
      <c r="H612" s="2"/>
      <c r="I612" s="2"/>
      <c r="J612" s="2"/>
      <c r="K612" s="68"/>
      <c r="L612" s="68"/>
      <c r="O612" s="32"/>
      <c r="S612" s="32"/>
    </row>
    <row r="613" spans="2:19" ht="14.5" customHeight="1" x14ac:dyDescent="0.3">
      <c r="B613" s="92"/>
      <c r="C613" s="56" t="s">
        <v>52</v>
      </c>
      <c r="D613" s="56" t="s">
        <v>162</v>
      </c>
      <c r="E613" s="75">
        <v>270.51000000000016</v>
      </c>
      <c r="F613" s="94">
        <v>1</v>
      </c>
      <c r="G613" s="2"/>
      <c r="H613" s="2"/>
      <c r="I613" s="2"/>
      <c r="J613" s="2"/>
      <c r="K613" s="68"/>
      <c r="L613" s="68"/>
      <c r="O613" s="32"/>
      <c r="S613" s="32"/>
    </row>
    <row r="614" spans="2:19" ht="14.5" customHeight="1" x14ac:dyDescent="0.3">
      <c r="B614" s="92"/>
      <c r="C614" s="56" t="s">
        <v>52</v>
      </c>
      <c r="D614" s="56" t="s">
        <v>218</v>
      </c>
      <c r="E614" s="75">
        <v>276.25000000000017</v>
      </c>
      <c r="F614" s="94">
        <v>1</v>
      </c>
      <c r="G614" s="2"/>
      <c r="H614" s="2"/>
      <c r="I614" s="2"/>
      <c r="J614" s="2"/>
      <c r="K614" s="68"/>
      <c r="L614" s="68"/>
      <c r="O614" s="32"/>
      <c r="S614" s="32"/>
    </row>
    <row r="615" spans="2:19" ht="14.5" customHeight="1" x14ac:dyDescent="0.3">
      <c r="B615" s="92"/>
      <c r="C615" s="56" t="s">
        <v>52</v>
      </c>
      <c r="D615" s="56" t="s">
        <v>161</v>
      </c>
      <c r="E615" s="75">
        <v>281.99000000000018</v>
      </c>
      <c r="F615" s="94">
        <v>1</v>
      </c>
      <c r="G615" s="2"/>
      <c r="H615" s="2"/>
      <c r="I615" s="2"/>
      <c r="J615" s="2"/>
      <c r="K615" s="68"/>
      <c r="L615" s="68"/>
      <c r="O615" s="32"/>
      <c r="S615" s="32"/>
    </row>
    <row r="616" spans="2:19" ht="14.5" customHeight="1" x14ac:dyDescent="0.3">
      <c r="B616" s="92"/>
      <c r="C616" s="56" t="s">
        <v>52</v>
      </c>
      <c r="D616" s="56" t="s">
        <v>100</v>
      </c>
      <c r="E616" s="75">
        <v>287.73000000000019</v>
      </c>
      <c r="F616" s="94">
        <v>1</v>
      </c>
      <c r="G616" s="2"/>
      <c r="H616" s="2"/>
      <c r="I616" s="2"/>
      <c r="J616" s="2"/>
      <c r="K616" s="68"/>
      <c r="L616" s="68"/>
      <c r="O616" s="32"/>
      <c r="S616" s="32"/>
    </row>
    <row r="617" spans="2:19" ht="14.5" customHeight="1" x14ac:dyDescent="0.3">
      <c r="B617" s="92"/>
      <c r="C617" s="56" t="s">
        <v>52</v>
      </c>
      <c r="D617" s="56" t="s">
        <v>152</v>
      </c>
      <c r="E617" s="75">
        <v>293.4700000000002</v>
      </c>
      <c r="F617" s="94">
        <v>1</v>
      </c>
      <c r="G617" s="2"/>
      <c r="H617" s="2"/>
      <c r="I617" s="2"/>
      <c r="J617" s="2"/>
      <c r="K617" s="68"/>
      <c r="L617" s="68"/>
      <c r="O617" s="32"/>
      <c r="S617" s="32"/>
    </row>
    <row r="618" spans="2:19" ht="14.5" customHeight="1" x14ac:dyDescent="0.3">
      <c r="B618" s="92"/>
      <c r="C618" s="56" t="s">
        <v>52</v>
      </c>
      <c r="D618" s="56" t="s">
        <v>151</v>
      </c>
      <c r="E618" s="75">
        <v>299.21000000000021</v>
      </c>
      <c r="F618" s="94">
        <v>1</v>
      </c>
      <c r="G618" s="2"/>
      <c r="H618" s="2"/>
      <c r="I618" s="2"/>
      <c r="J618" s="2"/>
      <c r="K618" s="68"/>
      <c r="L618" s="68"/>
      <c r="O618" s="32"/>
      <c r="S618" s="32"/>
    </row>
    <row r="619" spans="2:19" ht="14.5" customHeight="1" x14ac:dyDescent="0.3">
      <c r="B619" s="92"/>
      <c r="C619" s="56" t="s">
        <v>52</v>
      </c>
      <c r="D619" s="56" t="s">
        <v>150</v>
      </c>
      <c r="E619" s="75">
        <v>304.95000000000022</v>
      </c>
      <c r="F619" s="94">
        <v>1</v>
      </c>
      <c r="G619" s="2"/>
      <c r="H619" s="2"/>
      <c r="I619" s="2"/>
      <c r="J619" s="2"/>
      <c r="K619" s="68"/>
      <c r="L619" s="68"/>
      <c r="O619" s="32"/>
      <c r="S619" s="32"/>
    </row>
    <row r="620" spans="2:19" ht="14.5" customHeight="1" x14ac:dyDescent="0.3">
      <c r="B620" s="92"/>
      <c r="C620" s="56" t="s">
        <v>52</v>
      </c>
      <c r="D620" s="56" t="s">
        <v>149</v>
      </c>
      <c r="E620" s="75">
        <v>310.69000000000023</v>
      </c>
      <c r="F620" s="94">
        <v>1</v>
      </c>
      <c r="G620" s="2"/>
      <c r="H620" s="2"/>
      <c r="I620" s="2"/>
      <c r="J620" s="2"/>
      <c r="K620" s="68"/>
      <c r="L620" s="68"/>
      <c r="O620" s="32"/>
      <c r="S620" s="32"/>
    </row>
    <row r="621" spans="2:19" ht="14.5" customHeight="1" x14ac:dyDescent="0.3">
      <c r="B621" s="92"/>
      <c r="C621" s="56" t="s">
        <v>52</v>
      </c>
      <c r="D621" s="56" t="s">
        <v>148</v>
      </c>
      <c r="E621" s="75">
        <v>316.43000000000023</v>
      </c>
      <c r="F621" s="94">
        <v>1</v>
      </c>
      <c r="G621" s="2"/>
      <c r="H621" s="2"/>
      <c r="I621" s="2"/>
      <c r="J621" s="2"/>
      <c r="K621" s="68"/>
      <c r="L621" s="68"/>
      <c r="O621" s="32"/>
      <c r="S621" s="32"/>
    </row>
    <row r="622" spans="2:19" ht="14.5" customHeight="1" x14ac:dyDescent="0.3">
      <c r="B622" s="92"/>
      <c r="C622" s="56" t="s">
        <v>52</v>
      </c>
      <c r="D622" s="56" t="s">
        <v>147</v>
      </c>
      <c r="E622" s="75">
        <v>322.17000000000024</v>
      </c>
      <c r="F622" s="94">
        <v>1</v>
      </c>
      <c r="G622" s="2"/>
      <c r="H622" s="2"/>
      <c r="I622" s="2"/>
      <c r="J622" s="2"/>
      <c r="K622" s="68"/>
      <c r="L622" s="68"/>
      <c r="O622" s="32"/>
      <c r="S622" s="32"/>
    </row>
    <row r="623" spans="2:19" ht="14.5" customHeight="1" x14ac:dyDescent="0.3">
      <c r="B623" s="92"/>
      <c r="C623" s="56" t="s">
        <v>52</v>
      </c>
      <c r="D623" s="56" t="s">
        <v>101</v>
      </c>
      <c r="E623" s="75">
        <v>327.91000000000025</v>
      </c>
      <c r="F623" s="94">
        <v>1</v>
      </c>
      <c r="G623" s="2"/>
      <c r="H623" s="2"/>
      <c r="I623" s="2"/>
      <c r="J623" s="2"/>
      <c r="K623" s="68"/>
      <c r="L623" s="68"/>
      <c r="O623" s="32"/>
      <c r="S623" s="32"/>
    </row>
    <row r="624" spans="2:19" ht="14.5" customHeight="1" x14ac:dyDescent="0.3">
      <c r="B624" s="92"/>
      <c r="C624" s="56" t="s">
        <v>52</v>
      </c>
      <c r="D624" s="56" t="s">
        <v>102</v>
      </c>
      <c r="E624" s="75">
        <v>333.65000000000026</v>
      </c>
      <c r="F624" s="94">
        <v>1</v>
      </c>
      <c r="G624" s="2"/>
      <c r="H624" s="2"/>
      <c r="I624" s="2"/>
      <c r="J624" s="2"/>
      <c r="K624" s="68"/>
      <c r="L624" s="68"/>
      <c r="O624" s="32"/>
      <c r="S624" s="32"/>
    </row>
    <row r="625" spans="2:19" ht="14.5" customHeight="1" x14ac:dyDescent="0.3">
      <c r="B625" s="92"/>
      <c r="C625" s="56" t="s">
        <v>52</v>
      </c>
      <c r="D625" s="56" t="s">
        <v>167</v>
      </c>
      <c r="E625" s="75">
        <v>339.39000000000027</v>
      </c>
      <c r="F625" s="94">
        <v>1</v>
      </c>
      <c r="G625" s="2"/>
      <c r="H625" s="2"/>
      <c r="I625" s="2"/>
      <c r="J625" s="2"/>
      <c r="K625" s="68"/>
      <c r="L625" s="68"/>
      <c r="O625" s="32"/>
      <c r="S625" s="32"/>
    </row>
    <row r="626" spans="2:19" ht="14.5" customHeight="1" x14ac:dyDescent="0.3">
      <c r="B626" s="92"/>
      <c r="C626" s="56" t="s">
        <v>52</v>
      </c>
      <c r="D626" s="56" t="s">
        <v>166</v>
      </c>
      <c r="E626" s="75">
        <v>345.13000000000028</v>
      </c>
      <c r="F626" s="94">
        <v>1</v>
      </c>
      <c r="G626" s="2"/>
      <c r="H626" s="2"/>
      <c r="I626" s="2"/>
      <c r="J626" s="2"/>
      <c r="K626" s="68"/>
      <c r="L626" s="68"/>
      <c r="O626" s="32"/>
      <c r="S626" s="32"/>
    </row>
    <row r="627" spans="2:19" ht="14.5" customHeight="1" x14ac:dyDescent="0.3">
      <c r="B627" s="92"/>
      <c r="C627" s="56" t="s">
        <v>52</v>
      </c>
      <c r="D627" s="56" t="s">
        <v>168</v>
      </c>
      <c r="E627" s="75">
        <v>350.87000000000029</v>
      </c>
      <c r="F627" s="94">
        <v>1</v>
      </c>
      <c r="G627" s="2"/>
      <c r="H627" s="2"/>
      <c r="I627" s="2"/>
      <c r="J627" s="2"/>
      <c r="K627" s="68"/>
      <c r="L627" s="68"/>
      <c r="O627" s="32"/>
      <c r="S627" s="32"/>
    </row>
    <row r="628" spans="2:19" ht="14.5" customHeight="1" x14ac:dyDescent="0.3">
      <c r="B628" s="92"/>
      <c r="C628" s="56" t="s">
        <v>52</v>
      </c>
      <c r="D628" s="56" t="s">
        <v>211</v>
      </c>
      <c r="E628" s="75">
        <v>356.6100000000003</v>
      </c>
      <c r="F628" s="94">
        <v>1</v>
      </c>
      <c r="G628" s="2"/>
      <c r="H628" s="2"/>
      <c r="I628" s="2"/>
      <c r="J628" s="2"/>
      <c r="K628" s="68"/>
      <c r="L628" s="68"/>
      <c r="O628" s="32"/>
      <c r="S628" s="32"/>
    </row>
    <row r="629" spans="2:19" ht="14.5" customHeight="1" x14ac:dyDescent="0.3">
      <c r="B629" s="92"/>
      <c r="C629" s="56" t="s">
        <v>52</v>
      </c>
      <c r="D629" s="56" t="s">
        <v>165</v>
      </c>
      <c r="E629" s="75">
        <v>362.35000000000031</v>
      </c>
      <c r="F629" s="94">
        <v>1</v>
      </c>
      <c r="G629" s="2"/>
      <c r="H629" s="2"/>
      <c r="I629" s="2"/>
      <c r="J629" s="2"/>
      <c r="K629" s="68"/>
      <c r="L629" s="68"/>
      <c r="O629" s="32"/>
      <c r="S629" s="32"/>
    </row>
    <row r="630" spans="2:19" ht="14.5" customHeight="1" x14ac:dyDescent="0.3">
      <c r="B630" s="92"/>
      <c r="C630" s="56" t="s">
        <v>52</v>
      </c>
      <c r="D630" s="56" t="s">
        <v>103</v>
      </c>
      <c r="E630" s="75">
        <v>368.09000000000032</v>
      </c>
      <c r="F630" s="94">
        <v>1</v>
      </c>
      <c r="G630" s="2"/>
      <c r="H630" s="2"/>
      <c r="I630" s="2"/>
      <c r="J630" s="2"/>
      <c r="K630" s="68"/>
      <c r="L630" s="68"/>
      <c r="O630" s="32"/>
      <c r="S630" s="32"/>
    </row>
    <row r="631" spans="2:19" ht="14.5" customHeight="1" x14ac:dyDescent="0.3">
      <c r="B631" s="92"/>
      <c r="C631" s="56" t="s">
        <v>52</v>
      </c>
      <c r="D631" s="56" t="s">
        <v>104</v>
      </c>
      <c r="E631" s="75">
        <v>373.83000000000033</v>
      </c>
      <c r="F631" s="94">
        <v>1</v>
      </c>
      <c r="G631" s="2"/>
      <c r="H631" s="2"/>
      <c r="I631" s="2"/>
      <c r="J631" s="2"/>
      <c r="K631" s="68"/>
      <c r="L631" s="68"/>
      <c r="O631" s="32"/>
      <c r="S631" s="32"/>
    </row>
    <row r="632" spans="2:19" ht="42" x14ac:dyDescent="0.3">
      <c r="B632" s="92"/>
      <c r="C632" s="56" t="s">
        <v>52</v>
      </c>
      <c r="D632" s="78" t="s">
        <v>105</v>
      </c>
      <c r="E632" s="6">
        <v>0.01</v>
      </c>
      <c r="F632" s="94">
        <v>1</v>
      </c>
      <c r="G632" s="2"/>
      <c r="H632" s="2"/>
      <c r="I632" s="2"/>
      <c r="J632" s="2"/>
      <c r="K632" s="68"/>
      <c r="L632" s="68"/>
      <c r="O632" s="32"/>
      <c r="S632" s="32"/>
    </row>
    <row r="633" spans="2:19" ht="14.5" customHeight="1" x14ac:dyDescent="0.3">
      <c r="B633" s="92"/>
      <c r="C633" s="56" t="s">
        <v>53</v>
      </c>
      <c r="D633" s="56" t="s">
        <v>216</v>
      </c>
      <c r="E633" s="75">
        <v>44.65</v>
      </c>
      <c r="F633" s="94">
        <v>1</v>
      </c>
      <c r="G633" s="2"/>
      <c r="H633" s="2"/>
      <c r="I633" s="2"/>
      <c r="J633" s="2"/>
      <c r="K633" s="68"/>
      <c r="L633" s="68"/>
      <c r="O633" s="32"/>
      <c r="S633" s="32"/>
    </row>
    <row r="634" spans="2:19" ht="14.5" customHeight="1" x14ac:dyDescent="0.3">
      <c r="B634" s="92"/>
      <c r="C634" s="56" t="s">
        <v>53</v>
      </c>
      <c r="D634" s="56" t="s">
        <v>84</v>
      </c>
      <c r="E634" s="75">
        <v>51</v>
      </c>
      <c r="F634" s="94">
        <v>1</v>
      </c>
      <c r="G634" s="2"/>
      <c r="H634" s="2"/>
      <c r="I634" s="2"/>
      <c r="J634" s="2"/>
      <c r="K634" s="68"/>
      <c r="L634" s="68"/>
      <c r="O634" s="32"/>
      <c r="S634" s="32"/>
    </row>
    <row r="635" spans="2:19" ht="14.5" customHeight="1" x14ac:dyDescent="0.3">
      <c r="B635" s="92"/>
      <c r="C635" s="56" t="s">
        <v>53</v>
      </c>
      <c r="D635" s="56" t="s">
        <v>85</v>
      </c>
      <c r="E635" s="75">
        <v>63.8</v>
      </c>
      <c r="F635" s="94">
        <v>1</v>
      </c>
      <c r="G635" s="2"/>
      <c r="H635" s="2"/>
      <c r="I635" s="2"/>
      <c r="J635" s="2"/>
      <c r="K635" s="68"/>
      <c r="L635" s="68"/>
      <c r="O635" s="32"/>
      <c r="S635" s="32"/>
    </row>
    <row r="636" spans="2:19" ht="14.5" customHeight="1" x14ac:dyDescent="0.3">
      <c r="B636" s="92"/>
      <c r="C636" s="56" t="s">
        <v>53</v>
      </c>
      <c r="D636" s="56" t="s">
        <v>6</v>
      </c>
      <c r="E636" s="75">
        <v>74.8</v>
      </c>
      <c r="F636" s="94">
        <v>1</v>
      </c>
      <c r="G636" s="2"/>
      <c r="H636" s="2"/>
      <c r="I636" s="2"/>
      <c r="J636" s="2"/>
      <c r="K636" s="68"/>
      <c r="L636" s="68"/>
      <c r="O636" s="32"/>
      <c r="S636" s="32"/>
    </row>
    <row r="637" spans="2:19" ht="14.5" customHeight="1" x14ac:dyDescent="0.3">
      <c r="B637" s="92"/>
      <c r="C637" s="56" t="s">
        <v>53</v>
      </c>
      <c r="D637" s="56" t="s">
        <v>86</v>
      </c>
      <c r="E637" s="75">
        <v>74.8</v>
      </c>
      <c r="F637" s="94">
        <v>1</v>
      </c>
      <c r="G637" s="2"/>
      <c r="H637" s="2"/>
      <c r="I637" s="2"/>
      <c r="J637" s="2"/>
      <c r="K637" s="68"/>
      <c r="L637" s="68"/>
      <c r="O637" s="32"/>
      <c r="S637" s="32"/>
    </row>
    <row r="638" spans="2:19" ht="14.5" customHeight="1" x14ac:dyDescent="0.3">
      <c r="B638" s="92"/>
      <c r="C638" s="56" t="s">
        <v>53</v>
      </c>
      <c r="D638" s="56" t="s">
        <v>87</v>
      </c>
      <c r="E638" s="75">
        <v>85.8</v>
      </c>
      <c r="F638" s="94">
        <v>1</v>
      </c>
      <c r="G638" s="2"/>
      <c r="H638" s="2"/>
      <c r="I638" s="2"/>
      <c r="J638" s="2"/>
      <c r="K638" s="68"/>
      <c r="L638" s="68"/>
      <c r="O638" s="32"/>
      <c r="S638" s="32"/>
    </row>
    <row r="639" spans="2:19" ht="14.5" customHeight="1" x14ac:dyDescent="0.3">
      <c r="B639" s="92"/>
      <c r="C639" s="56" t="s">
        <v>53</v>
      </c>
      <c r="D639" s="56" t="s">
        <v>88</v>
      </c>
      <c r="E639" s="75">
        <v>96.8</v>
      </c>
      <c r="F639" s="94">
        <v>1</v>
      </c>
      <c r="G639" s="2"/>
      <c r="H639" s="2"/>
      <c r="I639" s="2"/>
      <c r="J639" s="2"/>
      <c r="K639" s="68"/>
      <c r="L639" s="68"/>
      <c r="O639" s="32"/>
      <c r="S639" s="32"/>
    </row>
    <row r="640" spans="2:19" ht="14.5" customHeight="1" x14ac:dyDescent="0.3">
      <c r="B640" s="92"/>
      <c r="C640" s="56" t="s">
        <v>53</v>
      </c>
      <c r="D640" s="56" t="s">
        <v>89</v>
      </c>
      <c r="E640" s="75">
        <v>107.8</v>
      </c>
      <c r="F640" s="94">
        <v>1</v>
      </c>
      <c r="G640" s="2"/>
      <c r="H640" s="2"/>
      <c r="I640" s="2"/>
      <c r="J640" s="2"/>
      <c r="K640" s="68"/>
      <c r="L640" s="68"/>
      <c r="O640" s="32"/>
      <c r="S640" s="32"/>
    </row>
    <row r="641" spans="2:19" ht="14.5" customHeight="1" x14ac:dyDescent="0.3">
      <c r="B641" s="92"/>
      <c r="C641" s="56" t="s">
        <v>53</v>
      </c>
      <c r="D641" s="56" t="s">
        <v>90</v>
      </c>
      <c r="E641" s="75">
        <v>118.8</v>
      </c>
      <c r="F641" s="94">
        <v>1</v>
      </c>
      <c r="G641" s="2"/>
      <c r="H641" s="2"/>
      <c r="I641" s="2"/>
      <c r="J641" s="2"/>
      <c r="K641" s="68"/>
      <c r="L641" s="68"/>
      <c r="O641" s="32"/>
      <c r="S641" s="32"/>
    </row>
    <row r="642" spans="2:19" ht="14.5" customHeight="1" x14ac:dyDescent="0.3">
      <c r="B642" s="92"/>
      <c r="C642" s="56" t="s">
        <v>53</v>
      </c>
      <c r="D642" s="56" t="s">
        <v>91</v>
      </c>
      <c r="E642" s="75">
        <v>129.80000000000001</v>
      </c>
      <c r="F642" s="94">
        <v>1</v>
      </c>
      <c r="G642" s="2"/>
      <c r="H642" s="2"/>
      <c r="I642" s="2"/>
      <c r="J642" s="2"/>
      <c r="K642" s="68"/>
      <c r="L642" s="68"/>
      <c r="O642" s="32"/>
      <c r="S642" s="32"/>
    </row>
    <row r="643" spans="2:19" ht="14.5" customHeight="1" x14ac:dyDescent="0.3">
      <c r="B643" s="92"/>
      <c r="C643" s="56" t="s">
        <v>53</v>
      </c>
      <c r="D643" s="56" t="s">
        <v>92</v>
      </c>
      <c r="E643" s="75">
        <v>140.80000000000001</v>
      </c>
      <c r="F643" s="94">
        <v>1</v>
      </c>
      <c r="G643" s="2"/>
      <c r="H643" s="2"/>
      <c r="I643" s="2"/>
      <c r="J643" s="2"/>
      <c r="K643" s="68"/>
      <c r="L643" s="68"/>
      <c r="O643" s="32"/>
      <c r="S643" s="32"/>
    </row>
    <row r="644" spans="2:19" ht="14.5" customHeight="1" x14ac:dyDescent="0.3">
      <c r="B644" s="92"/>
      <c r="C644" s="56" t="s">
        <v>53</v>
      </c>
      <c r="D644" s="56" t="s">
        <v>93</v>
      </c>
      <c r="E644" s="75">
        <v>151.80000000000001</v>
      </c>
      <c r="F644" s="94">
        <v>1</v>
      </c>
      <c r="G644" s="2"/>
      <c r="H644" s="2"/>
      <c r="I644" s="2"/>
      <c r="J644" s="2"/>
      <c r="K644" s="68"/>
      <c r="L644" s="68"/>
      <c r="O644" s="32"/>
      <c r="S644" s="32"/>
    </row>
    <row r="645" spans="2:19" ht="14.5" customHeight="1" x14ac:dyDescent="0.3">
      <c r="B645" s="92"/>
      <c r="C645" s="56" t="s">
        <v>53</v>
      </c>
      <c r="D645" s="56" t="s">
        <v>94</v>
      </c>
      <c r="E645" s="75">
        <v>162.80000000000001</v>
      </c>
      <c r="F645" s="94">
        <v>1</v>
      </c>
      <c r="G645" s="2"/>
      <c r="H645" s="2"/>
      <c r="I645" s="2"/>
      <c r="J645" s="2"/>
      <c r="K645" s="68"/>
      <c r="L645" s="68"/>
      <c r="O645" s="32"/>
      <c r="S645" s="32"/>
    </row>
    <row r="646" spans="2:19" ht="14.5" customHeight="1" x14ac:dyDescent="0.3">
      <c r="B646" s="92"/>
      <c r="C646" s="56" t="s">
        <v>53</v>
      </c>
      <c r="D646" s="56" t="s">
        <v>95</v>
      </c>
      <c r="E646" s="75">
        <v>173.8</v>
      </c>
      <c r="F646" s="94">
        <v>1</v>
      </c>
      <c r="G646" s="2"/>
      <c r="H646" s="2"/>
      <c r="I646" s="2"/>
      <c r="J646" s="2"/>
      <c r="K646" s="68"/>
      <c r="L646" s="68"/>
      <c r="O646" s="32"/>
      <c r="S646" s="32"/>
    </row>
    <row r="647" spans="2:19" ht="14.5" customHeight="1" x14ac:dyDescent="0.3">
      <c r="B647" s="92"/>
      <c r="C647" s="56" t="s">
        <v>53</v>
      </c>
      <c r="D647" s="56" t="s">
        <v>96</v>
      </c>
      <c r="E647" s="75">
        <v>184.8</v>
      </c>
      <c r="F647" s="94">
        <v>1</v>
      </c>
      <c r="G647" s="2"/>
      <c r="H647" s="2"/>
      <c r="I647" s="2"/>
      <c r="J647" s="2"/>
      <c r="K647" s="68"/>
      <c r="L647" s="68"/>
      <c r="O647" s="32"/>
      <c r="S647" s="32"/>
    </row>
    <row r="648" spans="2:19" ht="14.5" customHeight="1" x14ac:dyDescent="0.3">
      <c r="B648" s="92"/>
      <c r="C648" s="56" t="s">
        <v>53</v>
      </c>
      <c r="D648" s="56" t="s">
        <v>97</v>
      </c>
      <c r="E648" s="75">
        <v>195.8</v>
      </c>
      <c r="F648" s="94">
        <v>1</v>
      </c>
      <c r="G648" s="2"/>
      <c r="H648" s="2"/>
      <c r="I648" s="2"/>
      <c r="J648" s="2"/>
      <c r="K648" s="68"/>
      <c r="L648" s="68"/>
      <c r="O648" s="32"/>
      <c r="S648" s="32"/>
    </row>
    <row r="649" spans="2:19" ht="14.5" customHeight="1" x14ac:dyDescent="0.3">
      <c r="B649" s="92"/>
      <c r="C649" s="56" t="s">
        <v>53</v>
      </c>
      <c r="D649" s="56" t="s">
        <v>178</v>
      </c>
      <c r="E649" s="75">
        <v>206.8</v>
      </c>
      <c r="F649" s="94">
        <v>1</v>
      </c>
      <c r="G649" s="2"/>
      <c r="H649" s="2"/>
      <c r="I649" s="2"/>
      <c r="J649" s="2"/>
      <c r="K649" s="68"/>
      <c r="L649" s="68"/>
      <c r="O649" s="32"/>
      <c r="S649" s="32"/>
    </row>
    <row r="650" spans="2:19" ht="14.5" customHeight="1" x14ac:dyDescent="0.3">
      <c r="B650" s="92"/>
      <c r="C650" s="56" t="s">
        <v>53</v>
      </c>
      <c r="D650" s="56" t="s">
        <v>177</v>
      </c>
      <c r="E650" s="75">
        <v>217.8</v>
      </c>
      <c r="F650" s="94">
        <v>1</v>
      </c>
      <c r="G650" s="2"/>
      <c r="H650" s="2"/>
      <c r="I650" s="2"/>
      <c r="J650" s="2"/>
      <c r="K650" s="68"/>
      <c r="L650" s="68"/>
      <c r="O650" s="32"/>
      <c r="S650" s="32"/>
    </row>
    <row r="651" spans="2:19" ht="14.5" customHeight="1" x14ac:dyDescent="0.3">
      <c r="B651" s="92"/>
      <c r="C651" s="56" t="s">
        <v>53</v>
      </c>
      <c r="D651" s="56" t="s">
        <v>176</v>
      </c>
      <c r="E651" s="75">
        <v>228.8</v>
      </c>
      <c r="F651" s="94">
        <v>1</v>
      </c>
      <c r="G651" s="2"/>
      <c r="H651" s="2"/>
      <c r="I651" s="2"/>
      <c r="J651" s="2"/>
      <c r="K651" s="68"/>
      <c r="L651" s="68"/>
      <c r="O651" s="32"/>
      <c r="S651" s="32"/>
    </row>
    <row r="652" spans="2:19" ht="14.5" customHeight="1" x14ac:dyDescent="0.3">
      <c r="B652" s="92"/>
      <c r="C652" s="56" t="s">
        <v>53</v>
      </c>
      <c r="D652" s="56" t="s">
        <v>179</v>
      </c>
      <c r="E652" s="75">
        <v>239.8</v>
      </c>
      <c r="F652" s="94">
        <v>1</v>
      </c>
      <c r="G652" s="2"/>
      <c r="H652" s="2"/>
      <c r="I652" s="2"/>
      <c r="J652" s="2"/>
      <c r="K652" s="68"/>
      <c r="L652" s="68"/>
      <c r="O652" s="32"/>
      <c r="S652" s="32"/>
    </row>
    <row r="653" spans="2:19" ht="14.5" customHeight="1" x14ac:dyDescent="0.3">
      <c r="B653" s="92"/>
      <c r="C653" s="56" t="s">
        <v>53</v>
      </c>
      <c r="D653" s="56" t="s">
        <v>175</v>
      </c>
      <c r="E653" s="75">
        <v>250.8</v>
      </c>
      <c r="F653" s="94">
        <v>1</v>
      </c>
      <c r="G653" s="2"/>
      <c r="H653" s="2"/>
      <c r="I653" s="2"/>
      <c r="J653" s="2"/>
      <c r="K653" s="68"/>
      <c r="L653" s="68"/>
      <c r="O653" s="32"/>
      <c r="S653" s="32"/>
    </row>
    <row r="654" spans="2:19" ht="14.5" customHeight="1" x14ac:dyDescent="0.3">
      <c r="B654" s="92"/>
      <c r="C654" s="56" t="s">
        <v>53</v>
      </c>
      <c r="D654" s="56" t="s">
        <v>174</v>
      </c>
      <c r="E654" s="75">
        <v>261.8</v>
      </c>
      <c r="F654" s="94">
        <v>1</v>
      </c>
      <c r="G654" s="2"/>
      <c r="H654" s="2"/>
      <c r="I654" s="2"/>
      <c r="J654" s="2"/>
      <c r="K654" s="68"/>
      <c r="L654" s="68"/>
      <c r="O654" s="32"/>
      <c r="S654" s="32"/>
    </row>
    <row r="655" spans="2:19" ht="14.5" customHeight="1" x14ac:dyDescent="0.3">
      <c r="B655" s="92"/>
      <c r="C655" s="56" t="s">
        <v>53</v>
      </c>
      <c r="D655" s="56" t="s">
        <v>180</v>
      </c>
      <c r="E655" s="75">
        <v>272.8</v>
      </c>
      <c r="F655" s="94">
        <v>1</v>
      </c>
      <c r="G655" s="2"/>
      <c r="H655" s="2"/>
      <c r="I655" s="2"/>
      <c r="J655" s="2"/>
      <c r="K655" s="68"/>
      <c r="L655" s="68"/>
      <c r="O655" s="32"/>
      <c r="S655" s="32"/>
    </row>
    <row r="656" spans="2:19" ht="14.5" customHeight="1" x14ac:dyDescent="0.3">
      <c r="B656" s="92"/>
      <c r="C656" s="56" t="s">
        <v>53</v>
      </c>
      <c r="D656" s="56" t="s">
        <v>98</v>
      </c>
      <c r="E656" s="75">
        <v>283.8</v>
      </c>
      <c r="F656" s="94">
        <v>1</v>
      </c>
      <c r="G656" s="2"/>
      <c r="H656" s="2"/>
      <c r="I656" s="2"/>
      <c r="J656" s="2"/>
      <c r="K656" s="68"/>
      <c r="L656" s="68"/>
      <c r="O656" s="32"/>
      <c r="S656" s="32"/>
    </row>
    <row r="657" spans="2:19" ht="14.5" customHeight="1" x14ac:dyDescent="0.3">
      <c r="B657" s="92"/>
      <c r="C657" s="56" t="s">
        <v>53</v>
      </c>
      <c r="D657" s="56" t="s">
        <v>143</v>
      </c>
      <c r="E657" s="75">
        <v>294.8</v>
      </c>
      <c r="F657" s="94">
        <v>1</v>
      </c>
      <c r="G657" s="2"/>
      <c r="H657" s="2"/>
      <c r="I657" s="2"/>
      <c r="J657" s="2"/>
      <c r="K657" s="68"/>
      <c r="L657" s="68"/>
      <c r="O657" s="32"/>
      <c r="S657" s="32"/>
    </row>
    <row r="658" spans="2:19" ht="14.5" customHeight="1" x14ac:dyDescent="0.3">
      <c r="B658" s="92"/>
      <c r="C658" s="56" t="s">
        <v>53</v>
      </c>
      <c r="D658" s="56" t="s">
        <v>181</v>
      </c>
      <c r="E658" s="75">
        <v>305.8</v>
      </c>
      <c r="F658" s="94">
        <v>1</v>
      </c>
      <c r="G658" s="2"/>
      <c r="H658" s="2"/>
      <c r="I658" s="2"/>
      <c r="J658" s="2"/>
      <c r="K658" s="68"/>
      <c r="L658" s="68"/>
      <c r="O658" s="32"/>
      <c r="S658" s="32"/>
    </row>
    <row r="659" spans="2:19" ht="14.5" customHeight="1" x14ac:dyDescent="0.3">
      <c r="B659" s="92"/>
      <c r="C659" s="56" t="s">
        <v>53</v>
      </c>
      <c r="D659" s="56" t="s">
        <v>210</v>
      </c>
      <c r="E659" s="75">
        <v>316.8</v>
      </c>
      <c r="F659" s="94">
        <v>1</v>
      </c>
      <c r="G659" s="2"/>
      <c r="H659" s="2"/>
      <c r="I659" s="2"/>
      <c r="J659" s="2"/>
      <c r="K659" s="68"/>
      <c r="L659" s="68"/>
      <c r="O659" s="32"/>
      <c r="S659" s="32"/>
    </row>
    <row r="660" spans="2:19" ht="14.5" customHeight="1" x14ac:dyDescent="0.3">
      <c r="B660" s="92"/>
      <c r="C660" s="56" t="s">
        <v>53</v>
      </c>
      <c r="D660" s="56" t="s">
        <v>99</v>
      </c>
      <c r="E660" s="75">
        <v>327.8</v>
      </c>
      <c r="F660" s="94">
        <v>1</v>
      </c>
      <c r="G660" s="2"/>
      <c r="H660" s="2"/>
      <c r="I660" s="2"/>
      <c r="J660" s="2"/>
      <c r="K660" s="68"/>
      <c r="L660" s="68"/>
      <c r="O660" s="32"/>
      <c r="S660" s="32"/>
    </row>
    <row r="661" spans="2:19" ht="14.5" customHeight="1" x14ac:dyDescent="0.3">
      <c r="B661" s="92"/>
      <c r="C661" s="56" t="s">
        <v>53</v>
      </c>
      <c r="D661" s="56" t="s">
        <v>160</v>
      </c>
      <c r="E661" s="75">
        <v>338.8</v>
      </c>
      <c r="F661" s="94">
        <v>1</v>
      </c>
      <c r="G661" s="2"/>
      <c r="H661" s="2"/>
      <c r="I661" s="2"/>
      <c r="J661" s="2"/>
      <c r="K661" s="68"/>
      <c r="L661" s="68"/>
      <c r="O661" s="32"/>
      <c r="S661" s="32"/>
    </row>
    <row r="662" spans="2:19" ht="14.5" customHeight="1" x14ac:dyDescent="0.3">
      <c r="B662" s="92"/>
      <c r="C662" s="56" t="s">
        <v>53</v>
      </c>
      <c r="D662" s="56" t="s">
        <v>159</v>
      </c>
      <c r="E662" s="75">
        <v>349.8</v>
      </c>
      <c r="F662" s="94">
        <v>1</v>
      </c>
      <c r="G662" s="2"/>
      <c r="H662" s="2"/>
      <c r="I662" s="2"/>
      <c r="J662" s="2"/>
      <c r="K662" s="68"/>
      <c r="L662" s="68"/>
      <c r="O662" s="32"/>
      <c r="S662" s="32"/>
    </row>
    <row r="663" spans="2:19" ht="14.5" customHeight="1" x14ac:dyDescent="0.3">
      <c r="B663" s="92"/>
      <c r="C663" s="56" t="s">
        <v>53</v>
      </c>
      <c r="D663" s="56" t="s">
        <v>158</v>
      </c>
      <c r="E663" s="75">
        <v>360.8</v>
      </c>
      <c r="F663" s="94">
        <v>1</v>
      </c>
      <c r="G663" s="2"/>
      <c r="H663" s="2"/>
      <c r="I663" s="2"/>
      <c r="J663" s="2"/>
      <c r="K663" s="68"/>
      <c r="L663" s="68"/>
      <c r="O663" s="32"/>
      <c r="S663" s="32"/>
    </row>
    <row r="664" spans="2:19" ht="14.5" customHeight="1" x14ac:dyDescent="0.3">
      <c r="B664" s="92"/>
      <c r="C664" s="56" t="s">
        <v>53</v>
      </c>
      <c r="D664" s="56" t="s">
        <v>157</v>
      </c>
      <c r="E664" s="75">
        <v>371.8</v>
      </c>
      <c r="F664" s="94">
        <v>1</v>
      </c>
      <c r="G664" s="2"/>
      <c r="H664" s="2"/>
      <c r="I664" s="2"/>
      <c r="J664" s="2"/>
      <c r="K664" s="68"/>
      <c r="L664" s="68"/>
      <c r="O664" s="32"/>
      <c r="S664" s="32"/>
    </row>
    <row r="665" spans="2:19" ht="14.5" customHeight="1" x14ac:dyDescent="0.3">
      <c r="B665" s="92"/>
      <c r="C665" s="56" t="s">
        <v>53</v>
      </c>
      <c r="D665" s="56" t="s">
        <v>170</v>
      </c>
      <c r="E665" s="75">
        <v>382.8</v>
      </c>
      <c r="F665" s="94">
        <v>1</v>
      </c>
      <c r="G665" s="2"/>
      <c r="H665" s="2"/>
      <c r="I665" s="2"/>
      <c r="J665" s="2"/>
      <c r="K665" s="68"/>
      <c r="L665" s="68"/>
      <c r="O665" s="32"/>
      <c r="S665" s="32"/>
    </row>
    <row r="666" spans="2:19" ht="14.5" customHeight="1" x14ac:dyDescent="0.3">
      <c r="B666" s="92"/>
      <c r="C666" s="56" t="s">
        <v>53</v>
      </c>
      <c r="D666" s="56" t="s">
        <v>173</v>
      </c>
      <c r="E666" s="75">
        <v>393.8</v>
      </c>
      <c r="F666" s="94">
        <v>1</v>
      </c>
      <c r="G666" s="2"/>
      <c r="H666" s="2"/>
      <c r="I666" s="2"/>
      <c r="J666" s="2"/>
      <c r="K666" s="68"/>
      <c r="L666" s="68"/>
      <c r="O666" s="32"/>
      <c r="S666" s="32"/>
    </row>
    <row r="667" spans="2:19" ht="14.5" customHeight="1" x14ac:dyDescent="0.3">
      <c r="B667" s="92"/>
      <c r="C667" s="56" t="s">
        <v>53</v>
      </c>
      <c r="D667" s="56" t="s">
        <v>172</v>
      </c>
      <c r="E667" s="75">
        <v>404.8</v>
      </c>
      <c r="F667" s="94">
        <v>1</v>
      </c>
      <c r="G667" s="2"/>
      <c r="H667" s="2"/>
      <c r="I667" s="2"/>
      <c r="J667" s="2"/>
      <c r="K667" s="68"/>
      <c r="L667" s="68"/>
      <c r="O667" s="32"/>
      <c r="S667" s="32"/>
    </row>
    <row r="668" spans="2:19" ht="14.5" customHeight="1" x14ac:dyDescent="0.3">
      <c r="B668" s="92"/>
      <c r="C668" s="56" t="s">
        <v>53</v>
      </c>
      <c r="D668" s="56" t="s">
        <v>171</v>
      </c>
      <c r="E668" s="75">
        <v>415.8</v>
      </c>
      <c r="F668" s="94">
        <v>1</v>
      </c>
      <c r="G668" s="2"/>
      <c r="H668" s="2"/>
      <c r="I668" s="2"/>
      <c r="J668" s="2"/>
      <c r="K668" s="68"/>
      <c r="L668" s="68"/>
      <c r="O668" s="32"/>
      <c r="S668" s="32"/>
    </row>
    <row r="669" spans="2:19" ht="14.5" customHeight="1" x14ac:dyDescent="0.3">
      <c r="B669" s="92"/>
      <c r="C669" s="56" t="s">
        <v>53</v>
      </c>
      <c r="D669" s="56" t="s">
        <v>169</v>
      </c>
      <c r="E669" s="75">
        <v>426.8</v>
      </c>
      <c r="F669" s="94">
        <v>1</v>
      </c>
      <c r="G669" s="2"/>
      <c r="H669" s="2"/>
      <c r="I669" s="2"/>
      <c r="J669" s="2"/>
      <c r="K669" s="68"/>
      <c r="L669" s="68"/>
      <c r="O669" s="32"/>
      <c r="S669" s="32"/>
    </row>
    <row r="670" spans="2:19" ht="14.5" customHeight="1" x14ac:dyDescent="0.3">
      <c r="B670" s="92"/>
      <c r="C670" s="56" t="s">
        <v>53</v>
      </c>
      <c r="D670" s="56" t="s">
        <v>156</v>
      </c>
      <c r="E670" s="75">
        <v>437.8</v>
      </c>
      <c r="F670" s="94">
        <v>1</v>
      </c>
      <c r="G670" s="2"/>
      <c r="H670" s="2"/>
      <c r="I670" s="2"/>
      <c r="J670" s="2"/>
      <c r="K670" s="68"/>
      <c r="L670" s="68"/>
      <c r="O670" s="32"/>
      <c r="S670" s="32"/>
    </row>
    <row r="671" spans="2:19" ht="14.5" customHeight="1" x14ac:dyDescent="0.3">
      <c r="B671" s="92"/>
      <c r="C671" s="56" t="s">
        <v>53</v>
      </c>
      <c r="D671" s="56" t="s">
        <v>155</v>
      </c>
      <c r="E671" s="75">
        <v>448.8</v>
      </c>
      <c r="F671" s="94">
        <v>1</v>
      </c>
      <c r="G671" s="2"/>
      <c r="H671" s="2"/>
      <c r="I671" s="2"/>
      <c r="J671" s="2"/>
      <c r="K671" s="68"/>
      <c r="L671" s="68"/>
      <c r="O671" s="32"/>
      <c r="S671" s="32"/>
    </row>
    <row r="672" spans="2:19" ht="14.5" customHeight="1" x14ac:dyDescent="0.3">
      <c r="B672" s="92"/>
      <c r="C672" s="56" t="s">
        <v>53</v>
      </c>
      <c r="D672" s="56" t="s">
        <v>154</v>
      </c>
      <c r="E672" s="75">
        <v>459.8</v>
      </c>
      <c r="F672" s="94">
        <v>1</v>
      </c>
      <c r="G672" s="2"/>
      <c r="H672" s="2"/>
      <c r="I672" s="2"/>
      <c r="J672" s="2"/>
      <c r="K672" s="68"/>
      <c r="L672" s="68"/>
      <c r="O672" s="32"/>
      <c r="S672" s="32"/>
    </row>
    <row r="673" spans="2:19" ht="14.5" customHeight="1" x14ac:dyDescent="0.3">
      <c r="B673" s="92"/>
      <c r="C673" s="56" t="s">
        <v>53</v>
      </c>
      <c r="D673" s="56" t="s">
        <v>153</v>
      </c>
      <c r="E673" s="75">
        <v>470.8</v>
      </c>
      <c r="F673" s="94">
        <v>1</v>
      </c>
      <c r="G673" s="2"/>
      <c r="H673" s="2"/>
      <c r="I673" s="2"/>
      <c r="J673" s="2"/>
      <c r="K673" s="68"/>
      <c r="L673" s="68"/>
      <c r="O673" s="32"/>
      <c r="S673" s="32"/>
    </row>
    <row r="674" spans="2:19" ht="14.5" customHeight="1" x14ac:dyDescent="0.3">
      <c r="B674" s="92"/>
      <c r="C674" s="56" t="s">
        <v>53</v>
      </c>
      <c r="D674" s="56" t="s">
        <v>212</v>
      </c>
      <c r="E674" s="75">
        <v>481.8</v>
      </c>
      <c r="F674" s="94">
        <v>1</v>
      </c>
      <c r="G674" s="2"/>
      <c r="H674" s="2"/>
      <c r="I674" s="2"/>
      <c r="J674" s="2"/>
      <c r="K674" s="68"/>
      <c r="L674" s="68"/>
      <c r="O674" s="32"/>
      <c r="S674" s="32"/>
    </row>
    <row r="675" spans="2:19" ht="14.5" customHeight="1" x14ac:dyDescent="0.3">
      <c r="B675" s="92"/>
      <c r="C675" s="56" t="s">
        <v>53</v>
      </c>
      <c r="D675" s="56" t="s">
        <v>162</v>
      </c>
      <c r="E675" s="75">
        <v>492.8</v>
      </c>
      <c r="F675" s="94">
        <v>1</v>
      </c>
      <c r="G675" s="2"/>
      <c r="H675" s="2"/>
      <c r="I675" s="2"/>
      <c r="J675" s="2"/>
      <c r="K675" s="68"/>
      <c r="L675" s="68"/>
      <c r="O675" s="32"/>
      <c r="S675" s="32"/>
    </row>
    <row r="676" spans="2:19" ht="14.5" customHeight="1" x14ac:dyDescent="0.3">
      <c r="B676" s="92"/>
      <c r="C676" s="56" t="s">
        <v>53</v>
      </c>
      <c r="D676" s="56" t="s">
        <v>164</v>
      </c>
      <c r="E676" s="75">
        <v>503.8</v>
      </c>
      <c r="F676" s="94">
        <v>1</v>
      </c>
      <c r="G676" s="2"/>
      <c r="H676" s="2"/>
      <c r="I676" s="2"/>
      <c r="J676" s="2"/>
      <c r="K676" s="68"/>
      <c r="L676" s="68"/>
      <c r="O676" s="32"/>
      <c r="S676" s="32"/>
    </row>
    <row r="677" spans="2:19" ht="14.5" customHeight="1" x14ac:dyDescent="0.3">
      <c r="B677" s="92"/>
      <c r="C677" s="56" t="s">
        <v>53</v>
      </c>
      <c r="D677" s="56" t="s">
        <v>161</v>
      </c>
      <c r="E677" s="75">
        <v>514.79999999999995</v>
      </c>
      <c r="F677" s="94">
        <v>1</v>
      </c>
      <c r="G677" s="2"/>
      <c r="H677" s="2"/>
      <c r="I677" s="2"/>
      <c r="J677" s="2"/>
      <c r="K677" s="68"/>
      <c r="L677" s="68"/>
      <c r="O677" s="32"/>
      <c r="S677" s="32"/>
    </row>
    <row r="678" spans="2:19" ht="14.5" customHeight="1" x14ac:dyDescent="0.3">
      <c r="B678" s="92"/>
      <c r="C678" s="56" t="s">
        <v>53</v>
      </c>
      <c r="D678" s="56" t="s">
        <v>100</v>
      </c>
      <c r="E678" s="75">
        <v>525.79999999999995</v>
      </c>
      <c r="F678" s="94">
        <v>1</v>
      </c>
      <c r="G678" s="2"/>
      <c r="H678" s="2"/>
      <c r="I678" s="2"/>
      <c r="J678" s="2"/>
      <c r="K678" s="68"/>
      <c r="L678" s="68"/>
      <c r="O678" s="32"/>
      <c r="S678" s="32"/>
    </row>
    <row r="679" spans="2:19" ht="14.5" customHeight="1" x14ac:dyDescent="0.3">
      <c r="B679" s="92"/>
      <c r="C679" s="56" t="s">
        <v>53</v>
      </c>
      <c r="D679" s="56" t="s">
        <v>152</v>
      </c>
      <c r="E679" s="75">
        <v>536.79999999999995</v>
      </c>
      <c r="F679" s="94">
        <v>1</v>
      </c>
      <c r="G679" s="2"/>
      <c r="H679" s="2"/>
      <c r="I679" s="2"/>
      <c r="J679" s="2"/>
      <c r="K679" s="68"/>
      <c r="L679" s="68"/>
      <c r="O679" s="32"/>
      <c r="S679" s="32"/>
    </row>
    <row r="680" spans="2:19" ht="14.5" customHeight="1" x14ac:dyDescent="0.3">
      <c r="B680" s="92"/>
      <c r="C680" s="56" t="s">
        <v>53</v>
      </c>
      <c r="D680" s="56" t="s">
        <v>151</v>
      </c>
      <c r="E680" s="75">
        <v>547.79999999999995</v>
      </c>
      <c r="F680" s="94">
        <v>1</v>
      </c>
      <c r="G680" s="2"/>
      <c r="H680" s="2"/>
      <c r="I680" s="2"/>
      <c r="J680" s="2"/>
      <c r="K680" s="68"/>
      <c r="L680" s="68"/>
      <c r="O680" s="32"/>
      <c r="S680" s="32"/>
    </row>
    <row r="681" spans="2:19" ht="14.5" customHeight="1" x14ac:dyDescent="0.3">
      <c r="B681" s="92"/>
      <c r="C681" s="56" t="s">
        <v>53</v>
      </c>
      <c r="D681" s="56" t="s">
        <v>150</v>
      </c>
      <c r="E681" s="75">
        <v>558.79999999999995</v>
      </c>
      <c r="F681" s="94">
        <v>1</v>
      </c>
      <c r="G681" s="2"/>
      <c r="H681" s="2"/>
      <c r="I681" s="2"/>
      <c r="J681" s="2"/>
      <c r="K681" s="68"/>
      <c r="L681" s="68"/>
      <c r="O681" s="32"/>
      <c r="S681" s="32"/>
    </row>
    <row r="682" spans="2:19" ht="14.5" customHeight="1" x14ac:dyDescent="0.3">
      <c r="B682" s="92"/>
      <c r="C682" s="56" t="s">
        <v>53</v>
      </c>
      <c r="D682" s="56" t="s">
        <v>149</v>
      </c>
      <c r="E682" s="75">
        <v>569.79999999999995</v>
      </c>
      <c r="F682" s="94">
        <v>1</v>
      </c>
      <c r="G682" s="2"/>
      <c r="H682" s="2"/>
      <c r="I682" s="2"/>
      <c r="J682" s="2"/>
      <c r="K682" s="68"/>
      <c r="L682" s="68"/>
      <c r="O682" s="32"/>
      <c r="S682" s="32"/>
    </row>
    <row r="683" spans="2:19" ht="14.5" customHeight="1" x14ac:dyDescent="0.3">
      <c r="B683" s="92"/>
      <c r="C683" s="56" t="s">
        <v>53</v>
      </c>
      <c r="D683" s="56" t="s">
        <v>148</v>
      </c>
      <c r="E683" s="75">
        <v>580.79999999999995</v>
      </c>
      <c r="F683" s="94">
        <v>1</v>
      </c>
      <c r="G683" s="2"/>
      <c r="H683" s="2"/>
      <c r="I683" s="2"/>
      <c r="J683" s="2"/>
      <c r="K683" s="68"/>
      <c r="L683" s="68"/>
      <c r="O683" s="32"/>
      <c r="S683" s="32"/>
    </row>
    <row r="684" spans="2:19" ht="14.5" customHeight="1" x14ac:dyDescent="0.3">
      <c r="B684" s="92"/>
      <c r="C684" s="56" t="s">
        <v>53</v>
      </c>
      <c r="D684" s="56" t="s">
        <v>147</v>
      </c>
      <c r="E684" s="75">
        <v>591.79999999999995</v>
      </c>
      <c r="F684" s="94">
        <v>1</v>
      </c>
      <c r="G684" s="2"/>
      <c r="H684" s="2"/>
      <c r="I684" s="2"/>
      <c r="J684" s="2"/>
      <c r="K684" s="68"/>
      <c r="L684" s="68"/>
      <c r="O684" s="32"/>
      <c r="S684" s="32"/>
    </row>
    <row r="685" spans="2:19" ht="14.5" customHeight="1" x14ac:dyDescent="0.3">
      <c r="B685" s="92"/>
      <c r="C685" s="56" t="s">
        <v>53</v>
      </c>
      <c r="D685" s="56" t="s">
        <v>101</v>
      </c>
      <c r="E685" s="75">
        <v>602.79999999999995</v>
      </c>
      <c r="F685" s="94">
        <v>1</v>
      </c>
      <c r="G685" s="2"/>
      <c r="H685" s="2"/>
      <c r="I685" s="2"/>
      <c r="J685" s="2"/>
      <c r="K685" s="68"/>
      <c r="L685" s="68"/>
      <c r="O685" s="32"/>
      <c r="S685" s="32"/>
    </row>
    <row r="686" spans="2:19" ht="14.5" customHeight="1" x14ac:dyDescent="0.3">
      <c r="B686" s="92"/>
      <c r="C686" s="56" t="s">
        <v>53</v>
      </c>
      <c r="D686" s="56" t="s">
        <v>102</v>
      </c>
      <c r="E686" s="75">
        <v>613.79999999999995</v>
      </c>
      <c r="F686" s="94">
        <v>1</v>
      </c>
      <c r="G686" s="2"/>
      <c r="H686" s="2"/>
      <c r="I686" s="2"/>
      <c r="J686" s="2"/>
      <c r="K686" s="68"/>
      <c r="L686" s="68"/>
      <c r="O686" s="32"/>
      <c r="S686" s="32"/>
    </row>
    <row r="687" spans="2:19" ht="14.5" customHeight="1" x14ac:dyDescent="0.3">
      <c r="B687" s="92"/>
      <c r="C687" s="56" t="s">
        <v>53</v>
      </c>
      <c r="D687" s="12" t="s">
        <v>167</v>
      </c>
      <c r="E687" s="75">
        <v>624.79999999999995</v>
      </c>
      <c r="F687" s="94">
        <v>1</v>
      </c>
      <c r="G687" s="2"/>
      <c r="H687" s="2"/>
      <c r="I687" s="2"/>
      <c r="J687" s="2"/>
      <c r="K687" s="68"/>
      <c r="L687" s="68"/>
      <c r="O687" s="32"/>
      <c r="S687" s="32"/>
    </row>
    <row r="688" spans="2:19" ht="14.5" customHeight="1" x14ac:dyDescent="0.3">
      <c r="B688" s="92"/>
      <c r="C688" s="56" t="s">
        <v>53</v>
      </c>
      <c r="D688" s="56" t="s">
        <v>166</v>
      </c>
      <c r="E688" s="75">
        <v>635.79999999999995</v>
      </c>
      <c r="F688" s="94">
        <v>1</v>
      </c>
      <c r="G688" s="2"/>
      <c r="H688" s="2"/>
      <c r="I688" s="2"/>
      <c r="J688" s="2"/>
      <c r="K688" s="68"/>
      <c r="L688" s="68"/>
      <c r="O688" s="32"/>
      <c r="S688" s="32"/>
    </row>
    <row r="689" spans="2:19" ht="14.5" customHeight="1" x14ac:dyDescent="0.3">
      <c r="B689" s="92"/>
      <c r="C689" s="56" t="s">
        <v>53</v>
      </c>
      <c r="D689" s="56" t="s">
        <v>168</v>
      </c>
      <c r="E689" s="75">
        <v>646.79999999999995</v>
      </c>
      <c r="F689" s="94">
        <v>1</v>
      </c>
      <c r="G689" s="2"/>
      <c r="H689" s="2"/>
      <c r="I689" s="2"/>
      <c r="J689" s="2"/>
      <c r="K689" s="68"/>
      <c r="L689" s="68"/>
      <c r="O689" s="32"/>
      <c r="S689" s="32"/>
    </row>
    <row r="690" spans="2:19" ht="14.5" customHeight="1" x14ac:dyDescent="0.3">
      <c r="B690" s="92"/>
      <c r="C690" s="56" t="s">
        <v>53</v>
      </c>
      <c r="D690" s="56" t="s">
        <v>211</v>
      </c>
      <c r="E690" s="75">
        <v>657.8</v>
      </c>
      <c r="F690" s="94">
        <v>1</v>
      </c>
      <c r="G690" s="2"/>
      <c r="H690" s="2"/>
      <c r="I690" s="2"/>
      <c r="J690" s="2"/>
      <c r="K690" s="68"/>
      <c r="L690" s="68"/>
      <c r="O690" s="32"/>
      <c r="S690" s="32"/>
    </row>
    <row r="691" spans="2:19" ht="14.5" customHeight="1" x14ac:dyDescent="0.3">
      <c r="B691" s="92"/>
      <c r="C691" s="56" t="s">
        <v>53</v>
      </c>
      <c r="D691" s="56" t="s">
        <v>165</v>
      </c>
      <c r="E691" s="75">
        <v>668.8</v>
      </c>
      <c r="F691" s="94">
        <v>1</v>
      </c>
      <c r="G691" s="2"/>
      <c r="H691" s="2"/>
      <c r="I691" s="2"/>
      <c r="J691" s="2"/>
      <c r="K691" s="68"/>
      <c r="L691" s="68"/>
      <c r="O691" s="32"/>
      <c r="S691" s="32"/>
    </row>
    <row r="692" spans="2:19" ht="14.5" customHeight="1" x14ac:dyDescent="0.3">
      <c r="B692" s="92"/>
      <c r="C692" s="56" t="s">
        <v>53</v>
      </c>
      <c r="D692" s="56" t="s">
        <v>103</v>
      </c>
      <c r="E692" s="75">
        <v>679.8</v>
      </c>
      <c r="F692" s="94">
        <v>1</v>
      </c>
      <c r="G692" s="2"/>
      <c r="H692" s="2"/>
      <c r="I692" s="2"/>
      <c r="J692" s="2"/>
      <c r="K692" s="68"/>
      <c r="L692" s="68"/>
      <c r="O692" s="32"/>
      <c r="S692" s="32"/>
    </row>
    <row r="693" spans="2:19" ht="14.5" customHeight="1" x14ac:dyDescent="0.3">
      <c r="B693" s="92"/>
      <c r="C693" s="56" t="s">
        <v>53</v>
      </c>
      <c r="D693" s="56" t="s">
        <v>104</v>
      </c>
      <c r="E693" s="75">
        <v>690.8</v>
      </c>
      <c r="F693" s="94">
        <v>1</v>
      </c>
      <c r="G693" s="2"/>
      <c r="H693" s="2"/>
      <c r="I693" s="2"/>
      <c r="J693" s="2"/>
      <c r="K693" s="68"/>
      <c r="L693" s="68"/>
      <c r="O693" s="32"/>
      <c r="S693" s="32"/>
    </row>
    <row r="694" spans="2:19" ht="42" x14ac:dyDescent="0.3">
      <c r="B694" s="92"/>
      <c r="C694" s="57" t="s">
        <v>53</v>
      </c>
      <c r="D694" s="79" t="s">
        <v>105</v>
      </c>
      <c r="E694" s="6">
        <v>0.01</v>
      </c>
      <c r="F694" s="94">
        <v>1</v>
      </c>
      <c r="G694" s="3"/>
      <c r="H694" s="3"/>
      <c r="I694" s="3"/>
      <c r="J694" s="2"/>
      <c r="K694" s="68"/>
      <c r="L694" s="68"/>
      <c r="O694" s="32"/>
      <c r="S694" s="32"/>
    </row>
    <row r="695" spans="2:19" ht="14.5" customHeight="1" x14ac:dyDescent="0.3">
      <c r="B695" s="92"/>
      <c r="C695" s="57" t="s">
        <v>54</v>
      </c>
      <c r="D695" s="57" t="s">
        <v>216</v>
      </c>
      <c r="E695" s="75">
        <v>50.45</v>
      </c>
      <c r="F695" s="94">
        <v>1</v>
      </c>
      <c r="G695" s="3"/>
      <c r="H695" s="3"/>
      <c r="I695" s="3"/>
      <c r="J695" s="2"/>
      <c r="K695" s="68"/>
      <c r="O695" s="32"/>
      <c r="S695" s="32"/>
    </row>
    <row r="696" spans="2:19" ht="14.5" customHeight="1" x14ac:dyDescent="0.3">
      <c r="B696" s="92"/>
      <c r="C696" s="57" t="s">
        <v>54</v>
      </c>
      <c r="D696" s="57" t="s">
        <v>183</v>
      </c>
      <c r="E696" s="75">
        <v>57.67</v>
      </c>
      <c r="F696" s="94">
        <v>1</v>
      </c>
      <c r="G696" s="3"/>
      <c r="H696" s="3"/>
      <c r="I696" s="3"/>
      <c r="J696" s="2"/>
      <c r="K696" s="68"/>
      <c r="O696" s="32"/>
      <c r="S696" s="32"/>
    </row>
    <row r="697" spans="2:19" ht="14.5" customHeight="1" x14ac:dyDescent="0.3">
      <c r="B697" s="92"/>
      <c r="C697" s="57" t="s">
        <v>54</v>
      </c>
      <c r="D697" s="57" t="s">
        <v>85</v>
      </c>
      <c r="E697" s="75">
        <v>72.099999999999994</v>
      </c>
      <c r="F697" s="94">
        <v>1</v>
      </c>
      <c r="G697" s="3"/>
      <c r="H697" s="3"/>
      <c r="I697" s="3"/>
      <c r="J697" s="2"/>
      <c r="K697" s="68"/>
      <c r="O697" s="32"/>
      <c r="S697" s="32"/>
    </row>
    <row r="698" spans="2:19" ht="14.5" customHeight="1" x14ac:dyDescent="0.3">
      <c r="B698" s="92"/>
      <c r="C698" s="57" t="s">
        <v>54</v>
      </c>
      <c r="D698" s="57" t="s">
        <v>6</v>
      </c>
      <c r="E698" s="75">
        <v>83.95</v>
      </c>
      <c r="F698" s="94">
        <v>1</v>
      </c>
      <c r="G698" s="3"/>
      <c r="H698" s="3"/>
      <c r="I698" s="3"/>
      <c r="J698" s="2"/>
      <c r="K698" s="68"/>
      <c r="O698" s="32"/>
      <c r="S698" s="32"/>
    </row>
    <row r="699" spans="2:19" ht="14.5" customHeight="1" x14ac:dyDescent="0.3">
      <c r="B699" s="92"/>
      <c r="C699" s="57" t="s">
        <v>54</v>
      </c>
      <c r="D699" s="57" t="s">
        <v>86</v>
      </c>
      <c r="E699" s="75">
        <v>83.95</v>
      </c>
      <c r="F699" s="94">
        <v>1</v>
      </c>
      <c r="G699" s="3"/>
      <c r="H699" s="3"/>
      <c r="I699" s="3"/>
      <c r="J699" s="2"/>
      <c r="K699" s="68"/>
      <c r="O699" s="32"/>
      <c r="S699" s="32"/>
    </row>
    <row r="700" spans="2:19" ht="14.5" customHeight="1" x14ac:dyDescent="0.3">
      <c r="B700" s="92"/>
      <c r="C700" s="57" t="s">
        <v>54</v>
      </c>
      <c r="D700" s="57" t="s">
        <v>87</v>
      </c>
      <c r="E700" s="75">
        <v>95.8</v>
      </c>
      <c r="F700" s="94">
        <v>1</v>
      </c>
      <c r="G700" s="3"/>
      <c r="H700" s="3"/>
      <c r="I700" s="3"/>
      <c r="J700" s="2"/>
      <c r="K700" s="68"/>
      <c r="O700" s="32"/>
      <c r="S700" s="32"/>
    </row>
    <row r="701" spans="2:19" ht="14.5" customHeight="1" x14ac:dyDescent="0.3">
      <c r="B701" s="92"/>
      <c r="C701" s="57" t="s">
        <v>54</v>
      </c>
      <c r="D701" s="57" t="s">
        <v>88</v>
      </c>
      <c r="E701" s="75">
        <v>107.64999999999999</v>
      </c>
      <c r="F701" s="94">
        <v>1</v>
      </c>
      <c r="G701" s="3"/>
      <c r="H701" s="3"/>
      <c r="I701" s="3"/>
      <c r="J701" s="2"/>
      <c r="K701" s="68"/>
      <c r="O701" s="32"/>
      <c r="S701" s="32"/>
    </row>
    <row r="702" spans="2:19" ht="14.5" customHeight="1" x14ac:dyDescent="0.3">
      <c r="B702" s="92"/>
      <c r="C702" s="57" t="s">
        <v>54</v>
      </c>
      <c r="D702" s="57" t="s">
        <v>89</v>
      </c>
      <c r="E702" s="75">
        <v>119.49999999999999</v>
      </c>
      <c r="F702" s="94">
        <v>1</v>
      </c>
      <c r="G702" s="3"/>
      <c r="H702" s="3"/>
      <c r="I702" s="3"/>
      <c r="J702" s="2"/>
      <c r="K702" s="68"/>
      <c r="O702" s="32"/>
      <c r="S702" s="32"/>
    </row>
    <row r="703" spans="2:19" ht="14.5" customHeight="1" x14ac:dyDescent="0.3">
      <c r="B703" s="92"/>
      <c r="C703" s="57" t="s">
        <v>54</v>
      </c>
      <c r="D703" s="57" t="s">
        <v>90</v>
      </c>
      <c r="E703" s="75">
        <v>131.35</v>
      </c>
      <c r="F703" s="94">
        <v>1</v>
      </c>
      <c r="G703" s="3"/>
      <c r="H703" s="3"/>
      <c r="I703" s="3"/>
      <c r="J703" s="2"/>
      <c r="K703" s="68"/>
      <c r="O703" s="32"/>
      <c r="S703" s="32"/>
    </row>
    <row r="704" spans="2:19" ht="14.5" customHeight="1" x14ac:dyDescent="0.3">
      <c r="B704" s="92"/>
      <c r="C704" s="57" t="s">
        <v>54</v>
      </c>
      <c r="D704" s="57" t="s">
        <v>91</v>
      </c>
      <c r="E704" s="75">
        <v>143.19999999999999</v>
      </c>
      <c r="F704" s="94">
        <v>1</v>
      </c>
      <c r="G704" s="3"/>
      <c r="H704" s="3"/>
      <c r="I704" s="3"/>
      <c r="J704" s="2"/>
      <c r="K704" s="68"/>
      <c r="O704" s="32"/>
      <c r="S704" s="32"/>
    </row>
    <row r="705" spans="2:19" ht="14.5" customHeight="1" x14ac:dyDescent="0.3">
      <c r="B705" s="92"/>
      <c r="C705" s="57" t="s">
        <v>54</v>
      </c>
      <c r="D705" s="57" t="s">
        <v>92</v>
      </c>
      <c r="E705" s="75">
        <v>155.04999999999998</v>
      </c>
      <c r="F705" s="94">
        <v>1</v>
      </c>
      <c r="G705" s="3"/>
      <c r="H705" s="3"/>
      <c r="I705" s="3"/>
      <c r="J705" s="2"/>
      <c r="K705" s="68"/>
      <c r="O705" s="32"/>
      <c r="S705" s="32"/>
    </row>
    <row r="706" spans="2:19" ht="14.5" customHeight="1" x14ac:dyDescent="0.3">
      <c r="B706" s="92"/>
      <c r="C706" s="57" t="s">
        <v>54</v>
      </c>
      <c r="D706" s="57" t="s">
        <v>93</v>
      </c>
      <c r="E706" s="75">
        <v>166.89999999999998</v>
      </c>
      <c r="F706" s="94">
        <v>1</v>
      </c>
      <c r="G706" s="3"/>
      <c r="H706" s="3"/>
      <c r="I706" s="3"/>
      <c r="J706" s="2"/>
      <c r="K706" s="68"/>
      <c r="O706" s="32"/>
      <c r="S706" s="32"/>
    </row>
    <row r="707" spans="2:19" ht="14.5" customHeight="1" x14ac:dyDescent="0.3">
      <c r="B707" s="92"/>
      <c r="C707" s="57" t="s">
        <v>54</v>
      </c>
      <c r="D707" s="57" t="s">
        <v>94</v>
      </c>
      <c r="E707" s="75">
        <v>178.74999999999997</v>
      </c>
      <c r="F707" s="94">
        <v>1</v>
      </c>
      <c r="G707" s="3"/>
      <c r="H707" s="3"/>
      <c r="I707" s="3"/>
      <c r="J707" s="2"/>
      <c r="K707" s="68"/>
      <c r="O707" s="32"/>
      <c r="S707" s="32"/>
    </row>
    <row r="708" spans="2:19" ht="14.5" customHeight="1" x14ac:dyDescent="0.3">
      <c r="B708" s="92"/>
      <c r="C708" s="57" t="s">
        <v>54</v>
      </c>
      <c r="D708" s="57" t="s">
        <v>95</v>
      </c>
      <c r="E708" s="75">
        <v>190.59999999999997</v>
      </c>
      <c r="F708" s="94">
        <v>1</v>
      </c>
      <c r="G708" s="3"/>
      <c r="H708" s="3"/>
      <c r="I708" s="3"/>
      <c r="J708" s="2"/>
      <c r="K708" s="68"/>
      <c r="O708" s="32"/>
      <c r="S708" s="32"/>
    </row>
    <row r="709" spans="2:19" ht="14.5" customHeight="1" x14ac:dyDescent="0.3">
      <c r="B709" s="92"/>
      <c r="C709" s="57" t="s">
        <v>54</v>
      </c>
      <c r="D709" s="57" t="s">
        <v>96</v>
      </c>
      <c r="E709" s="75">
        <v>202.44999999999996</v>
      </c>
      <c r="F709" s="94">
        <v>1</v>
      </c>
      <c r="G709" s="3"/>
      <c r="H709" s="3"/>
      <c r="I709" s="3"/>
      <c r="J709" s="2"/>
      <c r="K709" s="68"/>
      <c r="O709" s="32"/>
      <c r="S709" s="32"/>
    </row>
    <row r="710" spans="2:19" ht="14.5" customHeight="1" x14ac:dyDescent="0.3">
      <c r="B710" s="92"/>
      <c r="C710" s="57" t="s">
        <v>54</v>
      </c>
      <c r="D710" s="57" t="s">
        <v>97</v>
      </c>
      <c r="E710" s="75">
        <v>214.29999999999995</v>
      </c>
      <c r="F710" s="94">
        <v>1</v>
      </c>
      <c r="G710" s="3"/>
      <c r="H710" s="3"/>
      <c r="I710" s="3"/>
      <c r="J710" s="2"/>
      <c r="K710" s="68"/>
      <c r="O710" s="32"/>
      <c r="S710" s="32"/>
    </row>
    <row r="711" spans="2:19" ht="14.5" customHeight="1" x14ac:dyDescent="0.3">
      <c r="B711" s="92"/>
      <c r="C711" s="57" t="s">
        <v>54</v>
      </c>
      <c r="D711" s="57" t="s">
        <v>178</v>
      </c>
      <c r="E711" s="75">
        <v>226.14999999999995</v>
      </c>
      <c r="F711" s="94">
        <v>1</v>
      </c>
      <c r="G711" s="3"/>
      <c r="H711" s="3"/>
      <c r="I711" s="3"/>
      <c r="J711" s="2"/>
      <c r="K711" s="68"/>
      <c r="O711" s="32"/>
      <c r="S711" s="32"/>
    </row>
    <row r="712" spans="2:19" ht="14.5" customHeight="1" x14ac:dyDescent="0.3">
      <c r="B712" s="92"/>
      <c r="C712" s="57" t="s">
        <v>54</v>
      </c>
      <c r="D712" s="57" t="s">
        <v>177</v>
      </c>
      <c r="E712" s="75">
        <v>237.99999999999994</v>
      </c>
      <c r="F712" s="94">
        <v>1</v>
      </c>
      <c r="G712" s="3"/>
      <c r="H712" s="3"/>
      <c r="I712" s="3"/>
      <c r="J712" s="2"/>
      <c r="K712" s="68"/>
      <c r="O712" s="32"/>
      <c r="S712" s="32"/>
    </row>
    <row r="713" spans="2:19" ht="14.5" customHeight="1" x14ac:dyDescent="0.3">
      <c r="B713" s="92"/>
      <c r="C713" s="57" t="s">
        <v>54</v>
      </c>
      <c r="D713" s="57" t="s">
        <v>176</v>
      </c>
      <c r="E713" s="75">
        <v>249.84999999999994</v>
      </c>
      <c r="F713" s="94">
        <v>1</v>
      </c>
      <c r="G713" s="3"/>
      <c r="H713" s="3"/>
      <c r="I713" s="3"/>
      <c r="J713" s="2"/>
      <c r="K713" s="68"/>
      <c r="O713" s="32"/>
      <c r="S713" s="32"/>
    </row>
    <row r="714" spans="2:19" ht="14.5" customHeight="1" x14ac:dyDescent="0.3">
      <c r="B714" s="92"/>
      <c r="C714" s="57" t="s">
        <v>54</v>
      </c>
      <c r="D714" s="57" t="s">
        <v>179</v>
      </c>
      <c r="E714" s="75">
        <v>261.69999999999993</v>
      </c>
      <c r="F714" s="94">
        <v>1</v>
      </c>
      <c r="G714" s="3"/>
      <c r="H714" s="3"/>
      <c r="I714" s="3"/>
      <c r="J714" s="2"/>
      <c r="K714" s="68"/>
      <c r="O714" s="32"/>
      <c r="S714" s="32"/>
    </row>
    <row r="715" spans="2:19" ht="14.5" customHeight="1" x14ac:dyDescent="0.3">
      <c r="B715" s="92"/>
      <c r="C715" s="57" t="s">
        <v>54</v>
      </c>
      <c r="D715" s="57" t="s">
        <v>175</v>
      </c>
      <c r="E715" s="75">
        <v>273.54999999999995</v>
      </c>
      <c r="F715" s="94">
        <v>1</v>
      </c>
      <c r="G715" s="3"/>
      <c r="H715" s="3"/>
      <c r="I715" s="3"/>
      <c r="J715" s="2"/>
      <c r="K715" s="68"/>
      <c r="O715" s="32"/>
      <c r="S715" s="32"/>
    </row>
    <row r="716" spans="2:19" ht="14.5" customHeight="1" x14ac:dyDescent="0.3">
      <c r="B716" s="92"/>
      <c r="C716" s="57" t="s">
        <v>54</v>
      </c>
      <c r="D716" s="57" t="s">
        <v>174</v>
      </c>
      <c r="E716" s="75">
        <v>285.39999999999998</v>
      </c>
      <c r="F716" s="94">
        <v>1</v>
      </c>
      <c r="G716" s="3"/>
      <c r="H716" s="3"/>
      <c r="I716" s="3"/>
      <c r="J716" s="2"/>
      <c r="K716" s="68"/>
      <c r="O716" s="32"/>
      <c r="S716" s="32"/>
    </row>
    <row r="717" spans="2:19" ht="14.5" customHeight="1" x14ac:dyDescent="0.3">
      <c r="B717" s="92"/>
      <c r="C717" s="57" t="s">
        <v>54</v>
      </c>
      <c r="D717" s="57" t="s">
        <v>180</v>
      </c>
      <c r="E717" s="75">
        <v>297.25</v>
      </c>
      <c r="F717" s="94">
        <v>1</v>
      </c>
      <c r="G717" s="3"/>
      <c r="H717" s="3"/>
      <c r="I717" s="3"/>
      <c r="J717" s="2"/>
      <c r="K717" s="68"/>
      <c r="O717" s="32"/>
      <c r="S717" s="32"/>
    </row>
    <row r="718" spans="2:19" ht="14.5" customHeight="1" x14ac:dyDescent="0.3">
      <c r="B718" s="92"/>
      <c r="C718" s="57" t="s">
        <v>54</v>
      </c>
      <c r="D718" s="57" t="s">
        <v>98</v>
      </c>
      <c r="E718" s="75">
        <v>309.10000000000002</v>
      </c>
      <c r="F718" s="94">
        <v>1</v>
      </c>
      <c r="G718" s="3"/>
      <c r="H718" s="3"/>
      <c r="I718" s="3"/>
      <c r="J718" s="2"/>
      <c r="K718" s="68"/>
      <c r="O718" s="32"/>
      <c r="S718" s="32"/>
    </row>
    <row r="719" spans="2:19" ht="14.5" customHeight="1" x14ac:dyDescent="0.3">
      <c r="B719" s="92"/>
      <c r="C719" s="57" t="s">
        <v>54</v>
      </c>
      <c r="D719" s="57" t="s">
        <v>143</v>
      </c>
      <c r="E719" s="75">
        <v>320.95000000000005</v>
      </c>
      <c r="F719" s="94">
        <v>1</v>
      </c>
      <c r="G719" s="3"/>
      <c r="H719" s="3"/>
      <c r="I719" s="3"/>
      <c r="J719" s="2"/>
      <c r="K719" s="68"/>
      <c r="O719" s="32"/>
      <c r="S719" s="32"/>
    </row>
    <row r="720" spans="2:19" ht="14.5" customHeight="1" x14ac:dyDescent="0.3">
      <c r="B720" s="92"/>
      <c r="C720" s="57" t="s">
        <v>54</v>
      </c>
      <c r="D720" s="57" t="s">
        <v>181</v>
      </c>
      <c r="E720" s="75">
        <v>332.80000000000007</v>
      </c>
      <c r="F720" s="94">
        <v>1</v>
      </c>
      <c r="G720" s="3"/>
      <c r="H720" s="3"/>
      <c r="I720" s="3"/>
      <c r="J720" s="2"/>
      <c r="K720" s="68"/>
      <c r="O720" s="32"/>
      <c r="S720" s="32"/>
    </row>
    <row r="721" spans="2:19" ht="14.5" customHeight="1" x14ac:dyDescent="0.3">
      <c r="B721" s="92"/>
      <c r="C721" s="57" t="s">
        <v>54</v>
      </c>
      <c r="D721" s="57" t="s">
        <v>182</v>
      </c>
      <c r="E721" s="75">
        <v>344.65000000000009</v>
      </c>
      <c r="F721" s="94">
        <v>1</v>
      </c>
      <c r="G721" s="3"/>
      <c r="H721" s="3"/>
      <c r="I721" s="3"/>
      <c r="J721" s="2"/>
      <c r="K721" s="68"/>
      <c r="O721" s="32"/>
      <c r="S721" s="32"/>
    </row>
    <row r="722" spans="2:19" ht="14.5" customHeight="1" x14ac:dyDescent="0.3">
      <c r="B722" s="92"/>
      <c r="C722" s="57" t="s">
        <v>54</v>
      </c>
      <c r="D722" s="57" t="s">
        <v>99</v>
      </c>
      <c r="E722" s="75">
        <v>356.50000000000011</v>
      </c>
      <c r="F722" s="94">
        <v>1</v>
      </c>
      <c r="G722" s="3"/>
      <c r="H722" s="3"/>
      <c r="I722" s="3"/>
      <c r="J722" s="2"/>
      <c r="K722" s="68"/>
      <c r="O722" s="32"/>
      <c r="S722" s="32"/>
    </row>
    <row r="723" spans="2:19" ht="14.5" customHeight="1" x14ac:dyDescent="0.3">
      <c r="B723" s="92"/>
      <c r="C723" s="57" t="s">
        <v>54</v>
      </c>
      <c r="D723" s="57" t="s">
        <v>160</v>
      </c>
      <c r="E723" s="75">
        <v>368.35000000000014</v>
      </c>
      <c r="F723" s="94">
        <v>1</v>
      </c>
      <c r="G723" s="3"/>
      <c r="H723" s="3"/>
      <c r="I723" s="3"/>
      <c r="J723" s="2"/>
      <c r="K723" s="68"/>
      <c r="O723" s="32"/>
      <c r="S723" s="32"/>
    </row>
    <row r="724" spans="2:19" ht="14.5" customHeight="1" x14ac:dyDescent="0.3">
      <c r="B724" s="92"/>
      <c r="C724" s="57" t="s">
        <v>54</v>
      </c>
      <c r="D724" s="57" t="s">
        <v>159</v>
      </c>
      <c r="E724" s="75">
        <v>380.20000000000016</v>
      </c>
      <c r="F724" s="94">
        <v>1</v>
      </c>
      <c r="G724" s="3"/>
      <c r="H724" s="3"/>
      <c r="I724" s="3"/>
      <c r="J724" s="2"/>
      <c r="K724" s="68"/>
      <c r="O724" s="32"/>
      <c r="S724" s="32"/>
    </row>
    <row r="725" spans="2:19" ht="14.5" customHeight="1" x14ac:dyDescent="0.3">
      <c r="B725" s="92"/>
      <c r="C725" s="57" t="s">
        <v>54</v>
      </c>
      <c r="D725" s="57" t="s">
        <v>158</v>
      </c>
      <c r="E725" s="75">
        <v>392.05000000000018</v>
      </c>
      <c r="F725" s="94">
        <v>1</v>
      </c>
      <c r="G725" s="3"/>
      <c r="H725" s="3"/>
      <c r="I725" s="3"/>
      <c r="J725" s="2"/>
      <c r="K725" s="68"/>
      <c r="O725" s="32"/>
      <c r="S725" s="32"/>
    </row>
    <row r="726" spans="2:19" ht="14.5" customHeight="1" x14ac:dyDescent="0.3">
      <c r="B726" s="92"/>
      <c r="C726" s="57" t="s">
        <v>54</v>
      </c>
      <c r="D726" s="57" t="s">
        <v>157</v>
      </c>
      <c r="E726" s="75">
        <v>403.9000000000002</v>
      </c>
      <c r="F726" s="94">
        <v>1</v>
      </c>
      <c r="G726" s="3"/>
      <c r="H726" s="3"/>
      <c r="I726" s="3"/>
      <c r="J726" s="2"/>
      <c r="K726" s="68"/>
      <c r="O726" s="32"/>
      <c r="S726" s="32"/>
    </row>
    <row r="727" spans="2:19" ht="14.5" customHeight="1" x14ac:dyDescent="0.3">
      <c r="B727" s="92"/>
      <c r="C727" s="57" t="s">
        <v>54</v>
      </c>
      <c r="D727" s="57" t="s">
        <v>170</v>
      </c>
      <c r="E727" s="75">
        <v>415.75000000000023</v>
      </c>
      <c r="F727" s="94">
        <v>1</v>
      </c>
      <c r="G727" s="3"/>
      <c r="H727" s="3"/>
      <c r="I727" s="3"/>
      <c r="J727" s="2"/>
      <c r="K727" s="68"/>
      <c r="O727" s="32"/>
      <c r="S727" s="32"/>
    </row>
    <row r="728" spans="2:19" ht="14.5" customHeight="1" x14ac:dyDescent="0.3">
      <c r="B728" s="92"/>
      <c r="C728" s="57" t="s">
        <v>54</v>
      </c>
      <c r="D728" s="57" t="s">
        <v>173</v>
      </c>
      <c r="E728" s="75">
        <v>427.60000000000025</v>
      </c>
      <c r="F728" s="94">
        <v>1</v>
      </c>
      <c r="G728" s="3"/>
      <c r="H728" s="3"/>
      <c r="I728" s="3"/>
      <c r="J728" s="2"/>
      <c r="K728" s="68"/>
      <c r="O728" s="32"/>
      <c r="S728" s="32"/>
    </row>
    <row r="729" spans="2:19" ht="14.5" customHeight="1" x14ac:dyDescent="0.3">
      <c r="B729" s="92"/>
      <c r="C729" s="57" t="s">
        <v>54</v>
      </c>
      <c r="D729" s="57" t="s">
        <v>172</v>
      </c>
      <c r="E729" s="75">
        <v>439.45000000000027</v>
      </c>
      <c r="F729" s="94">
        <v>1</v>
      </c>
      <c r="G729" s="3"/>
      <c r="H729" s="3"/>
      <c r="I729" s="3"/>
      <c r="J729" s="2"/>
      <c r="K729" s="68"/>
      <c r="O729" s="32"/>
      <c r="S729" s="32"/>
    </row>
    <row r="730" spans="2:19" ht="14.5" customHeight="1" x14ac:dyDescent="0.3">
      <c r="B730" s="92"/>
      <c r="C730" s="57" t="s">
        <v>54</v>
      </c>
      <c r="D730" s="57" t="s">
        <v>171</v>
      </c>
      <c r="E730" s="75">
        <v>451.3000000000003</v>
      </c>
      <c r="F730" s="94">
        <v>1</v>
      </c>
      <c r="G730" s="3"/>
      <c r="H730" s="3"/>
      <c r="I730" s="3"/>
      <c r="J730" s="2"/>
      <c r="K730" s="68"/>
      <c r="O730" s="32"/>
      <c r="S730" s="32"/>
    </row>
    <row r="731" spans="2:19" ht="14.5" customHeight="1" x14ac:dyDescent="0.3">
      <c r="B731" s="92"/>
      <c r="C731" s="57" t="s">
        <v>54</v>
      </c>
      <c r="D731" s="57" t="s">
        <v>169</v>
      </c>
      <c r="E731" s="75">
        <v>463.15000000000032</v>
      </c>
      <c r="F731" s="94">
        <v>1</v>
      </c>
      <c r="G731" s="3"/>
      <c r="H731" s="3"/>
      <c r="I731" s="3"/>
      <c r="J731" s="2"/>
      <c r="K731" s="68"/>
      <c r="O731" s="32"/>
      <c r="S731" s="32"/>
    </row>
    <row r="732" spans="2:19" ht="14.5" customHeight="1" x14ac:dyDescent="0.3">
      <c r="B732" s="92"/>
      <c r="C732" s="57" t="s">
        <v>54</v>
      </c>
      <c r="D732" s="57" t="s">
        <v>156</v>
      </c>
      <c r="E732" s="75">
        <v>475.00000000000034</v>
      </c>
      <c r="F732" s="94">
        <v>1</v>
      </c>
      <c r="G732" s="3"/>
      <c r="H732" s="3"/>
      <c r="I732" s="3"/>
      <c r="J732" s="2"/>
      <c r="K732" s="68"/>
      <c r="O732" s="32"/>
      <c r="S732" s="32"/>
    </row>
    <row r="733" spans="2:19" ht="14.5" customHeight="1" x14ac:dyDescent="0.3">
      <c r="B733" s="92"/>
      <c r="C733" s="57" t="s">
        <v>54</v>
      </c>
      <c r="D733" s="57" t="s">
        <v>155</v>
      </c>
      <c r="E733" s="75">
        <v>486.85000000000036</v>
      </c>
      <c r="F733" s="94">
        <v>1</v>
      </c>
      <c r="G733" s="3"/>
      <c r="H733" s="3"/>
      <c r="I733" s="3"/>
      <c r="J733" s="2"/>
      <c r="K733" s="68"/>
      <c r="O733" s="32"/>
      <c r="S733" s="32"/>
    </row>
    <row r="734" spans="2:19" ht="14.5" customHeight="1" x14ac:dyDescent="0.3">
      <c r="B734" s="92"/>
      <c r="C734" s="57" t="s">
        <v>54</v>
      </c>
      <c r="D734" s="57" t="s">
        <v>154</v>
      </c>
      <c r="E734" s="75">
        <v>498.70000000000039</v>
      </c>
      <c r="F734" s="94">
        <v>1</v>
      </c>
      <c r="G734" s="3"/>
      <c r="H734" s="3"/>
      <c r="I734" s="3"/>
      <c r="J734" s="2"/>
      <c r="K734" s="68"/>
      <c r="O734" s="32"/>
      <c r="S734" s="32"/>
    </row>
    <row r="735" spans="2:19" ht="14.5" customHeight="1" x14ac:dyDescent="0.3">
      <c r="B735" s="92"/>
      <c r="C735" s="57" t="s">
        <v>54</v>
      </c>
      <c r="D735" s="57" t="s">
        <v>153</v>
      </c>
      <c r="E735" s="75">
        <v>510.55000000000041</v>
      </c>
      <c r="F735" s="94">
        <v>1</v>
      </c>
      <c r="G735" s="3"/>
      <c r="H735" s="3"/>
      <c r="I735" s="3"/>
      <c r="J735" s="2"/>
      <c r="K735" s="68"/>
      <c r="O735" s="32"/>
      <c r="S735" s="32"/>
    </row>
    <row r="736" spans="2:19" ht="14.5" customHeight="1" x14ac:dyDescent="0.3">
      <c r="B736" s="92"/>
      <c r="C736" s="57" t="s">
        <v>54</v>
      </c>
      <c r="D736" s="57" t="s">
        <v>212</v>
      </c>
      <c r="E736" s="75">
        <v>522.40000000000043</v>
      </c>
      <c r="F736" s="94">
        <v>1</v>
      </c>
      <c r="G736" s="3"/>
      <c r="H736" s="3"/>
      <c r="I736" s="3"/>
      <c r="J736" s="2"/>
      <c r="K736" s="68"/>
      <c r="O736" s="32"/>
      <c r="S736" s="32"/>
    </row>
    <row r="737" spans="2:19" ht="14.5" customHeight="1" x14ac:dyDescent="0.3">
      <c r="B737" s="92"/>
      <c r="C737" s="57" t="s">
        <v>54</v>
      </c>
      <c r="D737" s="57" t="s">
        <v>162</v>
      </c>
      <c r="E737" s="75">
        <v>534.25000000000045</v>
      </c>
      <c r="F737" s="94">
        <v>1</v>
      </c>
      <c r="G737" s="3"/>
      <c r="H737" s="3"/>
      <c r="I737" s="3"/>
      <c r="J737" s="2"/>
      <c r="K737" s="68"/>
      <c r="O737" s="32"/>
      <c r="S737" s="32"/>
    </row>
    <row r="738" spans="2:19" ht="14.5" customHeight="1" x14ac:dyDescent="0.3">
      <c r="B738" s="92"/>
      <c r="C738" s="57" t="s">
        <v>54</v>
      </c>
      <c r="D738" s="57" t="s">
        <v>164</v>
      </c>
      <c r="E738" s="75">
        <v>546.10000000000048</v>
      </c>
      <c r="F738" s="94">
        <v>1</v>
      </c>
      <c r="G738" s="3"/>
      <c r="H738" s="3"/>
      <c r="I738" s="3"/>
      <c r="J738" s="2"/>
      <c r="K738" s="68"/>
      <c r="O738" s="32"/>
      <c r="S738" s="32"/>
    </row>
    <row r="739" spans="2:19" ht="14.5" customHeight="1" x14ac:dyDescent="0.3">
      <c r="B739" s="92"/>
      <c r="C739" s="57" t="s">
        <v>54</v>
      </c>
      <c r="D739" s="57" t="s">
        <v>161</v>
      </c>
      <c r="E739" s="75">
        <v>557.9500000000005</v>
      </c>
      <c r="F739" s="94">
        <v>1</v>
      </c>
      <c r="G739" s="3"/>
      <c r="H739" s="3"/>
      <c r="I739" s="3"/>
      <c r="J739" s="2"/>
      <c r="K739" s="68"/>
      <c r="O739" s="32"/>
      <c r="S739" s="32"/>
    </row>
    <row r="740" spans="2:19" ht="14.5" customHeight="1" x14ac:dyDescent="0.3">
      <c r="B740" s="92"/>
      <c r="C740" s="57" t="s">
        <v>54</v>
      </c>
      <c r="D740" s="57" t="s">
        <v>100</v>
      </c>
      <c r="E740" s="75">
        <v>569.80000000000052</v>
      </c>
      <c r="F740" s="94">
        <v>1</v>
      </c>
      <c r="G740" s="3"/>
      <c r="H740" s="3"/>
      <c r="I740" s="3"/>
      <c r="J740" s="2"/>
      <c r="K740" s="68"/>
      <c r="O740" s="32"/>
      <c r="S740" s="32"/>
    </row>
    <row r="741" spans="2:19" ht="14.5" customHeight="1" x14ac:dyDescent="0.3">
      <c r="B741" s="92"/>
      <c r="C741" s="57" t="s">
        <v>54</v>
      </c>
      <c r="D741" s="57" t="s">
        <v>152</v>
      </c>
      <c r="E741" s="75">
        <v>581.65000000000055</v>
      </c>
      <c r="F741" s="94">
        <v>1</v>
      </c>
      <c r="G741" s="3"/>
      <c r="H741" s="3"/>
      <c r="I741" s="3"/>
      <c r="J741" s="2"/>
      <c r="K741" s="68"/>
      <c r="O741" s="32"/>
      <c r="S741" s="32"/>
    </row>
    <row r="742" spans="2:19" ht="14.5" customHeight="1" x14ac:dyDescent="0.3">
      <c r="B742" s="92"/>
      <c r="C742" s="57" t="s">
        <v>54</v>
      </c>
      <c r="D742" s="57" t="s">
        <v>151</v>
      </c>
      <c r="E742" s="75">
        <v>593.50000000000057</v>
      </c>
      <c r="F742" s="94">
        <v>1</v>
      </c>
      <c r="G742" s="3"/>
      <c r="H742" s="3"/>
      <c r="I742" s="3"/>
      <c r="J742" s="2"/>
      <c r="K742" s="68"/>
      <c r="O742" s="32"/>
      <c r="S742" s="32"/>
    </row>
    <row r="743" spans="2:19" ht="14.5" customHeight="1" x14ac:dyDescent="0.3">
      <c r="B743" s="92"/>
      <c r="C743" s="57" t="s">
        <v>54</v>
      </c>
      <c r="D743" s="57" t="s">
        <v>150</v>
      </c>
      <c r="E743" s="75">
        <v>605.35000000000059</v>
      </c>
      <c r="F743" s="94">
        <v>1</v>
      </c>
      <c r="G743" s="3"/>
      <c r="H743" s="3"/>
      <c r="I743" s="3"/>
      <c r="J743" s="2"/>
      <c r="K743" s="68"/>
      <c r="O743" s="32"/>
      <c r="S743" s="32"/>
    </row>
    <row r="744" spans="2:19" ht="14.5" customHeight="1" x14ac:dyDescent="0.3">
      <c r="B744" s="92"/>
      <c r="C744" s="57" t="s">
        <v>54</v>
      </c>
      <c r="D744" s="57" t="s">
        <v>149</v>
      </c>
      <c r="E744" s="75">
        <v>617.20000000000061</v>
      </c>
      <c r="F744" s="94">
        <v>1</v>
      </c>
      <c r="G744" s="3"/>
      <c r="H744" s="3"/>
      <c r="I744" s="3"/>
      <c r="J744" s="2"/>
      <c r="K744" s="68"/>
      <c r="O744" s="32"/>
      <c r="S744" s="32"/>
    </row>
    <row r="745" spans="2:19" ht="14.5" customHeight="1" x14ac:dyDescent="0.3">
      <c r="B745" s="92"/>
      <c r="C745" s="57" t="s">
        <v>54</v>
      </c>
      <c r="D745" s="57" t="s">
        <v>148</v>
      </c>
      <c r="E745" s="75">
        <v>629.05000000000064</v>
      </c>
      <c r="F745" s="94">
        <v>1</v>
      </c>
      <c r="G745" s="3"/>
      <c r="H745" s="3"/>
      <c r="I745" s="3"/>
      <c r="J745" s="2"/>
      <c r="K745" s="68"/>
      <c r="O745" s="32"/>
      <c r="S745" s="32"/>
    </row>
    <row r="746" spans="2:19" ht="14.5" customHeight="1" x14ac:dyDescent="0.3">
      <c r="B746" s="92"/>
      <c r="C746" s="57" t="s">
        <v>54</v>
      </c>
      <c r="D746" s="57" t="s">
        <v>147</v>
      </c>
      <c r="E746" s="75">
        <v>640.90000000000066</v>
      </c>
      <c r="F746" s="94">
        <v>1</v>
      </c>
      <c r="G746" s="3"/>
      <c r="H746" s="3"/>
      <c r="I746" s="3"/>
      <c r="J746" s="2"/>
      <c r="K746" s="68"/>
      <c r="L746" s="68"/>
      <c r="O746" s="32"/>
      <c r="S746" s="32"/>
    </row>
    <row r="747" spans="2:19" ht="14.5" customHeight="1" x14ac:dyDescent="0.3">
      <c r="B747" s="92"/>
      <c r="C747" s="57" t="s">
        <v>54</v>
      </c>
      <c r="D747" s="57" t="s">
        <v>101</v>
      </c>
      <c r="E747" s="75">
        <v>652.75000000000068</v>
      </c>
      <c r="F747" s="94">
        <v>1</v>
      </c>
      <c r="G747" s="3"/>
      <c r="H747" s="3"/>
      <c r="I747" s="3"/>
      <c r="J747" s="2"/>
      <c r="K747" s="68"/>
      <c r="L747" s="68"/>
      <c r="O747" s="32"/>
      <c r="S747" s="32"/>
    </row>
    <row r="748" spans="2:19" ht="14.5" customHeight="1" x14ac:dyDescent="0.3">
      <c r="B748" s="92"/>
      <c r="C748" s="57" t="s">
        <v>54</v>
      </c>
      <c r="D748" s="57" t="s">
        <v>102</v>
      </c>
      <c r="E748" s="75">
        <v>664.6000000000007</v>
      </c>
      <c r="F748" s="94">
        <v>1</v>
      </c>
      <c r="G748" s="3"/>
      <c r="H748" s="3"/>
      <c r="I748" s="3"/>
      <c r="J748" s="2"/>
      <c r="K748" s="68"/>
      <c r="L748" s="68"/>
      <c r="O748" s="32"/>
      <c r="S748" s="32"/>
    </row>
    <row r="749" spans="2:19" ht="14.5" customHeight="1" x14ac:dyDescent="0.3">
      <c r="B749" s="92"/>
      <c r="C749" s="57" t="s">
        <v>54</v>
      </c>
      <c r="D749" s="13" t="s">
        <v>167</v>
      </c>
      <c r="E749" s="75">
        <v>676.45000000000073</v>
      </c>
      <c r="F749" s="94">
        <v>1</v>
      </c>
      <c r="G749" s="3"/>
      <c r="H749" s="3"/>
      <c r="I749" s="3"/>
      <c r="J749" s="2"/>
      <c r="K749" s="68"/>
      <c r="L749" s="68"/>
      <c r="O749" s="32"/>
      <c r="S749" s="32"/>
    </row>
    <row r="750" spans="2:19" ht="14.5" customHeight="1" x14ac:dyDescent="0.3">
      <c r="B750" s="92"/>
      <c r="C750" s="57" t="s">
        <v>54</v>
      </c>
      <c r="D750" s="57" t="s">
        <v>166</v>
      </c>
      <c r="E750" s="75">
        <v>688.30000000000075</v>
      </c>
      <c r="F750" s="94">
        <v>1</v>
      </c>
      <c r="G750" s="3"/>
      <c r="H750" s="3"/>
      <c r="I750" s="3"/>
      <c r="J750" s="2"/>
      <c r="K750" s="68"/>
      <c r="L750" s="68"/>
      <c r="O750" s="32"/>
      <c r="S750" s="32"/>
    </row>
    <row r="751" spans="2:19" ht="14.5" customHeight="1" x14ac:dyDescent="0.3">
      <c r="B751" s="92"/>
      <c r="C751" s="57" t="s">
        <v>54</v>
      </c>
      <c r="D751" s="57" t="s">
        <v>168</v>
      </c>
      <c r="E751" s="75">
        <v>700.15000000000077</v>
      </c>
      <c r="F751" s="94">
        <v>1</v>
      </c>
      <c r="G751" s="3"/>
      <c r="H751" s="3"/>
      <c r="I751" s="3"/>
      <c r="J751" s="2"/>
      <c r="K751" s="68"/>
      <c r="L751" s="68"/>
      <c r="O751" s="32"/>
      <c r="S751" s="32"/>
    </row>
    <row r="752" spans="2:19" ht="14.5" customHeight="1" x14ac:dyDescent="0.3">
      <c r="B752" s="92"/>
      <c r="C752" s="57" t="s">
        <v>54</v>
      </c>
      <c r="D752" s="57" t="s">
        <v>211</v>
      </c>
      <c r="E752" s="75">
        <v>712.0000000000008</v>
      </c>
      <c r="F752" s="94">
        <v>1</v>
      </c>
      <c r="G752" s="3"/>
      <c r="H752" s="3"/>
      <c r="I752" s="3"/>
      <c r="J752" s="2"/>
      <c r="K752" s="68"/>
      <c r="L752" s="68"/>
      <c r="O752" s="32"/>
      <c r="S752" s="32"/>
    </row>
    <row r="753" spans="2:19" ht="14.5" customHeight="1" x14ac:dyDescent="0.3">
      <c r="B753" s="92"/>
      <c r="C753" s="57" t="s">
        <v>54</v>
      </c>
      <c r="D753" s="57" t="s">
        <v>165</v>
      </c>
      <c r="E753" s="75">
        <v>723.85000000000082</v>
      </c>
      <c r="F753" s="94">
        <v>1</v>
      </c>
      <c r="G753" s="3"/>
      <c r="H753" s="3"/>
      <c r="I753" s="3"/>
      <c r="J753" s="2"/>
      <c r="K753" s="68"/>
      <c r="L753" s="68"/>
      <c r="O753" s="32"/>
      <c r="S753" s="32"/>
    </row>
    <row r="754" spans="2:19" ht="14.5" customHeight="1" x14ac:dyDescent="0.3">
      <c r="B754" s="92"/>
      <c r="C754" s="57" t="s">
        <v>54</v>
      </c>
      <c r="D754" s="57" t="s">
        <v>103</v>
      </c>
      <c r="E754" s="75">
        <v>735.70000000000084</v>
      </c>
      <c r="F754" s="94">
        <v>1</v>
      </c>
      <c r="G754" s="3"/>
      <c r="H754" s="3"/>
      <c r="I754" s="3"/>
      <c r="J754" s="2"/>
      <c r="K754" s="68"/>
      <c r="L754" s="68"/>
      <c r="O754" s="32"/>
      <c r="S754" s="32"/>
    </row>
    <row r="755" spans="2:19" ht="14.5" customHeight="1" x14ac:dyDescent="0.3">
      <c r="B755" s="92"/>
      <c r="C755" s="57" t="s">
        <v>54</v>
      </c>
      <c r="D755" s="57" t="s">
        <v>104</v>
      </c>
      <c r="E755" s="75">
        <v>747.55000000000086</v>
      </c>
      <c r="F755" s="94">
        <v>1</v>
      </c>
      <c r="G755" s="3"/>
      <c r="H755" s="3"/>
      <c r="I755" s="3"/>
      <c r="J755" s="2"/>
      <c r="K755" s="68"/>
      <c r="L755" s="68"/>
      <c r="O755" s="32"/>
      <c r="S755" s="32"/>
    </row>
    <row r="756" spans="2:19" ht="56.5" customHeight="1" x14ac:dyDescent="0.3">
      <c r="B756" s="92"/>
      <c r="C756" s="57" t="s">
        <v>54</v>
      </c>
      <c r="D756" s="79" t="s">
        <v>105</v>
      </c>
      <c r="E756" s="6">
        <v>0.01</v>
      </c>
      <c r="F756" s="94">
        <v>1</v>
      </c>
      <c r="G756" s="3"/>
      <c r="H756" s="3"/>
      <c r="I756" s="3"/>
      <c r="J756" s="2"/>
      <c r="K756" s="68"/>
      <c r="L756" s="68"/>
      <c r="O756" s="32"/>
      <c r="S756" s="32"/>
    </row>
    <row r="757" spans="2:19" ht="14.5" customHeight="1" x14ac:dyDescent="0.3">
      <c r="B757" s="92"/>
      <c r="C757" s="57" t="s">
        <v>55</v>
      </c>
      <c r="D757" s="57" t="s">
        <v>216</v>
      </c>
      <c r="E757" s="75">
        <v>51.9</v>
      </c>
      <c r="F757" s="94">
        <v>1</v>
      </c>
      <c r="G757" s="2"/>
      <c r="H757" s="2"/>
      <c r="I757" s="2"/>
      <c r="J757" s="2"/>
      <c r="K757" s="68"/>
      <c r="L757" s="68"/>
      <c r="O757" s="32"/>
      <c r="S757" s="32"/>
    </row>
    <row r="758" spans="2:19" ht="14.5" customHeight="1" x14ac:dyDescent="0.3">
      <c r="B758" s="92"/>
      <c r="C758" s="57" t="s">
        <v>55</v>
      </c>
      <c r="D758" s="57" t="s">
        <v>183</v>
      </c>
      <c r="E758" s="75">
        <v>59.35</v>
      </c>
      <c r="F758" s="94">
        <v>1</v>
      </c>
      <c r="G758" s="2"/>
      <c r="H758" s="2"/>
      <c r="I758" s="2"/>
      <c r="J758" s="2"/>
      <c r="K758" s="68"/>
      <c r="L758" s="68"/>
      <c r="O758" s="32"/>
      <c r="S758" s="32"/>
    </row>
    <row r="759" spans="2:19" ht="14.5" customHeight="1" x14ac:dyDescent="0.3">
      <c r="B759" s="92"/>
      <c r="C759" s="57" t="s">
        <v>55</v>
      </c>
      <c r="D759" s="57" t="s">
        <v>85</v>
      </c>
      <c r="E759" s="75">
        <v>74.2</v>
      </c>
      <c r="F759" s="94">
        <v>1</v>
      </c>
      <c r="G759" s="2"/>
      <c r="H759" s="2"/>
      <c r="I759" s="2"/>
      <c r="J759" s="2"/>
      <c r="K759" s="68"/>
      <c r="L759" s="68"/>
      <c r="O759" s="32"/>
      <c r="S759" s="32"/>
    </row>
    <row r="760" spans="2:19" ht="14.5" customHeight="1" x14ac:dyDescent="0.3">
      <c r="B760" s="92"/>
      <c r="C760" s="57" t="s">
        <v>55</v>
      </c>
      <c r="D760" s="57" t="s">
        <v>6</v>
      </c>
      <c r="E760" s="75">
        <v>86.15</v>
      </c>
      <c r="F760" s="94">
        <v>1</v>
      </c>
      <c r="G760" s="2"/>
      <c r="H760" s="2"/>
      <c r="I760" s="2"/>
      <c r="J760" s="2"/>
      <c r="K760" s="68"/>
      <c r="L760" s="68"/>
      <c r="O760" s="32"/>
      <c r="S760" s="32"/>
    </row>
    <row r="761" spans="2:19" ht="14.5" customHeight="1" x14ac:dyDescent="0.3">
      <c r="B761" s="92"/>
      <c r="C761" s="57" t="s">
        <v>55</v>
      </c>
      <c r="D761" s="57" t="s">
        <v>86</v>
      </c>
      <c r="E761" s="75">
        <v>86.15</v>
      </c>
      <c r="F761" s="94">
        <v>1</v>
      </c>
      <c r="G761" s="2"/>
      <c r="H761" s="2"/>
      <c r="I761" s="2"/>
      <c r="J761" s="2"/>
      <c r="K761" s="68"/>
      <c r="L761" s="68"/>
      <c r="O761" s="32"/>
      <c r="S761" s="32"/>
    </row>
    <row r="762" spans="2:19" ht="14.5" customHeight="1" x14ac:dyDescent="0.3">
      <c r="B762" s="92"/>
      <c r="C762" s="57" t="s">
        <v>55</v>
      </c>
      <c r="D762" s="57" t="s">
        <v>87</v>
      </c>
      <c r="E762" s="75">
        <v>98.100000000000009</v>
      </c>
      <c r="F762" s="94">
        <v>1</v>
      </c>
      <c r="G762" s="2"/>
      <c r="H762" s="2"/>
      <c r="I762" s="2"/>
      <c r="J762" s="2"/>
      <c r="K762" s="68"/>
      <c r="L762" s="68"/>
      <c r="O762" s="32"/>
      <c r="S762" s="32"/>
    </row>
    <row r="763" spans="2:19" ht="14.5" customHeight="1" x14ac:dyDescent="0.3">
      <c r="B763" s="92"/>
      <c r="C763" s="57" t="s">
        <v>55</v>
      </c>
      <c r="D763" s="57" t="s">
        <v>88</v>
      </c>
      <c r="E763" s="75">
        <v>110.05000000000001</v>
      </c>
      <c r="F763" s="94">
        <v>1</v>
      </c>
      <c r="G763" s="2"/>
      <c r="H763" s="2"/>
      <c r="I763" s="2"/>
      <c r="J763" s="2"/>
      <c r="K763" s="68"/>
      <c r="L763" s="68"/>
      <c r="O763" s="32"/>
      <c r="S763" s="32"/>
    </row>
    <row r="764" spans="2:19" ht="14.5" customHeight="1" x14ac:dyDescent="0.3">
      <c r="B764" s="92"/>
      <c r="C764" s="57" t="s">
        <v>55</v>
      </c>
      <c r="D764" s="57" t="s">
        <v>89</v>
      </c>
      <c r="E764" s="75">
        <v>122.00000000000001</v>
      </c>
      <c r="F764" s="94">
        <v>1</v>
      </c>
      <c r="G764" s="2"/>
      <c r="H764" s="2"/>
      <c r="I764" s="2"/>
      <c r="J764" s="2"/>
      <c r="K764" s="68"/>
      <c r="L764" s="68"/>
      <c r="O764" s="32"/>
      <c r="S764" s="32"/>
    </row>
    <row r="765" spans="2:19" ht="14.5" customHeight="1" x14ac:dyDescent="0.3">
      <c r="B765" s="92"/>
      <c r="C765" s="57" t="s">
        <v>55</v>
      </c>
      <c r="D765" s="57" t="s">
        <v>90</v>
      </c>
      <c r="E765" s="75">
        <v>133.95000000000002</v>
      </c>
      <c r="F765" s="94">
        <v>1</v>
      </c>
      <c r="G765" s="2"/>
      <c r="H765" s="2"/>
      <c r="I765" s="2"/>
      <c r="J765" s="2"/>
      <c r="K765" s="68"/>
      <c r="L765" s="68"/>
      <c r="O765" s="32"/>
      <c r="S765" s="32"/>
    </row>
    <row r="766" spans="2:19" ht="14.5" customHeight="1" x14ac:dyDescent="0.3">
      <c r="B766" s="92"/>
      <c r="C766" s="57" t="s">
        <v>55</v>
      </c>
      <c r="D766" s="57" t="s">
        <v>91</v>
      </c>
      <c r="E766" s="75">
        <v>145.9</v>
      </c>
      <c r="F766" s="94">
        <v>1</v>
      </c>
      <c r="G766" s="2"/>
      <c r="H766" s="2"/>
      <c r="I766" s="2"/>
      <c r="J766" s="2"/>
      <c r="K766" s="68"/>
      <c r="L766" s="68"/>
      <c r="O766" s="32"/>
      <c r="S766" s="32"/>
    </row>
    <row r="767" spans="2:19" ht="14.5" customHeight="1" x14ac:dyDescent="0.3">
      <c r="B767" s="92"/>
      <c r="C767" s="57" t="s">
        <v>55</v>
      </c>
      <c r="D767" s="57" t="s">
        <v>92</v>
      </c>
      <c r="E767" s="75">
        <v>157.85</v>
      </c>
      <c r="F767" s="94">
        <v>1</v>
      </c>
      <c r="G767" s="2"/>
      <c r="H767" s="2"/>
      <c r="I767" s="2"/>
      <c r="J767" s="2"/>
      <c r="K767" s="68"/>
      <c r="L767" s="68"/>
      <c r="O767" s="32"/>
      <c r="S767" s="32"/>
    </row>
    <row r="768" spans="2:19" ht="14.5" customHeight="1" x14ac:dyDescent="0.3">
      <c r="B768" s="92"/>
      <c r="C768" s="57" t="s">
        <v>55</v>
      </c>
      <c r="D768" s="57" t="s">
        <v>93</v>
      </c>
      <c r="E768" s="75">
        <v>169.79999999999998</v>
      </c>
      <c r="F768" s="94">
        <v>1</v>
      </c>
      <c r="G768" s="2"/>
      <c r="H768" s="2"/>
      <c r="I768" s="2"/>
      <c r="J768" s="2"/>
      <c r="K768" s="68"/>
      <c r="L768" s="68"/>
      <c r="O768" s="32"/>
      <c r="S768" s="32"/>
    </row>
    <row r="769" spans="2:19" ht="14.5" customHeight="1" x14ac:dyDescent="0.3">
      <c r="B769" s="92"/>
      <c r="C769" s="57" t="s">
        <v>55</v>
      </c>
      <c r="D769" s="57" t="s">
        <v>94</v>
      </c>
      <c r="E769" s="75">
        <v>181.74999999999997</v>
      </c>
      <c r="F769" s="94">
        <v>1</v>
      </c>
      <c r="G769" s="2"/>
      <c r="H769" s="2"/>
      <c r="I769" s="2"/>
      <c r="J769" s="2"/>
      <c r="K769" s="68"/>
      <c r="L769" s="68"/>
      <c r="O769" s="32"/>
      <c r="S769" s="32"/>
    </row>
    <row r="770" spans="2:19" ht="14.5" customHeight="1" x14ac:dyDescent="0.3">
      <c r="B770" s="92"/>
      <c r="C770" s="57" t="s">
        <v>55</v>
      </c>
      <c r="D770" s="57" t="s">
        <v>95</v>
      </c>
      <c r="E770" s="75">
        <v>193.69999999999996</v>
      </c>
      <c r="F770" s="94">
        <v>1</v>
      </c>
      <c r="G770" s="2"/>
      <c r="H770" s="2"/>
      <c r="I770" s="2"/>
      <c r="J770" s="2"/>
      <c r="K770" s="68"/>
      <c r="L770" s="68"/>
      <c r="O770" s="32"/>
      <c r="S770" s="32"/>
    </row>
    <row r="771" spans="2:19" ht="14.5" customHeight="1" x14ac:dyDescent="0.3">
      <c r="B771" s="92"/>
      <c r="C771" s="57" t="s">
        <v>55</v>
      </c>
      <c r="D771" s="57" t="s">
        <v>96</v>
      </c>
      <c r="E771" s="75">
        <v>205.64999999999995</v>
      </c>
      <c r="F771" s="94">
        <v>1</v>
      </c>
      <c r="G771" s="2"/>
      <c r="H771" s="2"/>
      <c r="I771" s="2"/>
      <c r="J771" s="2"/>
      <c r="K771" s="68"/>
      <c r="L771" s="68"/>
      <c r="O771" s="32"/>
      <c r="S771" s="32"/>
    </row>
    <row r="772" spans="2:19" ht="14.5" customHeight="1" x14ac:dyDescent="0.3">
      <c r="B772" s="92"/>
      <c r="C772" s="57" t="s">
        <v>55</v>
      </c>
      <c r="D772" s="57" t="s">
        <v>97</v>
      </c>
      <c r="E772" s="75">
        <v>217.59999999999994</v>
      </c>
      <c r="F772" s="94">
        <v>1</v>
      </c>
      <c r="G772" s="2"/>
      <c r="H772" s="2"/>
      <c r="I772" s="2"/>
      <c r="J772" s="2"/>
      <c r="K772" s="68"/>
      <c r="L772" s="68"/>
      <c r="O772" s="32"/>
      <c r="S772" s="32"/>
    </row>
    <row r="773" spans="2:19" ht="14.5" customHeight="1" x14ac:dyDescent="0.3">
      <c r="B773" s="92"/>
      <c r="C773" s="57" t="s">
        <v>55</v>
      </c>
      <c r="D773" s="57" t="s">
        <v>178</v>
      </c>
      <c r="E773" s="75">
        <v>229.54999999999993</v>
      </c>
      <c r="F773" s="94">
        <v>1</v>
      </c>
      <c r="G773" s="2"/>
      <c r="H773" s="2"/>
      <c r="I773" s="2"/>
      <c r="J773" s="2"/>
      <c r="K773" s="68"/>
      <c r="L773" s="68"/>
      <c r="O773" s="32"/>
      <c r="S773" s="32"/>
    </row>
    <row r="774" spans="2:19" ht="14.5" customHeight="1" x14ac:dyDescent="0.3">
      <c r="B774" s="92"/>
      <c r="C774" s="57" t="s">
        <v>55</v>
      </c>
      <c r="D774" s="57" t="s">
        <v>177</v>
      </c>
      <c r="E774" s="75">
        <v>241.49999999999991</v>
      </c>
      <c r="F774" s="94">
        <v>1</v>
      </c>
      <c r="G774" s="2"/>
      <c r="H774" s="2"/>
      <c r="I774" s="2"/>
      <c r="J774" s="2"/>
      <c r="K774" s="68"/>
      <c r="L774" s="68"/>
      <c r="O774" s="32"/>
      <c r="S774" s="32"/>
    </row>
    <row r="775" spans="2:19" ht="14.5" customHeight="1" x14ac:dyDescent="0.3">
      <c r="B775" s="92"/>
      <c r="C775" s="57" t="s">
        <v>55</v>
      </c>
      <c r="D775" s="57" t="s">
        <v>176</v>
      </c>
      <c r="E775" s="75">
        <v>253.4499999999999</v>
      </c>
      <c r="F775" s="94">
        <v>1</v>
      </c>
      <c r="G775" s="2"/>
      <c r="H775" s="2"/>
      <c r="I775" s="2"/>
      <c r="J775" s="2"/>
      <c r="K775" s="68"/>
      <c r="L775" s="68"/>
      <c r="O775" s="32"/>
      <c r="S775" s="32"/>
    </row>
    <row r="776" spans="2:19" ht="14.5" customHeight="1" x14ac:dyDescent="0.3">
      <c r="B776" s="92"/>
      <c r="C776" s="57" t="s">
        <v>55</v>
      </c>
      <c r="D776" s="57" t="s">
        <v>179</v>
      </c>
      <c r="E776" s="75">
        <v>265.39999999999992</v>
      </c>
      <c r="F776" s="94">
        <v>1</v>
      </c>
      <c r="G776" s="2"/>
      <c r="H776" s="2"/>
      <c r="I776" s="2"/>
      <c r="J776" s="2"/>
      <c r="K776" s="68"/>
      <c r="L776" s="68"/>
      <c r="O776" s="32"/>
      <c r="S776" s="32"/>
    </row>
    <row r="777" spans="2:19" ht="14.5" customHeight="1" x14ac:dyDescent="0.3">
      <c r="B777" s="92"/>
      <c r="C777" s="57" t="s">
        <v>55</v>
      </c>
      <c r="D777" s="57" t="s">
        <v>175</v>
      </c>
      <c r="E777" s="75">
        <v>277.34999999999991</v>
      </c>
      <c r="F777" s="94">
        <v>1</v>
      </c>
      <c r="G777" s="2"/>
      <c r="H777" s="2"/>
      <c r="I777" s="2"/>
      <c r="J777" s="2"/>
      <c r="K777" s="68"/>
      <c r="L777" s="68"/>
      <c r="O777" s="32"/>
      <c r="S777" s="32"/>
    </row>
    <row r="778" spans="2:19" ht="14.5" customHeight="1" x14ac:dyDescent="0.3">
      <c r="B778" s="92"/>
      <c r="C778" s="57" t="s">
        <v>55</v>
      </c>
      <c r="D778" s="57" t="s">
        <v>174</v>
      </c>
      <c r="E778" s="75">
        <v>289.2999999999999</v>
      </c>
      <c r="F778" s="94">
        <v>1</v>
      </c>
      <c r="G778" s="2"/>
      <c r="H778" s="2"/>
      <c r="I778" s="2"/>
      <c r="J778" s="2"/>
      <c r="K778" s="68"/>
      <c r="L778" s="68"/>
      <c r="O778" s="32"/>
      <c r="S778" s="32"/>
    </row>
    <row r="779" spans="2:19" ht="14.5" customHeight="1" x14ac:dyDescent="0.3">
      <c r="B779" s="92"/>
      <c r="C779" s="57" t="s">
        <v>55</v>
      </c>
      <c r="D779" s="57" t="s">
        <v>180</v>
      </c>
      <c r="E779" s="75">
        <v>301.24999999999989</v>
      </c>
      <c r="F779" s="94">
        <v>1</v>
      </c>
      <c r="G779" s="2"/>
      <c r="H779" s="2"/>
      <c r="I779" s="2"/>
      <c r="J779" s="2"/>
      <c r="K779" s="68"/>
      <c r="L779" s="68"/>
      <c r="O779" s="32"/>
      <c r="S779" s="32"/>
    </row>
    <row r="780" spans="2:19" ht="14.5" customHeight="1" x14ac:dyDescent="0.3">
      <c r="B780" s="92"/>
      <c r="C780" s="57" t="s">
        <v>55</v>
      </c>
      <c r="D780" s="57" t="s">
        <v>98</v>
      </c>
      <c r="E780" s="75">
        <v>313.19999999999987</v>
      </c>
      <c r="F780" s="94">
        <v>1</v>
      </c>
      <c r="G780" s="2"/>
      <c r="H780" s="2"/>
      <c r="I780" s="2"/>
      <c r="J780" s="2"/>
      <c r="K780" s="68"/>
      <c r="L780" s="68"/>
      <c r="O780" s="32"/>
      <c r="S780" s="32"/>
    </row>
    <row r="781" spans="2:19" ht="14.5" customHeight="1" x14ac:dyDescent="0.3">
      <c r="B781" s="92"/>
      <c r="C781" s="57" t="s">
        <v>55</v>
      </c>
      <c r="D781" s="57" t="s">
        <v>143</v>
      </c>
      <c r="E781" s="75">
        <v>325.14999999999986</v>
      </c>
      <c r="F781" s="94">
        <v>1</v>
      </c>
      <c r="G781" s="2"/>
      <c r="H781" s="2"/>
      <c r="I781" s="2"/>
      <c r="J781" s="2"/>
      <c r="K781" s="68"/>
      <c r="L781" s="68"/>
      <c r="O781" s="32"/>
      <c r="S781" s="32"/>
    </row>
    <row r="782" spans="2:19" ht="14.5" customHeight="1" x14ac:dyDescent="0.3">
      <c r="B782" s="92"/>
      <c r="C782" s="57" t="s">
        <v>55</v>
      </c>
      <c r="D782" s="57" t="s">
        <v>181</v>
      </c>
      <c r="E782" s="75">
        <v>337.09999999999985</v>
      </c>
      <c r="F782" s="94">
        <v>1</v>
      </c>
      <c r="G782" s="2"/>
      <c r="H782" s="2"/>
      <c r="I782" s="2"/>
      <c r="J782" s="2"/>
      <c r="K782" s="68"/>
      <c r="L782" s="68"/>
      <c r="O782" s="32"/>
      <c r="S782" s="32"/>
    </row>
    <row r="783" spans="2:19" ht="14.5" customHeight="1" x14ac:dyDescent="0.3">
      <c r="B783" s="92"/>
      <c r="C783" s="57" t="s">
        <v>55</v>
      </c>
      <c r="D783" s="57" t="s">
        <v>182</v>
      </c>
      <c r="E783" s="75">
        <v>349.04999999999984</v>
      </c>
      <c r="F783" s="94">
        <v>1</v>
      </c>
      <c r="G783" s="2"/>
      <c r="H783" s="2"/>
      <c r="I783" s="2"/>
      <c r="J783" s="2"/>
      <c r="K783" s="68"/>
      <c r="L783" s="68"/>
      <c r="O783" s="32"/>
      <c r="S783" s="32"/>
    </row>
    <row r="784" spans="2:19" ht="14.5" customHeight="1" x14ac:dyDescent="0.3">
      <c r="B784" s="92"/>
      <c r="C784" s="57" t="s">
        <v>55</v>
      </c>
      <c r="D784" s="57" t="s">
        <v>99</v>
      </c>
      <c r="E784" s="75">
        <v>360.99999999999983</v>
      </c>
      <c r="F784" s="94">
        <v>1</v>
      </c>
      <c r="G784" s="2"/>
      <c r="H784" s="2"/>
      <c r="I784" s="2"/>
      <c r="J784" s="2"/>
      <c r="K784" s="68"/>
      <c r="L784" s="68"/>
      <c r="O784" s="32"/>
      <c r="S784" s="32"/>
    </row>
    <row r="785" spans="2:19" ht="14.5" customHeight="1" x14ac:dyDescent="0.3">
      <c r="B785" s="92"/>
      <c r="C785" s="57" t="s">
        <v>55</v>
      </c>
      <c r="D785" s="57" t="s">
        <v>160</v>
      </c>
      <c r="E785" s="75">
        <v>372.94999999999982</v>
      </c>
      <c r="F785" s="94">
        <v>1</v>
      </c>
      <c r="G785" s="2"/>
      <c r="H785" s="2"/>
      <c r="I785" s="2"/>
      <c r="J785" s="2"/>
      <c r="K785" s="68"/>
      <c r="L785" s="68"/>
      <c r="O785" s="32"/>
      <c r="S785" s="32"/>
    </row>
    <row r="786" spans="2:19" ht="14.5" customHeight="1" x14ac:dyDescent="0.3">
      <c r="B786" s="92"/>
      <c r="C786" s="57" t="s">
        <v>55</v>
      </c>
      <c r="D786" s="57" t="s">
        <v>159</v>
      </c>
      <c r="E786" s="75">
        <v>384.89999999999981</v>
      </c>
      <c r="F786" s="94">
        <v>1</v>
      </c>
      <c r="G786" s="2"/>
      <c r="H786" s="2"/>
      <c r="I786" s="2"/>
      <c r="J786" s="2"/>
      <c r="K786" s="68"/>
      <c r="L786" s="68"/>
      <c r="O786" s="32"/>
      <c r="S786" s="32"/>
    </row>
    <row r="787" spans="2:19" ht="14.5" customHeight="1" x14ac:dyDescent="0.3">
      <c r="B787" s="92"/>
      <c r="C787" s="57" t="s">
        <v>55</v>
      </c>
      <c r="D787" s="57" t="s">
        <v>158</v>
      </c>
      <c r="E787" s="75">
        <v>396.8499999999998</v>
      </c>
      <c r="F787" s="94">
        <v>1</v>
      </c>
      <c r="G787" s="2"/>
      <c r="H787" s="2"/>
      <c r="I787" s="2"/>
      <c r="J787" s="2"/>
      <c r="K787" s="68"/>
      <c r="L787" s="68"/>
      <c r="O787" s="32"/>
      <c r="S787" s="32"/>
    </row>
    <row r="788" spans="2:19" ht="14.5" customHeight="1" x14ac:dyDescent="0.3">
      <c r="B788" s="92"/>
      <c r="C788" s="57" t="s">
        <v>55</v>
      </c>
      <c r="D788" s="57" t="s">
        <v>157</v>
      </c>
      <c r="E788" s="75">
        <v>408.79999999999978</v>
      </c>
      <c r="F788" s="94">
        <v>1</v>
      </c>
      <c r="G788" s="2"/>
      <c r="H788" s="2"/>
      <c r="I788" s="2"/>
      <c r="J788" s="2"/>
      <c r="K788" s="68"/>
      <c r="L788" s="68"/>
      <c r="O788" s="32"/>
      <c r="S788" s="32"/>
    </row>
    <row r="789" spans="2:19" ht="14.5" customHeight="1" x14ac:dyDescent="0.3">
      <c r="B789" s="92"/>
      <c r="C789" s="57" t="s">
        <v>55</v>
      </c>
      <c r="D789" s="57" t="s">
        <v>170</v>
      </c>
      <c r="E789" s="75">
        <v>420.74999999999977</v>
      </c>
      <c r="F789" s="94">
        <v>1</v>
      </c>
      <c r="G789" s="2"/>
      <c r="H789" s="2"/>
      <c r="I789" s="2"/>
      <c r="J789" s="2"/>
      <c r="K789" s="68"/>
      <c r="L789" s="68"/>
      <c r="O789" s="32"/>
      <c r="S789" s="32"/>
    </row>
    <row r="790" spans="2:19" ht="14.5" customHeight="1" x14ac:dyDescent="0.3">
      <c r="B790" s="92"/>
      <c r="C790" s="57" t="s">
        <v>55</v>
      </c>
      <c r="D790" s="57" t="s">
        <v>173</v>
      </c>
      <c r="E790" s="75">
        <v>432.69999999999976</v>
      </c>
      <c r="F790" s="94">
        <v>1</v>
      </c>
      <c r="G790" s="2"/>
      <c r="H790" s="2"/>
      <c r="I790" s="2"/>
      <c r="J790" s="2"/>
      <c r="K790" s="68"/>
      <c r="L790" s="68"/>
      <c r="O790" s="32"/>
      <c r="S790" s="32"/>
    </row>
    <row r="791" spans="2:19" ht="14.5" customHeight="1" x14ac:dyDescent="0.3">
      <c r="B791" s="92"/>
      <c r="C791" s="57" t="s">
        <v>55</v>
      </c>
      <c r="D791" s="57" t="s">
        <v>172</v>
      </c>
      <c r="E791" s="75">
        <v>444.64999999999975</v>
      </c>
      <c r="F791" s="94">
        <v>1</v>
      </c>
      <c r="G791" s="2"/>
      <c r="H791" s="2"/>
      <c r="I791" s="2"/>
      <c r="J791" s="2"/>
      <c r="K791" s="68"/>
      <c r="L791" s="68"/>
      <c r="O791" s="32"/>
      <c r="S791" s="32"/>
    </row>
    <row r="792" spans="2:19" ht="14.5" customHeight="1" x14ac:dyDescent="0.3">
      <c r="B792" s="92"/>
      <c r="C792" s="57" t="s">
        <v>55</v>
      </c>
      <c r="D792" s="57" t="s">
        <v>171</v>
      </c>
      <c r="E792" s="75">
        <v>456.59999999999974</v>
      </c>
      <c r="F792" s="94">
        <v>1</v>
      </c>
      <c r="G792" s="2"/>
      <c r="H792" s="2"/>
      <c r="I792" s="2"/>
      <c r="J792" s="2"/>
      <c r="K792" s="68"/>
      <c r="L792" s="68"/>
      <c r="O792" s="32"/>
      <c r="S792" s="32"/>
    </row>
    <row r="793" spans="2:19" ht="14.5" customHeight="1" x14ac:dyDescent="0.3">
      <c r="B793" s="92"/>
      <c r="C793" s="57" t="s">
        <v>55</v>
      </c>
      <c r="D793" s="57" t="s">
        <v>169</v>
      </c>
      <c r="E793" s="75">
        <v>468.54999999999973</v>
      </c>
      <c r="F793" s="94">
        <v>1</v>
      </c>
      <c r="G793" s="2"/>
      <c r="H793" s="2"/>
      <c r="I793" s="2"/>
      <c r="J793" s="2"/>
      <c r="K793" s="68"/>
      <c r="L793" s="68"/>
      <c r="O793" s="32"/>
      <c r="S793" s="32"/>
    </row>
    <row r="794" spans="2:19" ht="14.5" customHeight="1" x14ac:dyDescent="0.3">
      <c r="B794" s="92"/>
      <c r="C794" s="57" t="s">
        <v>55</v>
      </c>
      <c r="D794" s="57" t="s">
        <v>156</v>
      </c>
      <c r="E794" s="75">
        <v>480.49999999999972</v>
      </c>
      <c r="F794" s="94">
        <v>1</v>
      </c>
      <c r="G794" s="2"/>
      <c r="H794" s="2"/>
      <c r="I794" s="2"/>
      <c r="J794" s="2"/>
      <c r="K794" s="68"/>
      <c r="L794" s="68"/>
      <c r="O794" s="32"/>
      <c r="S794" s="32"/>
    </row>
    <row r="795" spans="2:19" ht="14.5" customHeight="1" x14ac:dyDescent="0.3">
      <c r="B795" s="92"/>
      <c r="C795" s="56" t="s">
        <v>55</v>
      </c>
      <c r="D795" s="56" t="s">
        <v>155</v>
      </c>
      <c r="E795" s="75">
        <v>492.4499999999997</v>
      </c>
      <c r="F795" s="94">
        <v>1</v>
      </c>
      <c r="G795" s="2"/>
      <c r="H795" s="2"/>
      <c r="I795" s="2"/>
      <c r="J795" s="2"/>
      <c r="K795" s="68"/>
      <c r="L795" s="68"/>
      <c r="O795" s="32"/>
      <c r="S795" s="32"/>
    </row>
    <row r="796" spans="2:19" ht="14.5" customHeight="1" x14ac:dyDescent="0.3">
      <c r="B796" s="92"/>
      <c r="C796" s="56" t="s">
        <v>55</v>
      </c>
      <c r="D796" s="56" t="s">
        <v>154</v>
      </c>
      <c r="E796" s="75">
        <v>504.39999999999969</v>
      </c>
      <c r="F796" s="94">
        <v>1</v>
      </c>
      <c r="G796" s="2"/>
      <c r="H796" s="2"/>
      <c r="I796" s="2"/>
      <c r="J796" s="2"/>
      <c r="K796" s="68"/>
      <c r="L796" s="68"/>
      <c r="O796" s="32"/>
      <c r="S796" s="32"/>
    </row>
    <row r="797" spans="2:19" ht="14.5" customHeight="1" x14ac:dyDescent="0.3">
      <c r="B797" s="92"/>
      <c r="C797" s="56" t="s">
        <v>55</v>
      </c>
      <c r="D797" s="56" t="s">
        <v>153</v>
      </c>
      <c r="E797" s="75">
        <v>516.34999999999968</v>
      </c>
      <c r="F797" s="94">
        <v>1</v>
      </c>
      <c r="G797" s="2"/>
      <c r="H797" s="2"/>
      <c r="I797" s="2"/>
      <c r="J797" s="2"/>
      <c r="K797" s="68"/>
      <c r="L797" s="68"/>
      <c r="O797" s="32"/>
      <c r="S797" s="32"/>
    </row>
    <row r="798" spans="2:19" ht="14.5" customHeight="1" x14ac:dyDescent="0.3">
      <c r="B798" s="92"/>
      <c r="C798" s="56" t="s">
        <v>55</v>
      </c>
      <c r="D798" s="56" t="s">
        <v>163</v>
      </c>
      <c r="E798" s="75">
        <v>528.29999999999973</v>
      </c>
      <c r="F798" s="94">
        <v>1</v>
      </c>
      <c r="G798" s="2"/>
      <c r="H798" s="2"/>
      <c r="I798" s="2"/>
      <c r="J798" s="2"/>
      <c r="K798" s="68"/>
      <c r="L798" s="68"/>
      <c r="O798" s="32"/>
      <c r="S798" s="32"/>
    </row>
    <row r="799" spans="2:19" ht="14.5" customHeight="1" x14ac:dyDescent="0.3">
      <c r="B799" s="92"/>
      <c r="C799" s="56" t="s">
        <v>55</v>
      </c>
      <c r="D799" s="56" t="s">
        <v>162</v>
      </c>
      <c r="E799" s="75">
        <v>540.24999999999977</v>
      </c>
      <c r="F799" s="94">
        <v>1</v>
      </c>
      <c r="G799" s="2"/>
      <c r="H799" s="2"/>
      <c r="I799" s="2"/>
      <c r="J799" s="2"/>
      <c r="K799" s="68"/>
      <c r="L799" s="68"/>
      <c r="O799" s="32"/>
      <c r="S799" s="32"/>
    </row>
    <row r="800" spans="2:19" ht="14.5" customHeight="1" x14ac:dyDescent="0.3">
      <c r="B800" s="92"/>
      <c r="C800" s="56" t="s">
        <v>55</v>
      </c>
      <c r="D800" s="56" t="s">
        <v>164</v>
      </c>
      <c r="E800" s="75">
        <v>552.19999999999982</v>
      </c>
      <c r="F800" s="94">
        <v>1</v>
      </c>
      <c r="G800" s="2"/>
      <c r="H800" s="2"/>
      <c r="I800" s="2"/>
      <c r="J800" s="2"/>
      <c r="K800" s="68"/>
      <c r="L800" s="68"/>
      <c r="O800" s="32"/>
      <c r="S800" s="32"/>
    </row>
    <row r="801" spans="2:19" ht="14.5" customHeight="1" x14ac:dyDescent="0.3">
      <c r="B801" s="92"/>
      <c r="C801" s="56" t="s">
        <v>55</v>
      </c>
      <c r="D801" s="56" t="s">
        <v>161</v>
      </c>
      <c r="E801" s="75">
        <v>564.14999999999986</v>
      </c>
      <c r="F801" s="94">
        <v>1</v>
      </c>
      <c r="G801" s="2"/>
      <c r="H801" s="2"/>
      <c r="I801" s="2"/>
      <c r="J801" s="2"/>
      <c r="K801" s="68"/>
      <c r="L801" s="68"/>
      <c r="O801" s="32"/>
      <c r="S801" s="32"/>
    </row>
    <row r="802" spans="2:19" ht="14.5" customHeight="1" x14ac:dyDescent="0.3">
      <c r="B802" s="92"/>
      <c r="C802" s="56" t="s">
        <v>55</v>
      </c>
      <c r="D802" s="56" t="s">
        <v>100</v>
      </c>
      <c r="E802" s="75">
        <v>576.09999999999991</v>
      </c>
      <c r="F802" s="94">
        <v>1</v>
      </c>
      <c r="G802" s="2"/>
      <c r="H802" s="2"/>
      <c r="I802" s="2"/>
      <c r="J802" s="2"/>
      <c r="K802" s="68"/>
      <c r="L802" s="68"/>
      <c r="O802" s="32"/>
      <c r="S802" s="32"/>
    </row>
    <row r="803" spans="2:19" ht="14.5" customHeight="1" x14ac:dyDescent="0.3">
      <c r="B803" s="92"/>
      <c r="C803" s="56" t="s">
        <v>55</v>
      </c>
      <c r="D803" s="56" t="s">
        <v>152</v>
      </c>
      <c r="E803" s="75">
        <v>588.04999999999995</v>
      </c>
      <c r="F803" s="94">
        <v>1</v>
      </c>
      <c r="G803" s="2"/>
      <c r="H803" s="2"/>
      <c r="I803" s="2"/>
      <c r="J803" s="2"/>
      <c r="K803" s="68"/>
      <c r="L803" s="68"/>
      <c r="O803" s="32"/>
      <c r="S803" s="32"/>
    </row>
    <row r="804" spans="2:19" ht="14.5" customHeight="1" x14ac:dyDescent="0.3">
      <c r="B804" s="92"/>
      <c r="C804" s="56" t="s">
        <v>55</v>
      </c>
      <c r="D804" s="56" t="s">
        <v>151</v>
      </c>
      <c r="E804" s="75">
        <v>600</v>
      </c>
      <c r="F804" s="94">
        <v>1</v>
      </c>
      <c r="G804" s="2"/>
      <c r="H804" s="2"/>
      <c r="I804" s="2"/>
      <c r="J804" s="2"/>
      <c r="K804" s="68"/>
      <c r="L804" s="68"/>
      <c r="O804" s="32"/>
      <c r="S804" s="32"/>
    </row>
    <row r="805" spans="2:19" ht="14.5" customHeight="1" x14ac:dyDescent="0.3">
      <c r="B805" s="92"/>
      <c r="C805" s="56" t="s">
        <v>55</v>
      </c>
      <c r="D805" s="56" t="s">
        <v>150</v>
      </c>
      <c r="E805" s="75">
        <v>611.95000000000005</v>
      </c>
      <c r="F805" s="94">
        <v>1</v>
      </c>
      <c r="G805" s="2"/>
      <c r="H805" s="2"/>
      <c r="I805" s="2"/>
      <c r="J805" s="2"/>
      <c r="K805" s="68"/>
      <c r="L805" s="68"/>
      <c r="O805" s="32"/>
      <c r="S805" s="32"/>
    </row>
    <row r="806" spans="2:19" ht="14.5" customHeight="1" x14ac:dyDescent="0.3">
      <c r="B806" s="92"/>
      <c r="C806" s="56" t="s">
        <v>55</v>
      </c>
      <c r="D806" s="56" t="s">
        <v>149</v>
      </c>
      <c r="E806" s="75">
        <v>623.90000000000009</v>
      </c>
      <c r="F806" s="94">
        <v>1</v>
      </c>
      <c r="G806" s="2"/>
      <c r="H806" s="2"/>
      <c r="I806" s="2"/>
      <c r="J806" s="2"/>
      <c r="K806" s="68"/>
      <c r="L806" s="68"/>
      <c r="O806" s="32"/>
      <c r="S806" s="32"/>
    </row>
    <row r="807" spans="2:19" ht="14.5" customHeight="1" x14ac:dyDescent="0.3">
      <c r="B807" s="92"/>
      <c r="C807" s="56" t="s">
        <v>55</v>
      </c>
      <c r="D807" s="56" t="s">
        <v>148</v>
      </c>
      <c r="E807" s="75">
        <v>635.85000000000014</v>
      </c>
      <c r="F807" s="94">
        <v>1</v>
      </c>
      <c r="G807" s="2"/>
      <c r="H807" s="2"/>
      <c r="I807" s="2"/>
      <c r="J807" s="2"/>
      <c r="K807" s="68"/>
      <c r="L807" s="68"/>
      <c r="O807" s="32"/>
      <c r="S807" s="32"/>
    </row>
    <row r="808" spans="2:19" ht="14.5" customHeight="1" x14ac:dyDescent="0.3">
      <c r="B808" s="92"/>
      <c r="C808" s="56" t="s">
        <v>55</v>
      </c>
      <c r="D808" s="56" t="s">
        <v>147</v>
      </c>
      <c r="E808" s="75">
        <v>647.80000000000018</v>
      </c>
      <c r="F808" s="94">
        <v>1</v>
      </c>
      <c r="G808" s="2"/>
      <c r="H808" s="2"/>
      <c r="I808" s="2"/>
      <c r="J808" s="2"/>
      <c r="K808" s="68"/>
      <c r="L808" s="68"/>
      <c r="O808" s="32"/>
      <c r="S808" s="32"/>
    </row>
    <row r="809" spans="2:19" ht="14.5" customHeight="1" x14ac:dyDescent="0.3">
      <c r="B809" s="92"/>
      <c r="C809" s="56" t="s">
        <v>55</v>
      </c>
      <c r="D809" s="56" t="s">
        <v>101</v>
      </c>
      <c r="E809" s="75">
        <v>659.75000000000023</v>
      </c>
      <c r="F809" s="94">
        <v>1</v>
      </c>
      <c r="G809" s="2"/>
      <c r="H809" s="2"/>
      <c r="I809" s="2"/>
      <c r="J809" s="2"/>
      <c r="K809" s="68"/>
      <c r="L809" s="68"/>
      <c r="O809" s="32"/>
      <c r="S809" s="32"/>
    </row>
    <row r="810" spans="2:19" ht="14.5" customHeight="1" x14ac:dyDescent="0.3">
      <c r="B810" s="92"/>
      <c r="C810" s="56" t="s">
        <v>55</v>
      </c>
      <c r="D810" s="56" t="s">
        <v>102</v>
      </c>
      <c r="E810" s="75">
        <v>671.70000000000027</v>
      </c>
      <c r="F810" s="94">
        <v>1</v>
      </c>
      <c r="G810" s="2"/>
      <c r="H810" s="2"/>
      <c r="I810" s="2"/>
      <c r="J810" s="2"/>
      <c r="K810" s="68"/>
      <c r="L810" s="68"/>
      <c r="O810" s="32"/>
      <c r="S810" s="32"/>
    </row>
    <row r="811" spans="2:19" ht="14.5" customHeight="1" x14ac:dyDescent="0.3">
      <c r="B811" s="92"/>
      <c r="C811" s="56" t="s">
        <v>55</v>
      </c>
      <c r="D811" s="56" t="s">
        <v>167</v>
      </c>
      <c r="E811" s="75">
        <v>683.65000000000032</v>
      </c>
      <c r="F811" s="94">
        <v>1</v>
      </c>
      <c r="G811" s="2"/>
      <c r="H811" s="2"/>
      <c r="I811" s="2"/>
      <c r="J811" s="2"/>
      <c r="K811" s="68"/>
      <c r="L811" s="68"/>
      <c r="O811" s="32"/>
      <c r="S811" s="32"/>
    </row>
    <row r="812" spans="2:19" ht="14.5" customHeight="1" x14ac:dyDescent="0.3">
      <c r="B812" s="92"/>
      <c r="C812" s="56" t="s">
        <v>55</v>
      </c>
      <c r="D812" s="56" t="s">
        <v>166</v>
      </c>
      <c r="E812" s="75">
        <v>695.60000000000036</v>
      </c>
      <c r="F812" s="94">
        <v>1</v>
      </c>
      <c r="G812" s="2"/>
      <c r="H812" s="2"/>
      <c r="I812" s="2"/>
      <c r="J812" s="2"/>
      <c r="K812" s="68"/>
      <c r="L812" s="68"/>
      <c r="O812" s="32"/>
      <c r="S812" s="32"/>
    </row>
    <row r="813" spans="2:19" ht="14.5" customHeight="1" x14ac:dyDescent="0.3">
      <c r="B813" s="92"/>
      <c r="C813" s="56" t="s">
        <v>55</v>
      </c>
      <c r="D813" s="56" t="s">
        <v>168</v>
      </c>
      <c r="E813" s="75">
        <v>707.55000000000041</v>
      </c>
      <c r="F813" s="94">
        <v>1</v>
      </c>
      <c r="G813" s="2"/>
      <c r="H813" s="2"/>
      <c r="I813" s="2"/>
      <c r="J813" s="2"/>
      <c r="K813" s="68"/>
      <c r="L813" s="68"/>
      <c r="O813" s="32"/>
      <c r="S813" s="32"/>
    </row>
    <row r="814" spans="2:19" ht="14.5" customHeight="1" x14ac:dyDescent="0.3">
      <c r="B814" s="92"/>
      <c r="C814" s="56" t="s">
        <v>55</v>
      </c>
      <c r="D814" s="56" t="s">
        <v>145</v>
      </c>
      <c r="E814" s="75">
        <v>719.50000000000045</v>
      </c>
      <c r="F814" s="94">
        <v>1</v>
      </c>
      <c r="G814" s="2"/>
      <c r="H814" s="2"/>
      <c r="I814" s="2"/>
      <c r="J814" s="2"/>
      <c r="K814" s="68"/>
      <c r="L814" s="68"/>
      <c r="O814" s="32"/>
      <c r="S814" s="32"/>
    </row>
    <row r="815" spans="2:19" ht="14.5" customHeight="1" x14ac:dyDescent="0.3">
      <c r="B815" s="92"/>
      <c r="C815" s="56" t="s">
        <v>55</v>
      </c>
      <c r="D815" s="56" t="s">
        <v>165</v>
      </c>
      <c r="E815" s="75">
        <v>731.4500000000005</v>
      </c>
      <c r="F815" s="94">
        <v>1</v>
      </c>
      <c r="G815" s="2"/>
      <c r="H815" s="2"/>
      <c r="I815" s="2"/>
      <c r="J815" s="2"/>
      <c r="K815" s="68"/>
      <c r="L815" s="68"/>
      <c r="O815" s="32"/>
      <c r="S815" s="32"/>
    </row>
    <row r="816" spans="2:19" ht="14.5" customHeight="1" x14ac:dyDescent="0.3">
      <c r="B816" s="92"/>
      <c r="C816" s="56" t="s">
        <v>55</v>
      </c>
      <c r="D816" s="56" t="s">
        <v>103</v>
      </c>
      <c r="E816" s="75">
        <v>743.40000000000055</v>
      </c>
      <c r="F816" s="94">
        <v>1</v>
      </c>
      <c r="G816" s="2"/>
      <c r="H816" s="2"/>
      <c r="I816" s="2"/>
      <c r="J816" s="2"/>
      <c r="K816" s="68"/>
      <c r="L816" s="68"/>
      <c r="O816" s="32"/>
      <c r="S816" s="32"/>
    </row>
    <row r="817" spans="2:19" ht="14.5" customHeight="1" x14ac:dyDescent="0.3">
      <c r="B817" s="92"/>
      <c r="C817" s="56" t="s">
        <v>55</v>
      </c>
      <c r="D817" s="56" t="s">
        <v>104</v>
      </c>
      <c r="E817" s="75">
        <v>755.35000000000059</v>
      </c>
      <c r="F817" s="94">
        <v>1</v>
      </c>
      <c r="G817" s="2"/>
      <c r="H817" s="2"/>
      <c r="I817" s="2"/>
      <c r="J817" s="2"/>
      <c r="K817" s="68"/>
      <c r="L817" s="68"/>
      <c r="O817" s="32"/>
      <c r="S817" s="32"/>
    </row>
    <row r="818" spans="2:19" ht="57" customHeight="1" x14ac:dyDescent="0.3">
      <c r="B818" s="92"/>
      <c r="C818" s="56" t="s">
        <v>55</v>
      </c>
      <c r="D818" s="78" t="s">
        <v>105</v>
      </c>
      <c r="E818" s="6">
        <v>0.01</v>
      </c>
      <c r="F818" s="94">
        <v>1</v>
      </c>
      <c r="G818" s="2"/>
      <c r="H818" s="2"/>
      <c r="I818" s="2"/>
      <c r="J818" s="2"/>
      <c r="K818" s="68"/>
      <c r="L818" s="68"/>
    </row>
    <row r="819" spans="2:19" x14ac:dyDescent="0.3">
      <c r="B819" s="62"/>
      <c r="C819" s="63"/>
      <c r="D819" s="63"/>
      <c r="E819" s="63"/>
      <c r="F819" s="63"/>
      <c r="G819" s="63"/>
      <c r="H819" s="63"/>
      <c r="I819" s="63"/>
      <c r="J819" s="64"/>
      <c r="K819" s="68"/>
      <c r="L819" s="68"/>
      <c r="M819" s="81"/>
      <c r="N819" s="68"/>
      <c r="S819" s="32"/>
    </row>
    <row r="820" spans="2:19" x14ac:dyDescent="0.3">
      <c r="K820" s="68"/>
    </row>
    <row r="821" spans="2:19" ht="14.5" customHeight="1" x14ac:dyDescent="0.3">
      <c r="B821" s="88" t="s">
        <v>133</v>
      </c>
      <c r="C821" s="88"/>
      <c r="D821" s="88"/>
      <c r="E821" s="88"/>
      <c r="F821" s="88"/>
      <c r="G821" s="84" t="s">
        <v>135</v>
      </c>
      <c r="H821" s="85"/>
      <c r="I821" s="85"/>
      <c r="J821" s="86"/>
      <c r="K821" s="68"/>
      <c r="S821" s="32"/>
    </row>
    <row r="822" spans="2:19" ht="84" x14ac:dyDescent="0.3">
      <c r="B822" s="53" t="s">
        <v>121</v>
      </c>
      <c r="C822" s="53" t="s">
        <v>122</v>
      </c>
      <c r="D822" s="53" t="s">
        <v>194</v>
      </c>
      <c r="E822" s="95"/>
      <c r="F822" s="95"/>
      <c r="G822" s="71" t="s">
        <v>126</v>
      </c>
      <c r="H822" s="71" t="s">
        <v>125</v>
      </c>
      <c r="I822" s="71" t="s">
        <v>124</v>
      </c>
      <c r="J822" s="71" t="s">
        <v>193</v>
      </c>
      <c r="K822" s="68"/>
      <c r="R822" s="32"/>
    </row>
    <row r="823" spans="2:19" x14ac:dyDescent="0.3">
      <c r="B823" s="96" t="s">
        <v>205</v>
      </c>
      <c r="C823" s="97" t="s">
        <v>16</v>
      </c>
      <c r="D823" s="57" t="s">
        <v>17</v>
      </c>
      <c r="E823" s="75">
        <v>1.8</v>
      </c>
      <c r="F823" s="94">
        <v>762.3867220329256</v>
      </c>
      <c r="G823" s="8"/>
      <c r="H823" s="8"/>
      <c r="I823" s="8"/>
      <c r="J823" s="2"/>
      <c r="K823" s="68"/>
      <c r="L823" s="68"/>
      <c r="S823" s="32"/>
    </row>
    <row r="824" spans="2:19" x14ac:dyDescent="0.3">
      <c r="B824" s="96"/>
      <c r="C824" s="79" t="s">
        <v>16</v>
      </c>
      <c r="D824" s="57" t="s">
        <v>18</v>
      </c>
      <c r="E824" s="72">
        <v>0.9</v>
      </c>
      <c r="F824" s="94">
        <v>255.51758989810256</v>
      </c>
      <c r="G824" s="8"/>
      <c r="H824" s="8"/>
      <c r="I824" s="8"/>
      <c r="J824" s="2"/>
      <c r="K824" s="68"/>
      <c r="L824" s="68"/>
      <c r="S824" s="32"/>
    </row>
    <row r="825" spans="2:19" ht="28" x14ac:dyDescent="0.3">
      <c r="B825" s="96"/>
      <c r="C825" s="79" t="s">
        <v>19</v>
      </c>
      <c r="D825" s="57" t="s">
        <v>17</v>
      </c>
      <c r="E825" s="72">
        <v>9.9</v>
      </c>
      <c r="F825" s="94">
        <v>15.401751960261123</v>
      </c>
      <c r="G825" s="8"/>
      <c r="H825" s="8"/>
      <c r="I825" s="8"/>
      <c r="J825" s="2"/>
      <c r="K825" s="68"/>
      <c r="L825" s="68"/>
      <c r="S825" s="32"/>
    </row>
    <row r="826" spans="2:19" ht="28" x14ac:dyDescent="0.3">
      <c r="B826" s="96"/>
      <c r="C826" s="79" t="s">
        <v>19</v>
      </c>
      <c r="D826" s="57" t="s">
        <v>18</v>
      </c>
      <c r="E826" s="72">
        <v>0.9</v>
      </c>
      <c r="F826" s="94">
        <v>16.664190645528425</v>
      </c>
      <c r="G826" s="8"/>
      <c r="H826" s="8"/>
      <c r="I826" s="8"/>
      <c r="J826" s="2"/>
      <c r="K826" s="68"/>
      <c r="L826" s="68"/>
      <c r="S826" s="32"/>
    </row>
    <row r="827" spans="2:19" x14ac:dyDescent="0.3">
      <c r="B827" s="96"/>
      <c r="C827" s="98"/>
      <c r="D827" s="79" t="s">
        <v>209</v>
      </c>
      <c r="E827" s="75">
        <v>2.8</v>
      </c>
      <c r="F827" s="94">
        <v>0.89272449886759442</v>
      </c>
      <c r="G827" s="9"/>
      <c r="H827" s="9"/>
      <c r="I827" s="9"/>
      <c r="J827" s="2"/>
      <c r="K827" s="68"/>
      <c r="L827" s="68"/>
      <c r="S827" s="32"/>
    </row>
    <row r="828" spans="2:19" x14ac:dyDescent="0.3">
      <c r="B828" s="96"/>
      <c r="C828" s="98"/>
      <c r="D828" s="57" t="s">
        <v>22</v>
      </c>
      <c r="E828" s="75">
        <v>14.03</v>
      </c>
      <c r="F828" s="94">
        <v>10.867950420996802</v>
      </c>
      <c r="G828" s="9"/>
      <c r="H828" s="9"/>
      <c r="I828" s="9"/>
      <c r="J828" s="2"/>
      <c r="K828" s="68"/>
      <c r="L828" s="68"/>
      <c r="S828" s="32"/>
    </row>
    <row r="829" spans="2:19" ht="15" customHeight="1" x14ac:dyDescent="0.3">
      <c r="B829" s="62"/>
      <c r="C829" s="63"/>
      <c r="D829" s="63"/>
      <c r="E829" s="63"/>
      <c r="F829" s="63"/>
      <c r="G829" s="63"/>
      <c r="H829" s="63"/>
      <c r="I829" s="63"/>
      <c r="J829" s="64"/>
      <c r="K829" s="68"/>
      <c r="L829" s="68"/>
      <c r="S829" s="32"/>
    </row>
    <row r="830" spans="2:19" x14ac:dyDescent="0.3">
      <c r="B830" s="99" t="s">
        <v>206</v>
      </c>
      <c r="C830" s="79" t="s">
        <v>20</v>
      </c>
      <c r="D830" s="57" t="s">
        <v>17</v>
      </c>
      <c r="E830" s="75">
        <v>10.3</v>
      </c>
      <c r="F830" s="94">
        <v>1</v>
      </c>
      <c r="G830" s="8"/>
      <c r="H830" s="8"/>
      <c r="I830" s="8"/>
      <c r="J830" s="2"/>
      <c r="K830" s="68"/>
      <c r="L830" s="68"/>
      <c r="S830" s="32"/>
    </row>
    <row r="831" spans="2:19" x14ac:dyDescent="0.3">
      <c r="B831" s="99"/>
      <c r="C831" s="79" t="s">
        <v>20</v>
      </c>
      <c r="D831" s="57" t="s">
        <v>18</v>
      </c>
      <c r="E831" s="75">
        <v>2.52</v>
      </c>
      <c r="F831" s="94">
        <v>6.9434127689701777</v>
      </c>
      <c r="G831" s="8"/>
      <c r="H831" s="8"/>
      <c r="I831" s="8"/>
      <c r="J831" s="2"/>
      <c r="K831" s="68"/>
      <c r="L831" s="68"/>
      <c r="S831" s="32"/>
    </row>
    <row r="832" spans="2:19" x14ac:dyDescent="0.3">
      <c r="B832" s="99"/>
      <c r="C832" s="79" t="s">
        <v>21</v>
      </c>
      <c r="D832" s="57" t="s">
        <v>17</v>
      </c>
      <c r="E832" s="75">
        <v>20</v>
      </c>
      <c r="F832" s="94">
        <v>1</v>
      </c>
      <c r="G832" s="8"/>
      <c r="H832" s="8"/>
      <c r="I832" s="8"/>
      <c r="J832" s="2"/>
      <c r="K832" s="68"/>
      <c r="L832" s="68"/>
      <c r="S832" s="32"/>
    </row>
    <row r="833" spans="2:19" x14ac:dyDescent="0.3">
      <c r="B833" s="99"/>
      <c r="C833" s="79" t="s">
        <v>21</v>
      </c>
      <c r="D833" s="57" t="s">
        <v>18</v>
      </c>
      <c r="E833" s="75">
        <v>5.42</v>
      </c>
      <c r="F833" s="94">
        <v>1</v>
      </c>
      <c r="G833" s="8"/>
      <c r="H833" s="8"/>
      <c r="I833" s="8"/>
      <c r="J833" s="2"/>
      <c r="K833" s="68"/>
      <c r="L833" s="68"/>
      <c r="S833" s="32"/>
    </row>
    <row r="834" spans="2:19" ht="15" customHeight="1" x14ac:dyDescent="0.3">
      <c r="B834" s="62"/>
      <c r="C834" s="63"/>
      <c r="D834" s="63"/>
      <c r="E834" s="63"/>
      <c r="F834" s="63"/>
      <c r="G834" s="63"/>
      <c r="H834" s="63"/>
      <c r="I834" s="63"/>
      <c r="J834" s="64"/>
      <c r="K834" s="68"/>
      <c r="L834" s="68"/>
      <c r="S834" s="32"/>
    </row>
    <row r="835" spans="2:19" x14ac:dyDescent="0.3">
      <c r="B835" s="96" t="s">
        <v>207</v>
      </c>
      <c r="C835" s="57"/>
      <c r="D835" s="57" t="s">
        <v>17</v>
      </c>
      <c r="E835" s="75">
        <v>6.79</v>
      </c>
      <c r="F835" s="94">
        <v>3146.4397079675587</v>
      </c>
      <c r="G835" s="8"/>
      <c r="H835" s="8"/>
      <c r="I835" s="8"/>
      <c r="J835" s="2"/>
      <c r="K835" s="68"/>
      <c r="L835" s="68"/>
      <c r="S835" s="32"/>
    </row>
    <row r="836" spans="2:19" x14ac:dyDescent="0.3">
      <c r="B836" s="96"/>
      <c r="C836" s="57"/>
      <c r="D836" s="57" t="s">
        <v>18</v>
      </c>
      <c r="E836" s="75">
        <v>0.95</v>
      </c>
      <c r="F836" s="94">
        <v>1607.6558659607165</v>
      </c>
      <c r="G836" s="8"/>
      <c r="H836" s="8"/>
      <c r="I836" s="8"/>
      <c r="J836" s="2"/>
      <c r="K836" s="68"/>
      <c r="L836" s="68"/>
      <c r="S836" s="32"/>
    </row>
    <row r="837" spans="2:19" x14ac:dyDescent="0.3">
      <c r="B837" s="96"/>
      <c r="C837" s="100"/>
      <c r="D837" s="79" t="s">
        <v>209</v>
      </c>
      <c r="E837" s="75">
        <v>2.8</v>
      </c>
      <c r="F837" s="94">
        <v>0.89272449886759442</v>
      </c>
      <c r="G837" s="8"/>
      <c r="H837" s="8"/>
      <c r="I837" s="8"/>
      <c r="J837" s="2"/>
      <c r="K837" s="68"/>
      <c r="L837" s="68"/>
      <c r="S837" s="32"/>
    </row>
    <row r="838" spans="2:19" ht="15" customHeight="1" x14ac:dyDescent="0.3">
      <c r="B838" s="96"/>
      <c r="C838" s="100"/>
      <c r="D838" s="57" t="s">
        <v>22</v>
      </c>
      <c r="E838" s="75">
        <v>14.03</v>
      </c>
      <c r="F838" s="94">
        <v>10.867950420996802</v>
      </c>
      <c r="G838" s="8"/>
      <c r="H838" s="8"/>
      <c r="I838" s="8"/>
      <c r="J838" s="2"/>
      <c r="K838" s="68"/>
      <c r="L838" s="68"/>
      <c r="S838" s="32"/>
    </row>
    <row r="839" spans="2:19" x14ac:dyDescent="0.3">
      <c r="B839" s="101"/>
      <c r="C839" s="101"/>
      <c r="D839" s="101"/>
      <c r="E839" s="101"/>
      <c r="F839" s="101"/>
      <c r="G839" s="101"/>
      <c r="J839" s="68"/>
      <c r="K839" s="68"/>
      <c r="L839" s="81"/>
    </row>
    <row r="840" spans="2:19" ht="14.5" customHeight="1" x14ac:dyDescent="0.3">
      <c r="B840" s="102" t="s">
        <v>134</v>
      </c>
      <c r="C840" s="103"/>
      <c r="D840" s="103"/>
      <c r="E840" s="103"/>
      <c r="F840" s="104"/>
      <c r="G840" s="84" t="s">
        <v>135</v>
      </c>
      <c r="H840" s="85"/>
      <c r="I840" s="85"/>
      <c r="J840" s="86"/>
      <c r="K840" s="68"/>
      <c r="R840" s="32"/>
    </row>
    <row r="841" spans="2:19" ht="84" x14ac:dyDescent="0.3">
      <c r="B841" s="53" t="s">
        <v>121</v>
      </c>
      <c r="C841" s="53" t="s">
        <v>122</v>
      </c>
      <c r="D841" s="56"/>
      <c r="E841" s="95"/>
      <c r="F841" s="95"/>
      <c r="G841" s="71" t="s">
        <v>126</v>
      </c>
      <c r="H841" s="71" t="s">
        <v>125</v>
      </c>
      <c r="I841" s="71" t="s">
        <v>124</v>
      </c>
      <c r="J841" s="71" t="s">
        <v>193</v>
      </c>
      <c r="K841" s="68"/>
      <c r="R841" s="32"/>
    </row>
    <row r="842" spans="2:19" x14ac:dyDescent="0.3">
      <c r="B842" s="105" t="s">
        <v>23</v>
      </c>
      <c r="C842" s="56" t="s">
        <v>24</v>
      </c>
      <c r="D842" s="56" t="s">
        <v>9</v>
      </c>
      <c r="E842" s="58">
        <v>36.284800000000004</v>
      </c>
      <c r="F842" s="73">
        <v>30</v>
      </c>
      <c r="G842" s="7"/>
      <c r="H842" s="2"/>
      <c r="I842" s="2"/>
      <c r="J842" s="2"/>
      <c r="K842" s="68"/>
      <c r="L842" s="68"/>
      <c r="M842" s="106"/>
      <c r="N842" s="106"/>
      <c r="R842" s="32"/>
      <c r="S842" s="68"/>
    </row>
    <row r="843" spans="2:19" x14ac:dyDescent="0.3">
      <c r="B843" s="105" t="s">
        <v>25</v>
      </c>
      <c r="C843" s="56" t="s">
        <v>24</v>
      </c>
      <c r="D843" s="56" t="s">
        <v>9</v>
      </c>
      <c r="E843" s="58">
        <v>45.448799999999999</v>
      </c>
      <c r="F843" s="73">
        <v>5</v>
      </c>
      <c r="G843" s="2"/>
      <c r="H843" s="2"/>
      <c r="I843" s="2"/>
      <c r="J843" s="2"/>
      <c r="K843" s="68"/>
      <c r="L843" s="68"/>
      <c r="M843" s="106"/>
      <c r="N843" s="106"/>
      <c r="R843" s="32"/>
      <c r="S843" s="68"/>
    </row>
    <row r="844" spans="2:19" x14ac:dyDescent="0.3">
      <c r="B844" s="105" t="s">
        <v>26</v>
      </c>
      <c r="C844" s="56" t="s">
        <v>24</v>
      </c>
      <c r="D844" s="56" t="s">
        <v>9</v>
      </c>
      <c r="E844" s="58">
        <v>72.569600000000008</v>
      </c>
      <c r="F844" s="73">
        <v>4</v>
      </c>
      <c r="G844" s="2"/>
      <c r="H844" s="2"/>
      <c r="I844" s="2"/>
      <c r="J844" s="2"/>
      <c r="K844" s="68"/>
      <c r="L844" s="68"/>
      <c r="M844" s="106"/>
      <c r="N844" s="106"/>
      <c r="R844" s="32"/>
      <c r="S844" s="68"/>
    </row>
    <row r="845" spans="2:19" x14ac:dyDescent="0.3">
      <c r="B845" s="105" t="s">
        <v>27</v>
      </c>
      <c r="C845" s="56" t="s">
        <v>24</v>
      </c>
      <c r="D845" s="56" t="s">
        <v>9</v>
      </c>
      <c r="E845" s="58">
        <v>90.885999999999996</v>
      </c>
      <c r="F845" s="73">
        <v>15</v>
      </c>
      <c r="G845" s="2"/>
      <c r="H845" s="2"/>
      <c r="I845" s="2"/>
      <c r="J845" s="2"/>
      <c r="K845" s="68"/>
      <c r="L845" s="68"/>
      <c r="M845" s="106"/>
      <c r="N845" s="106"/>
      <c r="R845" s="32"/>
      <c r="S845" s="68"/>
    </row>
    <row r="846" spans="2:19" x14ac:dyDescent="0.3">
      <c r="B846" s="105" t="s">
        <v>28</v>
      </c>
      <c r="C846" s="56" t="s">
        <v>24</v>
      </c>
      <c r="D846" s="56" t="s">
        <v>9</v>
      </c>
      <c r="E846" s="58">
        <v>108.8428</v>
      </c>
      <c r="F846" s="73">
        <v>2</v>
      </c>
      <c r="G846" s="2"/>
      <c r="H846" s="2"/>
      <c r="I846" s="2"/>
      <c r="J846" s="2"/>
      <c r="K846" s="68"/>
      <c r="L846" s="68"/>
      <c r="M846" s="106"/>
      <c r="N846" s="106"/>
      <c r="R846" s="32"/>
      <c r="S846" s="68"/>
    </row>
    <row r="847" spans="2:19" x14ac:dyDescent="0.3">
      <c r="B847" s="105" t="s">
        <v>29</v>
      </c>
      <c r="C847" s="56" t="s">
        <v>24</v>
      </c>
      <c r="D847" s="56" t="s">
        <v>9</v>
      </c>
      <c r="E847" s="58">
        <v>136.3348</v>
      </c>
      <c r="F847" s="73">
        <v>40</v>
      </c>
      <c r="G847" s="2"/>
      <c r="H847" s="2"/>
      <c r="I847" s="2"/>
      <c r="J847" s="2"/>
      <c r="K847" s="68"/>
      <c r="L847" s="68"/>
      <c r="M847" s="106"/>
      <c r="N847" s="106"/>
      <c r="R847" s="32"/>
      <c r="S847" s="68"/>
    </row>
    <row r="848" spans="2:19" x14ac:dyDescent="0.3">
      <c r="B848" s="105" t="s">
        <v>30</v>
      </c>
      <c r="C848" s="56" t="s">
        <v>24</v>
      </c>
      <c r="D848" s="56" t="s">
        <v>9</v>
      </c>
      <c r="E848" s="58">
        <v>145.1276</v>
      </c>
      <c r="F848" s="73">
        <v>2</v>
      </c>
      <c r="G848" s="2"/>
      <c r="H848" s="2"/>
      <c r="I848" s="2"/>
      <c r="J848" s="2"/>
      <c r="K848" s="68"/>
      <c r="L848" s="68"/>
      <c r="M848" s="106"/>
      <c r="N848" s="106"/>
      <c r="R848" s="32"/>
      <c r="S848" s="68"/>
    </row>
    <row r="849" spans="2:19" x14ac:dyDescent="0.3">
      <c r="B849" s="105" t="s">
        <v>31</v>
      </c>
      <c r="C849" s="56" t="s">
        <v>24</v>
      </c>
      <c r="D849" s="56" t="s">
        <v>9</v>
      </c>
      <c r="E849" s="58">
        <v>173.36199999999999</v>
      </c>
      <c r="F849" s="73">
        <v>2</v>
      </c>
      <c r="G849" s="2"/>
      <c r="H849" s="2"/>
      <c r="I849" s="2"/>
      <c r="J849" s="2"/>
      <c r="K849" s="68"/>
      <c r="L849" s="68"/>
      <c r="M849" s="106"/>
      <c r="N849" s="106"/>
      <c r="R849" s="32"/>
      <c r="S849" s="68"/>
    </row>
    <row r="850" spans="2:19" x14ac:dyDescent="0.3">
      <c r="B850" s="105" t="s">
        <v>32</v>
      </c>
      <c r="C850" s="56" t="s">
        <v>24</v>
      </c>
      <c r="D850" s="56" t="s">
        <v>9</v>
      </c>
      <c r="E850" s="58">
        <v>181.30800000000002</v>
      </c>
      <c r="F850" s="73">
        <v>468</v>
      </c>
      <c r="G850" s="2"/>
      <c r="H850" s="2"/>
      <c r="I850" s="2"/>
      <c r="J850" s="2"/>
      <c r="K850" s="68"/>
      <c r="L850" s="68"/>
      <c r="M850" s="106"/>
      <c r="N850" s="106"/>
      <c r="R850" s="32"/>
      <c r="S850" s="68"/>
    </row>
    <row r="851" spans="2:19" x14ac:dyDescent="0.3">
      <c r="B851" s="105" t="s">
        <v>33</v>
      </c>
      <c r="C851" s="56" t="s">
        <v>24</v>
      </c>
      <c r="D851" s="56" t="s">
        <v>9</v>
      </c>
      <c r="E851" s="58">
        <v>191.4</v>
      </c>
      <c r="F851" s="73">
        <v>70</v>
      </c>
      <c r="G851" s="2"/>
      <c r="H851" s="2"/>
      <c r="I851" s="2"/>
      <c r="J851" s="2"/>
      <c r="K851" s="68"/>
      <c r="L851" s="68"/>
      <c r="M851" s="106"/>
      <c r="N851" s="106"/>
      <c r="R851" s="32"/>
      <c r="S851" s="68"/>
    </row>
    <row r="852" spans="2:19" x14ac:dyDescent="0.3">
      <c r="B852" s="105" t="s">
        <v>34</v>
      </c>
      <c r="C852" s="56" t="s">
        <v>24</v>
      </c>
      <c r="D852" s="56" t="s">
        <v>35</v>
      </c>
      <c r="E852" s="58">
        <v>14.1752</v>
      </c>
      <c r="F852" s="73">
        <v>4</v>
      </c>
      <c r="G852" s="2"/>
      <c r="H852" s="2"/>
      <c r="I852" s="2"/>
      <c r="J852" s="2"/>
      <c r="K852" s="68"/>
      <c r="L852" s="68"/>
      <c r="M852" s="106"/>
      <c r="N852" s="106"/>
      <c r="R852" s="32"/>
      <c r="S852" s="68"/>
    </row>
    <row r="853" spans="2:19" x14ac:dyDescent="0.3">
      <c r="B853" s="107" t="s">
        <v>36</v>
      </c>
      <c r="C853" s="56" t="s">
        <v>24</v>
      </c>
      <c r="D853" s="56" t="s">
        <v>35</v>
      </c>
      <c r="E853" s="58">
        <v>14.1752</v>
      </c>
      <c r="F853" s="73">
        <v>4</v>
      </c>
      <c r="G853" s="2"/>
      <c r="H853" s="2"/>
      <c r="I853" s="2"/>
      <c r="J853" s="2"/>
      <c r="K853" s="68"/>
      <c r="L853" s="68"/>
      <c r="M853" s="106"/>
      <c r="N853" s="106"/>
      <c r="R853" s="32"/>
      <c r="S853" s="68"/>
    </row>
    <row r="854" spans="2:19" x14ac:dyDescent="0.3">
      <c r="B854" s="105" t="s">
        <v>23</v>
      </c>
      <c r="C854" s="56" t="s">
        <v>37</v>
      </c>
      <c r="D854" s="56" t="s">
        <v>9</v>
      </c>
      <c r="E854" s="58">
        <v>68.289199999999994</v>
      </c>
      <c r="F854" s="73">
        <v>2</v>
      </c>
      <c r="G854" s="2"/>
      <c r="H854" s="2"/>
      <c r="I854" s="2"/>
      <c r="J854" s="2"/>
      <c r="K854" s="68"/>
      <c r="L854" s="68"/>
      <c r="M854" s="106"/>
      <c r="N854" s="106"/>
      <c r="R854" s="32"/>
      <c r="S854" s="68"/>
    </row>
    <row r="855" spans="2:19" x14ac:dyDescent="0.3">
      <c r="B855" s="105" t="s">
        <v>25</v>
      </c>
      <c r="C855" s="56" t="s">
        <v>37</v>
      </c>
      <c r="D855" s="56" t="s">
        <v>9</v>
      </c>
      <c r="E855" s="58">
        <v>84.192800000000005</v>
      </c>
      <c r="F855" s="73">
        <v>2</v>
      </c>
      <c r="G855" s="2"/>
      <c r="H855" s="2"/>
      <c r="I855" s="2"/>
      <c r="J855" s="2"/>
      <c r="K855" s="68"/>
      <c r="L855" s="68"/>
      <c r="M855" s="106"/>
      <c r="N855" s="106"/>
      <c r="R855" s="32"/>
      <c r="S855" s="68"/>
    </row>
    <row r="856" spans="2:19" x14ac:dyDescent="0.3">
      <c r="B856" s="105" t="s">
        <v>26</v>
      </c>
      <c r="C856" s="56" t="s">
        <v>37</v>
      </c>
      <c r="D856" s="56" t="s">
        <v>9</v>
      </c>
      <c r="E856" s="58">
        <v>136.57839999999999</v>
      </c>
      <c r="F856" s="73">
        <v>2</v>
      </c>
      <c r="G856" s="2"/>
      <c r="H856" s="2"/>
      <c r="I856" s="2"/>
      <c r="J856" s="2"/>
      <c r="K856" s="68"/>
      <c r="L856" s="68"/>
      <c r="M856" s="106"/>
      <c r="N856" s="106"/>
      <c r="R856" s="32"/>
      <c r="S856" s="68"/>
    </row>
    <row r="857" spans="2:19" x14ac:dyDescent="0.3">
      <c r="B857" s="105" t="s">
        <v>27</v>
      </c>
      <c r="C857" s="56" t="s">
        <v>37</v>
      </c>
      <c r="D857" s="56" t="s">
        <v>9</v>
      </c>
      <c r="E857" s="58">
        <v>168.374</v>
      </c>
      <c r="F857" s="73">
        <v>2</v>
      </c>
      <c r="G857" s="2"/>
      <c r="H857" s="2"/>
      <c r="I857" s="2"/>
      <c r="J857" s="2"/>
      <c r="K857" s="68"/>
      <c r="L857" s="68"/>
      <c r="M857" s="106"/>
      <c r="N857" s="106"/>
      <c r="R857" s="32"/>
      <c r="S857" s="68"/>
    </row>
    <row r="858" spans="2:19" x14ac:dyDescent="0.3">
      <c r="B858" s="105" t="s">
        <v>28</v>
      </c>
      <c r="C858" s="56" t="s">
        <v>37</v>
      </c>
      <c r="D858" s="56" t="s">
        <v>9</v>
      </c>
      <c r="E858" s="58">
        <v>204.8792</v>
      </c>
      <c r="F858" s="73">
        <v>2</v>
      </c>
      <c r="G858" s="2"/>
      <c r="H858" s="2"/>
      <c r="I858" s="2"/>
      <c r="J858" s="2"/>
      <c r="K858" s="68"/>
      <c r="L858" s="68"/>
      <c r="M858" s="106"/>
      <c r="N858" s="106"/>
      <c r="R858" s="32"/>
      <c r="S858" s="68"/>
    </row>
    <row r="859" spans="2:19" x14ac:dyDescent="0.3">
      <c r="B859" s="105" t="s">
        <v>29</v>
      </c>
      <c r="C859" s="56" t="s">
        <v>37</v>
      </c>
      <c r="D859" s="56" t="s">
        <v>9</v>
      </c>
      <c r="E859" s="58">
        <v>252.55520000000001</v>
      </c>
      <c r="F859" s="73">
        <v>2</v>
      </c>
      <c r="G859" s="2"/>
      <c r="H859" s="2"/>
      <c r="I859" s="2"/>
      <c r="J859" s="2"/>
      <c r="K859" s="68"/>
      <c r="L859" s="68"/>
      <c r="M859" s="106"/>
      <c r="N859" s="106"/>
      <c r="R859" s="32"/>
      <c r="S859" s="68"/>
    </row>
    <row r="860" spans="2:19" x14ac:dyDescent="0.3">
      <c r="B860" s="105" t="s">
        <v>30</v>
      </c>
      <c r="C860" s="56" t="s">
        <v>37</v>
      </c>
      <c r="D860" s="56" t="s">
        <v>9</v>
      </c>
      <c r="E860" s="58">
        <v>273.16840000000002</v>
      </c>
      <c r="F860" s="73">
        <v>2</v>
      </c>
      <c r="G860" s="2"/>
      <c r="H860" s="2"/>
      <c r="I860" s="2"/>
      <c r="J860" s="2"/>
      <c r="K860" s="68"/>
      <c r="L860" s="68"/>
      <c r="M860" s="106"/>
      <c r="N860" s="106"/>
      <c r="R860" s="32"/>
      <c r="S860" s="68"/>
    </row>
    <row r="861" spans="2:19" x14ac:dyDescent="0.3">
      <c r="B861" s="105" t="s">
        <v>31</v>
      </c>
      <c r="C861" s="56" t="s">
        <v>37</v>
      </c>
      <c r="D861" s="56" t="s">
        <v>9</v>
      </c>
      <c r="E861" s="58">
        <v>336.7364</v>
      </c>
      <c r="F861" s="73">
        <v>2</v>
      </c>
      <c r="G861" s="2"/>
      <c r="H861" s="2"/>
      <c r="I861" s="2"/>
      <c r="J861" s="2"/>
      <c r="K861" s="68"/>
      <c r="L861" s="68"/>
      <c r="M861" s="106"/>
      <c r="N861" s="106"/>
      <c r="R861" s="32"/>
      <c r="S861" s="68"/>
    </row>
    <row r="862" spans="2:19" x14ac:dyDescent="0.3">
      <c r="B862" s="105" t="s">
        <v>32</v>
      </c>
      <c r="C862" s="56" t="s">
        <v>37</v>
      </c>
      <c r="D862" s="56" t="s">
        <v>9</v>
      </c>
      <c r="E862" s="58">
        <v>341.50399999999996</v>
      </c>
      <c r="F862" s="73">
        <v>614</v>
      </c>
      <c r="G862" s="2"/>
      <c r="H862" s="2"/>
      <c r="I862" s="2"/>
      <c r="J862" s="2"/>
      <c r="K862" s="68"/>
      <c r="L862" s="68"/>
      <c r="M862" s="106"/>
      <c r="N862" s="106"/>
      <c r="R862" s="32"/>
      <c r="S862" s="68"/>
    </row>
    <row r="863" spans="2:19" x14ac:dyDescent="0.3">
      <c r="B863" s="105" t="s">
        <v>33</v>
      </c>
      <c r="C863" s="56" t="s">
        <v>37</v>
      </c>
      <c r="D863" s="56" t="s">
        <v>9</v>
      </c>
      <c r="E863" s="58">
        <v>420.97560000000004</v>
      </c>
      <c r="F863" s="73">
        <v>8</v>
      </c>
      <c r="G863" s="2"/>
      <c r="H863" s="2"/>
      <c r="I863" s="2"/>
      <c r="J863" s="2"/>
      <c r="K863" s="68"/>
      <c r="L863" s="68"/>
      <c r="M863" s="106"/>
      <c r="N863" s="106"/>
      <c r="R863" s="32"/>
      <c r="S863" s="68"/>
    </row>
    <row r="864" spans="2:19" x14ac:dyDescent="0.3">
      <c r="B864" s="105" t="s">
        <v>34</v>
      </c>
      <c r="C864" s="56" t="s">
        <v>37</v>
      </c>
      <c r="D864" s="56" t="s">
        <v>35</v>
      </c>
      <c r="E864" s="58">
        <v>20.369599999999998</v>
      </c>
      <c r="F864" s="73">
        <v>2</v>
      </c>
      <c r="G864" s="2"/>
      <c r="H864" s="2"/>
      <c r="I864" s="2"/>
      <c r="J864" s="2"/>
      <c r="K864" s="68"/>
      <c r="L864" s="68"/>
      <c r="M864" s="106"/>
      <c r="N864" s="106"/>
      <c r="R864" s="32"/>
      <c r="S864" s="68"/>
    </row>
    <row r="865" spans="1:20" x14ac:dyDescent="0.3">
      <c r="B865" s="107" t="s">
        <v>36</v>
      </c>
      <c r="C865" s="56" t="s">
        <v>37</v>
      </c>
      <c r="D865" s="56" t="s">
        <v>35</v>
      </c>
      <c r="E865" s="58">
        <v>26.0304</v>
      </c>
      <c r="F865" s="73">
        <v>2</v>
      </c>
      <c r="G865" s="2"/>
      <c r="H865" s="2"/>
      <c r="I865" s="2"/>
      <c r="J865" s="2"/>
      <c r="K865" s="68"/>
      <c r="L865" s="68"/>
      <c r="M865" s="106"/>
      <c r="N865" s="106"/>
      <c r="R865" s="32"/>
      <c r="S865" s="68"/>
    </row>
    <row r="866" spans="1:20" x14ac:dyDescent="0.3">
      <c r="B866" s="105" t="s">
        <v>23</v>
      </c>
      <c r="C866" s="56" t="s">
        <v>38</v>
      </c>
      <c r="D866" s="56" t="s">
        <v>9</v>
      </c>
      <c r="E866" s="58">
        <v>68.289199999999994</v>
      </c>
      <c r="F866" s="73">
        <v>2</v>
      </c>
      <c r="G866" s="2"/>
      <c r="H866" s="2"/>
      <c r="I866" s="2"/>
      <c r="J866" s="2"/>
      <c r="K866" s="68"/>
      <c r="L866" s="68"/>
      <c r="M866" s="106"/>
      <c r="N866" s="106"/>
      <c r="R866" s="32"/>
      <c r="S866" s="68"/>
    </row>
    <row r="867" spans="1:20" x14ac:dyDescent="0.3">
      <c r="B867" s="105" t="s">
        <v>25</v>
      </c>
      <c r="C867" s="56" t="s">
        <v>38</v>
      </c>
      <c r="D867" s="56" t="s">
        <v>9</v>
      </c>
      <c r="E867" s="58">
        <v>84.192800000000005</v>
      </c>
      <c r="F867" s="73">
        <v>2</v>
      </c>
      <c r="G867" s="2"/>
      <c r="H867" s="2"/>
      <c r="I867" s="2"/>
      <c r="J867" s="2"/>
      <c r="K867" s="68"/>
      <c r="L867" s="68"/>
      <c r="M867" s="106"/>
      <c r="N867" s="106"/>
      <c r="R867" s="32"/>
      <c r="S867" s="68"/>
    </row>
    <row r="868" spans="1:20" x14ac:dyDescent="0.3">
      <c r="B868" s="105" t="s">
        <v>26</v>
      </c>
      <c r="C868" s="56" t="s">
        <v>38</v>
      </c>
      <c r="D868" s="56" t="s">
        <v>9</v>
      </c>
      <c r="E868" s="58">
        <v>136.57839999999999</v>
      </c>
      <c r="F868" s="73">
        <v>2</v>
      </c>
      <c r="G868" s="2"/>
      <c r="H868" s="2"/>
      <c r="I868" s="2"/>
      <c r="J868" s="2"/>
      <c r="K868" s="68"/>
      <c r="L868" s="68"/>
      <c r="M868" s="106"/>
      <c r="N868" s="106"/>
      <c r="R868" s="32"/>
      <c r="S868" s="68"/>
    </row>
    <row r="869" spans="1:20" x14ac:dyDescent="0.3">
      <c r="B869" s="105" t="s">
        <v>27</v>
      </c>
      <c r="C869" s="56" t="s">
        <v>38</v>
      </c>
      <c r="D869" s="56" t="s">
        <v>9</v>
      </c>
      <c r="E869" s="58">
        <v>168.374</v>
      </c>
      <c r="F869" s="73">
        <v>2</v>
      </c>
      <c r="G869" s="2"/>
      <c r="H869" s="2"/>
      <c r="I869" s="2"/>
      <c r="J869" s="2"/>
      <c r="K869" s="68"/>
      <c r="L869" s="68"/>
      <c r="M869" s="106"/>
      <c r="N869" s="106"/>
      <c r="R869" s="32"/>
      <c r="S869" s="68"/>
    </row>
    <row r="870" spans="1:20" x14ac:dyDescent="0.3">
      <c r="B870" s="105" t="s">
        <v>28</v>
      </c>
      <c r="C870" s="56" t="s">
        <v>38</v>
      </c>
      <c r="D870" s="56" t="s">
        <v>9</v>
      </c>
      <c r="E870" s="58">
        <v>204.8792</v>
      </c>
      <c r="F870" s="73">
        <v>2</v>
      </c>
      <c r="G870" s="2"/>
      <c r="H870" s="2"/>
      <c r="I870" s="2"/>
      <c r="J870" s="2"/>
      <c r="K870" s="68"/>
      <c r="L870" s="68"/>
      <c r="M870" s="106"/>
      <c r="N870" s="106"/>
      <c r="R870" s="32"/>
      <c r="S870" s="68"/>
    </row>
    <row r="871" spans="1:20" x14ac:dyDescent="0.3">
      <c r="B871" s="105" t="s">
        <v>29</v>
      </c>
      <c r="C871" s="56" t="s">
        <v>38</v>
      </c>
      <c r="D871" s="56" t="s">
        <v>9</v>
      </c>
      <c r="E871" s="58">
        <v>252.55520000000001</v>
      </c>
      <c r="F871" s="73">
        <v>2</v>
      </c>
      <c r="G871" s="2"/>
      <c r="H871" s="2"/>
      <c r="I871" s="2"/>
      <c r="J871" s="2"/>
      <c r="K871" s="68"/>
      <c r="L871" s="68"/>
      <c r="M871" s="106"/>
      <c r="N871" s="106"/>
      <c r="R871" s="32"/>
      <c r="S871" s="68"/>
    </row>
    <row r="872" spans="1:20" x14ac:dyDescent="0.3">
      <c r="B872" s="105" t="s">
        <v>30</v>
      </c>
      <c r="C872" s="56" t="s">
        <v>38</v>
      </c>
      <c r="D872" s="56" t="s">
        <v>9</v>
      </c>
      <c r="E872" s="58">
        <v>273.16840000000002</v>
      </c>
      <c r="F872" s="73">
        <v>2</v>
      </c>
      <c r="G872" s="2"/>
      <c r="H872" s="2"/>
      <c r="I872" s="2"/>
      <c r="J872" s="2"/>
      <c r="K872" s="68"/>
      <c r="L872" s="68"/>
      <c r="M872" s="106"/>
      <c r="N872" s="106"/>
      <c r="R872" s="32"/>
      <c r="S872" s="68"/>
    </row>
    <row r="873" spans="1:20" x14ac:dyDescent="0.3">
      <c r="B873" s="105" t="s">
        <v>31</v>
      </c>
      <c r="C873" s="56" t="s">
        <v>38</v>
      </c>
      <c r="D873" s="56" t="s">
        <v>9</v>
      </c>
      <c r="E873" s="58">
        <v>336.7364</v>
      </c>
      <c r="F873" s="73">
        <v>2</v>
      </c>
      <c r="G873" s="2"/>
      <c r="H873" s="2"/>
      <c r="I873" s="2"/>
      <c r="J873" s="2"/>
      <c r="K873" s="68"/>
      <c r="L873" s="68"/>
      <c r="M873" s="106"/>
      <c r="N873" s="106"/>
      <c r="R873" s="32"/>
      <c r="S873" s="68"/>
    </row>
    <row r="874" spans="1:20" x14ac:dyDescent="0.3">
      <c r="B874" s="105" t="s">
        <v>32</v>
      </c>
      <c r="C874" s="56" t="s">
        <v>38</v>
      </c>
      <c r="D874" s="56" t="s">
        <v>9</v>
      </c>
      <c r="E874" s="58">
        <v>341.50399999999996</v>
      </c>
      <c r="F874" s="73">
        <v>2</v>
      </c>
      <c r="G874" s="2"/>
      <c r="H874" s="2"/>
      <c r="I874" s="2"/>
      <c r="J874" s="2"/>
      <c r="K874" s="68"/>
      <c r="L874" s="68"/>
      <c r="M874" s="106"/>
      <c r="N874" s="106"/>
      <c r="R874" s="32"/>
      <c r="S874" s="68"/>
    </row>
    <row r="875" spans="1:20" x14ac:dyDescent="0.3">
      <c r="B875" s="105" t="s">
        <v>33</v>
      </c>
      <c r="C875" s="56" t="s">
        <v>38</v>
      </c>
      <c r="D875" s="56" t="s">
        <v>9</v>
      </c>
      <c r="E875" s="58">
        <v>420.97560000000004</v>
      </c>
      <c r="F875" s="73">
        <v>2</v>
      </c>
      <c r="G875" s="2"/>
      <c r="H875" s="2"/>
      <c r="I875" s="2"/>
      <c r="J875" s="2"/>
      <c r="K875" s="68"/>
      <c r="L875" s="68"/>
      <c r="M875" s="106"/>
      <c r="N875" s="106"/>
      <c r="R875" s="32"/>
      <c r="S875" s="68"/>
    </row>
    <row r="876" spans="1:20" x14ac:dyDescent="0.3">
      <c r="B876" s="105" t="s">
        <v>34</v>
      </c>
      <c r="C876" s="56" t="s">
        <v>38</v>
      </c>
      <c r="D876" s="56" t="s">
        <v>35</v>
      </c>
      <c r="E876" s="58">
        <v>26.0304</v>
      </c>
      <c r="F876" s="73">
        <v>2</v>
      </c>
      <c r="G876" s="2"/>
      <c r="H876" s="2"/>
      <c r="I876" s="2"/>
      <c r="J876" s="2"/>
      <c r="K876" s="68"/>
      <c r="L876" s="68"/>
      <c r="M876" s="106"/>
      <c r="N876" s="106"/>
      <c r="R876" s="32"/>
      <c r="S876" s="68"/>
    </row>
    <row r="877" spans="1:20" x14ac:dyDescent="0.3">
      <c r="B877" s="107" t="s">
        <v>36</v>
      </c>
      <c r="C877" s="56" t="s">
        <v>38</v>
      </c>
      <c r="D877" s="56" t="s">
        <v>35</v>
      </c>
      <c r="E877" s="58">
        <v>26.0304</v>
      </c>
      <c r="F877" s="73">
        <v>2</v>
      </c>
      <c r="G877" s="2"/>
      <c r="H877" s="2"/>
      <c r="I877" s="2"/>
      <c r="J877" s="2"/>
      <c r="K877" s="68"/>
      <c r="L877" s="68"/>
      <c r="M877" s="106"/>
      <c r="N877" s="106"/>
      <c r="R877" s="32"/>
      <c r="S877" s="68"/>
    </row>
    <row r="878" spans="1:20" s="80" customFormat="1" x14ac:dyDescent="0.3">
      <c r="A878" s="27" t="s">
        <v>106</v>
      </c>
      <c r="B878" s="62"/>
      <c r="C878" s="63"/>
      <c r="D878" s="63"/>
      <c r="E878" s="63"/>
      <c r="F878" s="63"/>
      <c r="G878" s="63"/>
      <c r="H878" s="63"/>
      <c r="I878" s="63"/>
      <c r="J878" s="64"/>
      <c r="K878" s="68"/>
      <c r="L878" s="81"/>
      <c r="M878" s="27"/>
      <c r="N878" s="27"/>
      <c r="O878" s="27"/>
      <c r="P878" s="27"/>
      <c r="Q878" s="27"/>
      <c r="R878" s="27"/>
      <c r="S878" s="27"/>
      <c r="T878" s="27"/>
    </row>
    <row r="879" spans="1:20" s="80" customFormat="1" x14ac:dyDescent="0.3">
      <c r="A879" s="27"/>
      <c r="B879" s="27"/>
      <c r="C879" s="101"/>
      <c r="D879" s="101"/>
      <c r="E879" s="101"/>
      <c r="F879" s="101"/>
      <c r="G879" s="101"/>
      <c r="H879" s="27"/>
      <c r="I879" s="27"/>
      <c r="J879" s="27"/>
      <c r="K879" s="68"/>
      <c r="L879" s="27"/>
      <c r="M879" s="27"/>
      <c r="N879" s="27"/>
      <c r="O879" s="27"/>
      <c r="P879" s="27"/>
      <c r="Q879" s="27"/>
      <c r="R879" s="27"/>
      <c r="S879" s="27"/>
      <c r="T879" s="27"/>
    </row>
    <row r="880" spans="1:20" s="80" customFormat="1" x14ac:dyDescent="0.3">
      <c r="A880" s="27"/>
      <c r="B880" s="101"/>
      <c r="C880" s="101"/>
      <c r="D880" s="101"/>
      <c r="E880" s="101"/>
      <c r="F880" s="101"/>
      <c r="G880" s="101"/>
      <c r="H880" s="27"/>
      <c r="I880" s="27"/>
      <c r="J880" s="27"/>
      <c r="K880" s="68"/>
      <c r="L880" s="27"/>
      <c r="M880" s="27"/>
      <c r="N880" s="27"/>
      <c r="O880" s="27"/>
      <c r="P880" s="27"/>
      <c r="Q880" s="27"/>
      <c r="R880" s="27"/>
      <c r="S880" s="27"/>
      <c r="T880" s="27"/>
    </row>
    <row r="881" spans="1:20" s="80" customFormat="1" x14ac:dyDescent="0.3">
      <c r="A881" s="27"/>
      <c r="B881" s="101"/>
      <c r="C881" s="101"/>
      <c r="D881" s="101"/>
      <c r="E881" s="101"/>
      <c r="F881" s="101"/>
      <c r="G881" s="101"/>
      <c r="H881" s="27"/>
      <c r="I881" s="27"/>
      <c r="J881" s="27"/>
      <c r="K881" s="68"/>
      <c r="L881" s="27"/>
      <c r="M881" s="27"/>
      <c r="N881" s="27"/>
      <c r="O881" s="27"/>
      <c r="P881" s="27"/>
      <c r="Q881" s="27"/>
      <c r="R881" s="27"/>
      <c r="S881" s="27"/>
      <c r="T881" s="27"/>
    </row>
    <row r="882" spans="1:20" s="80" customFormat="1" x14ac:dyDescent="0.3">
      <c r="A882" s="27"/>
      <c r="B882" s="108"/>
      <c r="C882" s="108"/>
      <c r="D882" s="101"/>
      <c r="E882" s="101"/>
      <c r="F882" s="101"/>
      <c r="G882" s="101"/>
      <c r="H882" s="27"/>
      <c r="I882" s="27"/>
      <c r="J882" s="27"/>
      <c r="K882" s="68"/>
      <c r="L882" s="27"/>
      <c r="M882" s="27"/>
      <c r="N882" s="27"/>
      <c r="O882" s="27"/>
      <c r="P882" s="27"/>
      <c r="Q882" s="27"/>
      <c r="R882" s="27"/>
      <c r="S882" s="27"/>
      <c r="T882" s="27"/>
    </row>
    <row r="883" spans="1:20" s="80" customFormat="1" x14ac:dyDescent="0.3">
      <c r="A883" s="27"/>
      <c r="B883" s="101"/>
      <c r="C883" s="101"/>
      <c r="D883" s="101"/>
      <c r="E883" s="101"/>
      <c r="F883" s="101"/>
      <c r="G883" s="101"/>
      <c r="H883" s="27"/>
      <c r="I883" s="27"/>
      <c r="J883" s="27"/>
      <c r="K883" s="68"/>
      <c r="L883" s="27"/>
      <c r="M883" s="27"/>
      <c r="N883" s="27"/>
      <c r="O883" s="27"/>
      <c r="P883" s="27"/>
      <c r="Q883" s="27"/>
      <c r="R883" s="27"/>
      <c r="S883" s="27"/>
      <c r="T883" s="27"/>
    </row>
    <row r="884" spans="1:20" s="80" customFormat="1" x14ac:dyDescent="0.3">
      <c r="A884" s="27"/>
      <c r="B884" s="101"/>
      <c r="C884" s="101"/>
      <c r="D884" s="101"/>
      <c r="E884" s="101"/>
      <c r="F884" s="101"/>
      <c r="G884" s="101"/>
      <c r="H884" s="27"/>
      <c r="I884" s="27"/>
      <c r="J884" s="27"/>
      <c r="K884" s="68"/>
      <c r="L884" s="27"/>
      <c r="M884" s="27"/>
      <c r="N884" s="27"/>
      <c r="O884" s="27"/>
      <c r="P884" s="27"/>
      <c r="Q884" s="27"/>
      <c r="R884" s="27"/>
      <c r="S884" s="27"/>
      <c r="T884" s="27"/>
    </row>
    <row r="885" spans="1:20" s="80" customFormat="1" x14ac:dyDescent="0.3">
      <c r="A885" s="27"/>
      <c r="B885" s="101"/>
      <c r="C885" s="101"/>
      <c r="D885" s="101"/>
      <c r="E885" s="101"/>
      <c r="F885" s="101"/>
      <c r="G885" s="101"/>
      <c r="H885" s="27"/>
      <c r="I885" s="27"/>
      <c r="J885" s="27"/>
      <c r="K885" s="68"/>
      <c r="L885" s="27"/>
      <c r="M885" s="27"/>
      <c r="N885" s="27"/>
      <c r="O885" s="27"/>
      <c r="P885" s="27"/>
      <c r="Q885" s="27"/>
      <c r="R885" s="27"/>
      <c r="S885" s="27"/>
      <c r="T885" s="27"/>
    </row>
    <row r="886" spans="1:20" s="80" customFormat="1" x14ac:dyDescent="0.3">
      <c r="A886" s="27"/>
      <c r="B886" s="101"/>
      <c r="C886" s="101"/>
      <c r="D886" s="101"/>
      <c r="E886" s="101"/>
      <c r="F886" s="101"/>
      <c r="G886" s="101"/>
      <c r="H886" s="27"/>
      <c r="I886" s="27"/>
      <c r="J886" s="27"/>
      <c r="K886" s="68"/>
      <c r="L886" s="27"/>
      <c r="M886" s="27"/>
      <c r="N886" s="27"/>
      <c r="O886" s="27"/>
      <c r="P886" s="27"/>
      <c r="Q886" s="27"/>
      <c r="R886" s="27"/>
      <c r="S886" s="27"/>
      <c r="T886" s="27"/>
    </row>
    <row r="887" spans="1:20" x14ac:dyDescent="0.3">
      <c r="D887" s="101"/>
      <c r="E887" s="101"/>
      <c r="F887" s="101"/>
      <c r="G887" s="101"/>
      <c r="K887" s="68"/>
    </row>
    <row r="888" spans="1:20" x14ac:dyDescent="0.3">
      <c r="D888" s="101"/>
      <c r="E888" s="101"/>
      <c r="F888" s="101"/>
      <c r="G888" s="101"/>
      <c r="K888" s="68"/>
    </row>
    <row r="889" spans="1:20" x14ac:dyDescent="0.3">
      <c r="D889" s="101"/>
      <c r="E889" s="101"/>
      <c r="F889" s="101"/>
      <c r="G889" s="101"/>
      <c r="K889" s="68"/>
    </row>
    <row r="890" spans="1:20" x14ac:dyDescent="0.3">
      <c r="D890" s="101"/>
      <c r="E890" s="101"/>
      <c r="F890" s="101"/>
      <c r="G890" s="101"/>
      <c r="K890" s="68"/>
    </row>
    <row r="891" spans="1:20" x14ac:dyDescent="0.3">
      <c r="D891" s="101"/>
      <c r="E891" s="101"/>
      <c r="F891" s="101"/>
      <c r="G891" s="101"/>
      <c r="K891" s="68"/>
    </row>
    <row r="892" spans="1:20" x14ac:dyDescent="0.3">
      <c r="D892" s="101"/>
      <c r="E892" s="101"/>
      <c r="F892" s="101"/>
      <c r="G892" s="101"/>
      <c r="K892" s="68"/>
    </row>
    <row r="893" spans="1:20" x14ac:dyDescent="0.3">
      <c r="D893" s="101"/>
      <c r="E893" s="101"/>
      <c r="F893" s="101"/>
      <c r="G893" s="101"/>
      <c r="K893" s="68"/>
    </row>
    <row r="894" spans="1:20" x14ac:dyDescent="0.3">
      <c r="D894" s="101"/>
      <c r="E894" s="101"/>
      <c r="F894" s="101"/>
      <c r="G894" s="101"/>
      <c r="K894" s="68"/>
    </row>
    <row r="895" spans="1:20" x14ac:dyDescent="0.3">
      <c r="D895" s="101"/>
      <c r="E895" s="101"/>
      <c r="F895" s="101"/>
      <c r="G895" s="101"/>
      <c r="K895" s="68"/>
    </row>
    <row r="896" spans="1:20" x14ac:dyDescent="0.3">
      <c r="D896" s="101"/>
      <c r="E896" s="101"/>
      <c r="F896" s="101"/>
      <c r="G896" s="101"/>
      <c r="K896" s="68"/>
    </row>
    <row r="897" spans="4:11" x14ac:dyDescent="0.3">
      <c r="D897" s="101"/>
      <c r="E897" s="101"/>
      <c r="F897" s="101"/>
      <c r="G897" s="101"/>
      <c r="K897" s="68"/>
    </row>
    <row r="898" spans="4:11" x14ac:dyDescent="0.3">
      <c r="D898" s="101"/>
      <c r="E898" s="101"/>
      <c r="F898" s="101"/>
      <c r="G898" s="101"/>
      <c r="K898" s="68"/>
    </row>
    <row r="899" spans="4:11" x14ac:dyDescent="0.3">
      <c r="D899" s="101"/>
      <c r="E899" s="101"/>
      <c r="F899" s="101"/>
      <c r="G899" s="101"/>
      <c r="K899" s="68"/>
    </row>
    <row r="900" spans="4:11" x14ac:dyDescent="0.3">
      <c r="D900" s="101"/>
      <c r="E900" s="101"/>
      <c r="F900" s="101"/>
      <c r="G900" s="101"/>
      <c r="K900" s="68"/>
    </row>
    <row r="901" spans="4:11" x14ac:dyDescent="0.3">
      <c r="D901" s="101"/>
      <c r="E901" s="101"/>
      <c r="F901" s="101"/>
      <c r="G901" s="101"/>
      <c r="K901" s="68"/>
    </row>
    <row r="902" spans="4:11" x14ac:dyDescent="0.3">
      <c r="D902" s="101"/>
      <c r="E902" s="101"/>
      <c r="F902" s="101"/>
      <c r="G902" s="101"/>
      <c r="K902" s="68"/>
    </row>
    <row r="903" spans="4:11" x14ac:dyDescent="0.3">
      <c r="D903" s="101"/>
      <c r="E903" s="101"/>
      <c r="F903" s="101"/>
      <c r="G903" s="101"/>
      <c r="K903" s="68"/>
    </row>
    <row r="904" spans="4:11" x14ac:dyDescent="0.3">
      <c r="D904" s="101"/>
      <c r="E904" s="101"/>
      <c r="F904" s="101"/>
      <c r="G904" s="101"/>
      <c r="K904" s="68"/>
    </row>
    <row r="905" spans="4:11" x14ac:dyDescent="0.3">
      <c r="D905" s="101"/>
      <c r="E905" s="101"/>
      <c r="F905" s="101"/>
      <c r="G905" s="101"/>
      <c r="K905" s="68"/>
    </row>
    <row r="906" spans="4:11" x14ac:dyDescent="0.3">
      <c r="D906" s="101"/>
      <c r="E906" s="101"/>
      <c r="F906" s="101"/>
      <c r="G906" s="101"/>
      <c r="K906" s="68"/>
    </row>
    <row r="907" spans="4:11" x14ac:dyDescent="0.3">
      <c r="D907" s="101"/>
      <c r="E907" s="101"/>
      <c r="F907" s="101"/>
      <c r="G907" s="101"/>
      <c r="K907" s="68"/>
    </row>
    <row r="908" spans="4:11" x14ac:dyDescent="0.3">
      <c r="D908" s="101"/>
      <c r="E908" s="101"/>
      <c r="F908" s="101"/>
      <c r="G908" s="101"/>
      <c r="K908" s="68"/>
    </row>
    <row r="909" spans="4:11" x14ac:dyDescent="0.3">
      <c r="D909" s="101"/>
      <c r="E909" s="101"/>
      <c r="F909" s="101"/>
      <c r="G909" s="101"/>
      <c r="K909" s="68"/>
    </row>
    <row r="910" spans="4:11" x14ac:dyDescent="0.3">
      <c r="D910" s="101"/>
      <c r="E910" s="101"/>
      <c r="F910" s="101"/>
      <c r="G910" s="101"/>
      <c r="K910" s="68"/>
    </row>
    <row r="911" spans="4:11" x14ac:dyDescent="0.3">
      <c r="D911" s="101"/>
      <c r="E911" s="101"/>
      <c r="F911" s="101"/>
      <c r="G911" s="101"/>
      <c r="K911" s="68"/>
    </row>
    <row r="912" spans="4:11" x14ac:dyDescent="0.3">
      <c r="D912" s="101"/>
      <c r="E912" s="101"/>
      <c r="F912" s="101"/>
      <c r="G912" s="101"/>
      <c r="K912" s="68"/>
    </row>
    <row r="913" spans="4:11" x14ac:dyDescent="0.3">
      <c r="D913" s="101"/>
      <c r="E913" s="101"/>
      <c r="F913" s="101"/>
      <c r="G913" s="101"/>
      <c r="K913" s="68"/>
    </row>
    <row r="914" spans="4:11" x14ac:dyDescent="0.3">
      <c r="D914" s="101"/>
      <c r="E914" s="101"/>
      <c r="F914" s="101"/>
      <c r="G914" s="101"/>
      <c r="K914" s="68"/>
    </row>
    <row r="915" spans="4:11" x14ac:dyDescent="0.3">
      <c r="D915" s="101"/>
      <c r="E915" s="101"/>
      <c r="F915" s="101"/>
      <c r="G915" s="101"/>
      <c r="K915" s="68"/>
    </row>
    <row r="916" spans="4:11" x14ac:dyDescent="0.3">
      <c r="D916" s="101"/>
      <c r="E916" s="101"/>
      <c r="F916" s="101"/>
      <c r="G916" s="101"/>
      <c r="K916" s="68"/>
    </row>
    <row r="917" spans="4:11" x14ac:dyDescent="0.3">
      <c r="D917" s="101"/>
      <c r="E917" s="101"/>
      <c r="F917" s="101"/>
      <c r="G917" s="101"/>
      <c r="K917" s="68"/>
    </row>
    <row r="918" spans="4:11" x14ac:dyDescent="0.3">
      <c r="D918" s="101"/>
      <c r="E918" s="101"/>
      <c r="F918" s="101"/>
      <c r="G918" s="101"/>
      <c r="K918" s="68"/>
    </row>
    <row r="919" spans="4:11" x14ac:dyDescent="0.3">
      <c r="D919" s="101"/>
      <c r="E919" s="101"/>
      <c r="F919" s="101"/>
      <c r="G919" s="101"/>
      <c r="K919" s="68"/>
    </row>
    <row r="920" spans="4:11" x14ac:dyDescent="0.3">
      <c r="D920" s="101"/>
      <c r="E920" s="101"/>
      <c r="F920" s="101"/>
      <c r="G920" s="101"/>
      <c r="K920" s="68"/>
    </row>
    <row r="921" spans="4:11" x14ac:dyDescent="0.3">
      <c r="D921" s="101"/>
      <c r="E921" s="101"/>
      <c r="F921" s="101"/>
      <c r="G921" s="101"/>
      <c r="K921" s="68"/>
    </row>
    <row r="922" spans="4:11" x14ac:dyDescent="0.3">
      <c r="D922" s="101"/>
      <c r="E922" s="101"/>
      <c r="F922" s="101"/>
      <c r="G922" s="101"/>
      <c r="K922" s="68"/>
    </row>
    <row r="923" spans="4:11" x14ac:dyDescent="0.3">
      <c r="D923" s="101"/>
      <c r="E923" s="101"/>
      <c r="F923" s="101"/>
      <c r="G923" s="101"/>
      <c r="K923" s="68"/>
    </row>
    <row r="924" spans="4:11" x14ac:dyDescent="0.3">
      <c r="D924" s="101"/>
      <c r="E924" s="101"/>
      <c r="F924" s="101"/>
      <c r="G924" s="101"/>
      <c r="K924" s="68"/>
    </row>
    <row r="925" spans="4:11" x14ac:dyDescent="0.3">
      <c r="D925" s="101"/>
      <c r="E925" s="101"/>
      <c r="F925" s="101"/>
      <c r="G925" s="101"/>
      <c r="K925" s="68"/>
    </row>
    <row r="926" spans="4:11" x14ac:dyDescent="0.3">
      <c r="D926" s="101"/>
      <c r="E926" s="101"/>
      <c r="F926" s="101"/>
      <c r="G926" s="101"/>
      <c r="K926" s="68"/>
    </row>
    <row r="927" spans="4:11" x14ac:dyDescent="0.3">
      <c r="D927" s="101"/>
      <c r="E927" s="101"/>
      <c r="F927" s="101"/>
      <c r="G927" s="101"/>
      <c r="K927" s="68"/>
    </row>
    <row r="928" spans="4:11" x14ac:dyDescent="0.3">
      <c r="D928" s="101"/>
      <c r="E928" s="101"/>
      <c r="F928" s="101"/>
      <c r="G928" s="101"/>
      <c r="K928" s="68"/>
    </row>
    <row r="929" spans="4:11" x14ac:dyDescent="0.3">
      <c r="D929" s="101"/>
      <c r="E929" s="101"/>
      <c r="F929" s="101"/>
      <c r="G929" s="101"/>
      <c r="K929" s="68"/>
    </row>
    <row r="930" spans="4:11" x14ac:dyDescent="0.3">
      <c r="D930" s="101"/>
      <c r="E930" s="101"/>
      <c r="F930" s="101"/>
      <c r="G930" s="101"/>
      <c r="K930" s="68"/>
    </row>
    <row r="931" spans="4:11" x14ac:dyDescent="0.3">
      <c r="D931" s="101"/>
      <c r="E931" s="101"/>
      <c r="F931" s="101"/>
      <c r="G931" s="101"/>
      <c r="K931" s="68"/>
    </row>
    <row r="932" spans="4:11" x14ac:dyDescent="0.3">
      <c r="D932" s="101"/>
      <c r="E932" s="101"/>
      <c r="F932" s="101"/>
      <c r="G932" s="101"/>
      <c r="K932" s="68"/>
    </row>
    <row r="933" spans="4:11" x14ac:dyDescent="0.3">
      <c r="D933" s="101"/>
      <c r="E933" s="101"/>
      <c r="F933" s="101"/>
      <c r="G933" s="101"/>
      <c r="K933" s="68"/>
    </row>
    <row r="934" spans="4:11" x14ac:dyDescent="0.3">
      <c r="D934" s="101"/>
      <c r="E934" s="101"/>
      <c r="F934" s="101"/>
      <c r="G934" s="101"/>
      <c r="K934" s="68"/>
    </row>
    <row r="935" spans="4:11" x14ac:dyDescent="0.3">
      <c r="D935" s="101"/>
      <c r="E935" s="101"/>
      <c r="F935" s="101"/>
      <c r="G935" s="101"/>
      <c r="K935" s="68"/>
    </row>
    <row r="936" spans="4:11" x14ac:dyDescent="0.3">
      <c r="D936" s="101"/>
      <c r="E936" s="101"/>
      <c r="F936" s="101"/>
      <c r="G936" s="101"/>
      <c r="K936" s="68"/>
    </row>
    <row r="937" spans="4:11" x14ac:dyDescent="0.3">
      <c r="D937" s="101"/>
      <c r="E937" s="101"/>
      <c r="F937" s="101"/>
      <c r="G937" s="101"/>
      <c r="K937" s="68"/>
    </row>
    <row r="938" spans="4:11" x14ac:dyDescent="0.3">
      <c r="D938" s="101"/>
      <c r="E938" s="101"/>
      <c r="F938" s="101"/>
      <c r="G938" s="101"/>
      <c r="K938" s="68"/>
    </row>
    <row r="939" spans="4:11" x14ac:dyDescent="0.3">
      <c r="D939" s="101"/>
      <c r="E939" s="101"/>
      <c r="F939" s="101"/>
      <c r="G939" s="101"/>
      <c r="K939" s="68"/>
    </row>
    <row r="940" spans="4:11" x14ac:dyDescent="0.3">
      <c r="D940" s="101"/>
      <c r="E940" s="101"/>
      <c r="F940" s="101"/>
      <c r="G940" s="101"/>
      <c r="K940" s="68"/>
    </row>
    <row r="941" spans="4:11" x14ac:dyDescent="0.3">
      <c r="D941" s="101"/>
      <c r="E941" s="101"/>
      <c r="F941" s="101"/>
      <c r="G941" s="101"/>
      <c r="K941" s="68"/>
    </row>
    <row r="942" spans="4:11" x14ac:dyDescent="0.3">
      <c r="D942" s="101"/>
      <c r="E942" s="101"/>
      <c r="F942" s="101"/>
      <c r="G942" s="101"/>
      <c r="K942" s="68"/>
    </row>
    <row r="943" spans="4:11" x14ac:dyDescent="0.3">
      <c r="D943" s="101"/>
      <c r="E943" s="101"/>
      <c r="F943" s="101"/>
      <c r="G943" s="101"/>
      <c r="K943" s="68"/>
    </row>
    <row r="944" spans="4:11" x14ac:dyDescent="0.3">
      <c r="D944" s="101"/>
      <c r="E944" s="101"/>
      <c r="F944" s="101"/>
      <c r="G944" s="101"/>
      <c r="K944" s="68"/>
    </row>
    <row r="945" spans="4:11" x14ac:dyDescent="0.3">
      <c r="D945" s="101"/>
      <c r="E945" s="101"/>
      <c r="F945" s="101"/>
      <c r="G945" s="101"/>
      <c r="K945" s="68"/>
    </row>
    <row r="946" spans="4:11" x14ac:dyDescent="0.3">
      <c r="D946" s="101"/>
      <c r="E946" s="101"/>
      <c r="F946" s="101"/>
      <c r="G946" s="101"/>
      <c r="K946" s="68"/>
    </row>
    <row r="947" spans="4:11" x14ac:dyDescent="0.3">
      <c r="D947" s="101"/>
      <c r="E947" s="101"/>
      <c r="F947" s="101"/>
      <c r="G947" s="101"/>
      <c r="K947" s="68"/>
    </row>
    <row r="948" spans="4:11" x14ac:dyDescent="0.3">
      <c r="D948" s="101"/>
      <c r="E948" s="101"/>
      <c r="F948" s="101"/>
      <c r="G948" s="101"/>
      <c r="K948" s="68"/>
    </row>
    <row r="949" spans="4:11" x14ac:dyDescent="0.3">
      <c r="D949" s="101"/>
      <c r="E949" s="101"/>
      <c r="F949" s="101"/>
      <c r="G949" s="101"/>
      <c r="K949" s="68"/>
    </row>
    <row r="950" spans="4:11" x14ac:dyDescent="0.3">
      <c r="D950" s="101"/>
      <c r="E950" s="101"/>
      <c r="F950" s="101"/>
      <c r="G950" s="101"/>
      <c r="K950" s="68"/>
    </row>
    <row r="951" spans="4:11" x14ac:dyDescent="0.3">
      <c r="D951" s="101"/>
      <c r="E951" s="101"/>
      <c r="F951" s="101"/>
      <c r="G951" s="101"/>
      <c r="K951" s="68"/>
    </row>
    <row r="952" spans="4:11" x14ac:dyDescent="0.3">
      <c r="D952" s="101"/>
      <c r="E952" s="101"/>
      <c r="F952" s="101"/>
      <c r="G952" s="101"/>
      <c r="K952" s="68"/>
    </row>
    <row r="953" spans="4:11" x14ac:dyDescent="0.3">
      <c r="D953" s="101"/>
      <c r="E953" s="101"/>
      <c r="F953" s="101"/>
      <c r="G953" s="101"/>
      <c r="K953" s="68"/>
    </row>
    <row r="954" spans="4:11" x14ac:dyDescent="0.3">
      <c r="D954" s="101"/>
      <c r="E954" s="101"/>
      <c r="F954" s="101"/>
      <c r="G954" s="101"/>
      <c r="K954" s="68"/>
    </row>
    <row r="955" spans="4:11" x14ac:dyDescent="0.3">
      <c r="D955" s="101"/>
      <c r="E955" s="101"/>
      <c r="F955" s="101"/>
      <c r="G955" s="101"/>
      <c r="K955" s="68"/>
    </row>
    <row r="956" spans="4:11" x14ac:dyDescent="0.3">
      <c r="D956" s="101"/>
      <c r="E956" s="101"/>
      <c r="F956" s="101"/>
      <c r="G956" s="101"/>
      <c r="K956" s="68"/>
    </row>
    <row r="957" spans="4:11" x14ac:dyDescent="0.3">
      <c r="D957" s="101"/>
      <c r="E957" s="101"/>
      <c r="F957" s="101"/>
      <c r="G957" s="101"/>
      <c r="K957" s="68"/>
    </row>
    <row r="958" spans="4:11" x14ac:dyDescent="0.3">
      <c r="D958" s="101"/>
      <c r="E958" s="101"/>
      <c r="F958" s="101"/>
      <c r="G958" s="101"/>
      <c r="K958" s="68"/>
    </row>
    <row r="959" spans="4:11" x14ac:dyDescent="0.3">
      <c r="D959" s="101"/>
      <c r="E959" s="101"/>
      <c r="F959" s="101"/>
      <c r="G959" s="101"/>
      <c r="K959" s="68"/>
    </row>
    <row r="960" spans="4:11" x14ac:dyDescent="0.3">
      <c r="D960" s="101"/>
      <c r="E960" s="101"/>
      <c r="F960" s="101"/>
      <c r="G960" s="101"/>
      <c r="K960" s="68"/>
    </row>
    <row r="961" spans="4:11" x14ac:dyDescent="0.3">
      <c r="D961" s="101"/>
      <c r="E961" s="101"/>
      <c r="F961" s="101"/>
      <c r="G961" s="101"/>
      <c r="K961" s="68"/>
    </row>
    <row r="962" spans="4:11" x14ac:dyDescent="0.3">
      <c r="D962" s="101"/>
      <c r="E962" s="101"/>
      <c r="F962" s="101"/>
      <c r="G962" s="101"/>
      <c r="K962" s="68"/>
    </row>
    <row r="963" spans="4:11" x14ac:dyDescent="0.3">
      <c r="D963" s="101"/>
      <c r="E963" s="101"/>
      <c r="F963" s="101"/>
      <c r="G963" s="101"/>
      <c r="K963" s="68"/>
    </row>
    <row r="964" spans="4:11" x14ac:dyDescent="0.3">
      <c r="D964" s="101"/>
      <c r="E964" s="101"/>
      <c r="F964" s="101"/>
      <c r="G964" s="101"/>
      <c r="K964" s="68"/>
    </row>
    <row r="965" spans="4:11" x14ac:dyDescent="0.3">
      <c r="D965" s="101"/>
      <c r="E965" s="101"/>
      <c r="F965" s="101"/>
      <c r="G965" s="101"/>
      <c r="K965" s="68"/>
    </row>
    <row r="966" spans="4:11" x14ac:dyDescent="0.3">
      <c r="D966" s="101"/>
      <c r="E966" s="101"/>
      <c r="F966" s="101"/>
      <c r="G966" s="101"/>
      <c r="K966" s="68"/>
    </row>
    <row r="967" spans="4:11" x14ac:dyDescent="0.3">
      <c r="D967" s="101"/>
      <c r="E967" s="101"/>
      <c r="F967" s="101"/>
      <c r="G967" s="101"/>
      <c r="K967" s="68"/>
    </row>
    <row r="968" spans="4:11" x14ac:dyDescent="0.3">
      <c r="D968" s="101"/>
      <c r="E968" s="101"/>
      <c r="F968" s="101"/>
      <c r="G968" s="101"/>
      <c r="K968" s="68"/>
    </row>
    <row r="969" spans="4:11" x14ac:dyDescent="0.3">
      <c r="D969" s="101"/>
      <c r="E969" s="101"/>
      <c r="F969" s="101"/>
      <c r="G969" s="101"/>
      <c r="K969" s="68"/>
    </row>
    <row r="970" spans="4:11" x14ac:dyDescent="0.3">
      <c r="D970" s="101"/>
      <c r="E970" s="101"/>
      <c r="F970" s="101"/>
      <c r="G970" s="101"/>
      <c r="K970" s="68"/>
    </row>
    <row r="971" spans="4:11" x14ac:dyDescent="0.3">
      <c r="D971" s="101"/>
      <c r="E971" s="101"/>
      <c r="F971" s="101"/>
      <c r="G971" s="101"/>
      <c r="K971" s="68"/>
    </row>
    <row r="972" spans="4:11" x14ac:dyDescent="0.3">
      <c r="D972" s="101"/>
      <c r="E972" s="101"/>
      <c r="F972" s="101"/>
      <c r="G972" s="101"/>
      <c r="K972" s="68"/>
    </row>
    <row r="973" spans="4:11" x14ac:dyDescent="0.3">
      <c r="D973" s="101"/>
      <c r="E973" s="101"/>
      <c r="F973" s="101"/>
      <c r="G973" s="101"/>
      <c r="K973" s="68"/>
    </row>
    <row r="974" spans="4:11" x14ac:dyDescent="0.3">
      <c r="D974" s="101"/>
      <c r="E974" s="101"/>
      <c r="F974" s="101"/>
      <c r="G974" s="101"/>
      <c r="K974" s="68"/>
    </row>
    <row r="975" spans="4:11" x14ac:dyDescent="0.3">
      <c r="D975" s="101"/>
      <c r="E975" s="101"/>
      <c r="F975" s="101"/>
      <c r="G975" s="101"/>
      <c r="K975" s="68"/>
    </row>
    <row r="976" spans="4:11" x14ac:dyDescent="0.3">
      <c r="D976" s="101"/>
      <c r="E976" s="101"/>
      <c r="F976" s="101"/>
      <c r="G976" s="101"/>
      <c r="K976" s="68"/>
    </row>
    <row r="977" spans="4:11" x14ac:dyDescent="0.3">
      <c r="D977" s="101"/>
      <c r="E977" s="101"/>
      <c r="F977" s="101"/>
      <c r="G977" s="101"/>
      <c r="K977" s="68"/>
    </row>
    <row r="978" spans="4:11" x14ac:dyDescent="0.3">
      <c r="D978" s="101"/>
      <c r="E978" s="101"/>
      <c r="F978" s="101"/>
      <c r="G978" s="101"/>
      <c r="K978" s="68"/>
    </row>
    <row r="979" spans="4:11" x14ac:dyDescent="0.3">
      <c r="D979" s="101"/>
      <c r="E979" s="101"/>
      <c r="F979" s="101"/>
      <c r="G979" s="101"/>
      <c r="K979" s="68"/>
    </row>
    <row r="980" spans="4:11" x14ac:dyDescent="0.3">
      <c r="D980" s="101"/>
      <c r="E980" s="101"/>
      <c r="F980" s="101"/>
      <c r="G980" s="101"/>
      <c r="K980" s="68"/>
    </row>
    <row r="981" spans="4:11" x14ac:dyDescent="0.3">
      <c r="D981" s="101"/>
      <c r="E981" s="101"/>
      <c r="F981" s="101"/>
      <c r="G981" s="101"/>
      <c r="K981" s="68"/>
    </row>
    <row r="982" spans="4:11" x14ac:dyDescent="0.3">
      <c r="D982" s="101"/>
      <c r="E982" s="101"/>
      <c r="F982" s="101"/>
      <c r="G982" s="101"/>
      <c r="K982" s="68"/>
    </row>
    <row r="983" spans="4:11" x14ac:dyDescent="0.3">
      <c r="D983" s="101"/>
      <c r="E983" s="101"/>
      <c r="F983" s="101"/>
      <c r="G983" s="101"/>
      <c r="K983" s="68"/>
    </row>
    <row r="984" spans="4:11" x14ac:dyDescent="0.3">
      <c r="D984" s="101"/>
      <c r="E984" s="101"/>
      <c r="F984" s="101"/>
      <c r="G984" s="101"/>
      <c r="K984" s="68"/>
    </row>
    <row r="985" spans="4:11" x14ac:dyDescent="0.3">
      <c r="D985" s="101"/>
      <c r="E985" s="101"/>
      <c r="F985" s="101"/>
      <c r="G985" s="101"/>
      <c r="K985" s="68"/>
    </row>
    <row r="986" spans="4:11" x14ac:dyDescent="0.3">
      <c r="D986" s="101"/>
      <c r="E986" s="101"/>
      <c r="F986" s="101"/>
      <c r="G986" s="101"/>
      <c r="K986" s="68"/>
    </row>
    <row r="987" spans="4:11" x14ac:dyDescent="0.3">
      <c r="D987" s="101"/>
      <c r="E987" s="101"/>
      <c r="F987" s="101"/>
      <c r="G987" s="101"/>
      <c r="K987" s="68"/>
    </row>
    <row r="988" spans="4:11" x14ac:dyDescent="0.3">
      <c r="D988" s="101"/>
      <c r="E988" s="101"/>
      <c r="F988" s="101"/>
      <c r="G988" s="101"/>
      <c r="K988" s="68"/>
    </row>
    <row r="989" spans="4:11" x14ac:dyDescent="0.3">
      <c r="D989" s="101"/>
      <c r="E989" s="101"/>
      <c r="F989" s="101"/>
      <c r="G989" s="101"/>
      <c r="K989" s="68"/>
    </row>
    <row r="990" spans="4:11" x14ac:dyDescent="0.3">
      <c r="D990" s="101"/>
      <c r="E990" s="101"/>
      <c r="F990" s="101"/>
      <c r="G990" s="101"/>
      <c r="K990" s="68"/>
    </row>
    <row r="991" spans="4:11" x14ac:dyDescent="0.3">
      <c r="D991" s="101"/>
      <c r="E991" s="101"/>
      <c r="F991" s="101"/>
      <c r="G991" s="101"/>
      <c r="K991" s="68"/>
    </row>
    <row r="992" spans="4:11" x14ac:dyDescent="0.3">
      <c r="D992" s="101"/>
      <c r="E992" s="101"/>
      <c r="F992" s="101"/>
      <c r="G992" s="101"/>
      <c r="K992" s="68"/>
    </row>
    <row r="993" spans="4:11" x14ac:dyDescent="0.3">
      <c r="D993" s="101"/>
      <c r="E993" s="101"/>
      <c r="F993" s="101"/>
      <c r="G993" s="101"/>
      <c r="K993" s="68"/>
    </row>
    <row r="994" spans="4:11" x14ac:dyDescent="0.3">
      <c r="D994" s="101"/>
      <c r="E994" s="101"/>
      <c r="F994" s="101"/>
      <c r="G994" s="101"/>
      <c r="K994" s="68"/>
    </row>
    <row r="995" spans="4:11" x14ac:dyDescent="0.3">
      <c r="D995" s="101"/>
      <c r="E995" s="101"/>
      <c r="F995" s="101"/>
      <c r="G995" s="101"/>
      <c r="K995" s="68"/>
    </row>
    <row r="996" spans="4:11" x14ac:dyDescent="0.3">
      <c r="D996" s="101"/>
      <c r="E996" s="101"/>
      <c r="F996" s="101"/>
      <c r="G996" s="101"/>
      <c r="K996" s="68"/>
    </row>
    <row r="997" spans="4:11" x14ac:dyDescent="0.3">
      <c r="D997" s="101"/>
      <c r="E997" s="101"/>
      <c r="F997" s="101"/>
      <c r="G997" s="101"/>
      <c r="K997" s="68"/>
    </row>
    <row r="998" spans="4:11" x14ac:dyDescent="0.3">
      <c r="D998" s="101"/>
      <c r="E998" s="101"/>
      <c r="F998" s="101"/>
      <c r="G998" s="101"/>
      <c r="K998" s="68"/>
    </row>
    <row r="999" spans="4:11" x14ac:dyDescent="0.3">
      <c r="D999" s="101"/>
      <c r="E999" s="101"/>
      <c r="F999" s="101"/>
      <c r="G999" s="101"/>
      <c r="K999" s="68"/>
    </row>
    <row r="1000" spans="4:11" x14ac:dyDescent="0.3">
      <c r="D1000" s="101"/>
      <c r="E1000" s="101"/>
      <c r="F1000" s="101"/>
      <c r="G1000" s="101"/>
      <c r="K1000" s="68"/>
    </row>
    <row r="1001" spans="4:11" x14ac:dyDescent="0.3">
      <c r="D1001" s="101"/>
      <c r="E1001" s="101"/>
      <c r="F1001" s="101"/>
      <c r="G1001" s="101"/>
      <c r="K1001" s="68"/>
    </row>
    <row r="1002" spans="4:11" x14ac:dyDescent="0.3">
      <c r="D1002" s="101"/>
      <c r="E1002" s="101"/>
      <c r="F1002" s="101"/>
      <c r="G1002" s="101"/>
      <c r="K1002" s="68"/>
    </row>
    <row r="1003" spans="4:11" x14ac:dyDescent="0.3">
      <c r="D1003" s="101"/>
      <c r="E1003" s="101"/>
      <c r="F1003" s="101"/>
      <c r="G1003" s="101"/>
      <c r="K1003" s="68"/>
    </row>
    <row r="1004" spans="4:11" x14ac:dyDescent="0.3">
      <c r="D1004" s="101"/>
      <c r="E1004" s="101"/>
      <c r="F1004" s="101"/>
      <c r="G1004" s="101"/>
      <c r="K1004" s="68"/>
    </row>
    <row r="1005" spans="4:11" x14ac:dyDescent="0.3">
      <c r="D1005" s="101"/>
      <c r="E1005" s="101"/>
      <c r="F1005" s="101"/>
      <c r="G1005" s="101"/>
      <c r="K1005" s="68"/>
    </row>
    <row r="1006" spans="4:11" x14ac:dyDescent="0.3">
      <c r="D1006" s="101"/>
      <c r="E1006" s="101"/>
      <c r="F1006" s="101"/>
      <c r="G1006" s="101"/>
      <c r="K1006" s="68"/>
    </row>
    <row r="1007" spans="4:11" x14ac:dyDescent="0.3">
      <c r="D1007" s="101"/>
      <c r="E1007" s="101"/>
      <c r="F1007" s="101"/>
      <c r="G1007" s="101"/>
      <c r="K1007" s="68"/>
    </row>
    <row r="1008" spans="4:11" x14ac:dyDescent="0.3">
      <c r="D1008" s="101"/>
      <c r="E1008" s="101"/>
      <c r="F1008" s="101"/>
      <c r="G1008" s="101"/>
      <c r="K1008" s="68"/>
    </row>
    <row r="1009" spans="4:11" x14ac:dyDescent="0.3">
      <c r="D1009" s="101"/>
      <c r="E1009" s="101"/>
      <c r="F1009" s="101"/>
      <c r="G1009" s="101"/>
      <c r="K1009" s="68"/>
    </row>
    <row r="1010" spans="4:11" x14ac:dyDescent="0.3">
      <c r="D1010" s="101"/>
      <c r="E1010" s="101"/>
      <c r="F1010" s="101"/>
      <c r="G1010" s="101"/>
      <c r="K1010" s="68"/>
    </row>
    <row r="1011" spans="4:11" x14ac:dyDescent="0.3">
      <c r="D1011" s="101"/>
      <c r="E1011" s="101"/>
      <c r="F1011" s="101"/>
      <c r="G1011" s="101"/>
      <c r="K1011" s="68"/>
    </row>
    <row r="1012" spans="4:11" x14ac:dyDescent="0.3">
      <c r="D1012" s="101"/>
      <c r="E1012" s="101"/>
      <c r="F1012" s="101"/>
      <c r="G1012" s="101"/>
      <c r="K1012" s="68"/>
    </row>
    <row r="1013" spans="4:11" x14ac:dyDescent="0.3">
      <c r="D1013" s="101"/>
      <c r="E1013" s="101"/>
      <c r="F1013" s="101"/>
      <c r="G1013" s="101"/>
      <c r="K1013" s="68"/>
    </row>
    <row r="1014" spans="4:11" x14ac:dyDescent="0.3">
      <c r="D1014" s="101"/>
      <c r="E1014" s="101"/>
      <c r="F1014" s="101"/>
      <c r="G1014" s="101"/>
      <c r="K1014" s="68"/>
    </row>
    <row r="1015" spans="4:11" x14ac:dyDescent="0.3">
      <c r="D1015" s="101"/>
      <c r="E1015" s="101"/>
      <c r="F1015" s="101"/>
      <c r="G1015" s="101"/>
      <c r="K1015" s="68"/>
    </row>
    <row r="1016" spans="4:11" x14ac:dyDescent="0.3">
      <c r="D1016" s="101"/>
      <c r="E1016" s="101"/>
      <c r="F1016" s="101"/>
      <c r="G1016" s="101"/>
      <c r="K1016" s="68"/>
    </row>
    <row r="1017" spans="4:11" x14ac:dyDescent="0.3">
      <c r="D1017" s="101"/>
      <c r="E1017" s="101"/>
      <c r="F1017" s="101"/>
      <c r="G1017" s="101"/>
      <c r="K1017" s="68"/>
    </row>
    <row r="1018" spans="4:11" x14ac:dyDescent="0.3">
      <c r="D1018" s="101"/>
      <c r="E1018" s="101"/>
      <c r="F1018" s="101"/>
      <c r="G1018" s="101"/>
      <c r="K1018" s="68"/>
    </row>
    <row r="1019" spans="4:11" x14ac:dyDescent="0.3">
      <c r="D1019" s="101"/>
      <c r="E1019" s="101"/>
      <c r="F1019" s="101"/>
      <c r="G1019" s="101"/>
      <c r="K1019" s="68"/>
    </row>
    <row r="1020" spans="4:11" x14ac:dyDescent="0.3">
      <c r="D1020" s="101"/>
      <c r="E1020" s="101"/>
      <c r="F1020" s="101"/>
      <c r="G1020" s="101"/>
      <c r="K1020" s="68"/>
    </row>
    <row r="1021" spans="4:11" x14ac:dyDescent="0.3">
      <c r="D1021" s="101"/>
      <c r="E1021" s="101"/>
      <c r="F1021" s="101"/>
      <c r="G1021" s="101"/>
      <c r="K1021" s="68"/>
    </row>
    <row r="1022" spans="4:11" x14ac:dyDescent="0.3">
      <c r="D1022" s="101"/>
      <c r="E1022" s="101"/>
      <c r="F1022" s="101"/>
      <c r="G1022" s="101"/>
      <c r="K1022" s="68"/>
    </row>
    <row r="1023" spans="4:11" x14ac:dyDescent="0.3">
      <c r="D1023" s="101"/>
      <c r="E1023" s="101"/>
      <c r="F1023" s="101"/>
      <c r="G1023" s="101"/>
      <c r="K1023" s="68"/>
    </row>
    <row r="1024" spans="4:11" x14ac:dyDescent="0.3">
      <c r="D1024" s="101"/>
      <c r="E1024" s="101"/>
      <c r="F1024" s="101"/>
      <c r="G1024" s="101"/>
      <c r="K1024" s="68"/>
    </row>
    <row r="1025" spans="4:11" x14ac:dyDescent="0.3">
      <c r="D1025" s="101"/>
      <c r="E1025" s="101"/>
      <c r="F1025" s="101"/>
      <c r="G1025" s="101"/>
      <c r="K1025" s="68"/>
    </row>
    <row r="1026" spans="4:11" x14ac:dyDescent="0.3">
      <c r="D1026" s="101"/>
      <c r="E1026" s="101"/>
      <c r="F1026" s="101"/>
      <c r="G1026" s="101"/>
      <c r="K1026" s="68"/>
    </row>
    <row r="1027" spans="4:11" x14ac:dyDescent="0.3">
      <c r="D1027" s="101"/>
      <c r="E1027" s="101"/>
      <c r="F1027" s="101"/>
      <c r="G1027" s="101"/>
      <c r="K1027" s="68"/>
    </row>
    <row r="1028" spans="4:11" x14ac:dyDescent="0.3">
      <c r="D1028" s="101"/>
      <c r="E1028" s="101"/>
      <c r="F1028" s="101"/>
      <c r="G1028" s="101"/>
      <c r="K1028" s="68"/>
    </row>
    <row r="1029" spans="4:11" x14ac:dyDescent="0.3">
      <c r="D1029" s="101"/>
      <c r="E1029" s="101"/>
      <c r="F1029" s="101"/>
      <c r="G1029" s="101"/>
      <c r="K1029" s="68"/>
    </row>
    <row r="1030" spans="4:11" x14ac:dyDescent="0.3">
      <c r="D1030" s="101"/>
      <c r="E1030" s="101"/>
      <c r="F1030" s="101"/>
      <c r="G1030" s="101"/>
      <c r="K1030" s="68"/>
    </row>
    <row r="1031" spans="4:11" x14ac:dyDescent="0.3">
      <c r="D1031" s="101"/>
      <c r="E1031" s="101"/>
      <c r="F1031" s="101"/>
      <c r="G1031" s="101"/>
      <c r="K1031" s="68"/>
    </row>
    <row r="1032" spans="4:11" x14ac:dyDescent="0.3">
      <c r="D1032" s="101"/>
      <c r="E1032" s="101"/>
      <c r="F1032" s="101"/>
      <c r="G1032" s="101"/>
      <c r="K1032" s="68"/>
    </row>
    <row r="1033" spans="4:11" x14ac:dyDescent="0.3">
      <c r="D1033" s="101"/>
      <c r="E1033" s="101"/>
      <c r="F1033" s="101"/>
      <c r="G1033" s="101"/>
      <c r="K1033" s="68"/>
    </row>
    <row r="1034" spans="4:11" x14ac:dyDescent="0.3">
      <c r="D1034" s="101"/>
      <c r="E1034" s="101"/>
      <c r="F1034" s="101"/>
      <c r="G1034" s="101"/>
      <c r="K1034" s="68"/>
    </row>
    <row r="1035" spans="4:11" x14ac:dyDescent="0.3">
      <c r="D1035" s="101"/>
      <c r="E1035" s="101"/>
      <c r="F1035" s="101"/>
      <c r="G1035" s="101"/>
      <c r="K1035" s="68"/>
    </row>
    <row r="1036" spans="4:11" x14ac:dyDescent="0.3">
      <c r="D1036" s="101"/>
      <c r="E1036" s="101"/>
      <c r="F1036" s="101"/>
      <c r="G1036" s="101"/>
      <c r="K1036" s="68"/>
    </row>
    <row r="1037" spans="4:11" x14ac:dyDescent="0.3">
      <c r="D1037" s="101"/>
      <c r="E1037" s="101"/>
      <c r="F1037" s="101"/>
      <c r="G1037" s="101"/>
      <c r="K1037" s="68"/>
    </row>
    <row r="1038" spans="4:11" x14ac:dyDescent="0.3">
      <c r="D1038" s="101"/>
      <c r="E1038" s="101"/>
      <c r="F1038" s="101"/>
      <c r="G1038" s="101"/>
      <c r="K1038" s="68"/>
    </row>
    <row r="1039" spans="4:11" x14ac:dyDescent="0.3">
      <c r="D1039" s="101"/>
      <c r="E1039" s="101"/>
      <c r="F1039" s="101"/>
      <c r="G1039" s="101"/>
      <c r="K1039" s="68"/>
    </row>
    <row r="1040" spans="4:11" x14ac:dyDescent="0.3">
      <c r="D1040" s="101"/>
      <c r="E1040" s="101"/>
      <c r="F1040" s="101"/>
      <c r="G1040" s="101"/>
      <c r="K1040" s="68"/>
    </row>
    <row r="1041" spans="4:11" x14ac:dyDescent="0.3">
      <c r="D1041" s="101"/>
      <c r="E1041" s="101"/>
      <c r="F1041" s="101"/>
      <c r="G1041" s="101"/>
      <c r="K1041" s="68"/>
    </row>
    <row r="1042" spans="4:11" x14ac:dyDescent="0.3">
      <c r="D1042" s="101"/>
      <c r="E1042" s="101"/>
      <c r="F1042" s="101"/>
      <c r="G1042" s="101"/>
      <c r="K1042" s="68"/>
    </row>
    <row r="1043" spans="4:11" x14ac:dyDescent="0.3">
      <c r="D1043" s="101"/>
      <c r="E1043" s="101"/>
      <c r="F1043" s="101"/>
      <c r="G1043" s="101"/>
      <c r="K1043" s="68"/>
    </row>
    <row r="1044" spans="4:11" x14ac:dyDescent="0.3">
      <c r="D1044" s="101"/>
      <c r="E1044" s="101"/>
      <c r="F1044" s="101"/>
      <c r="G1044" s="101"/>
      <c r="K1044" s="68"/>
    </row>
    <row r="1045" spans="4:11" x14ac:dyDescent="0.3">
      <c r="D1045" s="101"/>
      <c r="E1045" s="101"/>
      <c r="F1045" s="101"/>
      <c r="G1045" s="101"/>
      <c r="K1045" s="68"/>
    </row>
    <row r="1046" spans="4:11" x14ac:dyDescent="0.3">
      <c r="D1046" s="101"/>
      <c r="E1046" s="101"/>
      <c r="F1046" s="101"/>
      <c r="G1046" s="101"/>
      <c r="K1046" s="68"/>
    </row>
    <row r="1047" spans="4:11" x14ac:dyDescent="0.3">
      <c r="D1047" s="101"/>
      <c r="E1047" s="101"/>
      <c r="F1047" s="101"/>
      <c r="G1047" s="101"/>
      <c r="K1047" s="68"/>
    </row>
    <row r="1048" spans="4:11" x14ac:dyDescent="0.3">
      <c r="D1048" s="101"/>
      <c r="E1048" s="101"/>
      <c r="F1048" s="101"/>
      <c r="G1048" s="101"/>
      <c r="K1048" s="68"/>
    </row>
    <row r="1049" spans="4:11" x14ac:dyDescent="0.3">
      <c r="D1049" s="101"/>
      <c r="E1049" s="101"/>
      <c r="F1049" s="101"/>
      <c r="G1049" s="101"/>
      <c r="K1049" s="68"/>
    </row>
    <row r="1050" spans="4:11" x14ac:dyDescent="0.3">
      <c r="D1050" s="101"/>
      <c r="E1050" s="101"/>
      <c r="F1050" s="101"/>
      <c r="G1050" s="101"/>
      <c r="K1050" s="68"/>
    </row>
    <row r="1051" spans="4:11" x14ac:dyDescent="0.3">
      <c r="D1051" s="101"/>
      <c r="E1051" s="101"/>
      <c r="F1051" s="101"/>
      <c r="G1051" s="101"/>
      <c r="K1051" s="68"/>
    </row>
    <row r="1052" spans="4:11" x14ac:dyDescent="0.3">
      <c r="D1052" s="101"/>
      <c r="E1052" s="101"/>
      <c r="F1052" s="101"/>
      <c r="G1052" s="101"/>
      <c r="K1052" s="68"/>
    </row>
    <row r="1053" spans="4:11" x14ac:dyDescent="0.3">
      <c r="D1053" s="101"/>
      <c r="E1053" s="101"/>
      <c r="F1053" s="101"/>
      <c r="G1053" s="101"/>
      <c r="K1053" s="68"/>
    </row>
    <row r="1054" spans="4:11" x14ac:dyDescent="0.3">
      <c r="D1054" s="101"/>
      <c r="E1054" s="101"/>
      <c r="F1054" s="101"/>
      <c r="G1054" s="101"/>
      <c r="K1054" s="68"/>
    </row>
    <row r="1055" spans="4:11" x14ac:dyDescent="0.3">
      <c r="D1055" s="101"/>
      <c r="E1055" s="101"/>
      <c r="F1055" s="101"/>
      <c r="G1055" s="101"/>
      <c r="K1055" s="68"/>
    </row>
    <row r="1056" spans="4:11" x14ac:dyDescent="0.3">
      <c r="D1056" s="101"/>
      <c r="E1056" s="101"/>
      <c r="F1056" s="101"/>
      <c r="G1056" s="101"/>
      <c r="K1056" s="68"/>
    </row>
    <row r="1057" spans="4:11" x14ac:dyDescent="0.3">
      <c r="D1057" s="101"/>
      <c r="E1057" s="101"/>
      <c r="F1057" s="101"/>
      <c r="G1057" s="101"/>
      <c r="K1057" s="68"/>
    </row>
    <row r="1058" spans="4:11" x14ac:dyDescent="0.3">
      <c r="D1058" s="101"/>
      <c r="E1058" s="101"/>
      <c r="F1058" s="101"/>
      <c r="G1058" s="101"/>
      <c r="K1058" s="68"/>
    </row>
    <row r="1059" spans="4:11" x14ac:dyDescent="0.3">
      <c r="D1059" s="101"/>
      <c r="E1059" s="101"/>
      <c r="F1059" s="101"/>
      <c r="G1059" s="101"/>
      <c r="K1059" s="68"/>
    </row>
    <row r="1060" spans="4:11" x14ac:dyDescent="0.3">
      <c r="D1060" s="101"/>
      <c r="E1060" s="101"/>
      <c r="F1060" s="101"/>
      <c r="G1060" s="101"/>
      <c r="K1060" s="68"/>
    </row>
    <row r="1061" spans="4:11" x14ac:dyDescent="0.3">
      <c r="D1061" s="101"/>
      <c r="E1061" s="101"/>
      <c r="F1061" s="101"/>
      <c r="G1061" s="101"/>
      <c r="K1061" s="68"/>
    </row>
    <row r="1062" spans="4:11" x14ac:dyDescent="0.3">
      <c r="D1062" s="101"/>
      <c r="E1062" s="101"/>
      <c r="F1062" s="101"/>
      <c r="G1062" s="101"/>
      <c r="K1062" s="68"/>
    </row>
    <row r="1063" spans="4:11" x14ac:dyDescent="0.3">
      <c r="D1063" s="101"/>
      <c r="E1063" s="101"/>
      <c r="F1063" s="101"/>
      <c r="G1063" s="101"/>
      <c r="K1063" s="68"/>
    </row>
    <row r="1064" spans="4:11" x14ac:dyDescent="0.3">
      <c r="D1064" s="101"/>
      <c r="E1064" s="101"/>
      <c r="F1064" s="101"/>
      <c r="G1064" s="101"/>
      <c r="K1064" s="68"/>
    </row>
    <row r="1065" spans="4:11" x14ac:dyDescent="0.3">
      <c r="D1065" s="101"/>
      <c r="E1065" s="101"/>
      <c r="F1065" s="101"/>
      <c r="G1065" s="101"/>
      <c r="K1065" s="68"/>
    </row>
    <row r="1066" spans="4:11" x14ac:dyDescent="0.3">
      <c r="D1066" s="101"/>
      <c r="E1066" s="101"/>
      <c r="F1066" s="101"/>
      <c r="G1066" s="101"/>
      <c r="K1066" s="68"/>
    </row>
    <row r="1067" spans="4:11" x14ac:dyDescent="0.3">
      <c r="D1067" s="101"/>
      <c r="E1067" s="101"/>
      <c r="F1067" s="101"/>
      <c r="G1067" s="101"/>
      <c r="K1067" s="68"/>
    </row>
    <row r="1068" spans="4:11" x14ac:dyDescent="0.3">
      <c r="D1068" s="101"/>
      <c r="E1068" s="101"/>
      <c r="F1068" s="101"/>
      <c r="G1068" s="101"/>
      <c r="K1068" s="68"/>
    </row>
    <row r="1069" spans="4:11" x14ac:dyDescent="0.3">
      <c r="D1069" s="101"/>
      <c r="E1069" s="101"/>
      <c r="F1069" s="101"/>
      <c r="G1069" s="101"/>
      <c r="K1069" s="68"/>
    </row>
    <row r="1070" spans="4:11" x14ac:dyDescent="0.3">
      <c r="D1070" s="101"/>
      <c r="E1070" s="101"/>
      <c r="F1070" s="101"/>
      <c r="G1070" s="101"/>
      <c r="K1070" s="68"/>
    </row>
    <row r="1071" spans="4:11" x14ac:dyDescent="0.3">
      <c r="D1071" s="101"/>
      <c r="E1071" s="101"/>
      <c r="F1071" s="101"/>
      <c r="G1071" s="101"/>
      <c r="K1071" s="68"/>
    </row>
    <row r="1072" spans="4:11" x14ac:dyDescent="0.3">
      <c r="D1072" s="101"/>
      <c r="E1072" s="101"/>
      <c r="F1072" s="101"/>
      <c r="G1072" s="101"/>
      <c r="K1072" s="68"/>
    </row>
    <row r="1073" spans="4:11" x14ac:dyDescent="0.3">
      <c r="D1073" s="101"/>
      <c r="E1073" s="101"/>
      <c r="F1073" s="101"/>
      <c r="G1073" s="101"/>
      <c r="K1073" s="68"/>
    </row>
    <row r="1074" spans="4:11" x14ac:dyDescent="0.3">
      <c r="D1074" s="101"/>
      <c r="E1074" s="101"/>
      <c r="F1074" s="101"/>
      <c r="G1074" s="101"/>
      <c r="K1074" s="68"/>
    </row>
    <row r="1075" spans="4:11" x14ac:dyDescent="0.3">
      <c r="D1075" s="101"/>
      <c r="E1075" s="101"/>
      <c r="F1075" s="101"/>
      <c r="G1075" s="101"/>
      <c r="K1075" s="68"/>
    </row>
    <row r="1076" spans="4:11" x14ac:dyDescent="0.3">
      <c r="D1076" s="101"/>
      <c r="E1076" s="101"/>
      <c r="F1076" s="101"/>
      <c r="G1076" s="101"/>
      <c r="K1076" s="68"/>
    </row>
    <row r="1077" spans="4:11" x14ac:dyDescent="0.3">
      <c r="D1077" s="101"/>
      <c r="E1077" s="101"/>
      <c r="F1077" s="101"/>
      <c r="G1077" s="101"/>
      <c r="K1077" s="68"/>
    </row>
    <row r="1078" spans="4:11" x14ac:dyDescent="0.3">
      <c r="D1078" s="101"/>
      <c r="E1078" s="101"/>
      <c r="F1078" s="101"/>
      <c r="G1078" s="101"/>
      <c r="K1078" s="68"/>
    </row>
    <row r="1079" spans="4:11" x14ac:dyDescent="0.3">
      <c r="D1079" s="101"/>
      <c r="E1079" s="101"/>
      <c r="F1079" s="101"/>
      <c r="G1079" s="101"/>
      <c r="K1079" s="68"/>
    </row>
    <row r="1080" spans="4:11" x14ac:dyDescent="0.3">
      <c r="D1080" s="101"/>
      <c r="E1080" s="101"/>
      <c r="F1080" s="101"/>
      <c r="G1080" s="101"/>
      <c r="K1080" s="68"/>
    </row>
    <row r="1081" spans="4:11" x14ac:dyDescent="0.3">
      <c r="D1081" s="101"/>
      <c r="E1081" s="101"/>
      <c r="F1081" s="101"/>
      <c r="G1081" s="101"/>
      <c r="K1081" s="68"/>
    </row>
    <row r="1082" spans="4:11" x14ac:dyDescent="0.3">
      <c r="D1082" s="101"/>
      <c r="E1082" s="101"/>
      <c r="F1082" s="101"/>
      <c r="G1082" s="101"/>
      <c r="K1082" s="68"/>
    </row>
    <row r="1083" spans="4:11" x14ac:dyDescent="0.3">
      <c r="D1083" s="101"/>
      <c r="E1083" s="101"/>
      <c r="F1083" s="101"/>
      <c r="G1083" s="101"/>
      <c r="K1083" s="68"/>
    </row>
    <row r="1084" spans="4:11" x14ac:dyDescent="0.3">
      <c r="D1084" s="101"/>
      <c r="E1084" s="101"/>
      <c r="F1084" s="101"/>
      <c r="G1084" s="101"/>
      <c r="K1084" s="68"/>
    </row>
    <row r="1085" spans="4:11" x14ac:dyDescent="0.3">
      <c r="D1085" s="101"/>
      <c r="E1085" s="101"/>
      <c r="F1085" s="101"/>
      <c r="G1085" s="101"/>
      <c r="K1085" s="68"/>
    </row>
    <row r="1086" spans="4:11" x14ac:dyDescent="0.3">
      <c r="D1086" s="101"/>
      <c r="E1086" s="101"/>
      <c r="F1086" s="101"/>
      <c r="G1086" s="101"/>
      <c r="K1086" s="68"/>
    </row>
    <row r="1087" spans="4:11" x14ac:dyDescent="0.3">
      <c r="D1087" s="101"/>
      <c r="E1087" s="101"/>
      <c r="F1087" s="101"/>
      <c r="G1087" s="101"/>
      <c r="K1087" s="68"/>
    </row>
    <row r="1088" spans="4:11" x14ac:dyDescent="0.3">
      <c r="D1088" s="101"/>
      <c r="E1088" s="101"/>
      <c r="F1088" s="101"/>
      <c r="G1088" s="101"/>
      <c r="K1088" s="68"/>
    </row>
    <row r="1089" spans="4:11" x14ac:dyDescent="0.3">
      <c r="D1089" s="101"/>
      <c r="E1089" s="101"/>
      <c r="F1089" s="101"/>
      <c r="G1089" s="101"/>
      <c r="K1089" s="68"/>
    </row>
    <row r="1090" spans="4:11" x14ac:dyDescent="0.3">
      <c r="D1090" s="101"/>
      <c r="E1090" s="101"/>
      <c r="F1090" s="101"/>
      <c r="G1090" s="101"/>
      <c r="K1090" s="68"/>
    </row>
    <row r="1091" spans="4:11" x14ac:dyDescent="0.3">
      <c r="D1091" s="101"/>
      <c r="E1091" s="101"/>
      <c r="F1091" s="101"/>
      <c r="G1091" s="101"/>
      <c r="K1091" s="68"/>
    </row>
    <row r="1092" spans="4:11" x14ac:dyDescent="0.3">
      <c r="D1092" s="101"/>
      <c r="E1092" s="101"/>
      <c r="F1092" s="101"/>
      <c r="G1092" s="101"/>
      <c r="K1092" s="68"/>
    </row>
    <row r="1093" spans="4:11" x14ac:dyDescent="0.3">
      <c r="D1093" s="101"/>
      <c r="E1093" s="101"/>
      <c r="F1093" s="101"/>
      <c r="G1093" s="101"/>
      <c r="K1093" s="68"/>
    </row>
    <row r="1094" spans="4:11" x14ac:dyDescent="0.3">
      <c r="D1094" s="101"/>
      <c r="E1094" s="101"/>
      <c r="F1094" s="101"/>
      <c r="G1094" s="101"/>
      <c r="K1094" s="68"/>
    </row>
    <row r="1095" spans="4:11" x14ac:dyDescent="0.3">
      <c r="D1095" s="101"/>
      <c r="E1095" s="101"/>
      <c r="F1095" s="101"/>
      <c r="G1095" s="101"/>
      <c r="K1095" s="68"/>
    </row>
    <row r="1096" spans="4:11" x14ac:dyDescent="0.3">
      <c r="D1096" s="101"/>
      <c r="E1096" s="101"/>
      <c r="F1096" s="101"/>
      <c r="G1096" s="101"/>
      <c r="K1096" s="68"/>
    </row>
    <row r="1097" spans="4:11" x14ac:dyDescent="0.3">
      <c r="D1097" s="101"/>
      <c r="E1097" s="101"/>
      <c r="F1097" s="101"/>
      <c r="G1097" s="101"/>
      <c r="K1097" s="68"/>
    </row>
    <row r="1098" spans="4:11" x14ac:dyDescent="0.3">
      <c r="D1098" s="101"/>
      <c r="E1098" s="101"/>
      <c r="F1098" s="101"/>
      <c r="G1098" s="101"/>
      <c r="K1098" s="68"/>
    </row>
    <row r="1099" spans="4:11" x14ac:dyDescent="0.3">
      <c r="D1099" s="101"/>
      <c r="E1099" s="101"/>
      <c r="F1099" s="101"/>
      <c r="G1099" s="101"/>
      <c r="K1099" s="68"/>
    </row>
    <row r="1100" spans="4:11" x14ac:dyDescent="0.3">
      <c r="D1100" s="101"/>
      <c r="E1100" s="101"/>
      <c r="F1100" s="101"/>
      <c r="G1100" s="101"/>
      <c r="K1100" s="68"/>
    </row>
    <row r="1101" spans="4:11" x14ac:dyDescent="0.3">
      <c r="D1101" s="101"/>
      <c r="E1101" s="101"/>
      <c r="F1101" s="101"/>
      <c r="G1101" s="101"/>
      <c r="K1101" s="68"/>
    </row>
    <row r="1102" spans="4:11" x14ac:dyDescent="0.3">
      <c r="D1102" s="101"/>
      <c r="E1102" s="101"/>
      <c r="F1102" s="101"/>
      <c r="G1102" s="101"/>
      <c r="K1102" s="68"/>
    </row>
    <row r="1103" spans="4:11" x14ac:dyDescent="0.3">
      <c r="D1103" s="101"/>
      <c r="E1103" s="101"/>
      <c r="F1103" s="101"/>
      <c r="G1103" s="101"/>
      <c r="K1103" s="68"/>
    </row>
    <row r="1104" spans="4:11" x14ac:dyDescent="0.3">
      <c r="D1104" s="101"/>
      <c r="E1104" s="101"/>
      <c r="F1104" s="101"/>
      <c r="G1104" s="101"/>
      <c r="K1104" s="68"/>
    </row>
    <row r="1105" spans="4:11" x14ac:dyDescent="0.3">
      <c r="D1105" s="101"/>
      <c r="E1105" s="101"/>
      <c r="F1105" s="101"/>
      <c r="G1105" s="101"/>
      <c r="K1105" s="68"/>
    </row>
    <row r="1106" spans="4:11" x14ac:dyDescent="0.3">
      <c r="D1106" s="101"/>
      <c r="E1106" s="101"/>
      <c r="F1106" s="101"/>
      <c r="G1106" s="101"/>
      <c r="K1106" s="68"/>
    </row>
    <row r="1107" spans="4:11" x14ac:dyDescent="0.3">
      <c r="D1107" s="101"/>
      <c r="E1107" s="101"/>
      <c r="F1107" s="101"/>
      <c r="G1107" s="101"/>
      <c r="K1107" s="68"/>
    </row>
    <row r="1108" spans="4:11" x14ac:dyDescent="0.3">
      <c r="D1108" s="101"/>
      <c r="E1108" s="101"/>
      <c r="F1108" s="101"/>
      <c r="G1108" s="101"/>
      <c r="K1108" s="68"/>
    </row>
    <row r="1109" spans="4:11" x14ac:dyDescent="0.3">
      <c r="D1109" s="101"/>
      <c r="E1109" s="101"/>
      <c r="F1109" s="101"/>
      <c r="G1109" s="101"/>
      <c r="K1109" s="68"/>
    </row>
    <row r="1110" spans="4:11" x14ac:dyDescent="0.3">
      <c r="D1110" s="101"/>
      <c r="E1110" s="101"/>
      <c r="F1110" s="101"/>
      <c r="G1110" s="101"/>
      <c r="K1110" s="68"/>
    </row>
    <row r="1111" spans="4:11" x14ac:dyDescent="0.3">
      <c r="D1111" s="101"/>
      <c r="E1111" s="101"/>
      <c r="F1111" s="101"/>
      <c r="G1111" s="101"/>
      <c r="K1111" s="68"/>
    </row>
    <row r="1112" spans="4:11" x14ac:dyDescent="0.3">
      <c r="D1112" s="101"/>
      <c r="E1112" s="101"/>
      <c r="F1112" s="101"/>
      <c r="G1112" s="101"/>
      <c r="K1112" s="68"/>
    </row>
    <row r="1113" spans="4:11" x14ac:dyDescent="0.3">
      <c r="D1113" s="101"/>
      <c r="E1113" s="101"/>
      <c r="F1113" s="101"/>
      <c r="G1113" s="101"/>
      <c r="K1113" s="68"/>
    </row>
    <row r="1114" spans="4:11" x14ac:dyDescent="0.3">
      <c r="D1114" s="101"/>
      <c r="E1114" s="101"/>
      <c r="F1114" s="101"/>
      <c r="G1114" s="101"/>
      <c r="K1114" s="68"/>
    </row>
    <row r="1115" spans="4:11" x14ac:dyDescent="0.3">
      <c r="D1115" s="101"/>
      <c r="E1115" s="101"/>
      <c r="F1115" s="101"/>
      <c r="G1115" s="101"/>
      <c r="K1115" s="68"/>
    </row>
    <row r="1116" spans="4:11" x14ac:dyDescent="0.3">
      <c r="D1116" s="101"/>
      <c r="E1116" s="101"/>
      <c r="F1116" s="101"/>
      <c r="G1116" s="101"/>
      <c r="K1116" s="68"/>
    </row>
    <row r="1117" spans="4:11" x14ac:dyDescent="0.3">
      <c r="D1117" s="101"/>
      <c r="E1117" s="101"/>
      <c r="F1117" s="101"/>
      <c r="G1117" s="101"/>
      <c r="K1117" s="68"/>
    </row>
    <row r="1118" spans="4:11" x14ac:dyDescent="0.3">
      <c r="D1118" s="101"/>
      <c r="E1118" s="101"/>
      <c r="F1118" s="101"/>
      <c r="G1118" s="101"/>
      <c r="K1118" s="68"/>
    </row>
    <row r="1119" spans="4:11" x14ac:dyDescent="0.3">
      <c r="D1119" s="101"/>
      <c r="E1119" s="101"/>
      <c r="F1119" s="101"/>
      <c r="G1119" s="101"/>
      <c r="K1119" s="68"/>
    </row>
    <row r="1120" spans="4:11" x14ac:dyDescent="0.3">
      <c r="D1120" s="101"/>
      <c r="E1120" s="101"/>
      <c r="F1120" s="101"/>
      <c r="G1120" s="101"/>
      <c r="K1120" s="68"/>
    </row>
    <row r="1121" spans="4:11" x14ac:dyDescent="0.3">
      <c r="D1121" s="101"/>
      <c r="E1121" s="101"/>
      <c r="F1121" s="101"/>
      <c r="G1121" s="101"/>
      <c r="K1121" s="68"/>
    </row>
    <row r="1122" spans="4:11" x14ac:dyDescent="0.3">
      <c r="D1122" s="101"/>
      <c r="E1122" s="101"/>
      <c r="F1122" s="101"/>
      <c r="G1122" s="101"/>
      <c r="K1122" s="68"/>
    </row>
    <row r="1123" spans="4:11" x14ac:dyDescent="0.3">
      <c r="D1123" s="101"/>
      <c r="E1123" s="101"/>
      <c r="F1123" s="101"/>
      <c r="G1123" s="101"/>
      <c r="K1123" s="68"/>
    </row>
    <row r="1124" spans="4:11" x14ac:dyDescent="0.3">
      <c r="D1124" s="101"/>
      <c r="E1124" s="101"/>
      <c r="F1124" s="101"/>
      <c r="G1124" s="101"/>
      <c r="K1124" s="68"/>
    </row>
    <row r="1125" spans="4:11" x14ac:dyDescent="0.3">
      <c r="D1125" s="101"/>
      <c r="E1125" s="101"/>
      <c r="F1125" s="101"/>
      <c r="G1125" s="101"/>
      <c r="K1125" s="68"/>
    </row>
    <row r="1126" spans="4:11" x14ac:dyDescent="0.3">
      <c r="D1126" s="101"/>
      <c r="E1126" s="101"/>
      <c r="F1126" s="101"/>
      <c r="G1126" s="101"/>
      <c r="K1126" s="68"/>
    </row>
    <row r="1127" spans="4:11" x14ac:dyDescent="0.3">
      <c r="D1127" s="101"/>
      <c r="E1127" s="101"/>
      <c r="F1127" s="101"/>
      <c r="G1127" s="101"/>
      <c r="K1127" s="68"/>
    </row>
    <row r="1128" spans="4:11" x14ac:dyDescent="0.3">
      <c r="D1128" s="101"/>
      <c r="E1128" s="101"/>
      <c r="F1128" s="101"/>
      <c r="G1128" s="101"/>
      <c r="K1128" s="68"/>
    </row>
    <row r="1129" spans="4:11" x14ac:dyDescent="0.3">
      <c r="D1129" s="101"/>
      <c r="E1129" s="101"/>
      <c r="F1129" s="101"/>
      <c r="G1129" s="101"/>
      <c r="K1129" s="68"/>
    </row>
    <row r="1130" spans="4:11" x14ac:dyDescent="0.3">
      <c r="D1130" s="101"/>
      <c r="E1130" s="101"/>
      <c r="F1130" s="101"/>
      <c r="G1130" s="101"/>
      <c r="K1130" s="68"/>
    </row>
    <row r="1131" spans="4:11" x14ac:dyDescent="0.3">
      <c r="D1131" s="101"/>
      <c r="E1131" s="101"/>
      <c r="F1131" s="101"/>
      <c r="G1131" s="101"/>
      <c r="K1131" s="68"/>
    </row>
    <row r="1132" spans="4:11" x14ac:dyDescent="0.3">
      <c r="D1132" s="101"/>
      <c r="E1132" s="101"/>
      <c r="F1132" s="101"/>
      <c r="G1132" s="101"/>
      <c r="K1132" s="68"/>
    </row>
    <row r="1133" spans="4:11" x14ac:dyDescent="0.3">
      <c r="D1133" s="101"/>
      <c r="E1133" s="101"/>
      <c r="F1133" s="101"/>
      <c r="G1133" s="101"/>
      <c r="K1133" s="68"/>
    </row>
    <row r="1134" spans="4:11" x14ac:dyDescent="0.3">
      <c r="D1134" s="101"/>
      <c r="E1134" s="101"/>
      <c r="F1134" s="101"/>
      <c r="G1134" s="101"/>
      <c r="K1134" s="68"/>
    </row>
    <row r="1135" spans="4:11" x14ac:dyDescent="0.3">
      <c r="D1135" s="101"/>
      <c r="E1135" s="101"/>
      <c r="F1135" s="101"/>
      <c r="G1135" s="101"/>
      <c r="K1135" s="68"/>
    </row>
    <row r="1136" spans="4:11" x14ac:dyDescent="0.3">
      <c r="D1136" s="101"/>
      <c r="E1136" s="101"/>
      <c r="F1136" s="101"/>
      <c r="G1136" s="101"/>
      <c r="K1136" s="68"/>
    </row>
    <row r="1137" spans="4:11" x14ac:dyDescent="0.3">
      <c r="D1137" s="101"/>
      <c r="E1137" s="101"/>
      <c r="F1137" s="101"/>
      <c r="G1137" s="101"/>
      <c r="K1137" s="68"/>
    </row>
    <row r="1138" spans="4:11" x14ac:dyDescent="0.3">
      <c r="D1138" s="101"/>
      <c r="E1138" s="101"/>
      <c r="F1138" s="101"/>
      <c r="G1138" s="101"/>
      <c r="K1138" s="68"/>
    </row>
    <row r="1139" spans="4:11" x14ac:dyDescent="0.3">
      <c r="D1139" s="101"/>
      <c r="E1139" s="101"/>
      <c r="F1139" s="101"/>
      <c r="G1139" s="101"/>
      <c r="K1139" s="68"/>
    </row>
    <row r="1140" spans="4:11" x14ac:dyDescent="0.3">
      <c r="D1140" s="101"/>
      <c r="E1140" s="101"/>
      <c r="F1140" s="101"/>
      <c r="G1140" s="101"/>
      <c r="K1140" s="68"/>
    </row>
    <row r="1141" spans="4:11" x14ac:dyDescent="0.3">
      <c r="D1141" s="101"/>
      <c r="E1141" s="101"/>
      <c r="F1141" s="101"/>
      <c r="G1141" s="101"/>
      <c r="K1141" s="68"/>
    </row>
    <row r="1142" spans="4:11" x14ac:dyDescent="0.3">
      <c r="D1142" s="101"/>
      <c r="E1142" s="101"/>
      <c r="F1142" s="101"/>
      <c r="G1142" s="101"/>
      <c r="K1142" s="68"/>
    </row>
    <row r="1143" spans="4:11" x14ac:dyDescent="0.3">
      <c r="D1143" s="101"/>
      <c r="E1143" s="101"/>
      <c r="F1143" s="101"/>
      <c r="G1143" s="101"/>
      <c r="K1143" s="68"/>
    </row>
    <row r="1144" spans="4:11" x14ac:dyDescent="0.3">
      <c r="D1144" s="101"/>
      <c r="E1144" s="101"/>
      <c r="F1144" s="101"/>
      <c r="G1144" s="101"/>
      <c r="K1144" s="68"/>
    </row>
    <row r="1145" spans="4:11" x14ac:dyDescent="0.3">
      <c r="D1145" s="101"/>
      <c r="E1145" s="101"/>
      <c r="F1145" s="101"/>
      <c r="G1145" s="101"/>
      <c r="K1145" s="68"/>
    </row>
    <row r="1146" spans="4:11" x14ac:dyDescent="0.3">
      <c r="D1146" s="101"/>
      <c r="E1146" s="101"/>
      <c r="F1146" s="101"/>
      <c r="G1146" s="101"/>
      <c r="K1146" s="68"/>
    </row>
    <row r="1147" spans="4:11" x14ac:dyDescent="0.3">
      <c r="D1147" s="101"/>
      <c r="E1147" s="101"/>
      <c r="F1147" s="101"/>
      <c r="G1147" s="101"/>
      <c r="K1147" s="68"/>
    </row>
    <row r="1148" spans="4:11" x14ac:dyDescent="0.3">
      <c r="D1148" s="101"/>
      <c r="E1148" s="101"/>
      <c r="F1148" s="101"/>
      <c r="G1148" s="101"/>
      <c r="K1148" s="68"/>
    </row>
    <row r="1149" spans="4:11" x14ac:dyDescent="0.3">
      <c r="D1149" s="101"/>
      <c r="E1149" s="101"/>
      <c r="F1149" s="101"/>
      <c r="G1149" s="101"/>
      <c r="K1149" s="68"/>
    </row>
    <row r="1150" spans="4:11" x14ac:dyDescent="0.3">
      <c r="D1150" s="101"/>
      <c r="E1150" s="101"/>
      <c r="F1150" s="101"/>
      <c r="G1150" s="101"/>
      <c r="K1150" s="68"/>
    </row>
    <row r="1151" spans="4:11" x14ac:dyDescent="0.3">
      <c r="D1151" s="101"/>
      <c r="E1151" s="101"/>
      <c r="F1151" s="101"/>
      <c r="G1151" s="101"/>
      <c r="K1151" s="68"/>
    </row>
    <row r="1152" spans="4:11" x14ac:dyDescent="0.3">
      <c r="D1152" s="101"/>
      <c r="E1152" s="101"/>
      <c r="F1152" s="101"/>
      <c r="G1152" s="101"/>
      <c r="K1152" s="68"/>
    </row>
    <row r="1153" spans="4:11" x14ac:dyDescent="0.3">
      <c r="D1153" s="101"/>
      <c r="E1153" s="101"/>
      <c r="F1153" s="101"/>
      <c r="G1153" s="101"/>
      <c r="K1153" s="68"/>
    </row>
    <row r="1154" spans="4:11" x14ac:dyDescent="0.3">
      <c r="D1154" s="101"/>
      <c r="E1154" s="101"/>
      <c r="F1154" s="101"/>
      <c r="G1154" s="101"/>
      <c r="K1154" s="68"/>
    </row>
    <row r="1155" spans="4:11" x14ac:dyDescent="0.3">
      <c r="D1155" s="101"/>
      <c r="E1155" s="101"/>
      <c r="F1155" s="101"/>
      <c r="G1155" s="101"/>
      <c r="K1155" s="68"/>
    </row>
    <row r="1156" spans="4:11" x14ac:dyDescent="0.3">
      <c r="D1156" s="101"/>
      <c r="E1156" s="101"/>
      <c r="F1156" s="101"/>
      <c r="G1156" s="101"/>
      <c r="K1156" s="68"/>
    </row>
    <row r="1157" spans="4:11" x14ac:dyDescent="0.3">
      <c r="D1157" s="101"/>
      <c r="E1157" s="101"/>
      <c r="F1157" s="101"/>
      <c r="G1157" s="101"/>
      <c r="K1157" s="68"/>
    </row>
    <row r="1158" spans="4:11" x14ac:dyDescent="0.3">
      <c r="D1158" s="101"/>
      <c r="E1158" s="101"/>
      <c r="F1158" s="101"/>
      <c r="G1158" s="101"/>
      <c r="K1158" s="68"/>
    </row>
    <row r="1159" spans="4:11" x14ac:dyDescent="0.3">
      <c r="D1159" s="101"/>
      <c r="E1159" s="101"/>
      <c r="F1159" s="101"/>
      <c r="G1159" s="101"/>
      <c r="K1159" s="68"/>
    </row>
    <row r="1160" spans="4:11" x14ac:dyDescent="0.3">
      <c r="D1160" s="101"/>
      <c r="E1160" s="101"/>
      <c r="F1160" s="101"/>
      <c r="G1160" s="101"/>
      <c r="K1160" s="68"/>
    </row>
    <row r="1161" spans="4:11" x14ac:dyDescent="0.3">
      <c r="D1161" s="101"/>
      <c r="E1161" s="101"/>
      <c r="F1161" s="101"/>
      <c r="G1161" s="101"/>
      <c r="K1161" s="68"/>
    </row>
    <row r="1162" spans="4:11" x14ac:dyDescent="0.3">
      <c r="D1162" s="101"/>
      <c r="E1162" s="101"/>
      <c r="F1162" s="101"/>
      <c r="G1162" s="101"/>
      <c r="K1162" s="68"/>
    </row>
    <row r="1163" spans="4:11" x14ac:dyDescent="0.3">
      <c r="D1163" s="101"/>
      <c r="E1163" s="101"/>
      <c r="F1163" s="101"/>
      <c r="G1163" s="101"/>
      <c r="K1163" s="68"/>
    </row>
    <row r="1164" spans="4:11" x14ac:dyDescent="0.3">
      <c r="D1164" s="101"/>
      <c r="E1164" s="101"/>
      <c r="F1164" s="101"/>
      <c r="G1164" s="101"/>
      <c r="K1164" s="68"/>
    </row>
    <row r="1165" spans="4:11" x14ac:dyDescent="0.3">
      <c r="D1165" s="101"/>
      <c r="E1165" s="101"/>
      <c r="F1165" s="101"/>
      <c r="G1165" s="101"/>
      <c r="K1165" s="68"/>
    </row>
    <row r="1166" spans="4:11" x14ac:dyDescent="0.3">
      <c r="D1166" s="101"/>
      <c r="E1166" s="101"/>
      <c r="F1166" s="101"/>
      <c r="G1166" s="101"/>
      <c r="K1166" s="68"/>
    </row>
    <row r="1167" spans="4:11" x14ac:dyDescent="0.3">
      <c r="D1167" s="101"/>
      <c r="E1167" s="101"/>
      <c r="F1167" s="101"/>
      <c r="G1167" s="101"/>
      <c r="K1167" s="68"/>
    </row>
    <row r="1168" spans="4:11" x14ac:dyDescent="0.3">
      <c r="D1168" s="101"/>
      <c r="E1168" s="101"/>
      <c r="F1168" s="101"/>
      <c r="G1168" s="101"/>
      <c r="K1168" s="68"/>
    </row>
    <row r="1169" spans="4:11" x14ac:dyDescent="0.3">
      <c r="D1169" s="101"/>
      <c r="E1169" s="101"/>
      <c r="F1169" s="101"/>
      <c r="G1169" s="101"/>
      <c r="K1169" s="68"/>
    </row>
    <row r="1170" spans="4:11" x14ac:dyDescent="0.3">
      <c r="D1170" s="101"/>
      <c r="E1170" s="101"/>
      <c r="F1170" s="101"/>
      <c r="G1170" s="101"/>
      <c r="K1170" s="68"/>
    </row>
    <row r="1171" spans="4:11" x14ac:dyDescent="0.3">
      <c r="D1171" s="101"/>
      <c r="E1171" s="101"/>
      <c r="F1171" s="101"/>
      <c r="G1171" s="101"/>
      <c r="K1171" s="68"/>
    </row>
    <row r="1172" spans="4:11" x14ac:dyDescent="0.3">
      <c r="D1172" s="101"/>
      <c r="E1172" s="101"/>
      <c r="F1172" s="101"/>
      <c r="G1172" s="101"/>
      <c r="K1172" s="68"/>
    </row>
    <row r="1173" spans="4:11" x14ac:dyDescent="0.3">
      <c r="D1173" s="101"/>
      <c r="E1173" s="101"/>
      <c r="F1173" s="101"/>
      <c r="G1173" s="101"/>
      <c r="K1173" s="68"/>
    </row>
    <row r="1174" spans="4:11" x14ac:dyDescent="0.3">
      <c r="D1174" s="101"/>
      <c r="E1174" s="101"/>
      <c r="F1174" s="101"/>
      <c r="G1174" s="101"/>
      <c r="K1174" s="68"/>
    </row>
    <row r="1175" spans="4:11" x14ac:dyDescent="0.3">
      <c r="D1175" s="101"/>
      <c r="E1175" s="101"/>
      <c r="F1175" s="101"/>
      <c r="G1175" s="101"/>
      <c r="K1175" s="68"/>
    </row>
    <row r="1176" spans="4:11" x14ac:dyDescent="0.3">
      <c r="D1176" s="101"/>
      <c r="E1176" s="101"/>
      <c r="F1176" s="101"/>
      <c r="G1176" s="101"/>
      <c r="K1176" s="68"/>
    </row>
    <row r="1177" spans="4:11" x14ac:dyDescent="0.3">
      <c r="D1177" s="101"/>
      <c r="E1177" s="101"/>
      <c r="F1177" s="101"/>
      <c r="G1177" s="101"/>
      <c r="K1177" s="68"/>
    </row>
    <row r="1178" spans="4:11" x14ac:dyDescent="0.3">
      <c r="D1178" s="101"/>
      <c r="E1178" s="101"/>
      <c r="F1178" s="101"/>
      <c r="G1178" s="101"/>
      <c r="K1178" s="68"/>
    </row>
    <row r="1179" spans="4:11" x14ac:dyDescent="0.3">
      <c r="D1179" s="101"/>
      <c r="E1179" s="101"/>
      <c r="F1179" s="101"/>
      <c r="G1179" s="101"/>
      <c r="K1179" s="68"/>
    </row>
    <row r="1180" spans="4:11" x14ac:dyDescent="0.3">
      <c r="E1180" s="27"/>
      <c r="F1180" s="27"/>
      <c r="K1180" s="68"/>
    </row>
    <row r="1181" spans="4:11" x14ac:dyDescent="0.3">
      <c r="E1181" s="27"/>
      <c r="F1181" s="27"/>
      <c r="K1181" s="68"/>
    </row>
    <row r="1182" spans="4:11" x14ac:dyDescent="0.3">
      <c r="E1182" s="27"/>
      <c r="F1182" s="27"/>
      <c r="K1182" s="68"/>
    </row>
    <row r="1183" spans="4:11" x14ac:dyDescent="0.3">
      <c r="E1183" s="27"/>
      <c r="F1183" s="27"/>
      <c r="K1183" s="68"/>
    </row>
    <row r="1184" spans="4:11" x14ac:dyDescent="0.3">
      <c r="E1184" s="27"/>
      <c r="F1184" s="27"/>
      <c r="K1184" s="68"/>
    </row>
    <row r="1185" spans="11:11" s="27" customFormat="1" x14ac:dyDescent="0.3">
      <c r="K1185" s="68"/>
    </row>
    <row r="1186" spans="11:11" s="27" customFormat="1" x14ac:dyDescent="0.3">
      <c r="K1186" s="68"/>
    </row>
    <row r="1187" spans="11:11" s="27" customFormat="1" x14ac:dyDescent="0.3">
      <c r="K1187" s="68"/>
    </row>
    <row r="1188" spans="11:11" s="27" customFormat="1" x14ac:dyDescent="0.3">
      <c r="K1188" s="68"/>
    </row>
    <row r="1189" spans="11:11" s="27" customFormat="1" x14ac:dyDescent="0.3">
      <c r="K1189" s="68"/>
    </row>
    <row r="1190" spans="11:11" s="27" customFormat="1" x14ac:dyDescent="0.3">
      <c r="K1190" s="68"/>
    </row>
    <row r="1191" spans="11:11" s="27" customFormat="1" x14ac:dyDescent="0.3">
      <c r="K1191" s="68"/>
    </row>
    <row r="1192" spans="11:11" s="27" customFormat="1" x14ac:dyDescent="0.3">
      <c r="K1192" s="68"/>
    </row>
    <row r="1193" spans="11:11" s="27" customFormat="1" x14ac:dyDescent="0.3">
      <c r="K1193" s="68"/>
    </row>
    <row r="1194" spans="11:11" s="27" customFormat="1" x14ac:dyDescent="0.3">
      <c r="K1194" s="68"/>
    </row>
    <row r="1195" spans="11:11" s="27" customFormat="1" x14ac:dyDescent="0.3">
      <c r="K1195" s="68"/>
    </row>
    <row r="1196" spans="11:11" s="27" customFormat="1" x14ac:dyDescent="0.3">
      <c r="K1196" s="68"/>
    </row>
    <row r="1197" spans="11:11" s="27" customFormat="1" x14ac:dyDescent="0.3">
      <c r="K1197" s="68"/>
    </row>
    <row r="1198" spans="11:11" s="27" customFormat="1" x14ac:dyDescent="0.3">
      <c r="K1198" s="68"/>
    </row>
    <row r="1199" spans="11:11" s="27" customFormat="1" x14ac:dyDescent="0.3">
      <c r="K1199" s="68"/>
    </row>
    <row r="1200" spans="11:11" s="27" customFormat="1" x14ac:dyDescent="0.3">
      <c r="K1200" s="68"/>
    </row>
    <row r="1201" spans="11:11" s="27" customFormat="1" x14ac:dyDescent="0.3">
      <c r="K1201" s="68"/>
    </row>
    <row r="1202" spans="11:11" s="27" customFormat="1" x14ac:dyDescent="0.3">
      <c r="K1202" s="68"/>
    </row>
    <row r="1203" spans="11:11" s="27" customFormat="1" x14ac:dyDescent="0.3">
      <c r="K1203" s="68"/>
    </row>
    <row r="1204" spans="11:11" s="27" customFormat="1" x14ac:dyDescent="0.3">
      <c r="K1204" s="68"/>
    </row>
    <row r="1205" spans="11:11" s="27" customFormat="1" x14ac:dyDescent="0.3">
      <c r="K1205" s="68"/>
    </row>
    <row r="1206" spans="11:11" s="27" customFormat="1" x14ac:dyDescent="0.3">
      <c r="K1206" s="68"/>
    </row>
    <row r="1207" spans="11:11" s="27" customFormat="1" x14ac:dyDescent="0.3">
      <c r="K1207" s="68"/>
    </row>
    <row r="1208" spans="11:11" s="27" customFormat="1" x14ac:dyDescent="0.3">
      <c r="K1208" s="68"/>
    </row>
    <row r="1209" spans="11:11" s="27" customFormat="1" x14ac:dyDescent="0.3">
      <c r="K1209" s="68"/>
    </row>
    <row r="1210" spans="11:11" s="27" customFormat="1" x14ac:dyDescent="0.3">
      <c r="K1210" s="68"/>
    </row>
    <row r="1211" spans="11:11" s="27" customFormat="1" x14ac:dyDescent="0.3">
      <c r="K1211" s="68"/>
    </row>
    <row r="1212" spans="11:11" s="27" customFormat="1" x14ac:dyDescent="0.3">
      <c r="K1212" s="68"/>
    </row>
    <row r="1213" spans="11:11" s="27" customFormat="1" x14ac:dyDescent="0.3">
      <c r="K1213" s="68"/>
    </row>
    <row r="1214" spans="11:11" s="27" customFormat="1" x14ac:dyDescent="0.3">
      <c r="K1214" s="68"/>
    </row>
    <row r="1215" spans="11:11" s="27" customFormat="1" x14ac:dyDescent="0.3">
      <c r="K1215" s="68"/>
    </row>
    <row r="1216" spans="11:11" s="27" customFormat="1" x14ac:dyDescent="0.3">
      <c r="K1216" s="68"/>
    </row>
    <row r="1217" s="27" customFormat="1" x14ac:dyDescent="0.3"/>
    <row r="1218" s="27" customFormat="1" x14ac:dyDescent="0.3"/>
    <row r="1219" s="27" customFormat="1" x14ac:dyDescent="0.3"/>
    <row r="1220" s="27" customFormat="1" x14ac:dyDescent="0.3"/>
    <row r="1221" s="27" customFormat="1" x14ac:dyDescent="0.3"/>
    <row r="1222" s="27" customFormat="1" x14ac:dyDescent="0.3"/>
    <row r="1223" s="27" customFormat="1" x14ac:dyDescent="0.3"/>
    <row r="1224" s="27" customFormat="1" x14ac:dyDescent="0.3"/>
    <row r="1225" s="27" customFormat="1" x14ac:dyDescent="0.3"/>
    <row r="1226" s="27" customFormat="1" x14ac:dyDescent="0.3"/>
    <row r="1227" s="27" customFormat="1" x14ac:dyDescent="0.3"/>
    <row r="1228" s="27" customFormat="1" x14ac:dyDescent="0.3"/>
    <row r="1229" s="27" customFormat="1" x14ac:dyDescent="0.3"/>
    <row r="1230" s="27" customFormat="1" x14ac:dyDescent="0.3"/>
    <row r="1231" s="27" customFormat="1" x14ac:dyDescent="0.3"/>
    <row r="1232" s="27" customFormat="1" x14ac:dyDescent="0.3"/>
    <row r="1233" s="27" customFormat="1" x14ac:dyDescent="0.3"/>
    <row r="1234" s="27" customFormat="1" x14ac:dyDescent="0.3"/>
    <row r="1235" s="27" customFormat="1" x14ac:dyDescent="0.3"/>
    <row r="1236" s="27" customFormat="1" x14ac:dyDescent="0.3"/>
    <row r="1237" s="27" customFormat="1" x14ac:dyDescent="0.3"/>
    <row r="1238" s="27" customFormat="1" x14ac:dyDescent="0.3"/>
    <row r="1239" s="27" customFormat="1" x14ac:dyDescent="0.3"/>
    <row r="1240" s="27" customFormat="1" x14ac:dyDescent="0.3"/>
    <row r="1241" s="27" customFormat="1" x14ac:dyDescent="0.3"/>
    <row r="1242" s="27" customFormat="1" x14ac:dyDescent="0.3"/>
    <row r="1243" s="27" customFormat="1" x14ac:dyDescent="0.3"/>
    <row r="1244" s="27" customFormat="1" x14ac:dyDescent="0.3"/>
    <row r="1245" s="27" customFormat="1" x14ac:dyDescent="0.3"/>
    <row r="1246" s="27" customFormat="1" x14ac:dyDescent="0.3"/>
    <row r="1247" s="27" customFormat="1" x14ac:dyDescent="0.3"/>
    <row r="1248" s="27" customFormat="1" x14ac:dyDescent="0.3"/>
    <row r="1249" s="27" customFormat="1" x14ac:dyDescent="0.3"/>
    <row r="1250" s="27" customFormat="1" x14ac:dyDescent="0.3"/>
    <row r="1251" s="27" customFormat="1" x14ac:dyDescent="0.3"/>
    <row r="1252" s="27" customFormat="1" x14ac:dyDescent="0.3"/>
    <row r="1253" s="27" customFormat="1" x14ac:dyDescent="0.3"/>
    <row r="1254" s="27" customFormat="1" x14ac:dyDescent="0.3"/>
    <row r="1255" s="27" customFormat="1" x14ac:dyDescent="0.3"/>
    <row r="1256" s="27" customFormat="1" x14ac:dyDescent="0.3"/>
    <row r="1257" s="27" customFormat="1" x14ac:dyDescent="0.3"/>
    <row r="1258" s="27" customFormat="1" x14ac:dyDescent="0.3"/>
    <row r="1259" s="27" customFormat="1" x14ac:dyDescent="0.3"/>
    <row r="1260" s="27" customFormat="1" x14ac:dyDescent="0.3"/>
    <row r="1261" s="27" customFormat="1" x14ac:dyDescent="0.3"/>
    <row r="1262" s="27" customFormat="1" x14ac:dyDescent="0.3"/>
    <row r="1263" s="27" customFormat="1" x14ac:dyDescent="0.3"/>
    <row r="1264" s="27" customFormat="1" x14ac:dyDescent="0.3"/>
    <row r="1265" s="27" customFormat="1" x14ac:dyDescent="0.3"/>
    <row r="1266" s="27" customFormat="1" x14ac:dyDescent="0.3"/>
    <row r="1267" s="27" customFormat="1" x14ac:dyDescent="0.3"/>
    <row r="1268" s="27" customFormat="1" x14ac:dyDescent="0.3"/>
    <row r="1269" s="27" customFormat="1" x14ac:dyDescent="0.3"/>
    <row r="1270" s="27" customFormat="1" x14ac:dyDescent="0.3"/>
    <row r="1271" s="27" customFormat="1" x14ac:dyDescent="0.3"/>
    <row r="1272" s="27" customFormat="1" x14ac:dyDescent="0.3"/>
    <row r="1273" s="27" customFormat="1" x14ac:dyDescent="0.3"/>
    <row r="1274" s="27" customFormat="1" x14ac:dyDescent="0.3"/>
    <row r="1275" s="27" customFormat="1" x14ac:dyDescent="0.3"/>
    <row r="1276" s="27" customFormat="1" x14ac:dyDescent="0.3"/>
    <row r="1277" s="27" customFormat="1" x14ac:dyDescent="0.3"/>
    <row r="1278" s="27" customFormat="1" x14ac:dyDescent="0.3"/>
    <row r="1279" s="27" customFormat="1" x14ac:dyDescent="0.3"/>
    <row r="1280" s="27" customFormat="1" x14ac:dyDescent="0.3"/>
    <row r="1281" s="27" customFormat="1" x14ac:dyDescent="0.3"/>
    <row r="1282" s="27" customFormat="1" x14ac:dyDescent="0.3"/>
    <row r="1283" s="27" customFormat="1" x14ac:dyDescent="0.3"/>
    <row r="1284" s="27" customFormat="1" x14ac:dyDescent="0.3"/>
    <row r="1285" s="27" customFormat="1" x14ac:dyDescent="0.3"/>
    <row r="1286" s="27" customFormat="1" x14ac:dyDescent="0.3"/>
    <row r="1287" s="27" customFormat="1" x14ac:dyDescent="0.3"/>
    <row r="1288" s="27" customFormat="1" x14ac:dyDescent="0.3"/>
    <row r="1289" s="27" customFormat="1" x14ac:dyDescent="0.3"/>
    <row r="1290" s="27" customFormat="1" x14ac:dyDescent="0.3"/>
    <row r="1291" s="27" customFormat="1" x14ac:dyDescent="0.3"/>
    <row r="1292" s="27" customFormat="1" x14ac:dyDescent="0.3"/>
    <row r="1293" s="27" customFormat="1" x14ac:dyDescent="0.3"/>
    <row r="1294" s="27" customFormat="1" x14ac:dyDescent="0.3"/>
    <row r="1295" s="27" customFormat="1" x14ac:dyDescent="0.3"/>
    <row r="1296" s="27" customFormat="1" x14ac:dyDescent="0.3"/>
    <row r="1297" s="27" customFormat="1" x14ac:dyDescent="0.3"/>
    <row r="1298" s="27" customFormat="1" x14ac:dyDescent="0.3"/>
    <row r="1299" s="27" customFormat="1" x14ac:dyDescent="0.3"/>
    <row r="1300" s="27" customFormat="1" x14ac:dyDescent="0.3"/>
    <row r="1301" s="27" customFormat="1" x14ac:dyDescent="0.3"/>
    <row r="1302" s="27" customFormat="1" x14ac:dyDescent="0.3"/>
    <row r="1303" s="27" customFormat="1" x14ac:dyDescent="0.3"/>
    <row r="1304" s="27" customFormat="1" x14ac:dyDescent="0.3"/>
    <row r="1305" s="27" customFormat="1" x14ac:dyDescent="0.3"/>
    <row r="1306" s="27" customFormat="1" x14ac:dyDescent="0.3"/>
    <row r="1307" s="27" customFormat="1" x14ac:dyDescent="0.3"/>
    <row r="1308" s="27" customFormat="1" x14ac:dyDescent="0.3"/>
    <row r="1309" s="27" customFormat="1" x14ac:dyDescent="0.3"/>
    <row r="1310" s="27" customFormat="1" x14ac:dyDescent="0.3"/>
    <row r="1311" s="27" customFormat="1" x14ac:dyDescent="0.3"/>
    <row r="1312" s="27" customFormat="1" x14ac:dyDescent="0.3"/>
    <row r="1313" s="27" customFormat="1" x14ac:dyDescent="0.3"/>
    <row r="1314" s="27" customFormat="1" x14ac:dyDescent="0.3"/>
    <row r="1315" s="27" customFormat="1" x14ac:dyDescent="0.3"/>
    <row r="1316" s="27" customFormat="1" x14ac:dyDescent="0.3"/>
    <row r="1317" s="27" customFormat="1" x14ac:dyDescent="0.3"/>
    <row r="1318" s="27" customFormat="1" x14ac:dyDescent="0.3"/>
    <row r="1319" s="27" customFormat="1" x14ac:dyDescent="0.3"/>
    <row r="1320" s="27" customFormat="1" x14ac:dyDescent="0.3"/>
    <row r="1321" s="27" customFormat="1" x14ac:dyDescent="0.3"/>
    <row r="1322" s="27" customFormat="1" x14ac:dyDescent="0.3"/>
    <row r="1323" s="27" customFormat="1" x14ac:dyDescent="0.3"/>
    <row r="1324" s="27" customFormat="1" x14ac:dyDescent="0.3"/>
    <row r="1325" s="27" customFormat="1" x14ac:dyDescent="0.3"/>
    <row r="1326" s="27" customFormat="1" x14ac:dyDescent="0.3"/>
    <row r="1327" s="27" customFormat="1" x14ac:dyDescent="0.3"/>
    <row r="1328" s="27" customFormat="1" x14ac:dyDescent="0.3"/>
    <row r="1329" s="27" customFormat="1" x14ac:dyDescent="0.3"/>
    <row r="1330" s="27" customFormat="1" x14ac:dyDescent="0.3"/>
    <row r="1331" s="27" customFormat="1" x14ac:dyDescent="0.3"/>
    <row r="1332" s="27" customFormat="1" x14ac:dyDescent="0.3"/>
    <row r="1333" s="27" customFormat="1" x14ac:dyDescent="0.3"/>
    <row r="1334" s="27" customFormat="1" x14ac:dyDescent="0.3"/>
    <row r="1335" s="27" customFormat="1" x14ac:dyDescent="0.3"/>
    <row r="1336" s="27" customFormat="1" x14ac:dyDescent="0.3"/>
    <row r="1337" s="27" customFormat="1" x14ac:dyDescent="0.3"/>
    <row r="1338" s="27" customFormat="1" x14ac:dyDescent="0.3"/>
    <row r="1339" s="27" customFormat="1" x14ac:dyDescent="0.3"/>
    <row r="1340" s="27" customFormat="1" x14ac:dyDescent="0.3"/>
    <row r="1341" s="27" customFormat="1" x14ac:dyDescent="0.3"/>
    <row r="1342" s="27" customFormat="1" x14ac:dyDescent="0.3"/>
    <row r="1343" s="27" customFormat="1" x14ac:dyDescent="0.3"/>
    <row r="1344" s="27" customFormat="1" x14ac:dyDescent="0.3"/>
    <row r="1345" s="27" customFormat="1" x14ac:dyDescent="0.3"/>
    <row r="1346" s="27" customFormat="1" x14ac:dyDescent="0.3"/>
    <row r="1347" s="27" customFormat="1" x14ac:dyDescent="0.3"/>
    <row r="1348" s="27" customFormat="1" x14ac:dyDescent="0.3"/>
    <row r="1349" s="27" customFormat="1" x14ac:dyDescent="0.3"/>
    <row r="1350" s="27" customFormat="1" x14ac:dyDescent="0.3"/>
    <row r="1351" s="27" customFormat="1" x14ac:dyDescent="0.3"/>
    <row r="1352" s="27" customFormat="1" x14ac:dyDescent="0.3"/>
    <row r="1353" s="27" customFormat="1" x14ac:dyDescent="0.3"/>
    <row r="1354" s="27" customFormat="1" x14ac:dyDescent="0.3"/>
    <row r="1355" s="27" customFormat="1" x14ac:dyDescent="0.3"/>
    <row r="1356" s="27" customFormat="1" x14ac:dyDescent="0.3"/>
    <row r="1357" s="27" customFormat="1" x14ac:dyDescent="0.3"/>
    <row r="1358" s="27" customFormat="1" x14ac:dyDescent="0.3"/>
    <row r="1359" s="27" customFormat="1" x14ac:dyDescent="0.3"/>
    <row r="1360" s="27" customFormat="1" x14ac:dyDescent="0.3"/>
    <row r="1361" s="27" customFormat="1" x14ac:dyDescent="0.3"/>
    <row r="1362" s="27" customFormat="1" x14ac:dyDescent="0.3"/>
    <row r="1363" s="27" customFormat="1" x14ac:dyDescent="0.3"/>
    <row r="1364" s="27" customFormat="1" x14ac:dyDescent="0.3"/>
    <row r="1365" s="27" customFormat="1" x14ac:dyDescent="0.3"/>
    <row r="1366" s="27" customFormat="1" x14ac:dyDescent="0.3"/>
    <row r="1367" s="27" customFormat="1" x14ac:dyDescent="0.3"/>
    <row r="1368" s="27" customFormat="1" x14ac:dyDescent="0.3"/>
    <row r="1369" s="27" customFormat="1" x14ac:dyDescent="0.3"/>
    <row r="1370" s="27" customFormat="1" x14ac:dyDescent="0.3"/>
    <row r="1371" s="27" customFormat="1" x14ac:dyDescent="0.3"/>
    <row r="1372" s="27" customFormat="1" x14ac:dyDescent="0.3"/>
    <row r="1373" s="27" customFormat="1" x14ac:dyDescent="0.3"/>
    <row r="1374" s="27" customFormat="1" x14ac:dyDescent="0.3"/>
    <row r="1375" s="27" customFormat="1" x14ac:dyDescent="0.3"/>
    <row r="1376" s="27" customFormat="1" x14ac:dyDescent="0.3"/>
    <row r="1377" s="27" customFormat="1" x14ac:dyDescent="0.3"/>
    <row r="1378" s="27" customFormat="1" x14ac:dyDescent="0.3"/>
    <row r="1379" s="27" customFormat="1" x14ac:dyDescent="0.3"/>
    <row r="1380" s="27" customFormat="1" x14ac:dyDescent="0.3"/>
    <row r="1381" s="27" customFormat="1" x14ac:dyDescent="0.3"/>
    <row r="1382" s="27" customFormat="1" x14ac:dyDescent="0.3"/>
    <row r="1383" s="27" customFormat="1" x14ac:dyDescent="0.3"/>
    <row r="1384" s="27" customFormat="1" x14ac:dyDescent="0.3"/>
    <row r="1385" s="27" customFormat="1" x14ac:dyDescent="0.3"/>
    <row r="1386" s="27" customFormat="1" x14ac:dyDescent="0.3"/>
    <row r="1387" s="27" customFormat="1" x14ac:dyDescent="0.3"/>
    <row r="1388" s="27" customFormat="1" x14ac:dyDescent="0.3"/>
    <row r="1389" s="27" customFormat="1" x14ac:dyDescent="0.3"/>
    <row r="1390" s="27" customFormat="1" x14ac:dyDescent="0.3"/>
    <row r="1391" s="27" customFormat="1" x14ac:dyDescent="0.3"/>
    <row r="1392" s="27" customFormat="1" x14ac:dyDescent="0.3"/>
    <row r="1393" s="27" customFormat="1" x14ac:dyDescent="0.3"/>
    <row r="1394" s="27" customFormat="1" x14ac:dyDescent="0.3"/>
    <row r="1395" s="27" customFormat="1" x14ac:dyDescent="0.3"/>
    <row r="1396" s="27" customFormat="1" x14ac:dyDescent="0.3"/>
    <row r="1397" s="27" customFormat="1" x14ac:dyDescent="0.3"/>
    <row r="1398" s="27" customFormat="1" x14ac:dyDescent="0.3"/>
    <row r="1399" s="27" customFormat="1" x14ac:dyDescent="0.3"/>
    <row r="1400" s="27" customFormat="1" x14ac:dyDescent="0.3"/>
    <row r="1401" s="27" customFormat="1" x14ac:dyDescent="0.3"/>
    <row r="1402" s="27" customFormat="1" x14ac:dyDescent="0.3"/>
    <row r="1403" s="27" customFormat="1" x14ac:dyDescent="0.3"/>
    <row r="1404" s="27" customFormat="1" x14ac:dyDescent="0.3"/>
    <row r="1405" s="27" customFormat="1" x14ac:dyDescent="0.3"/>
    <row r="1406" s="27" customFormat="1" x14ac:dyDescent="0.3"/>
    <row r="1407" s="27" customFormat="1" x14ac:dyDescent="0.3"/>
    <row r="1408" s="27" customFormat="1" x14ac:dyDescent="0.3"/>
    <row r="1409" s="27" customFormat="1" x14ac:dyDescent="0.3"/>
    <row r="1410" s="27" customFormat="1" x14ac:dyDescent="0.3"/>
    <row r="1411" s="27" customFormat="1" x14ac:dyDescent="0.3"/>
    <row r="1412" s="27" customFormat="1" x14ac:dyDescent="0.3"/>
    <row r="1413" s="27" customFormat="1" x14ac:dyDescent="0.3"/>
    <row r="1414" s="27" customFormat="1" x14ac:dyDescent="0.3"/>
    <row r="1415" s="27" customFormat="1" x14ac:dyDescent="0.3"/>
    <row r="1416" s="27" customFormat="1" x14ac:dyDescent="0.3"/>
    <row r="1417" s="27" customFormat="1" x14ac:dyDescent="0.3"/>
    <row r="1418" s="27" customFormat="1" x14ac:dyDescent="0.3"/>
    <row r="1419" s="27" customFormat="1" x14ac:dyDescent="0.3"/>
    <row r="1420" s="27" customFormat="1" x14ac:dyDescent="0.3"/>
    <row r="1421" s="27" customFormat="1" x14ac:dyDescent="0.3"/>
    <row r="1422" s="27" customFormat="1" x14ac:dyDescent="0.3"/>
    <row r="1423" s="27" customFormat="1" x14ac:dyDescent="0.3"/>
    <row r="1424" s="27" customFormat="1" x14ac:dyDescent="0.3"/>
    <row r="1425" s="27" customFormat="1" x14ac:dyDescent="0.3"/>
    <row r="1426" s="27" customFormat="1" x14ac:dyDescent="0.3"/>
    <row r="1427" s="27" customFormat="1" x14ac:dyDescent="0.3"/>
    <row r="1428" s="27" customFormat="1" x14ac:dyDescent="0.3"/>
    <row r="1429" s="27" customFormat="1" x14ac:dyDescent="0.3"/>
    <row r="1430" s="27" customFormat="1" x14ac:dyDescent="0.3"/>
    <row r="1431" s="27" customFormat="1" x14ac:dyDescent="0.3"/>
    <row r="1432" s="27" customFormat="1" x14ac:dyDescent="0.3"/>
    <row r="1433" s="27" customFormat="1" x14ac:dyDescent="0.3"/>
    <row r="1434" s="27" customFormat="1" x14ac:dyDescent="0.3"/>
    <row r="1435" s="27" customFormat="1" x14ac:dyDescent="0.3"/>
    <row r="1436" s="27" customFormat="1" x14ac:dyDescent="0.3"/>
    <row r="1437" s="27" customFormat="1" x14ac:dyDescent="0.3"/>
    <row r="1438" s="27" customFormat="1" x14ac:dyDescent="0.3"/>
    <row r="1439" s="27" customFormat="1" x14ac:dyDescent="0.3"/>
    <row r="1440" s="27" customFormat="1" x14ac:dyDescent="0.3"/>
    <row r="1441" s="27" customFormat="1" x14ac:dyDescent="0.3"/>
    <row r="1442" s="27" customFormat="1" x14ac:dyDescent="0.3"/>
    <row r="1443" s="27" customFormat="1" x14ac:dyDescent="0.3"/>
    <row r="1444" s="27" customFormat="1" x14ac:dyDescent="0.3"/>
    <row r="1445" s="27" customFormat="1" x14ac:dyDescent="0.3"/>
    <row r="1446" s="27" customFormat="1" x14ac:dyDescent="0.3"/>
    <row r="1447" s="27" customFormat="1" x14ac:dyDescent="0.3"/>
    <row r="1448" s="27" customFormat="1" x14ac:dyDescent="0.3"/>
    <row r="1449" s="27" customFormat="1" x14ac:dyDescent="0.3"/>
    <row r="1450" s="27" customFormat="1" x14ac:dyDescent="0.3"/>
    <row r="1451" s="27" customFormat="1" x14ac:dyDescent="0.3"/>
    <row r="1452" s="27" customFormat="1" x14ac:dyDescent="0.3"/>
    <row r="1453" s="27" customFormat="1" x14ac:dyDescent="0.3"/>
    <row r="1454" s="27" customFormat="1" x14ac:dyDescent="0.3"/>
    <row r="1455" s="27" customFormat="1" x14ac:dyDescent="0.3"/>
    <row r="1456" s="27" customFormat="1" x14ac:dyDescent="0.3"/>
    <row r="1457" s="27" customFormat="1" x14ac:dyDescent="0.3"/>
    <row r="1458" s="27" customFormat="1" x14ac:dyDescent="0.3"/>
    <row r="1459" s="27" customFormat="1" x14ac:dyDescent="0.3"/>
    <row r="1460" s="27" customFormat="1" x14ac:dyDescent="0.3"/>
    <row r="1461" s="27" customFormat="1" x14ac:dyDescent="0.3"/>
    <row r="1462" s="27" customFormat="1" x14ac:dyDescent="0.3"/>
    <row r="1463" s="27" customFormat="1" x14ac:dyDescent="0.3"/>
    <row r="1464" s="27" customFormat="1" x14ac:dyDescent="0.3"/>
    <row r="1465" s="27" customFormat="1" x14ac:dyDescent="0.3"/>
    <row r="1466" s="27" customFormat="1" x14ac:dyDescent="0.3"/>
    <row r="1467" s="27" customFormat="1" x14ac:dyDescent="0.3"/>
    <row r="1468" s="27" customFormat="1" x14ac:dyDescent="0.3"/>
    <row r="1469" s="27" customFormat="1" x14ac:dyDescent="0.3"/>
    <row r="1470" s="27" customFormat="1" x14ac:dyDescent="0.3"/>
    <row r="1471" s="27" customFormat="1" x14ac:dyDescent="0.3"/>
    <row r="1472" s="27" customFormat="1" x14ac:dyDescent="0.3"/>
    <row r="1473" s="27" customFormat="1" x14ac:dyDescent="0.3"/>
    <row r="1474" s="27" customFormat="1" x14ac:dyDescent="0.3"/>
    <row r="1475" s="27" customFormat="1" x14ac:dyDescent="0.3"/>
    <row r="1476" s="27" customFormat="1" x14ac:dyDescent="0.3"/>
    <row r="1477" s="27" customFormat="1" x14ac:dyDescent="0.3"/>
    <row r="1478" s="27" customFormat="1" x14ac:dyDescent="0.3"/>
    <row r="1479" s="27" customFormat="1" x14ac:dyDescent="0.3"/>
    <row r="1480" s="27" customFormat="1" x14ac:dyDescent="0.3"/>
    <row r="1481" s="27" customFormat="1" x14ac:dyDescent="0.3"/>
    <row r="1482" s="27" customFormat="1" x14ac:dyDescent="0.3"/>
    <row r="1483" s="27" customFormat="1" x14ac:dyDescent="0.3"/>
    <row r="1484" s="27" customFormat="1" x14ac:dyDescent="0.3"/>
    <row r="1485" s="27" customFormat="1" x14ac:dyDescent="0.3"/>
    <row r="1486" s="27" customFormat="1" x14ac:dyDescent="0.3"/>
    <row r="1487" s="27" customFormat="1" x14ac:dyDescent="0.3"/>
    <row r="1488" s="27" customFormat="1" x14ac:dyDescent="0.3"/>
    <row r="1489" s="27" customFormat="1" x14ac:dyDescent="0.3"/>
    <row r="1490" s="27" customFormat="1" x14ac:dyDescent="0.3"/>
    <row r="1491" s="27" customFormat="1" x14ac:dyDescent="0.3"/>
    <row r="1492" s="27" customFormat="1" x14ac:dyDescent="0.3"/>
    <row r="1493" s="27" customFormat="1" x14ac:dyDescent="0.3"/>
    <row r="1494" s="27" customFormat="1" x14ac:dyDescent="0.3"/>
    <row r="1495" s="27" customFormat="1" x14ac:dyDescent="0.3"/>
    <row r="1496" s="27" customFormat="1" x14ac:dyDescent="0.3"/>
    <row r="1497" s="27" customFormat="1" x14ac:dyDescent="0.3"/>
    <row r="1498" s="27" customFormat="1" x14ac:dyDescent="0.3"/>
    <row r="1499" s="27" customFormat="1" x14ac:dyDescent="0.3"/>
    <row r="1500" s="27" customFormat="1" x14ac:dyDescent="0.3"/>
    <row r="1501" s="27" customFormat="1" x14ac:dyDescent="0.3"/>
    <row r="1502" s="27" customFormat="1" x14ac:dyDescent="0.3"/>
    <row r="1503" s="27" customFormat="1" x14ac:dyDescent="0.3"/>
    <row r="1504" s="27" customFormat="1" x14ac:dyDescent="0.3"/>
    <row r="1505" s="27" customFormat="1" x14ac:dyDescent="0.3"/>
    <row r="1506" s="27" customFormat="1" x14ac:dyDescent="0.3"/>
    <row r="1507" s="27" customFormat="1" x14ac:dyDescent="0.3"/>
    <row r="1508" s="27" customFormat="1" x14ac:dyDescent="0.3"/>
    <row r="1509" s="27" customFormat="1" x14ac:dyDescent="0.3"/>
    <row r="1510" s="27" customFormat="1" x14ac:dyDescent="0.3"/>
    <row r="1511" s="27" customFormat="1" x14ac:dyDescent="0.3"/>
    <row r="1512" s="27" customFormat="1" x14ac:dyDescent="0.3"/>
    <row r="1513" s="27" customFormat="1" x14ac:dyDescent="0.3"/>
    <row r="1514" s="27" customFormat="1" x14ac:dyDescent="0.3"/>
    <row r="1515" s="27" customFormat="1" x14ac:dyDescent="0.3"/>
    <row r="1516" s="27" customFormat="1" x14ac:dyDescent="0.3"/>
    <row r="1517" s="27" customFormat="1" x14ac:dyDescent="0.3"/>
    <row r="1518" s="27" customFormat="1" x14ac:dyDescent="0.3"/>
    <row r="1519" s="27" customFormat="1" x14ac:dyDescent="0.3"/>
    <row r="1520" s="27" customFormat="1" x14ac:dyDescent="0.3"/>
    <row r="1521" s="27" customFormat="1" x14ac:dyDescent="0.3"/>
    <row r="1522" s="27" customFormat="1" x14ac:dyDescent="0.3"/>
    <row r="1523" s="27" customFormat="1" x14ac:dyDescent="0.3"/>
    <row r="1524" s="27" customFormat="1" x14ac:dyDescent="0.3"/>
    <row r="1525" s="27" customFormat="1" x14ac:dyDescent="0.3"/>
    <row r="1526" s="27" customFormat="1" x14ac:dyDescent="0.3"/>
    <row r="1527" s="27" customFormat="1" x14ac:dyDescent="0.3"/>
    <row r="1528" s="27" customFormat="1" x14ac:dyDescent="0.3"/>
    <row r="1529" s="27" customFormat="1" x14ac:dyDescent="0.3"/>
    <row r="1530" s="27" customFormat="1" x14ac:dyDescent="0.3"/>
    <row r="1531" s="27" customFormat="1" x14ac:dyDescent="0.3"/>
    <row r="1532" s="27" customFormat="1" x14ac:dyDescent="0.3"/>
    <row r="1533" s="27" customFormat="1" x14ac:dyDescent="0.3"/>
    <row r="1534" s="27" customFormat="1" x14ac:dyDescent="0.3"/>
    <row r="1535" s="27" customFormat="1" x14ac:dyDescent="0.3"/>
    <row r="1536" s="27" customFormat="1" x14ac:dyDescent="0.3"/>
    <row r="1537" s="27" customFormat="1" x14ac:dyDescent="0.3"/>
    <row r="1538" s="27" customFormat="1" x14ac:dyDescent="0.3"/>
    <row r="1539" s="27" customFormat="1" x14ac:dyDescent="0.3"/>
    <row r="1540" s="27" customFormat="1" x14ac:dyDescent="0.3"/>
    <row r="1541" s="27" customFormat="1" x14ac:dyDescent="0.3"/>
    <row r="1542" s="27" customFormat="1" x14ac:dyDescent="0.3"/>
    <row r="1543" s="27" customFormat="1" x14ac:dyDescent="0.3"/>
    <row r="1544" s="27" customFormat="1" x14ac:dyDescent="0.3"/>
    <row r="1545" s="27" customFormat="1" x14ac:dyDescent="0.3"/>
    <row r="1546" s="27" customFormat="1" x14ac:dyDescent="0.3"/>
    <row r="1547" s="27" customFormat="1" x14ac:dyDescent="0.3"/>
    <row r="1548" s="27" customFormat="1" x14ac:dyDescent="0.3"/>
    <row r="1549" s="27" customFormat="1" x14ac:dyDescent="0.3"/>
    <row r="1550" s="27" customFormat="1" x14ac:dyDescent="0.3"/>
    <row r="1551" s="27" customFormat="1" x14ac:dyDescent="0.3"/>
    <row r="1552" s="27" customFormat="1" x14ac:dyDescent="0.3"/>
    <row r="1553" s="27" customFormat="1" x14ac:dyDescent="0.3"/>
    <row r="1554" s="27" customFormat="1" x14ac:dyDescent="0.3"/>
    <row r="1555" s="27" customFormat="1" x14ac:dyDescent="0.3"/>
    <row r="1556" s="27" customFormat="1" x14ac:dyDescent="0.3"/>
    <row r="1557" s="27" customFormat="1" x14ac:dyDescent="0.3"/>
    <row r="1558" s="27" customFormat="1" x14ac:dyDescent="0.3"/>
    <row r="1559" s="27" customFormat="1" x14ac:dyDescent="0.3"/>
    <row r="1560" s="27" customFormat="1" x14ac:dyDescent="0.3"/>
    <row r="1561" s="27" customFormat="1" x14ac:dyDescent="0.3"/>
    <row r="1562" s="27" customFormat="1" x14ac:dyDescent="0.3"/>
    <row r="1563" s="27" customFormat="1" x14ac:dyDescent="0.3"/>
    <row r="1564" s="27" customFormat="1" x14ac:dyDescent="0.3"/>
    <row r="1565" s="27" customFormat="1" x14ac:dyDescent="0.3"/>
    <row r="1566" s="27" customFormat="1" x14ac:dyDescent="0.3"/>
    <row r="1567" s="27" customFormat="1" x14ac:dyDescent="0.3"/>
    <row r="1568" s="27" customFormat="1" x14ac:dyDescent="0.3"/>
    <row r="1569" s="27" customFormat="1" x14ac:dyDescent="0.3"/>
    <row r="1570" s="27" customFormat="1" x14ac:dyDescent="0.3"/>
    <row r="1571" s="27" customFormat="1" x14ac:dyDescent="0.3"/>
    <row r="1572" s="27" customFormat="1" x14ac:dyDescent="0.3"/>
    <row r="1573" s="27" customFormat="1" x14ac:dyDescent="0.3"/>
    <row r="1574" s="27" customFormat="1" x14ac:dyDescent="0.3"/>
    <row r="1575" s="27" customFormat="1" x14ac:dyDescent="0.3"/>
    <row r="1576" s="27" customFormat="1" x14ac:dyDescent="0.3"/>
    <row r="1577" s="27" customFormat="1" x14ac:dyDescent="0.3"/>
    <row r="1578" s="27" customFormat="1" x14ac:dyDescent="0.3"/>
    <row r="1579" s="27" customFormat="1" x14ac:dyDescent="0.3"/>
    <row r="1580" s="27" customFormat="1" x14ac:dyDescent="0.3"/>
    <row r="1581" s="27" customFormat="1" x14ac:dyDescent="0.3"/>
    <row r="1582" s="27" customFormat="1" x14ac:dyDescent="0.3"/>
    <row r="1583" s="27" customFormat="1" x14ac:dyDescent="0.3"/>
    <row r="1584" s="27" customFormat="1" x14ac:dyDescent="0.3"/>
    <row r="1585" s="27" customFormat="1" x14ac:dyDescent="0.3"/>
    <row r="1586" s="27" customFormat="1" x14ac:dyDescent="0.3"/>
    <row r="1587" s="27" customFormat="1" x14ac:dyDescent="0.3"/>
    <row r="1588" s="27" customFormat="1" x14ac:dyDescent="0.3"/>
    <row r="1589" s="27" customFormat="1" x14ac:dyDescent="0.3"/>
    <row r="1590" s="27" customFormat="1" x14ac:dyDescent="0.3"/>
    <row r="1591" s="27" customFormat="1" x14ac:dyDescent="0.3"/>
    <row r="1592" s="27" customFormat="1" x14ac:dyDescent="0.3"/>
    <row r="1593" s="27" customFormat="1" x14ac:dyDescent="0.3"/>
    <row r="1594" s="27" customFormat="1" x14ac:dyDescent="0.3"/>
    <row r="1595" s="27" customFormat="1" x14ac:dyDescent="0.3"/>
    <row r="1596" s="27" customFormat="1" x14ac:dyDescent="0.3"/>
    <row r="1597" s="27" customFormat="1" x14ac:dyDescent="0.3"/>
    <row r="1598" s="27" customFormat="1" x14ac:dyDescent="0.3"/>
    <row r="1599" s="27" customFormat="1" x14ac:dyDescent="0.3"/>
    <row r="1600" s="27" customFormat="1" x14ac:dyDescent="0.3"/>
    <row r="1601" s="27" customFormat="1" x14ac:dyDescent="0.3"/>
    <row r="1602" s="27" customFormat="1" x14ac:dyDescent="0.3"/>
    <row r="1603" s="27" customFormat="1" x14ac:dyDescent="0.3"/>
    <row r="1604" s="27" customFormat="1" x14ac:dyDescent="0.3"/>
    <row r="1605" s="27" customFormat="1" x14ac:dyDescent="0.3"/>
    <row r="1606" s="27" customFormat="1" x14ac:dyDescent="0.3"/>
    <row r="1607" s="27" customFormat="1" x14ac:dyDescent="0.3"/>
    <row r="1608" s="27" customFormat="1" x14ac:dyDescent="0.3"/>
    <row r="1609" s="27" customFormat="1" x14ac:dyDescent="0.3"/>
    <row r="1610" s="27" customFormat="1" x14ac:dyDescent="0.3"/>
    <row r="1611" s="27" customFormat="1" x14ac:dyDescent="0.3"/>
    <row r="1612" s="27" customFormat="1" x14ac:dyDescent="0.3"/>
    <row r="1613" s="27" customFormat="1" x14ac:dyDescent="0.3"/>
    <row r="1614" s="27" customFormat="1" x14ac:dyDescent="0.3"/>
    <row r="1615" s="27" customFormat="1" x14ac:dyDescent="0.3"/>
    <row r="1616" s="27" customFormat="1" x14ac:dyDescent="0.3"/>
    <row r="1617" s="27" customFormat="1" x14ac:dyDescent="0.3"/>
    <row r="1618" s="27" customFormat="1" x14ac:dyDescent="0.3"/>
    <row r="1619" s="27" customFormat="1" x14ac:dyDescent="0.3"/>
    <row r="1620" s="27" customFormat="1" x14ac:dyDescent="0.3"/>
    <row r="1621" s="27" customFormat="1" x14ac:dyDescent="0.3"/>
    <row r="1622" s="27" customFormat="1" x14ac:dyDescent="0.3"/>
    <row r="1623" s="27" customFormat="1" x14ac:dyDescent="0.3"/>
    <row r="1624" s="27" customFormat="1" x14ac:dyDescent="0.3"/>
    <row r="1625" s="27" customFormat="1" x14ac:dyDescent="0.3"/>
    <row r="1626" s="27" customFormat="1" x14ac:dyDescent="0.3"/>
    <row r="1627" s="27" customFormat="1" x14ac:dyDescent="0.3"/>
    <row r="1628" s="27" customFormat="1" x14ac:dyDescent="0.3"/>
    <row r="1629" s="27" customFormat="1" x14ac:dyDescent="0.3"/>
    <row r="1630" s="27" customFormat="1" x14ac:dyDescent="0.3"/>
    <row r="1631" s="27" customFormat="1" x14ac:dyDescent="0.3"/>
    <row r="1632" s="27" customFormat="1" x14ac:dyDescent="0.3"/>
    <row r="1633" s="27" customFormat="1" x14ac:dyDescent="0.3"/>
    <row r="1634" s="27" customFormat="1" x14ac:dyDescent="0.3"/>
    <row r="1635" s="27" customFormat="1" x14ac:dyDescent="0.3"/>
    <row r="1636" s="27" customFormat="1" x14ac:dyDescent="0.3"/>
    <row r="1637" s="27" customFormat="1" x14ac:dyDescent="0.3"/>
    <row r="1638" s="27" customFormat="1" x14ac:dyDescent="0.3"/>
    <row r="1639" s="27" customFormat="1" x14ac:dyDescent="0.3"/>
    <row r="1640" s="27" customFormat="1" x14ac:dyDescent="0.3"/>
    <row r="1641" s="27" customFormat="1" x14ac:dyDescent="0.3"/>
    <row r="1642" s="27" customFormat="1" x14ac:dyDescent="0.3"/>
    <row r="1643" s="27" customFormat="1" x14ac:dyDescent="0.3"/>
    <row r="1644" s="27" customFormat="1" x14ac:dyDescent="0.3"/>
    <row r="1645" s="27" customFormat="1" x14ac:dyDescent="0.3"/>
    <row r="1646" s="27" customFormat="1" x14ac:dyDescent="0.3"/>
    <row r="1647" s="27" customFormat="1" x14ac:dyDescent="0.3"/>
    <row r="1648" s="27" customFormat="1" x14ac:dyDescent="0.3"/>
    <row r="1649" s="27" customFormat="1" x14ac:dyDescent="0.3"/>
    <row r="1650" s="27" customFormat="1" x14ac:dyDescent="0.3"/>
    <row r="1651" s="27" customFormat="1" x14ac:dyDescent="0.3"/>
    <row r="1652" s="27" customFormat="1" x14ac:dyDescent="0.3"/>
    <row r="1653" s="27" customFormat="1" x14ac:dyDescent="0.3"/>
    <row r="1654" s="27" customFormat="1" x14ac:dyDescent="0.3"/>
    <row r="1655" s="27" customFormat="1" x14ac:dyDescent="0.3"/>
    <row r="1656" s="27" customFormat="1" x14ac:dyDescent="0.3"/>
    <row r="1657" s="27" customFormat="1" x14ac:dyDescent="0.3"/>
    <row r="1658" s="27" customFormat="1" x14ac:dyDescent="0.3"/>
    <row r="1659" s="27" customFormat="1" x14ac:dyDescent="0.3"/>
    <row r="1660" s="27" customFormat="1" x14ac:dyDescent="0.3"/>
    <row r="1661" s="27" customFormat="1" x14ac:dyDescent="0.3"/>
    <row r="1662" s="27" customFormat="1" x14ac:dyDescent="0.3"/>
    <row r="1663" s="27" customFormat="1" x14ac:dyDescent="0.3"/>
    <row r="1664" s="27" customFormat="1" x14ac:dyDescent="0.3"/>
    <row r="1665" s="27" customFormat="1" x14ac:dyDescent="0.3"/>
    <row r="1666" s="27" customFormat="1" x14ac:dyDescent="0.3"/>
    <row r="1667" s="27" customFormat="1" x14ac:dyDescent="0.3"/>
    <row r="1668" s="27" customFormat="1" x14ac:dyDescent="0.3"/>
    <row r="1669" s="27" customFormat="1" x14ac:dyDescent="0.3"/>
    <row r="1670" s="27" customFormat="1" x14ac:dyDescent="0.3"/>
    <row r="1671" s="27" customFormat="1" x14ac:dyDescent="0.3"/>
    <row r="1672" s="27" customFormat="1" x14ac:dyDescent="0.3"/>
    <row r="1673" s="27" customFormat="1" x14ac:dyDescent="0.3"/>
    <row r="1674" s="27" customFormat="1" x14ac:dyDescent="0.3"/>
    <row r="1675" s="27" customFormat="1" x14ac:dyDescent="0.3"/>
    <row r="1676" s="27" customFormat="1" x14ac:dyDescent="0.3"/>
    <row r="1677" s="27" customFormat="1" x14ac:dyDescent="0.3"/>
    <row r="1678" s="27" customFormat="1" x14ac:dyDescent="0.3"/>
    <row r="1679" s="27" customFormat="1" x14ac:dyDescent="0.3"/>
    <row r="1680" s="27" customFormat="1" x14ac:dyDescent="0.3"/>
    <row r="1681" s="27" customFormat="1" x14ac:dyDescent="0.3"/>
    <row r="1682" s="27" customFormat="1" x14ac:dyDescent="0.3"/>
    <row r="1683" s="27" customFormat="1" x14ac:dyDescent="0.3"/>
    <row r="1684" s="27" customFormat="1" x14ac:dyDescent="0.3"/>
    <row r="1685" s="27" customFormat="1" x14ac:dyDescent="0.3"/>
    <row r="1686" s="27" customFormat="1" x14ac:dyDescent="0.3"/>
    <row r="1687" s="27" customFormat="1" x14ac:dyDescent="0.3"/>
    <row r="1688" s="27" customFormat="1" x14ac:dyDescent="0.3"/>
    <row r="1689" s="27" customFormat="1" x14ac:dyDescent="0.3"/>
    <row r="1690" s="27" customFormat="1" x14ac:dyDescent="0.3"/>
    <row r="1691" s="27" customFormat="1" x14ac:dyDescent="0.3"/>
    <row r="1692" s="27" customFormat="1" x14ac:dyDescent="0.3"/>
    <row r="1693" s="27" customFormat="1" x14ac:dyDescent="0.3"/>
    <row r="1694" s="27" customFormat="1" x14ac:dyDescent="0.3"/>
    <row r="1695" s="27" customFormat="1" x14ac:dyDescent="0.3"/>
    <row r="1696" s="27" customFormat="1" x14ac:dyDescent="0.3"/>
    <row r="1697" s="27" customFormat="1" x14ac:dyDescent="0.3"/>
    <row r="1698" s="27" customFormat="1" x14ac:dyDescent="0.3"/>
    <row r="1699" s="27" customFormat="1" x14ac:dyDescent="0.3"/>
    <row r="1700" s="27" customFormat="1" x14ac:dyDescent="0.3"/>
    <row r="1701" s="27" customFormat="1" x14ac:dyDescent="0.3"/>
    <row r="1702" s="27" customFormat="1" x14ac:dyDescent="0.3"/>
    <row r="1703" s="27" customFormat="1" x14ac:dyDescent="0.3"/>
    <row r="1704" s="27" customFormat="1" x14ac:dyDescent="0.3"/>
    <row r="1705" s="27" customFormat="1" x14ac:dyDescent="0.3"/>
    <row r="1706" s="27" customFormat="1" x14ac:dyDescent="0.3"/>
    <row r="1707" s="27" customFormat="1" x14ac:dyDescent="0.3"/>
    <row r="1708" s="27" customFormat="1" x14ac:dyDescent="0.3"/>
    <row r="1709" s="27" customFormat="1" x14ac:dyDescent="0.3"/>
    <row r="1710" s="27" customFormat="1" x14ac:dyDescent="0.3"/>
    <row r="1711" s="27" customFormat="1" x14ac:dyDescent="0.3"/>
    <row r="1712" s="27" customFormat="1" x14ac:dyDescent="0.3"/>
    <row r="1713" s="27" customFormat="1" x14ac:dyDescent="0.3"/>
    <row r="1714" s="27" customFormat="1" x14ac:dyDescent="0.3"/>
    <row r="1715" s="27" customFormat="1" x14ac:dyDescent="0.3"/>
    <row r="1716" s="27" customFormat="1" x14ac:dyDescent="0.3"/>
    <row r="1717" s="27" customFormat="1" x14ac:dyDescent="0.3"/>
    <row r="1718" s="27" customFormat="1" x14ac:dyDescent="0.3"/>
    <row r="1719" s="27" customFormat="1" x14ac:dyDescent="0.3"/>
    <row r="1720" s="27" customFormat="1" x14ac:dyDescent="0.3"/>
    <row r="1721" s="27" customFormat="1" x14ac:dyDescent="0.3"/>
    <row r="1722" s="27" customFormat="1" x14ac:dyDescent="0.3"/>
    <row r="1723" s="27" customFormat="1" x14ac:dyDescent="0.3"/>
    <row r="1724" s="27" customFormat="1" x14ac:dyDescent="0.3"/>
    <row r="1725" s="27" customFormat="1" x14ac:dyDescent="0.3"/>
    <row r="1726" s="27" customFormat="1" x14ac:dyDescent="0.3"/>
    <row r="1727" s="27" customFormat="1" x14ac:dyDescent="0.3"/>
    <row r="1728" s="27" customFormat="1" x14ac:dyDescent="0.3"/>
    <row r="1729" s="27" customFormat="1" x14ac:dyDescent="0.3"/>
    <row r="1730" s="27" customFormat="1" x14ac:dyDescent="0.3"/>
    <row r="1731" s="27" customFormat="1" x14ac:dyDescent="0.3"/>
    <row r="1732" s="27" customFormat="1" x14ac:dyDescent="0.3"/>
    <row r="1733" s="27" customFormat="1" x14ac:dyDescent="0.3"/>
    <row r="1734" s="27" customFormat="1" x14ac:dyDescent="0.3"/>
    <row r="1735" s="27" customFormat="1" x14ac:dyDescent="0.3"/>
    <row r="1736" s="27" customFormat="1" x14ac:dyDescent="0.3"/>
    <row r="1737" s="27" customFormat="1" x14ac:dyDescent="0.3"/>
    <row r="1738" s="27" customFormat="1" x14ac:dyDescent="0.3"/>
    <row r="1739" s="27" customFormat="1" x14ac:dyDescent="0.3"/>
    <row r="1740" s="27" customFormat="1" x14ac:dyDescent="0.3"/>
    <row r="1741" s="27" customFormat="1" x14ac:dyDescent="0.3"/>
    <row r="1742" s="27" customFormat="1" x14ac:dyDescent="0.3"/>
    <row r="1743" s="27" customFormat="1" x14ac:dyDescent="0.3"/>
    <row r="1744" s="27" customFormat="1" x14ac:dyDescent="0.3"/>
    <row r="1745" s="27" customFormat="1" x14ac:dyDescent="0.3"/>
    <row r="1746" s="27" customFormat="1" x14ac:dyDescent="0.3"/>
    <row r="1747" s="27" customFormat="1" x14ac:dyDescent="0.3"/>
    <row r="1748" s="27" customFormat="1" x14ac:dyDescent="0.3"/>
    <row r="1749" s="27" customFormat="1" x14ac:dyDescent="0.3"/>
    <row r="1750" s="27" customFormat="1" x14ac:dyDescent="0.3"/>
    <row r="1751" s="27" customFormat="1" x14ac:dyDescent="0.3"/>
    <row r="1752" s="27" customFormat="1" x14ac:dyDescent="0.3"/>
    <row r="1753" s="27" customFormat="1" x14ac:dyDescent="0.3"/>
    <row r="1754" s="27" customFormat="1" x14ac:dyDescent="0.3"/>
    <row r="1755" s="27" customFormat="1" x14ac:dyDescent="0.3"/>
    <row r="1756" s="27" customFormat="1" x14ac:dyDescent="0.3"/>
    <row r="1757" s="27" customFormat="1" x14ac:dyDescent="0.3"/>
    <row r="1758" s="27" customFormat="1" x14ac:dyDescent="0.3"/>
    <row r="1759" s="27" customFormat="1" x14ac:dyDescent="0.3"/>
    <row r="1760" s="27" customFormat="1" x14ac:dyDescent="0.3"/>
    <row r="1761" s="27" customFormat="1" x14ac:dyDescent="0.3"/>
    <row r="1762" s="27" customFormat="1" x14ac:dyDescent="0.3"/>
    <row r="1763" s="27" customFormat="1" x14ac:dyDescent="0.3"/>
    <row r="1764" s="27" customFormat="1" x14ac:dyDescent="0.3"/>
    <row r="1765" s="27" customFormat="1" x14ac:dyDescent="0.3"/>
    <row r="1766" s="27" customFormat="1" x14ac:dyDescent="0.3"/>
    <row r="1767" s="27" customFormat="1" x14ac:dyDescent="0.3"/>
    <row r="1768" s="27" customFormat="1" x14ac:dyDescent="0.3"/>
    <row r="1769" s="27" customFormat="1" x14ac:dyDescent="0.3"/>
    <row r="1770" s="27" customFormat="1" x14ac:dyDescent="0.3"/>
    <row r="1771" s="27" customFormat="1" x14ac:dyDescent="0.3"/>
    <row r="1772" s="27" customFormat="1" x14ac:dyDescent="0.3"/>
    <row r="1773" s="27" customFormat="1" x14ac:dyDescent="0.3"/>
    <row r="1774" s="27" customFormat="1" x14ac:dyDescent="0.3"/>
    <row r="1775" s="27" customFormat="1" x14ac:dyDescent="0.3"/>
    <row r="1776" s="27" customFormat="1" x14ac:dyDescent="0.3"/>
    <row r="1777" s="27" customFormat="1" x14ac:dyDescent="0.3"/>
    <row r="1778" s="27" customFormat="1" x14ac:dyDescent="0.3"/>
    <row r="1779" s="27" customFormat="1" x14ac:dyDescent="0.3"/>
    <row r="1780" s="27" customFormat="1" x14ac:dyDescent="0.3"/>
    <row r="1781" s="27" customFormat="1" x14ac:dyDescent="0.3"/>
    <row r="1782" s="27" customFormat="1" x14ac:dyDescent="0.3"/>
    <row r="1783" s="27" customFormat="1" x14ac:dyDescent="0.3"/>
    <row r="1784" s="27" customFormat="1" x14ac:dyDescent="0.3"/>
    <row r="1785" s="27" customFormat="1" x14ac:dyDescent="0.3"/>
    <row r="1786" s="27" customFormat="1" x14ac:dyDescent="0.3"/>
    <row r="1787" s="27" customFormat="1" x14ac:dyDescent="0.3"/>
    <row r="1788" s="27" customFormat="1" x14ac:dyDescent="0.3"/>
    <row r="1789" s="27" customFormat="1" x14ac:dyDescent="0.3"/>
    <row r="1790" s="27" customFormat="1" x14ac:dyDescent="0.3"/>
    <row r="1791" s="27" customFormat="1" x14ac:dyDescent="0.3"/>
    <row r="1792" s="27" customFormat="1" x14ac:dyDescent="0.3"/>
    <row r="1793" s="27" customFormat="1" x14ac:dyDescent="0.3"/>
    <row r="1794" s="27" customFormat="1" x14ac:dyDescent="0.3"/>
    <row r="1795" s="27" customFormat="1" x14ac:dyDescent="0.3"/>
    <row r="1796" s="27" customFormat="1" x14ac:dyDescent="0.3"/>
    <row r="1797" s="27" customFormat="1" x14ac:dyDescent="0.3"/>
    <row r="1798" s="27" customFormat="1" x14ac:dyDescent="0.3"/>
    <row r="1799" s="27" customFormat="1" x14ac:dyDescent="0.3"/>
    <row r="1800" s="27" customFormat="1" x14ac:dyDescent="0.3"/>
    <row r="1801" s="27" customFormat="1" x14ac:dyDescent="0.3"/>
    <row r="1802" s="27" customFormat="1" x14ac:dyDescent="0.3"/>
    <row r="1803" s="27" customFormat="1" x14ac:dyDescent="0.3"/>
    <row r="1804" s="27" customFormat="1" x14ac:dyDescent="0.3"/>
    <row r="1805" s="27" customFormat="1" x14ac:dyDescent="0.3"/>
    <row r="1806" s="27" customFormat="1" x14ac:dyDescent="0.3"/>
    <row r="1807" s="27" customFormat="1" x14ac:dyDescent="0.3"/>
    <row r="1808" s="27" customFormat="1" x14ac:dyDescent="0.3"/>
    <row r="1809" s="27" customFormat="1" x14ac:dyDescent="0.3"/>
    <row r="1810" s="27" customFormat="1" x14ac:dyDescent="0.3"/>
    <row r="1811" s="27" customFormat="1" x14ac:dyDescent="0.3"/>
    <row r="1812" s="27" customFormat="1" x14ac:dyDescent="0.3"/>
    <row r="1813" s="27" customFormat="1" x14ac:dyDescent="0.3"/>
    <row r="1814" s="27" customFormat="1" x14ac:dyDescent="0.3"/>
    <row r="1815" s="27" customFormat="1" x14ac:dyDescent="0.3"/>
    <row r="1816" s="27" customFormat="1" x14ac:dyDescent="0.3"/>
    <row r="1817" s="27" customFormat="1" x14ac:dyDescent="0.3"/>
    <row r="1818" s="27" customFormat="1" x14ac:dyDescent="0.3"/>
    <row r="1819" s="27" customFormat="1" x14ac:dyDescent="0.3"/>
    <row r="1820" s="27" customFormat="1" x14ac:dyDescent="0.3"/>
    <row r="1821" s="27" customFormat="1" x14ac:dyDescent="0.3"/>
    <row r="1822" s="27" customFormat="1" x14ac:dyDescent="0.3"/>
    <row r="1823" s="27" customFormat="1" x14ac:dyDescent="0.3"/>
    <row r="1824" s="27" customFormat="1" x14ac:dyDescent="0.3"/>
    <row r="1825" s="27" customFormat="1" x14ac:dyDescent="0.3"/>
    <row r="1826" s="27" customFormat="1" x14ac:dyDescent="0.3"/>
    <row r="1827" s="27" customFormat="1" x14ac:dyDescent="0.3"/>
    <row r="1828" s="27" customFormat="1" x14ac:dyDescent="0.3"/>
    <row r="1829" s="27" customFormat="1" x14ac:dyDescent="0.3"/>
    <row r="1830" s="27" customFormat="1" x14ac:dyDescent="0.3"/>
    <row r="1831" s="27" customFormat="1" x14ac:dyDescent="0.3"/>
    <row r="1832" s="27" customFormat="1" x14ac:dyDescent="0.3"/>
    <row r="1833" s="27" customFormat="1" x14ac:dyDescent="0.3"/>
    <row r="1834" s="27" customFormat="1" x14ac:dyDescent="0.3"/>
    <row r="1835" s="27" customFormat="1" x14ac:dyDescent="0.3"/>
    <row r="1836" s="27" customFormat="1" x14ac:dyDescent="0.3"/>
    <row r="1837" s="27" customFormat="1" x14ac:dyDescent="0.3"/>
    <row r="1838" s="27" customFormat="1" x14ac:dyDescent="0.3"/>
    <row r="1839" s="27" customFormat="1" x14ac:dyDescent="0.3"/>
    <row r="1840" s="27" customFormat="1" x14ac:dyDescent="0.3"/>
    <row r="1841" s="27" customFormat="1" x14ac:dyDescent="0.3"/>
    <row r="1842" s="27" customFormat="1" x14ac:dyDescent="0.3"/>
    <row r="1843" s="27" customFormat="1" x14ac:dyDescent="0.3"/>
    <row r="1844" s="27" customFormat="1" x14ac:dyDescent="0.3"/>
    <row r="1845" s="27" customFormat="1" x14ac:dyDescent="0.3"/>
    <row r="1846" s="27" customFormat="1" x14ac:dyDescent="0.3"/>
    <row r="1847" s="27" customFormat="1" x14ac:dyDescent="0.3"/>
    <row r="1848" s="27" customFormat="1" x14ac:dyDescent="0.3"/>
    <row r="1849" s="27" customFormat="1" x14ac:dyDescent="0.3"/>
    <row r="1850" s="27" customFormat="1" x14ac:dyDescent="0.3"/>
    <row r="1851" s="27" customFormat="1" x14ac:dyDescent="0.3"/>
    <row r="1852" s="27" customFormat="1" x14ac:dyDescent="0.3"/>
    <row r="1853" s="27" customFormat="1" x14ac:dyDescent="0.3"/>
    <row r="1854" s="27" customFormat="1" x14ac:dyDescent="0.3"/>
    <row r="1855" s="27" customFormat="1" x14ac:dyDescent="0.3"/>
    <row r="1856" s="27" customFormat="1" x14ac:dyDescent="0.3"/>
    <row r="1857" s="27" customFormat="1" x14ac:dyDescent="0.3"/>
    <row r="1858" s="27" customFormat="1" x14ac:dyDescent="0.3"/>
    <row r="1859" s="27" customFormat="1" x14ac:dyDescent="0.3"/>
    <row r="1860" s="27" customFormat="1" x14ac:dyDescent="0.3"/>
    <row r="1861" s="27" customFormat="1" x14ac:dyDescent="0.3"/>
    <row r="1862" s="27" customFormat="1" x14ac:dyDescent="0.3"/>
    <row r="1863" s="27" customFormat="1" x14ac:dyDescent="0.3"/>
    <row r="1864" s="27" customFormat="1" x14ac:dyDescent="0.3"/>
    <row r="1865" s="27" customFormat="1" x14ac:dyDescent="0.3"/>
    <row r="1866" s="27" customFormat="1" x14ac:dyDescent="0.3"/>
    <row r="1867" s="27" customFormat="1" x14ac:dyDescent="0.3"/>
    <row r="1868" s="27" customFormat="1" x14ac:dyDescent="0.3"/>
    <row r="1869" s="27" customFormat="1" x14ac:dyDescent="0.3"/>
    <row r="1870" s="27" customFormat="1" x14ac:dyDescent="0.3"/>
    <row r="1871" s="27" customFormat="1" x14ac:dyDescent="0.3"/>
    <row r="1872" s="27" customFormat="1" x14ac:dyDescent="0.3"/>
    <row r="1873" s="27" customFormat="1" x14ac:dyDescent="0.3"/>
    <row r="1874" s="27" customFormat="1" x14ac:dyDescent="0.3"/>
    <row r="1875" s="27" customFormat="1" x14ac:dyDescent="0.3"/>
    <row r="1876" s="27" customFormat="1" x14ac:dyDescent="0.3"/>
    <row r="1877" s="27" customFormat="1" x14ac:dyDescent="0.3"/>
    <row r="1878" s="27" customFormat="1" x14ac:dyDescent="0.3"/>
    <row r="1879" s="27" customFormat="1" x14ac:dyDescent="0.3"/>
    <row r="1880" s="27" customFormat="1" x14ac:dyDescent="0.3"/>
    <row r="1881" s="27" customFormat="1" x14ac:dyDescent="0.3"/>
    <row r="1882" s="27" customFormat="1" x14ac:dyDescent="0.3"/>
    <row r="1883" s="27" customFormat="1" x14ac:dyDescent="0.3"/>
    <row r="1884" s="27" customFormat="1" x14ac:dyDescent="0.3"/>
    <row r="1885" s="27" customFormat="1" x14ac:dyDescent="0.3"/>
    <row r="1886" s="27" customFormat="1" x14ac:dyDescent="0.3"/>
    <row r="1887" s="27" customFormat="1" x14ac:dyDescent="0.3"/>
    <row r="1888" s="27" customFormat="1" x14ac:dyDescent="0.3"/>
    <row r="1889" s="27" customFormat="1" x14ac:dyDescent="0.3"/>
    <row r="1890" s="27" customFormat="1" x14ac:dyDescent="0.3"/>
    <row r="1891" s="27" customFormat="1" x14ac:dyDescent="0.3"/>
    <row r="1892" s="27" customFormat="1" x14ac:dyDescent="0.3"/>
    <row r="1893" s="27" customFormat="1" x14ac:dyDescent="0.3"/>
    <row r="1894" s="27" customFormat="1" x14ac:dyDescent="0.3"/>
    <row r="1895" s="27" customFormat="1" x14ac:dyDescent="0.3"/>
    <row r="1896" s="27" customFormat="1" x14ac:dyDescent="0.3"/>
    <row r="1897" s="27" customFormat="1" x14ac:dyDescent="0.3"/>
    <row r="1898" s="27" customFormat="1" x14ac:dyDescent="0.3"/>
    <row r="1899" s="27" customFormat="1" x14ac:dyDescent="0.3"/>
    <row r="1900" s="27" customFormat="1" x14ac:dyDescent="0.3"/>
    <row r="1901" s="27" customFormat="1" x14ac:dyDescent="0.3"/>
    <row r="1902" s="27" customFormat="1" x14ac:dyDescent="0.3"/>
    <row r="1903" s="27" customFormat="1" x14ac:dyDescent="0.3"/>
    <row r="1904" s="27" customFormat="1" x14ac:dyDescent="0.3"/>
    <row r="1905" s="27" customFormat="1" x14ac:dyDescent="0.3"/>
    <row r="1906" s="27" customFormat="1" x14ac:dyDescent="0.3"/>
    <row r="1907" s="27" customFormat="1" x14ac:dyDescent="0.3"/>
    <row r="1908" s="27" customFormat="1" x14ac:dyDescent="0.3"/>
    <row r="1909" s="27" customFormat="1" x14ac:dyDescent="0.3"/>
    <row r="1910" s="27" customFormat="1" x14ac:dyDescent="0.3"/>
    <row r="1911" s="27" customFormat="1" x14ac:dyDescent="0.3"/>
    <row r="1912" s="27" customFormat="1" x14ac:dyDescent="0.3"/>
    <row r="1913" s="27" customFormat="1" x14ac:dyDescent="0.3"/>
    <row r="1914" s="27" customFormat="1" x14ac:dyDescent="0.3"/>
    <row r="1915" s="27" customFormat="1" x14ac:dyDescent="0.3"/>
    <row r="1916" s="27" customFormat="1" x14ac:dyDescent="0.3"/>
    <row r="1917" s="27" customFormat="1" x14ac:dyDescent="0.3"/>
    <row r="1918" s="27" customFormat="1" x14ac:dyDescent="0.3"/>
    <row r="1919" s="27" customFormat="1" x14ac:dyDescent="0.3"/>
    <row r="1920" s="27" customFormat="1" x14ac:dyDescent="0.3"/>
    <row r="1921" s="27" customFormat="1" x14ac:dyDescent="0.3"/>
    <row r="1922" s="27" customFormat="1" x14ac:dyDescent="0.3"/>
    <row r="1923" s="27" customFormat="1" x14ac:dyDescent="0.3"/>
    <row r="1924" s="27" customFormat="1" x14ac:dyDescent="0.3"/>
    <row r="1925" s="27" customFormat="1" x14ac:dyDescent="0.3"/>
    <row r="1926" s="27" customFormat="1" x14ac:dyDescent="0.3"/>
    <row r="1927" s="27" customFormat="1" x14ac:dyDescent="0.3"/>
    <row r="1928" s="27" customFormat="1" x14ac:dyDescent="0.3"/>
    <row r="1929" s="27" customFormat="1" x14ac:dyDescent="0.3"/>
    <row r="1930" s="27" customFormat="1" x14ac:dyDescent="0.3"/>
    <row r="1931" s="27" customFormat="1" x14ac:dyDescent="0.3"/>
    <row r="1932" s="27" customFormat="1" x14ac:dyDescent="0.3"/>
    <row r="1933" s="27" customFormat="1" x14ac:dyDescent="0.3"/>
    <row r="1934" s="27" customFormat="1" x14ac:dyDescent="0.3"/>
    <row r="1935" s="27" customFormat="1" x14ac:dyDescent="0.3"/>
    <row r="1936" s="27" customFormat="1" x14ac:dyDescent="0.3"/>
    <row r="1937" s="27" customFormat="1" x14ac:dyDescent="0.3"/>
    <row r="1938" s="27" customFormat="1" x14ac:dyDescent="0.3"/>
    <row r="1939" s="27" customFormat="1" x14ac:dyDescent="0.3"/>
    <row r="1940" s="27" customFormat="1" x14ac:dyDescent="0.3"/>
    <row r="1941" s="27" customFormat="1" x14ac:dyDescent="0.3"/>
    <row r="1942" s="27" customFormat="1" x14ac:dyDescent="0.3"/>
    <row r="1943" s="27" customFormat="1" x14ac:dyDescent="0.3"/>
    <row r="1944" s="27" customFormat="1" x14ac:dyDescent="0.3"/>
    <row r="1945" s="27" customFormat="1" x14ac:dyDescent="0.3"/>
    <row r="1946" s="27" customFormat="1" x14ac:dyDescent="0.3"/>
    <row r="1947" s="27" customFormat="1" x14ac:dyDescent="0.3"/>
    <row r="1948" s="27" customFormat="1" x14ac:dyDescent="0.3"/>
    <row r="1949" s="27" customFormat="1" x14ac:dyDescent="0.3"/>
    <row r="1950" s="27" customFormat="1" x14ac:dyDescent="0.3"/>
    <row r="1951" s="27" customFormat="1" x14ac:dyDescent="0.3"/>
    <row r="1952" s="27" customFormat="1" x14ac:dyDescent="0.3"/>
    <row r="1953" s="27" customFormat="1" x14ac:dyDescent="0.3"/>
    <row r="1954" s="27" customFormat="1" x14ac:dyDescent="0.3"/>
    <row r="1955" s="27" customFormat="1" x14ac:dyDescent="0.3"/>
    <row r="1956" s="27" customFormat="1" x14ac:dyDescent="0.3"/>
    <row r="1957" s="27" customFormat="1" x14ac:dyDescent="0.3"/>
    <row r="1958" s="27" customFormat="1" x14ac:dyDescent="0.3"/>
    <row r="1959" s="27" customFormat="1" x14ac:dyDescent="0.3"/>
    <row r="1960" s="27" customFormat="1" x14ac:dyDescent="0.3"/>
    <row r="1961" s="27" customFormat="1" x14ac:dyDescent="0.3"/>
    <row r="1962" s="27" customFormat="1" x14ac:dyDescent="0.3"/>
    <row r="1963" s="27" customFormat="1" x14ac:dyDescent="0.3"/>
    <row r="1964" s="27" customFormat="1" x14ac:dyDescent="0.3"/>
    <row r="1965" s="27" customFormat="1" x14ac:dyDescent="0.3"/>
    <row r="1966" s="27" customFormat="1" x14ac:dyDescent="0.3"/>
    <row r="1967" s="27" customFormat="1" x14ac:dyDescent="0.3"/>
    <row r="1968" s="27" customFormat="1" x14ac:dyDescent="0.3"/>
    <row r="1969" s="27" customFormat="1" x14ac:dyDescent="0.3"/>
    <row r="1970" s="27" customFormat="1" x14ac:dyDescent="0.3"/>
    <row r="1971" s="27" customFormat="1" x14ac:dyDescent="0.3"/>
    <row r="1972" s="27" customFormat="1" x14ac:dyDescent="0.3"/>
    <row r="1973" s="27" customFormat="1" x14ac:dyDescent="0.3"/>
    <row r="1974" s="27" customFormat="1" x14ac:dyDescent="0.3"/>
    <row r="1975" s="27" customFormat="1" x14ac:dyDescent="0.3"/>
    <row r="1976" s="27" customFormat="1" x14ac:dyDescent="0.3"/>
    <row r="1977" s="27" customFormat="1" x14ac:dyDescent="0.3"/>
    <row r="1978" s="27" customFormat="1" x14ac:dyDescent="0.3"/>
    <row r="1979" s="27" customFormat="1" x14ac:dyDescent="0.3"/>
    <row r="1980" s="27" customFormat="1" x14ac:dyDescent="0.3"/>
    <row r="1981" s="27" customFormat="1" x14ac:dyDescent="0.3"/>
    <row r="1982" s="27" customFormat="1" x14ac:dyDescent="0.3"/>
    <row r="1983" s="27" customFormat="1" x14ac:dyDescent="0.3"/>
    <row r="1984" s="27" customFormat="1" x14ac:dyDescent="0.3"/>
    <row r="1985" s="27" customFormat="1" x14ac:dyDescent="0.3"/>
    <row r="1986" s="27" customFormat="1" x14ac:dyDescent="0.3"/>
    <row r="1987" s="27" customFormat="1" x14ac:dyDescent="0.3"/>
    <row r="1988" s="27" customFormat="1" x14ac:dyDescent="0.3"/>
    <row r="1989" s="27" customFormat="1" x14ac:dyDescent="0.3"/>
    <row r="1990" s="27" customFormat="1" x14ac:dyDescent="0.3"/>
    <row r="1991" s="27" customFormat="1" x14ac:dyDescent="0.3"/>
    <row r="1992" s="27" customFormat="1" x14ac:dyDescent="0.3"/>
    <row r="1993" s="27" customFormat="1" x14ac:dyDescent="0.3"/>
    <row r="1994" s="27" customFormat="1" x14ac:dyDescent="0.3"/>
    <row r="1995" s="27" customFormat="1" x14ac:dyDescent="0.3"/>
    <row r="1996" s="27" customFormat="1" x14ac:dyDescent="0.3"/>
    <row r="1997" s="27" customFormat="1" x14ac:dyDescent="0.3"/>
    <row r="1998" s="27" customFormat="1" x14ac:dyDescent="0.3"/>
    <row r="1999" s="27" customFormat="1" x14ac:dyDescent="0.3"/>
    <row r="2000" s="27" customFormat="1" x14ac:dyDescent="0.3"/>
    <row r="2001" s="27" customFormat="1" x14ac:dyDescent="0.3"/>
    <row r="2002" s="27" customFormat="1" x14ac:dyDescent="0.3"/>
    <row r="2003" s="27" customFormat="1" x14ac:dyDescent="0.3"/>
    <row r="2004" s="27" customFormat="1" x14ac:dyDescent="0.3"/>
    <row r="2005" s="27" customFormat="1" x14ac:dyDescent="0.3"/>
    <row r="2006" s="27" customFormat="1" x14ac:dyDescent="0.3"/>
    <row r="2007" s="27" customFormat="1" x14ac:dyDescent="0.3"/>
    <row r="2008" s="27" customFormat="1" x14ac:dyDescent="0.3"/>
    <row r="2009" s="27" customFormat="1" x14ac:dyDescent="0.3"/>
    <row r="2010" s="27" customFormat="1" x14ac:dyDescent="0.3"/>
    <row r="2011" s="27" customFormat="1" x14ac:dyDescent="0.3"/>
    <row r="2012" s="27" customFormat="1" x14ac:dyDescent="0.3"/>
    <row r="2013" s="27" customFormat="1" x14ac:dyDescent="0.3"/>
    <row r="2014" s="27" customFormat="1" x14ac:dyDescent="0.3"/>
    <row r="2015" s="27" customFormat="1" x14ac:dyDescent="0.3"/>
    <row r="2016" s="27" customFormat="1" x14ac:dyDescent="0.3"/>
    <row r="2017" s="27" customFormat="1" x14ac:dyDescent="0.3"/>
    <row r="2018" s="27" customFormat="1" x14ac:dyDescent="0.3"/>
    <row r="2019" s="27" customFormat="1" x14ac:dyDescent="0.3"/>
    <row r="2020" s="27" customFormat="1" x14ac:dyDescent="0.3"/>
    <row r="2021" s="27" customFormat="1" x14ac:dyDescent="0.3"/>
    <row r="2022" s="27" customFormat="1" x14ac:dyDescent="0.3"/>
    <row r="2023" s="27" customFormat="1" x14ac:dyDescent="0.3"/>
    <row r="2024" s="27" customFormat="1" x14ac:dyDescent="0.3"/>
    <row r="2025" s="27" customFormat="1" x14ac:dyDescent="0.3"/>
    <row r="2026" s="27" customFormat="1" x14ac:dyDescent="0.3"/>
    <row r="2027" s="27" customFormat="1" x14ac:dyDescent="0.3"/>
    <row r="2028" s="27" customFormat="1" x14ac:dyDescent="0.3"/>
    <row r="2029" s="27" customFormat="1" x14ac:dyDescent="0.3"/>
    <row r="2030" s="27" customFormat="1" x14ac:dyDescent="0.3"/>
    <row r="2031" s="27" customFormat="1" x14ac:dyDescent="0.3"/>
    <row r="2032" s="27" customFormat="1" x14ac:dyDescent="0.3"/>
    <row r="2033" s="27" customFormat="1" x14ac:dyDescent="0.3"/>
    <row r="2034" s="27" customFormat="1" x14ac:dyDescent="0.3"/>
    <row r="2035" s="27" customFormat="1" x14ac:dyDescent="0.3"/>
    <row r="2036" s="27" customFormat="1" x14ac:dyDescent="0.3"/>
    <row r="2037" s="27" customFormat="1" x14ac:dyDescent="0.3"/>
    <row r="2038" s="27" customFormat="1" x14ac:dyDescent="0.3"/>
    <row r="2039" s="27" customFormat="1" x14ac:dyDescent="0.3"/>
    <row r="2040" s="27" customFormat="1" x14ac:dyDescent="0.3"/>
    <row r="2041" s="27" customFormat="1" x14ac:dyDescent="0.3"/>
    <row r="2042" s="27" customFormat="1" x14ac:dyDescent="0.3"/>
    <row r="2043" s="27" customFormat="1" x14ac:dyDescent="0.3"/>
    <row r="2044" s="27" customFormat="1" x14ac:dyDescent="0.3"/>
    <row r="2045" s="27" customFormat="1" x14ac:dyDescent="0.3"/>
    <row r="2046" s="27" customFormat="1" x14ac:dyDescent="0.3"/>
    <row r="2047" s="27" customFormat="1" x14ac:dyDescent="0.3"/>
    <row r="2048" s="27" customFormat="1" x14ac:dyDescent="0.3"/>
    <row r="2049" s="27" customFormat="1" x14ac:dyDescent="0.3"/>
    <row r="2050" s="27" customFormat="1" x14ac:dyDescent="0.3"/>
    <row r="2051" s="27" customFormat="1" x14ac:dyDescent="0.3"/>
    <row r="2052" s="27" customFormat="1" x14ac:dyDescent="0.3"/>
    <row r="2053" s="27" customFormat="1" x14ac:dyDescent="0.3"/>
    <row r="2054" s="27" customFormat="1" x14ac:dyDescent="0.3"/>
    <row r="2055" s="27" customFormat="1" x14ac:dyDescent="0.3"/>
    <row r="2056" s="27" customFormat="1" x14ac:dyDescent="0.3"/>
    <row r="2057" s="27" customFormat="1" x14ac:dyDescent="0.3"/>
    <row r="2058" s="27" customFormat="1" x14ac:dyDescent="0.3"/>
    <row r="2059" s="27" customFormat="1" x14ac:dyDescent="0.3"/>
    <row r="2060" s="27" customFormat="1" x14ac:dyDescent="0.3"/>
    <row r="2061" s="27" customFormat="1" x14ac:dyDescent="0.3"/>
    <row r="2062" s="27" customFormat="1" x14ac:dyDescent="0.3"/>
    <row r="2063" s="27" customFormat="1" x14ac:dyDescent="0.3"/>
    <row r="2064" s="27" customFormat="1" x14ac:dyDescent="0.3"/>
    <row r="2065" s="27" customFormat="1" x14ac:dyDescent="0.3"/>
    <row r="2066" s="27" customFormat="1" x14ac:dyDescent="0.3"/>
    <row r="2067" s="27" customFormat="1" x14ac:dyDescent="0.3"/>
    <row r="2068" s="27" customFormat="1" x14ac:dyDescent="0.3"/>
    <row r="2069" s="27" customFormat="1" x14ac:dyDescent="0.3"/>
    <row r="2070" s="27" customFormat="1" x14ac:dyDescent="0.3"/>
    <row r="2071" s="27" customFormat="1" x14ac:dyDescent="0.3"/>
    <row r="2072" s="27" customFormat="1" x14ac:dyDescent="0.3"/>
    <row r="2073" s="27" customFormat="1" x14ac:dyDescent="0.3"/>
    <row r="2074" s="27" customFormat="1" x14ac:dyDescent="0.3"/>
    <row r="2075" s="27" customFormat="1" x14ac:dyDescent="0.3"/>
    <row r="2076" s="27" customFormat="1" x14ac:dyDescent="0.3"/>
    <row r="2077" s="27" customFormat="1" x14ac:dyDescent="0.3"/>
    <row r="2078" s="27" customFormat="1" x14ac:dyDescent="0.3"/>
    <row r="2079" s="27" customFormat="1" x14ac:dyDescent="0.3"/>
    <row r="2080" s="27" customFormat="1" x14ac:dyDescent="0.3"/>
    <row r="2081" s="27" customFormat="1" x14ac:dyDescent="0.3"/>
    <row r="2082" s="27" customFormat="1" x14ac:dyDescent="0.3"/>
    <row r="2083" s="27" customFormat="1" x14ac:dyDescent="0.3"/>
    <row r="2084" s="27" customFormat="1" x14ac:dyDescent="0.3"/>
    <row r="2085" s="27" customFormat="1" x14ac:dyDescent="0.3"/>
    <row r="2086" s="27" customFormat="1" x14ac:dyDescent="0.3"/>
    <row r="2087" s="27" customFormat="1" x14ac:dyDescent="0.3"/>
    <row r="2088" s="27" customFormat="1" x14ac:dyDescent="0.3"/>
    <row r="2089" s="27" customFormat="1" x14ac:dyDescent="0.3"/>
    <row r="2090" s="27" customFormat="1" x14ac:dyDescent="0.3"/>
    <row r="2091" s="27" customFormat="1" x14ac:dyDescent="0.3"/>
    <row r="2092" s="27" customFormat="1" x14ac:dyDescent="0.3"/>
    <row r="2093" s="27" customFormat="1" x14ac:dyDescent="0.3"/>
    <row r="2094" s="27" customFormat="1" x14ac:dyDescent="0.3"/>
    <row r="2095" s="27" customFormat="1" x14ac:dyDescent="0.3"/>
    <row r="2096" s="27" customFormat="1" x14ac:dyDescent="0.3"/>
    <row r="2097" s="27" customFormat="1" x14ac:dyDescent="0.3"/>
    <row r="2098" s="27" customFormat="1" x14ac:dyDescent="0.3"/>
    <row r="2099" s="27" customFormat="1" x14ac:dyDescent="0.3"/>
    <row r="2100" s="27" customFormat="1" x14ac:dyDescent="0.3"/>
    <row r="2101" s="27" customFormat="1" x14ac:dyDescent="0.3"/>
    <row r="2102" s="27" customFormat="1" x14ac:dyDescent="0.3"/>
    <row r="2103" s="27" customFormat="1" x14ac:dyDescent="0.3"/>
    <row r="2104" s="27" customFormat="1" x14ac:dyDescent="0.3"/>
    <row r="2105" s="27" customFormat="1" x14ac:dyDescent="0.3"/>
    <row r="2106" s="27" customFormat="1" x14ac:dyDescent="0.3"/>
    <row r="2107" s="27" customFormat="1" x14ac:dyDescent="0.3"/>
    <row r="2108" s="27" customFormat="1" x14ac:dyDescent="0.3"/>
    <row r="2109" s="27" customFormat="1" x14ac:dyDescent="0.3"/>
    <row r="2110" s="27" customFormat="1" x14ac:dyDescent="0.3"/>
    <row r="2111" s="27" customFormat="1" x14ac:dyDescent="0.3"/>
    <row r="2112" s="27" customFormat="1" x14ac:dyDescent="0.3"/>
    <row r="2113" s="27" customFormat="1" x14ac:dyDescent="0.3"/>
    <row r="2114" s="27" customFormat="1" x14ac:dyDescent="0.3"/>
    <row r="2115" s="27" customFormat="1" x14ac:dyDescent="0.3"/>
    <row r="2116" s="27" customFormat="1" x14ac:dyDescent="0.3"/>
    <row r="2117" s="27" customFormat="1" x14ac:dyDescent="0.3"/>
    <row r="2118" s="27" customFormat="1" x14ac:dyDescent="0.3"/>
    <row r="2119" s="27" customFormat="1" x14ac:dyDescent="0.3"/>
    <row r="2120" s="27" customFormat="1" x14ac:dyDescent="0.3"/>
    <row r="2121" s="27" customFormat="1" x14ac:dyDescent="0.3"/>
    <row r="2122" s="27" customFormat="1" x14ac:dyDescent="0.3"/>
    <row r="2123" s="27" customFormat="1" x14ac:dyDescent="0.3"/>
    <row r="2124" s="27" customFormat="1" x14ac:dyDescent="0.3"/>
    <row r="2125" s="27" customFormat="1" x14ac:dyDescent="0.3"/>
    <row r="2126" s="27" customFormat="1" x14ac:dyDescent="0.3"/>
    <row r="2127" s="27" customFormat="1" x14ac:dyDescent="0.3"/>
    <row r="2128" s="27" customFormat="1" x14ac:dyDescent="0.3"/>
    <row r="2129" s="27" customFormat="1" x14ac:dyDescent="0.3"/>
    <row r="2130" s="27" customFormat="1" x14ac:dyDescent="0.3"/>
    <row r="2131" s="27" customFormat="1" x14ac:dyDescent="0.3"/>
    <row r="2132" s="27" customFormat="1" x14ac:dyDescent="0.3"/>
    <row r="2133" s="27" customFormat="1" x14ac:dyDescent="0.3"/>
    <row r="2134" s="27" customFormat="1" x14ac:dyDescent="0.3"/>
    <row r="2135" s="27" customFormat="1" x14ac:dyDescent="0.3"/>
    <row r="2136" s="27" customFormat="1" x14ac:dyDescent="0.3"/>
    <row r="2137" s="27" customFormat="1" x14ac:dyDescent="0.3"/>
    <row r="2138" s="27" customFormat="1" x14ac:dyDescent="0.3"/>
    <row r="2139" s="27" customFormat="1" x14ac:dyDescent="0.3"/>
    <row r="2140" s="27" customFormat="1" x14ac:dyDescent="0.3"/>
    <row r="2141" s="27" customFormat="1" x14ac:dyDescent="0.3"/>
    <row r="2142" s="27" customFormat="1" x14ac:dyDescent="0.3"/>
    <row r="2143" s="27" customFormat="1" x14ac:dyDescent="0.3"/>
    <row r="2144" s="27" customFormat="1" x14ac:dyDescent="0.3"/>
    <row r="2145" s="27" customFormat="1" x14ac:dyDescent="0.3"/>
    <row r="2146" s="27" customFormat="1" x14ac:dyDescent="0.3"/>
    <row r="2147" s="27" customFormat="1" x14ac:dyDescent="0.3"/>
    <row r="2148" s="27" customFormat="1" x14ac:dyDescent="0.3"/>
    <row r="2149" s="27" customFormat="1" x14ac:dyDescent="0.3"/>
    <row r="2150" s="27" customFormat="1" x14ac:dyDescent="0.3"/>
    <row r="2151" s="27" customFormat="1" x14ac:dyDescent="0.3"/>
    <row r="2152" s="27" customFormat="1" x14ac:dyDescent="0.3"/>
    <row r="2153" s="27" customFormat="1" x14ac:dyDescent="0.3"/>
    <row r="2154" s="27" customFormat="1" x14ac:dyDescent="0.3"/>
    <row r="2155" s="27" customFormat="1" x14ac:dyDescent="0.3"/>
    <row r="2156" s="27" customFormat="1" x14ac:dyDescent="0.3"/>
    <row r="2157" s="27" customFormat="1" x14ac:dyDescent="0.3"/>
    <row r="2158" s="27" customFormat="1" x14ac:dyDescent="0.3"/>
    <row r="2159" s="27" customFormat="1" x14ac:dyDescent="0.3"/>
    <row r="2160" s="27" customFormat="1" x14ac:dyDescent="0.3"/>
    <row r="2161" s="27" customFormat="1" x14ac:dyDescent="0.3"/>
    <row r="2162" s="27" customFormat="1" x14ac:dyDescent="0.3"/>
    <row r="2163" s="27" customFormat="1" x14ac:dyDescent="0.3"/>
    <row r="2164" s="27" customFormat="1" x14ac:dyDescent="0.3"/>
    <row r="2165" s="27" customFormat="1" x14ac:dyDescent="0.3"/>
    <row r="2166" s="27" customFormat="1" x14ac:dyDescent="0.3"/>
    <row r="2167" s="27" customFormat="1" x14ac:dyDescent="0.3"/>
    <row r="2168" s="27" customFormat="1" x14ac:dyDescent="0.3"/>
    <row r="2169" s="27" customFormat="1" x14ac:dyDescent="0.3"/>
    <row r="2170" s="27" customFormat="1" x14ac:dyDescent="0.3"/>
    <row r="2171" s="27" customFormat="1" x14ac:dyDescent="0.3"/>
    <row r="2172" s="27" customFormat="1" x14ac:dyDescent="0.3"/>
    <row r="2173" s="27" customFormat="1" x14ac:dyDescent="0.3"/>
    <row r="2174" s="27" customFormat="1" x14ac:dyDescent="0.3"/>
    <row r="2175" s="27" customFormat="1" x14ac:dyDescent="0.3"/>
    <row r="2176" s="27" customFormat="1" x14ac:dyDescent="0.3"/>
    <row r="2177" s="27" customFormat="1" x14ac:dyDescent="0.3"/>
    <row r="2178" s="27" customFormat="1" x14ac:dyDescent="0.3"/>
    <row r="2179" s="27" customFormat="1" x14ac:dyDescent="0.3"/>
    <row r="2180" s="27" customFormat="1" x14ac:dyDescent="0.3"/>
    <row r="2181" s="27" customFormat="1" x14ac:dyDescent="0.3"/>
    <row r="2182" s="27" customFormat="1" x14ac:dyDescent="0.3"/>
    <row r="2183" s="27" customFormat="1" x14ac:dyDescent="0.3"/>
    <row r="2184" s="27" customFormat="1" x14ac:dyDescent="0.3"/>
    <row r="2185" s="27" customFormat="1" x14ac:dyDescent="0.3"/>
    <row r="2186" s="27" customFormat="1" x14ac:dyDescent="0.3"/>
    <row r="2187" s="27" customFormat="1" x14ac:dyDescent="0.3"/>
    <row r="2188" s="27" customFormat="1" x14ac:dyDescent="0.3"/>
    <row r="2189" s="27" customFormat="1" x14ac:dyDescent="0.3"/>
    <row r="2190" s="27" customFormat="1" x14ac:dyDescent="0.3"/>
    <row r="2191" s="27" customFormat="1" x14ac:dyDescent="0.3"/>
    <row r="2192" s="27" customFormat="1" x14ac:dyDescent="0.3"/>
    <row r="2193" s="27" customFormat="1" x14ac:dyDescent="0.3"/>
    <row r="2194" s="27" customFormat="1" x14ac:dyDescent="0.3"/>
    <row r="2195" s="27" customFormat="1" x14ac:dyDescent="0.3"/>
    <row r="2196" s="27" customFormat="1" x14ac:dyDescent="0.3"/>
    <row r="2197" s="27" customFormat="1" x14ac:dyDescent="0.3"/>
    <row r="2198" s="27" customFormat="1" x14ac:dyDescent="0.3"/>
    <row r="2199" s="27" customFormat="1" x14ac:dyDescent="0.3"/>
    <row r="2200" s="27" customFormat="1" x14ac:dyDescent="0.3"/>
    <row r="2201" s="27" customFormat="1" x14ac:dyDescent="0.3"/>
    <row r="2202" s="27" customFormat="1" x14ac:dyDescent="0.3"/>
    <row r="2203" s="27" customFormat="1" x14ac:dyDescent="0.3"/>
    <row r="2204" s="27" customFormat="1" x14ac:dyDescent="0.3"/>
    <row r="2205" s="27" customFormat="1" x14ac:dyDescent="0.3"/>
    <row r="2206" s="27" customFormat="1" x14ac:dyDescent="0.3"/>
    <row r="2207" s="27" customFormat="1" x14ac:dyDescent="0.3"/>
    <row r="2208" s="27" customFormat="1" x14ac:dyDescent="0.3"/>
    <row r="2209" s="27" customFormat="1" x14ac:dyDescent="0.3"/>
    <row r="2210" s="27" customFormat="1" x14ac:dyDescent="0.3"/>
    <row r="2211" s="27" customFormat="1" x14ac:dyDescent="0.3"/>
    <row r="2212" s="27" customFormat="1" x14ac:dyDescent="0.3"/>
    <row r="2213" s="27" customFormat="1" x14ac:dyDescent="0.3"/>
    <row r="2214" s="27" customFormat="1" x14ac:dyDescent="0.3"/>
    <row r="2215" s="27" customFormat="1" x14ac:dyDescent="0.3"/>
    <row r="2216" s="27" customFormat="1" x14ac:dyDescent="0.3"/>
    <row r="2217" s="27" customFormat="1" x14ac:dyDescent="0.3"/>
    <row r="2218" s="27" customFormat="1" x14ac:dyDescent="0.3"/>
    <row r="2219" s="27" customFormat="1" x14ac:dyDescent="0.3"/>
    <row r="2220" s="27" customFormat="1" x14ac:dyDescent="0.3"/>
    <row r="2221" s="27" customFormat="1" x14ac:dyDescent="0.3"/>
    <row r="2222" s="27" customFormat="1" x14ac:dyDescent="0.3"/>
    <row r="2223" s="27" customFormat="1" x14ac:dyDescent="0.3"/>
    <row r="2224" s="27" customFormat="1" x14ac:dyDescent="0.3"/>
    <row r="2225" s="27" customFormat="1" x14ac:dyDescent="0.3"/>
    <row r="2226" s="27" customFormat="1" x14ac:dyDescent="0.3"/>
    <row r="2227" s="27" customFormat="1" x14ac:dyDescent="0.3"/>
    <row r="2228" s="27" customFormat="1" x14ac:dyDescent="0.3"/>
    <row r="2229" s="27" customFormat="1" x14ac:dyDescent="0.3"/>
    <row r="2230" s="27" customFormat="1" x14ac:dyDescent="0.3"/>
    <row r="2231" s="27" customFormat="1" x14ac:dyDescent="0.3"/>
    <row r="2232" s="27" customFormat="1" x14ac:dyDescent="0.3"/>
    <row r="2233" s="27" customFormat="1" x14ac:dyDescent="0.3"/>
    <row r="2234" s="27" customFormat="1" x14ac:dyDescent="0.3"/>
    <row r="2235" s="27" customFormat="1" x14ac:dyDescent="0.3"/>
    <row r="2236" s="27" customFormat="1" x14ac:dyDescent="0.3"/>
    <row r="2237" s="27" customFormat="1" x14ac:dyDescent="0.3"/>
    <row r="2238" s="27" customFormat="1" x14ac:dyDescent="0.3"/>
    <row r="2239" s="27" customFormat="1" x14ac:dyDescent="0.3"/>
    <row r="2240" s="27" customFormat="1" x14ac:dyDescent="0.3"/>
    <row r="2241" s="27" customFormat="1" x14ac:dyDescent="0.3"/>
    <row r="2242" s="27" customFormat="1" x14ac:dyDescent="0.3"/>
    <row r="2243" s="27" customFormat="1" x14ac:dyDescent="0.3"/>
    <row r="2244" s="27" customFormat="1" x14ac:dyDescent="0.3"/>
    <row r="2245" s="27" customFormat="1" x14ac:dyDescent="0.3"/>
    <row r="2246" s="27" customFormat="1" x14ac:dyDescent="0.3"/>
    <row r="2247" s="27" customFormat="1" x14ac:dyDescent="0.3"/>
    <row r="2248" s="27" customFormat="1" x14ac:dyDescent="0.3"/>
    <row r="2249" s="27" customFormat="1" x14ac:dyDescent="0.3"/>
    <row r="2250" s="27" customFormat="1" x14ac:dyDescent="0.3"/>
    <row r="2251" s="27" customFormat="1" x14ac:dyDescent="0.3"/>
    <row r="2252" s="27" customFormat="1" x14ac:dyDescent="0.3"/>
    <row r="2253" s="27" customFormat="1" x14ac:dyDescent="0.3"/>
    <row r="2254" s="27" customFormat="1" x14ac:dyDescent="0.3"/>
    <row r="2255" s="27" customFormat="1" x14ac:dyDescent="0.3"/>
    <row r="2256" s="27" customFormat="1" x14ac:dyDescent="0.3"/>
    <row r="2257" s="27" customFormat="1" x14ac:dyDescent="0.3"/>
    <row r="2258" s="27" customFormat="1" x14ac:dyDescent="0.3"/>
    <row r="2259" s="27" customFormat="1" x14ac:dyDescent="0.3"/>
    <row r="2260" s="27" customFormat="1" x14ac:dyDescent="0.3"/>
    <row r="2261" s="27" customFormat="1" x14ac:dyDescent="0.3"/>
    <row r="2262" s="27" customFormat="1" x14ac:dyDescent="0.3"/>
    <row r="2263" s="27" customFormat="1" x14ac:dyDescent="0.3"/>
    <row r="2264" s="27" customFormat="1" x14ac:dyDescent="0.3"/>
    <row r="2265" s="27" customFormat="1" x14ac:dyDescent="0.3"/>
    <row r="2266" s="27" customFormat="1" x14ac:dyDescent="0.3"/>
    <row r="2267" s="27" customFormat="1" x14ac:dyDescent="0.3"/>
    <row r="2268" s="27" customFormat="1" x14ac:dyDescent="0.3"/>
    <row r="2269" s="27" customFormat="1" x14ac:dyDescent="0.3"/>
    <row r="2270" s="27" customFormat="1" x14ac:dyDescent="0.3"/>
    <row r="2271" s="27" customFormat="1" x14ac:dyDescent="0.3"/>
    <row r="2272" s="27" customFormat="1" x14ac:dyDescent="0.3"/>
    <row r="2273" s="27" customFormat="1" x14ac:dyDescent="0.3"/>
    <row r="2274" s="27" customFormat="1" x14ac:dyDescent="0.3"/>
    <row r="2275" s="27" customFormat="1" x14ac:dyDescent="0.3"/>
    <row r="2276" s="27" customFormat="1" x14ac:dyDescent="0.3"/>
    <row r="2277" s="27" customFormat="1" x14ac:dyDescent="0.3"/>
    <row r="2278" s="27" customFormat="1" x14ac:dyDescent="0.3"/>
    <row r="2279" s="27" customFormat="1" x14ac:dyDescent="0.3"/>
    <row r="2280" s="27" customFormat="1" x14ac:dyDescent="0.3"/>
    <row r="2281" s="27" customFormat="1" x14ac:dyDescent="0.3"/>
    <row r="2282" s="27" customFormat="1" x14ac:dyDescent="0.3"/>
    <row r="2283" s="27" customFormat="1" x14ac:dyDescent="0.3"/>
    <row r="2284" s="27" customFormat="1" x14ac:dyDescent="0.3"/>
    <row r="2285" s="27" customFormat="1" x14ac:dyDescent="0.3"/>
    <row r="2286" s="27" customFormat="1" x14ac:dyDescent="0.3"/>
    <row r="2287" s="27" customFormat="1" x14ac:dyDescent="0.3"/>
    <row r="2288" s="27" customFormat="1" x14ac:dyDescent="0.3"/>
    <row r="2289" s="27" customFormat="1" x14ac:dyDescent="0.3"/>
    <row r="2290" s="27" customFormat="1" x14ac:dyDescent="0.3"/>
    <row r="2291" s="27" customFormat="1" x14ac:dyDescent="0.3"/>
    <row r="2292" s="27" customFormat="1" x14ac:dyDescent="0.3"/>
    <row r="2293" s="27" customFormat="1" x14ac:dyDescent="0.3"/>
    <row r="2294" s="27" customFormat="1" x14ac:dyDescent="0.3"/>
    <row r="2295" s="27" customFormat="1" x14ac:dyDescent="0.3"/>
    <row r="2296" s="27" customFormat="1" x14ac:dyDescent="0.3"/>
    <row r="2297" s="27" customFormat="1" x14ac:dyDescent="0.3"/>
    <row r="2298" s="27" customFormat="1" x14ac:dyDescent="0.3"/>
    <row r="2299" s="27" customFormat="1" x14ac:dyDescent="0.3"/>
    <row r="2300" s="27" customFormat="1" x14ac:dyDescent="0.3"/>
    <row r="2301" s="27" customFormat="1" x14ac:dyDescent="0.3"/>
    <row r="2302" s="27" customFormat="1" x14ac:dyDescent="0.3"/>
    <row r="2303" s="27" customFormat="1" x14ac:dyDescent="0.3"/>
    <row r="2304" s="27" customFormat="1" x14ac:dyDescent="0.3"/>
    <row r="2305" s="27" customFormat="1" x14ac:dyDescent="0.3"/>
    <row r="2306" s="27" customFormat="1" x14ac:dyDescent="0.3"/>
    <row r="2307" s="27" customFormat="1" x14ac:dyDescent="0.3"/>
    <row r="2308" s="27" customFormat="1" x14ac:dyDescent="0.3"/>
    <row r="2309" s="27" customFormat="1" x14ac:dyDescent="0.3"/>
    <row r="2310" s="27" customFormat="1" x14ac:dyDescent="0.3"/>
    <row r="2311" s="27" customFormat="1" x14ac:dyDescent="0.3"/>
    <row r="2312" s="27" customFormat="1" x14ac:dyDescent="0.3"/>
    <row r="2313" s="27" customFormat="1" x14ac:dyDescent="0.3"/>
    <row r="2314" s="27" customFormat="1" x14ac:dyDescent="0.3"/>
    <row r="2315" s="27" customFormat="1" x14ac:dyDescent="0.3"/>
    <row r="2316" s="27" customFormat="1" x14ac:dyDescent="0.3"/>
    <row r="2317" s="27" customFormat="1" x14ac:dyDescent="0.3"/>
    <row r="2318" s="27" customFormat="1" x14ac:dyDescent="0.3"/>
    <row r="2319" s="27" customFormat="1" x14ac:dyDescent="0.3"/>
    <row r="2320" s="27" customFormat="1" x14ac:dyDescent="0.3"/>
    <row r="2321" s="27" customFormat="1" x14ac:dyDescent="0.3"/>
    <row r="2322" s="27" customFormat="1" x14ac:dyDescent="0.3"/>
    <row r="2323" s="27" customFormat="1" x14ac:dyDescent="0.3"/>
    <row r="2324" s="27" customFormat="1" x14ac:dyDescent="0.3"/>
    <row r="2325" s="27" customFormat="1" x14ac:dyDescent="0.3"/>
    <row r="2326" s="27" customFormat="1" x14ac:dyDescent="0.3"/>
    <row r="2327" s="27" customFormat="1" x14ac:dyDescent="0.3"/>
    <row r="2328" s="27" customFormat="1" x14ac:dyDescent="0.3"/>
    <row r="2329" s="27" customFormat="1" x14ac:dyDescent="0.3"/>
    <row r="2330" s="27" customFormat="1" x14ac:dyDescent="0.3"/>
    <row r="2331" s="27" customFormat="1" x14ac:dyDescent="0.3"/>
    <row r="2332" s="27" customFormat="1" x14ac:dyDescent="0.3"/>
    <row r="2333" s="27" customFormat="1" x14ac:dyDescent="0.3"/>
    <row r="2334" s="27" customFormat="1" x14ac:dyDescent="0.3"/>
    <row r="2335" s="27" customFormat="1" x14ac:dyDescent="0.3"/>
    <row r="2336" s="27" customFormat="1" x14ac:dyDescent="0.3"/>
    <row r="2337" s="27" customFormat="1" x14ac:dyDescent="0.3"/>
    <row r="2338" s="27" customFormat="1" x14ac:dyDescent="0.3"/>
    <row r="2339" s="27" customFormat="1" x14ac:dyDescent="0.3"/>
    <row r="2340" s="27" customFormat="1" x14ac:dyDescent="0.3"/>
    <row r="2341" s="27" customFormat="1" x14ac:dyDescent="0.3"/>
    <row r="2342" s="27" customFormat="1" x14ac:dyDescent="0.3"/>
    <row r="2343" s="27" customFormat="1" x14ac:dyDescent="0.3"/>
    <row r="2344" s="27" customFormat="1" x14ac:dyDescent="0.3"/>
    <row r="2345" s="27" customFormat="1" x14ac:dyDescent="0.3"/>
    <row r="2346" s="27" customFormat="1" x14ac:dyDescent="0.3"/>
    <row r="2347" s="27" customFormat="1" x14ac:dyDescent="0.3"/>
    <row r="2348" s="27" customFormat="1" x14ac:dyDescent="0.3"/>
    <row r="2349" s="27" customFormat="1" x14ac:dyDescent="0.3"/>
    <row r="2350" s="27" customFormat="1" x14ac:dyDescent="0.3"/>
    <row r="2351" s="27" customFormat="1" x14ac:dyDescent="0.3"/>
    <row r="2352" s="27" customFormat="1" x14ac:dyDescent="0.3"/>
    <row r="2353" s="27" customFormat="1" x14ac:dyDescent="0.3"/>
    <row r="2354" s="27" customFormat="1" x14ac:dyDescent="0.3"/>
    <row r="2355" s="27" customFormat="1" x14ac:dyDescent="0.3"/>
    <row r="2356" s="27" customFormat="1" x14ac:dyDescent="0.3"/>
    <row r="2357" s="27" customFormat="1" x14ac:dyDescent="0.3"/>
    <row r="2358" s="27" customFormat="1" x14ac:dyDescent="0.3"/>
    <row r="2359" s="27" customFormat="1" x14ac:dyDescent="0.3"/>
    <row r="2360" s="27" customFormat="1" x14ac:dyDescent="0.3"/>
    <row r="2361" s="27" customFormat="1" x14ac:dyDescent="0.3"/>
    <row r="2362" s="27" customFormat="1" x14ac:dyDescent="0.3"/>
    <row r="2363" s="27" customFormat="1" x14ac:dyDescent="0.3"/>
    <row r="2364" s="27" customFormat="1" x14ac:dyDescent="0.3"/>
    <row r="2365" s="27" customFormat="1" x14ac:dyDescent="0.3"/>
    <row r="2366" s="27" customFormat="1" x14ac:dyDescent="0.3"/>
    <row r="2367" s="27" customFormat="1" x14ac:dyDescent="0.3"/>
    <row r="2368" s="27" customFormat="1" x14ac:dyDescent="0.3"/>
    <row r="2369" s="27" customFormat="1" x14ac:dyDescent="0.3"/>
    <row r="2370" s="27" customFormat="1" x14ac:dyDescent="0.3"/>
    <row r="2371" s="27" customFormat="1" x14ac:dyDescent="0.3"/>
    <row r="2372" s="27" customFormat="1" x14ac:dyDescent="0.3"/>
    <row r="2373" s="27" customFormat="1" x14ac:dyDescent="0.3"/>
    <row r="2374" s="27" customFormat="1" x14ac:dyDescent="0.3"/>
    <row r="2375" s="27" customFormat="1" x14ac:dyDescent="0.3"/>
    <row r="2376" s="27" customFormat="1" x14ac:dyDescent="0.3"/>
    <row r="2377" s="27" customFormat="1" x14ac:dyDescent="0.3"/>
    <row r="2378" s="27" customFormat="1" x14ac:dyDescent="0.3"/>
    <row r="2379" s="27" customFormat="1" x14ac:dyDescent="0.3"/>
    <row r="2380" s="27" customFormat="1" x14ac:dyDescent="0.3"/>
    <row r="2381" s="27" customFormat="1" x14ac:dyDescent="0.3"/>
    <row r="2382" s="27" customFormat="1" x14ac:dyDescent="0.3"/>
    <row r="2383" s="27" customFormat="1" x14ac:dyDescent="0.3"/>
    <row r="2384" s="27" customFormat="1" x14ac:dyDescent="0.3"/>
    <row r="2385" s="27" customFormat="1" x14ac:dyDescent="0.3"/>
    <row r="2386" s="27" customFormat="1" x14ac:dyDescent="0.3"/>
    <row r="2387" s="27" customFormat="1" x14ac:dyDescent="0.3"/>
    <row r="2388" s="27" customFormat="1" x14ac:dyDescent="0.3"/>
    <row r="2389" s="27" customFormat="1" x14ac:dyDescent="0.3"/>
    <row r="2390" s="27" customFormat="1" x14ac:dyDescent="0.3"/>
    <row r="2391" s="27" customFormat="1" x14ac:dyDescent="0.3"/>
    <row r="2392" s="27" customFormat="1" x14ac:dyDescent="0.3"/>
    <row r="2393" s="27" customFormat="1" x14ac:dyDescent="0.3"/>
    <row r="2394" s="27" customFormat="1" x14ac:dyDescent="0.3"/>
    <row r="2395" s="27" customFormat="1" x14ac:dyDescent="0.3"/>
    <row r="2396" s="27" customFormat="1" x14ac:dyDescent="0.3"/>
    <row r="2397" s="27" customFormat="1" x14ac:dyDescent="0.3"/>
    <row r="2398" s="27" customFormat="1" x14ac:dyDescent="0.3"/>
    <row r="2399" s="27" customFormat="1" x14ac:dyDescent="0.3"/>
    <row r="2400" s="27" customFormat="1" x14ac:dyDescent="0.3"/>
    <row r="2401" s="27" customFormat="1" x14ac:dyDescent="0.3"/>
    <row r="2402" s="27" customFormat="1" x14ac:dyDescent="0.3"/>
    <row r="2403" s="27" customFormat="1" x14ac:dyDescent="0.3"/>
    <row r="2404" s="27" customFormat="1" x14ac:dyDescent="0.3"/>
    <row r="2405" s="27" customFormat="1" x14ac:dyDescent="0.3"/>
    <row r="2406" s="27" customFormat="1" x14ac:dyDescent="0.3"/>
    <row r="2407" s="27" customFormat="1" x14ac:dyDescent="0.3"/>
    <row r="2408" s="27" customFormat="1" x14ac:dyDescent="0.3"/>
    <row r="2409" s="27" customFormat="1" x14ac:dyDescent="0.3"/>
    <row r="2410" s="27" customFormat="1" x14ac:dyDescent="0.3"/>
    <row r="2411" s="27" customFormat="1" x14ac:dyDescent="0.3"/>
    <row r="2412" s="27" customFormat="1" x14ac:dyDescent="0.3"/>
    <row r="2413" s="27" customFormat="1" x14ac:dyDescent="0.3"/>
    <row r="2414" s="27" customFormat="1" x14ac:dyDescent="0.3"/>
    <row r="2415" s="27" customFormat="1" x14ac:dyDescent="0.3"/>
    <row r="2416" s="27" customFormat="1" x14ac:dyDescent="0.3"/>
    <row r="2417" s="27" customFormat="1" x14ac:dyDescent="0.3"/>
    <row r="2418" s="27" customFormat="1" x14ac:dyDescent="0.3"/>
    <row r="2419" s="27" customFormat="1" x14ac:dyDescent="0.3"/>
    <row r="2420" s="27" customFormat="1" x14ac:dyDescent="0.3"/>
    <row r="2421" s="27" customFormat="1" x14ac:dyDescent="0.3"/>
    <row r="2422" s="27" customFormat="1" x14ac:dyDescent="0.3"/>
    <row r="2423" s="27" customFormat="1" x14ac:dyDescent="0.3"/>
    <row r="2424" s="27" customFormat="1" x14ac:dyDescent="0.3"/>
    <row r="2425" s="27" customFormat="1" x14ac:dyDescent="0.3"/>
    <row r="2426" s="27" customFormat="1" x14ac:dyDescent="0.3"/>
    <row r="2427" s="27" customFormat="1" x14ac:dyDescent="0.3"/>
    <row r="2428" s="27" customFormat="1" x14ac:dyDescent="0.3"/>
    <row r="2429" s="27" customFormat="1" x14ac:dyDescent="0.3"/>
    <row r="2430" s="27" customFormat="1" x14ac:dyDescent="0.3"/>
    <row r="2431" s="27" customFormat="1" x14ac:dyDescent="0.3"/>
    <row r="2432" s="27" customFormat="1" x14ac:dyDescent="0.3"/>
    <row r="2433" s="27" customFormat="1" x14ac:dyDescent="0.3"/>
    <row r="2434" s="27" customFormat="1" x14ac:dyDescent="0.3"/>
    <row r="2435" s="27" customFormat="1" x14ac:dyDescent="0.3"/>
    <row r="2436" s="27" customFormat="1" x14ac:dyDescent="0.3"/>
    <row r="2437" s="27" customFormat="1" x14ac:dyDescent="0.3"/>
    <row r="2438" s="27" customFormat="1" x14ac:dyDescent="0.3"/>
    <row r="2439" s="27" customFormat="1" x14ac:dyDescent="0.3"/>
    <row r="2440" s="27" customFormat="1" x14ac:dyDescent="0.3"/>
    <row r="2441" s="27" customFormat="1" x14ac:dyDescent="0.3"/>
    <row r="2442" s="27" customFormat="1" x14ac:dyDescent="0.3"/>
    <row r="2443" s="27" customFormat="1" x14ac:dyDescent="0.3"/>
    <row r="2444" s="27" customFormat="1" x14ac:dyDescent="0.3"/>
    <row r="2445" s="27" customFormat="1" x14ac:dyDescent="0.3"/>
    <row r="2446" s="27" customFormat="1" x14ac:dyDescent="0.3"/>
    <row r="2447" s="27" customFormat="1" x14ac:dyDescent="0.3"/>
    <row r="2448" s="27" customFormat="1" x14ac:dyDescent="0.3"/>
    <row r="2449" s="27" customFormat="1" x14ac:dyDescent="0.3"/>
    <row r="2450" s="27" customFormat="1" x14ac:dyDescent="0.3"/>
    <row r="2451" s="27" customFormat="1" x14ac:dyDescent="0.3"/>
    <row r="2452" s="27" customFormat="1" x14ac:dyDescent="0.3"/>
    <row r="2453" s="27" customFormat="1" x14ac:dyDescent="0.3"/>
    <row r="2454" s="27" customFormat="1" x14ac:dyDescent="0.3"/>
    <row r="2455" s="27" customFormat="1" x14ac:dyDescent="0.3"/>
    <row r="2456" s="27" customFormat="1" x14ac:dyDescent="0.3"/>
    <row r="2457" s="27" customFormat="1" x14ac:dyDescent="0.3"/>
    <row r="2458" s="27" customFormat="1" x14ac:dyDescent="0.3"/>
    <row r="2459" s="27" customFormat="1" x14ac:dyDescent="0.3"/>
    <row r="2460" s="27" customFormat="1" x14ac:dyDescent="0.3"/>
    <row r="2461" s="27" customFormat="1" x14ac:dyDescent="0.3"/>
    <row r="2462" s="27" customFormat="1" x14ac:dyDescent="0.3"/>
    <row r="2463" s="27" customFormat="1" x14ac:dyDescent="0.3"/>
    <row r="2464" s="27" customFormat="1" x14ac:dyDescent="0.3"/>
    <row r="2465" s="27" customFormat="1" x14ac:dyDescent="0.3"/>
    <row r="2466" s="27" customFormat="1" x14ac:dyDescent="0.3"/>
    <row r="2467" s="27" customFormat="1" x14ac:dyDescent="0.3"/>
    <row r="2468" s="27" customFormat="1" x14ac:dyDescent="0.3"/>
    <row r="2469" s="27" customFormat="1" x14ac:dyDescent="0.3"/>
    <row r="2470" s="27" customFormat="1" x14ac:dyDescent="0.3"/>
    <row r="2471" s="27" customFormat="1" x14ac:dyDescent="0.3"/>
    <row r="2472" s="27" customFormat="1" x14ac:dyDescent="0.3"/>
    <row r="2473" s="27" customFormat="1" x14ac:dyDescent="0.3"/>
    <row r="2474" s="27" customFormat="1" x14ac:dyDescent="0.3"/>
    <row r="2475" s="27" customFormat="1" x14ac:dyDescent="0.3"/>
    <row r="2476" s="27" customFormat="1" x14ac:dyDescent="0.3"/>
    <row r="2477" s="27" customFormat="1" x14ac:dyDescent="0.3"/>
    <row r="2478" s="27" customFormat="1" x14ac:dyDescent="0.3"/>
    <row r="2479" s="27" customFormat="1" x14ac:dyDescent="0.3"/>
    <row r="2480" s="27" customFormat="1" x14ac:dyDescent="0.3"/>
    <row r="2481" s="27" customFormat="1" x14ac:dyDescent="0.3"/>
    <row r="2482" s="27" customFormat="1" x14ac:dyDescent="0.3"/>
    <row r="2483" s="27" customFormat="1" x14ac:dyDescent="0.3"/>
    <row r="2484" s="27" customFormat="1" x14ac:dyDescent="0.3"/>
    <row r="2485" s="27" customFormat="1" x14ac:dyDescent="0.3"/>
    <row r="2486" s="27" customFormat="1" x14ac:dyDescent="0.3"/>
    <row r="2487" s="27" customFormat="1" x14ac:dyDescent="0.3"/>
    <row r="2488" s="27" customFormat="1" x14ac:dyDescent="0.3"/>
    <row r="2489" s="27" customFormat="1" x14ac:dyDescent="0.3"/>
    <row r="2490" s="27" customFormat="1" x14ac:dyDescent="0.3"/>
    <row r="2491" s="27" customFormat="1" x14ac:dyDescent="0.3"/>
    <row r="2492" s="27" customFormat="1" x14ac:dyDescent="0.3"/>
    <row r="2493" s="27" customFormat="1" x14ac:dyDescent="0.3"/>
    <row r="2494" s="27" customFormat="1" x14ac:dyDescent="0.3"/>
    <row r="2495" s="27" customFormat="1" x14ac:dyDescent="0.3"/>
    <row r="2496" s="27" customFormat="1" x14ac:dyDescent="0.3"/>
    <row r="2497" s="27" customFormat="1" x14ac:dyDescent="0.3"/>
    <row r="2498" s="27" customFormat="1" x14ac:dyDescent="0.3"/>
    <row r="2499" s="27" customFormat="1" x14ac:dyDescent="0.3"/>
    <row r="2500" s="27" customFormat="1" x14ac:dyDescent="0.3"/>
    <row r="2501" s="27" customFormat="1" x14ac:dyDescent="0.3"/>
    <row r="2502" s="27" customFormat="1" x14ac:dyDescent="0.3"/>
    <row r="2503" s="27" customFormat="1" x14ac:dyDescent="0.3"/>
    <row r="2504" s="27" customFormat="1" x14ac:dyDescent="0.3"/>
    <row r="2505" s="27" customFormat="1" x14ac:dyDescent="0.3"/>
    <row r="2506" s="27" customFormat="1" x14ac:dyDescent="0.3"/>
    <row r="2507" s="27" customFormat="1" x14ac:dyDescent="0.3"/>
    <row r="2508" s="27" customFormat="1" x14ac:dyDescent="0.3"/>
    <row r="2509" s="27" customFormat="1" x14ac:dyDescent="0.3"/>
    <row r="2510" s="27" customFormat="1" x14ac:dyDescent="0.3"/>
    <row r="2511" s="27" customFormat="1" x14ac:dyDescent="0.3"/>
    <row r="2512" s="27" customFormat="1" x14ac:dyDescent="0.3"/>
    <row r="2513" s="27" customFormat="1" x14ac:dyDescent="0.3"/>
    <row r="2514" s="27" customFormat="1" x14ac:dyDescent="0.3"/>
    <row r="2515" s="27" customFormat="1" x14ac:dyDescent="0.3"/>
    <row r="2516" s="27" customFormat="1" x14ac:dyDescent="0.3"/>
    <row r="2517" s="27" customFormat="1" x14ac:dyDescent="0.3"/>
    <row r="2518" s="27" customFormat="1" x14ac:dyDescent="0.3"/>
    <row r="2519" s="27" customFormat="1" x14ac:dyDescent="0.3"/>
    <row r="2520" s="27" customFormat="1" x14ac:dyDescent="0.3"/>
    <row r="2521" s="27" customFormat="1" x14ac:dyDescent="0.3"/>
    <row r="2522" s="27" customFormat="1" x14ac:dyDescent="0.3"/>
    <row r="2523" s="27" customFormat="1" x14ac:dyDescent="0.3"/>
    <row r="2524" s="27" customFormat="1" x14ac:dyDescent="0.3"/>
    <row r="2525" s="27" customFormat="1" x14ac:dyDescent="0.3"/>
    <row r="2526" s="27" customFormat="1" x14ac:dyDescent="0.3"/>
    <row r="2527" s="27" customFormat="1" x14ac:dyDescent="0.3"/>
    <row r="2528" s="27" customFormat="1" x14ac:dyDescent="0.3"/>
    <row r="2529" s="27" customFormat="1" x14ac:dyDescent="0.3"/>
    <row r="2530" s="27" customFormat="1" x14ac:dyDescent="0.3"/>
    <row r="2531" s="27" customFormat="1" x14ac:dyDescent="0.3"/>
    <row r="2532" s="27" customFormat="1" x14ac:dyDescent="0.3"/>
    <row r="2533" s="27" customFormat="1" x14ac:dyDescent="0.3"/>
    <row r="2534" s="27" customFormat="1" x14ac:dyDescent="0.3"/>
    <row r="2535" s="27" customFormat="1" x14ac:dyDescent="0.3"/>
    <row r="2536" s="27" customFormat="1" x14ac:dyDescent="0.3"/>
    <row r="2537" s="27" customFormat="1" x14ac:dyDescent="0.3"/>
    <row r="2538" s="27" customFormat="1" x14ac:dyDescent="0.3"/>
    <row r="2539" s="27" customFormat="1" x14ac:dyDescent="0.3"/>
    <row r="2540" s="27" customFormat="1" x14ac:dyDescent="0.3"/>
    <row r="2541" s="27" customFormat="1" x14ac:dyDescent="0.3"/>
    <row r="2542" s="27" customFormat="1" x14ac:dyDescent="0.3"/>
    <row r="2543" s="27" customFormat="1" x14ac:dyDescent="0.3"/>
    <row r="2544" s="27" customFormat="1" x14ac:dyDescent="0.3"/>
    <row r="2545" s="27" customFormat="1" x14ac:dyDescent="0.3"/>
    <row r="2546" s="27" customFormat="1" x14ac:dyDescent="0.3"/>
    <row r="2547" s="27" customFormat="1" x14ac:dyDescent="0.3"/>
    <row r="2548" s="27" customFormat="1" x14ac:dyDescent="0.3"/>
    <row r="2549" s="27" customFormat="1" x14ac:dyDescent="0.3"/>
    <row r="2550" s="27" customFormat="1" x14ac:dyDescent="0.3"/>
    <row r="2551" s="27" customFormat="1" x14ac:dyDescent="0.3"/>
    <row r="2552" s="27" customFormat="1" x14ac:dyDescent="0.3"/>
    <row r="2553" s="27" customFormat="1" x14ac:dyDescent="0.3"/>
    <row r="2554" s="27" customFormat="1" x14ac:dyDescent="0.3"/>
    <row r="2555" s="27" customFormat="1" x14ac:dyDescent="0.3"/>
    <row r="2556" s="27" customFormat="1" x14ac:dyDescent="0.3"/>
    <row r="2557" s="27" customFormat="1" x14ac:dyDescent="0.3"/>
    <row r="2558" s="27" customFormat="1" x14ac:dyDescent="0.3"/>
    <row r="2559" s="27" customFormat="1" x14ac:dyDescent="0.3"/>
    <row r="2560" s="27" customFormat="1" x14ac:dyDescent="0.3"/>
    <row r="2561" s="27" customFormat="1" x14ac:dyDescent="0.3"/>
    <row r="2562" s="27" customFormat="1" x14ac:dyDescent="0.3"/>
    <row r="2563" s="27" customFormat="1" x14ac:dyDescent="0.3"/>
    <row r="2564" s="27" customFormat="1" x14ac:dyDescent="0.3"/>
    <row r="2565" s="27" customFormat="1" x14ac:dyDescent="0.3"/>
    <row r="2566" s="27" customFormat="1" x14ac:dyDescent="0.3"/>
    <row r="2567" s="27" customFormat="1" x14ac:dyDescent="0.3"/>
    <row r="2568" s="27" customFormat="1" x14ac:dyDescent="0.3"/>
    <row r="2569" s="27" customFormat="1" x14ac:dyDescent="0.3"/>
    <row r="2570" s="27" customFormat="1" x14ac:dyDescent="0.3"/>
    <row r="2571" s="27" customFormat="1" x14ac:dyDescent="0.3"/>
    <row r="2572" s="27" customFormat="1" x14ac:dyDescent="0.3"/>
    <row r="2573" s="27" customFormat="1" x14ac:dyDescent="0.3"/>
    <row r="2574" s="27" customFormat="1" x14ac:dyDescent="0.3"/>
    <row r="2575" s="27" customFormat="1" x14ac:dyDescent="0.3"/>
    <row r="2576" s="27" customFormat="1" x14ac:dyDescent="0.3"/>
    <row r="2577" s="27" customFormat="1" x14ac:dyDescent="0.3"/>
    <row r="2578" s="27" customFormat="1" x14ac:dyDescent="0.3"/>
    <row r="2579" s="27" customFormat="1" x14ac:dyDescent="0.3"/>
    <row r="2580" s="27" customFormat="1" x14ac:dyDescent="0.3"/>
    <row r="2581" s="27" customFormat="1" x14ac:dyDescent="0.3"/>
    <row r="2582" s="27" customFormat="1" x14ac:dyDescent="0.3"/>
    <row r="2583" s="27" customFormat="1" x14ac:dyDescent="0.3"/>
    <row r="2584" s="27" customFormat="1" x14ac:dyDescent="0.3"/>
    <row r="2585" s="27" customFormat="1" x14ac:dyDescent="0.3"/>
    <row r="2586" s="27" customFormat="1" x14ac:dyDescent="0.3"/>
    <row r="2587" s="27" customFormat="1" x14ac:dyDescent="0.3"/>
    <row r="2588" s="27" customFormat="1" x14ac:dyDescent="0.3"/>
    <row r="2589" s="27" customFormat="1" x14ac:dyDescent="0.3"/>
    <row r="2590" s="27" customFormat="1" x14ac:dyDescent="0.3"/>
    <row r="2591" s="27" customFormat="1" x14ac:dyDescent="0.3"/>
    <row r="2592" s="27" customFormat="1" x14ac:dyDescent="0.3"/>
    <row r="2593" s="27" customFormat="1" x14ac:dyDescent="0.3"/>
    <row r="2594" s="27" customFormat="1" x14ac:dyDescent="0.3"/>
    <row r="2595" s="27" customFormat="1" x14ac:dyDescent="0.3"/>
    <row r="2596" s="27" customFormat="1" x14ac:dyDescent="0.3"/>
    <row r="2597" s="27" customFormat="1" x14ac:dyDescent="0.3"/>
    <row r="2598" s="27" customFormat="1" x14ac:dyDescent="0.3"/>
    <row r="2599" s="27" customFormat="1" x14ac:dyDescent="0.3"/>
    <row r="2600" s="27" customFormat="1" x14ac:dyDescent="0.3"/>
    <row r="2601" s="27" customFormat="1" x14ac:dyDescent="0.3"/>
    <row r="2602" s="27" customFormat="1" x14ac:dyDescent="0.3"/>
    <row r="2603" s="27" customFormat="1" x14ac:dyDescent="0.3"/>
    <row r="2604" s="27" customFormat="1" x14ac:dyDescent="0.3"/>
    <row r="2605" s="27" customFormat="1" x14ac:dyDescent="0.3"/>
    <row r="2606" s="27" customFormat="1" x14ac:dyDescent="0.3"/>
    <row r="2607" s="27" customFormat="1" x14ac:dyDescent="0.3"/>
    <row r="2608" s="27" customFormat="1" x14ac:dyDescent="0.3"/>
    <row r="2609" s="27" customFormat="1" x14ac:dyDescent="0.3"/>
    <row r="2610" s="27" customFormat="1" x14ac:dyDescent="0.3"/>
    <row r="2611" s="27" customFormat="1" x14ac:dyDescent="0.3"/>
    <row r="2612" s="27" customFormat="1" x14ac:dyDescent="0.3"/>
    <row r="2613" s="27" customFormat="1" x14ac:dyDescent="0.3"/>
    <row r="2614" s="27" customFormat="1" x14ac:dyDescent="0.3"/>
    <row r="2615" s="27" customFormat="1" x14ac:dyDescent="0.3"/>
    <row r="2616" s="27" customFormat="1" x14ac:dyDescent="0.3"/>
    <row r="2617" s="27" customFormat="1" x14ac:dyDescent="0.3"/>
    <row r="2618" s="27" customFormat="1" x14ac:dyDescent="0.3"/>
    <row r="2619" s="27" customFormat="1" x14ac:dyDescent="0.3"/>
    <row r="2620" s="27" customFormat="1" x14ac:dyDescent="0.3"/>
    <row r="2621" s="27" customFormat="1" x14ac:dyDescent="0.3"/>
    <row r="2622" s="27" customFormat="1" x14ac:dyDescent="0.3"/>
    <row r="2623" s="27" customFormat="1" x14ac:dyDescent="0.3"/>
    <row r="2624" s="27" customFormat="1" x14ac:dyDescent="0.3"/>
    <row r="2625" s="27" customFormat="1" x14ac:dyDescent="0.3"/>
    <row r="2626" s="27" customFormat="1" x14ac:dyDescent="0.3"/>
    <row r="2627" s="27" customFormat="1" x14ac:dyDescent="0.3"/>
    <row r="2628" s="27" customFormat="1" x14ac:dyDescent="0.3"/>
    <row r="2629" s="27" customFormat="1" x14ac:dyDescent="0.3"/>
    <row r="2630" s="27" customFormat="1" x14ac:dyDescent="0.3"/>
    <row r="2631" s="27" customFormat="1" x14ac:dyDescent="0.3"/>
    <row r="2632" s="27" customFormat="1" x14ac:dyDescent="0.3"/>
    <row r="2633" s="27" customFormat="1" x14ac:dyDescent="0.3"/>
    <row r="2634" s="27" customFormat="1" x14ac:dyDescent="0.3"/>
    <row r="2635" s="27" customFormat="1" x14ac:dyDescent="0.3"/>
    <row r="2636" s="27" customFormat="1" x14ac:dyDescent="0.3"/>
    <row r="2637" s="27" customFormat="1" x14ac:dyDescent="0.3"/>
    <row r="2638" s="27" customFormat="1" x14ac:dyDescent="0.3"/>
    <row r="2639" s="27" customFormat="1" x14ac:dyDescent="0.3"/>
    <row r="2640" s="27" customFormat="1" x14ac:dyDescent="0.3"/>
    <row r="2641" s="27" customFormat="1" x14ac:dyDescent="0.3"/>
    <row r="2642" s="27" customFormat="1" x14ac:dyDescent="0.3"/>
    <row r="2643" s="27" customFormat="1" x14ac:dyDescent="0.3"/>
    <row r="2644" s="27" customFormat="1" x14ac:dyDescent="0.3"/>
    <row r="2645" s="27" customFormat="1" x14ac:dyDescent="0.3"/>
    <row r="2646" s="27" customFormat="1" x14ac:dyDescent="0.3"/>
    <row r="2647" s="27" customFormat="1" x14ac:dyDescent="0.3"/>
    <row r="2648" s="27" customFormat="1" x14ac:dyDescent="0.3"/>
    <row r="2649" s="27" customFormat="1" x14ac:dyDescent="0.3"/>
    <row r="2650" s="27" customFormat="1" x14ac:dyDescent="0.3"/>
    <row r="2651" s="27" customFormat="1" x14ac:dyDescent="0.3"/>
    <row r="2652" s="27" customFormat="1" x14ac:dyDescent="0.3"/>
    <row r="2653" s="27" customFormat="1" x14ac:dyDescent="0.3"/>
    <row r="2654" s="27" customFormat="1" x14ac:dyDescent="0.3"/>
    <row r="2655" s="27" customFormat="1" x14ac:dyDescent="0.3"/>
    <row r="2656" s="27" customFormat="1" x14ac:dyDescent="0.3"/>
    <row r="2657" s="27" customFormat="1" x14ac:dyDescent="0.3"/>
    <row r="2658" s="27" customFormat="1" x14ac:dyDescent="0.3"/>
    <row r="2659" s="27" customFormat="1" x14ac:dyDescent="0.3"/>
    <row r="2660" s="27" customFormat="1" x14ac:dyDescent="0.3"/>
    <row r="2661" s="27" customFormat="1" x14ac:dyDescent="0.3"/>
    <row r="2662" s="27" customFormat="1" x14ac:dyDescent="0.3"/>
    <row r="2663" s="27" customFormat="1" x14ac:dyDescent="0.3"/>
    <row r="2664" s="27" customFormat="1" x14ac:dyDescent="0.3"/>
    <row r="2665" s="27" customFormat="1" x14ac:dyDescent="0.3"/>
    <row r="2666" s="27" customFormat="1" x14ac:dyDescent="0.3"/>
    <row r="2667" s="27" customFormat="1" x14ac:dyDescent="0.3"/>
    <row r="2668" s="27" customFormat="1" x14ac:dyDescent="0.3"/>
    <row r="2669" s="27" customFormat="1" x14ac:dyDescent="0.3"/>
    <row r="2670" s="27" customFormat="1" x14ac:dyDescent="0.3"/>
    <row r="2671" s="27" customFormat="1" x14ac:dyDescent="0.3"/>
    <row r="2672" s="27" customFormat="1" x14ac:dyDescent="0.3"/>
    <row r="2673" s="27" customFormat="1" x14ac:dyDescent="0.3"/>
    <row r="2674" s="27" customFormat="1" x14ac:dyDescent="0.3"/>
    <row r="2675" s="27" customFormat="1" x14ac:dyDescent="0.3"/>
    <row r="2676" s="27" customFormat="1" x14ac:dyDescent="0.3"/>
    <row r="2677" s="27" customFormat="1" x14ac:dyDescent="0.3"/>
    <row r="2678" s="27" customFormat="1" x14ac:dyDescent="0.3"/>
    <row r="2679" s="27" customFormat="1" x14ac:dyDescent="0.3"/>
    <row r="2680" s="27" customFormat="1" x14ac:dyDescent="0.3"/>
    <row r="2681" s="27" customFormat="1" x14ac:dyDescent="0.3"/>
    <row r="2682" s="27" customFormat="1" x14ac:dyDescent="0.3"/>
    <row r="2683" s="27" customFormat="1" x14ac:dyDescent="0.3"/>
    <row r="2684" s="27" customFormat="1" x14ac:dyDescent="0.3"/>
    <row r="2685" s="27" customFormat="1" x14ac:dyDescent="0.3"/>
    <row r="2686" s="27" customFormat="1" x14ac:dyDescent="0.3"/>
    <row r="2687" s="27" customFormat="1" x14ac:dyDescent="0.3"/>
    <row r="2688" s="27" customFormat="1" x14ac:dyDescent="0.3"/>
    <row r="2689" s="27" customFormat="1" x14ac:dyDescent="0.3"/>
    <row r="2690" s="27" customFormat="1" x14ac:dyDescent="0.3"/>
    <row r="2691" s="27" customFormat="1" x14ac:dyDescent="0.3"/>
    <row r="2692" s="27" customFormat="1" x14ac:dyDescent="0.3"/>
    <row r="2693" s="27" customFormat="1" x14ac:dyDescent="0.3"/>
    <row r="2694" s="27" customFormat="1" x14ac:dyDescent="0.3"/>
    <row r="2695" s="27" customFormat="1" x14ac:dyDescent="0.3"/>
    <row r="2696" s="27" customFormat="1" x14ac:dyDescent="0.3"/>
    <row r="2697" s="27" customFormat="1" x14ac:dyDescent="0.3"/>
    <row r="2698" s="27" customFormat="1" x14ac:dyDescent="0.3"/>
    <row r="2699" s="27" customFormat="1" x14ac:dyDescent="0.3"/>
    <row r="2700" s="27" customFormat="1" x14ac:dyDescent="0.3"/>
    <row r="2701" s="27" customFormat="1" x14ac:dyDescent="0.3"/>
    <row r="2702" s="27" customFormat="1" x14ac:dyDescent="0.3"/>
    <row r="2703" s="27" customFormat="1" x14ac:dyDescent="0.3"/>
    <row r="2704" s="27" customFormat="1" x14ac:dyDescent="0.3"/>
    <row r="2705" s="27" customFormat="1" x14ac:dyDescent="0.3"/>
    <row r="2706" s="27" customFormat="1" x14ac:dyDescent="0.3"/>
    <row r="2707" s="27" customFormat="1" x14ac:dyDescent="0.3"/>
    <row r="2708" s="27" customFormat="1" x14ac:dyDescent="0.3"/>
    <row r="2709" s="27" customFormat="1" x14ac:dyDescent="0.3"/>
    <row r="2710" s="27" customFormat="1" x14ac:dyDescent="0.3"/>
    <row r="2711" s="27" customFormat="1" x14ac:dyDescent="0.3"/>
    <row r="2712" s="27" customFormat="1" x14ac:dyDescent="0.3"/>
    <row r="2713" s="27" customFormat="1" x14ac:dyDescent="0.3"/>
    <row r="2714" s="27" customFormat="1" x14ac:dyDescent="0.3"/>
    <row r="2715" s="27" customFormat="1" x14ac:dyDescent="0.3"/>
    <row r="2716" s="27" customFormat="1" x14ac:dyDescent="0.3"/>
    <row r="2717" s="27" customFormat="1" x14ac:dyDescent="0.3"/>
    <row r="2718" s="27" customFormat="1" x14ac:dyDescent="0.3"/>
    <row r="2719" s="27" customFormat="1" x14ac:dyDescent="0.3"/>
    <row r="2720" s="27" customFormat="1" x14ac:dyDescent="0.3"/>
    <row r="2721" s="27" customFormat="1" x14ac:dyDescent="0.3"/>
    <row r="2722" s="27" customFormat="1" x14ac:dyDescent="0.3"/>
    <row r="2723" s="27" customFormat="1" x14ac:dyDescent="0.3"/>
    <row r="2724" s="27" customFormat="1" x14ac:dyDescent="0.3"/>
    <row r="2725" s="27" customFormat="1" x14ac:dyDescent="0.3"/>
    <row r="2726" s="27" customFormat="1" x14ac:dyDescent="0.3"/>
    <row r="2727" s="27" customFormat="1" x14ac:dyDescent="0.3"/>
    <row r="2728" s="27" customFormat="1" x14ac:dyDescent="0.3"/>
    <row r="2729" s="27" customFormat="1" x14ac:dyDescent="0.3"/>
    <row r="2730" s="27" customFormat="1" x14ac:dyDescent="0.3"/>
    <row r="2731" s="27" customFormat="1" x14ac:dyDescent="0.3"/>
    <row r="2732" s="27" customFormat="1" x14ac:dyDescent="0.3"/>
    <row r="2733" s="27" customFormat="1" x14ac:dyDescent="0.3"/>
    <row r="2734" s="27" customFormat="1" x14ac:dyDescent="0.3"/>
    <row r="2735" s="27" customFormat="1" x14ac:dyDescent="0.3"/>
    <row r="2736" s="27" customFormat="1" x14ac:dyDescent="0.3"/>
    <row r="2737" s="27" customFormat="1" x14ac:dyDescent="0.3"/>
    <row r="2738" s="27" customFormat="1" x14ac:dyDescent="0.3"/>
    <row r="2739" s="27" customFormat="1" x14ac:dyDescent="0.3"/>
    <row r="2740" s="27" customFormat="1" x14ac:dyDescent="0.3"/>
    <row r="2741" s="27" customFormat="1" x14ac:dyDescent="0.3"/>
    <row r="2742" s="27" customFormat="1" x14ac:dyDescent="0.3"/>
    <row r="2743" s="27" customFormat="1" x14ac:dyDescent="0.3"/>
    <row r="2744" s="27" customFormat="1" x14ac:dyDescent="0.3"/>
    <row r="2745" s="27" customFormat="1" x14ac:dyDescent="0.3"/>
    <row r="2746" s="27" customFormat="1" x14ac:dyDescent="0.3"/>
    <row r="2747" s="27" customFormat="1" x14ac:dyDescent="0.3"/>
    <row r="2748" s="27" customFormat="1" x14ac:dyDescent="0.3"/>
    <row r="2749" s="27" customFormat="1" x14ac:dyDescent="0.3"/>
    <row r="2750" s="27" customFormat="1" x14ac:dyDescent="0.3"/>
    <row r="2751" s="27" customFormat="1" x14ac:dyDescent="0.3"/>
    <row r="2752" s="27" customFormat="1" x14ac:dyDescent="0.3"/>
    <row r="2753" s="27" customFormat="1" x14ac:dyDescent="0.3"/>
    <row r="2754" s="27" customFormat="1" x14ac:dyDescent="0.3"/>
    <row r="2755" s="27" customFormat="1" x14ac:dyDescent="0.3"/>
    <row r="2756" s="27" customFormat="1" x14ac:dyDescent="0.3"/>
    <row r="2757" s="27" customFormat="1" x14ac:dyDescent="0.3"/>
    <row r="2758" s="27" customFormat="1" x14ac:dyDescent="0.3"/>
    <row r="2759" s="27" customFormat="1" x14ac:dyDescent="0.3"/>
    <row r="2760" s="27" customFormat="1" x14ac:dyDescent="0.3"/>
    <row r="2761" s="27" customFormat="1" x14ac:dyDescent="0.3"/>
    <row r="2762" s="27" customFormat="1" x14ac:dyDescent="0.3"/>
    <row r="2763" s="27" customFormat="1" x14ac:dyDescent="0.3"/>
    <row r="2764" s="27" customFormat="1" x14ac:dyDescent="0.3"/>
    <row r="2765" s="27" customFormat="1" x14ac:dyDescent="0.3"/>
    <row r="2766" s="27" customFormat="1" x14ac:dyDescent="0.3"/>
    <row r="2767" s="27" customFormat="1" x14ac:dyDescent="0.3"/>
    <row r="2768" s="27" customFormat="1" x14ac:dyDescent="0.3"/>
    <row r="2769" s="27" customFormat="1" x14ac:dyDescent="0.3"/>
    <row r="2770" s="27" customFormat="1" x14ac:dyDescent="0.3"/>
    <row r="2771" s="27" customFormat="1" x14ac:dyDescent="0.3"/>
    <row r="2772" s="27" customFormat="1" x14ac:dyDescent="0.3"/>
    <row r="2773" s="27" customFormat="1" x14ac:dyDescent="0.3"/>
    <row r="2774" s="27" customFormat="1" x14ac:dyDescent="0.3"/>
    <row r="2775" s="27" customFormat="1" x14ac:dyDescent="0.3"/>
    <row r="2776" s="27" customFormat="1" x14ac:dyDescent="0.3"/>
    <row r="2777" s="27" customFormat="1" x14ac:dyDescent="0.3"/>
    <row r="2778" s="27" customFormat="1" x14ac:dyDescent="0.3"/>
    <row r="2779" s="27" customFormat="1" x14ac:dyDescent="0.3"/>
    <row r="2780" s="27" customFormat="1" x14ac:dyDescent="0.3"/>
    <row r="2781" s="27" customFormat="1" x14ac:dyDescent="0.3"/>
    <row r="2782" s="27" customFormat="1" x14ac:dyDescent="0.3"/>
    <row r="2783" s="27" customFormat="1" x14ac:dyDescent="0.3"/>
    <row r="2784" s="27" customFormat="1" x14ac:dyDescent="0.3"/>
    <row r="2785" s="27" customFormat="1" x14ac:dyDescent="0.3"/>
    <row r="2786" s="27" customFormat="1" x14ac:dyDescent="0.3"/>
    <row r="2787" s="27" customFormat="1" x14ac:dyDescent="0.3"/>
    <row r="2788" s="27" customFormat="1" x14ac:dyDescent="0.3"/>
    <row r="2789" s="27" customFormat="1" x14ac:dyDescent="0.3"/>
    <row r="2790" s="27" customFormat="1" x14ac:dyDescent="0.3"/>
    <row r="2791" s="27" customFormat="1" x14ac:dyDescent="0.3"/>
    <row r="2792" s="27" customFormat="1" x14ac:dyDescent="0.3"/>
    <row r="2793" s="27" customFormat="1" x14ac:dyDescent="0.3"/>
    <row r="2794" s="27" customFormat="1" x14ac:dyDescent="0.3"/>
    <row r="2795" s="27" customFormat="1" x14ac:dyDescent="0.3"/>
    <row r="2796" s="27" customFormat="1" x14ac:dyDescent="0.3"/>
    <row r="2797" s="27" customFormat="1" x14ac:dyDescent="0.3"/>
    <row r="2798" s="27" customFormat="1" x14ac:dyDescent="0.3"/>
    <row r="2799" s="27" customFormat="1" x14ac:dyDescent="0.3"/>
    <row r="2800" s="27" customFormat="1" x14ac:dyDescent="0.3"/>
    <row r="2801" s="27" customFormat="1" x14ac:dyDescent="0.3"/>
    <row r="2802" s="27" customFormat="1" x14ac:dyDescent="0.3"/>
    <row r="2803" s="27" customFormat="1" x14ac:dyDescent="0.3"/>
    <row r="2804" s="27" customFormat="1" x14ac:dyDescent="0.3"/>
    <row r="2805" s="27" customFormat="1" x14ac:dyDescent="0.3"/>
    <row r="2806" s="27" customFormat="1" x14ac:dyDescent="0.3"/>
    <row r="2807" s="27" customFormat="1" x14ac:dyDescent="0.3"/>
    <row r="2808" s="27" customFormat="1" x14ac:dyDescent="0.3"/>
    <row r="2809" s="27" customFormat="1" x14ac:dyDescent="0.3"/>
    <row r="2810" s="27" customFormat="1" x14ac:dyDescent="0.3"/>
    <row r="2811" s="27" customFormat="1" x14ac:dyDescent="0.3"/>
    <row r="2812" s="27" customFormat="1" x14ac:dyDescent="0.3"/>
    <row r="2813" s="27" customFormat="1" x14ac:dyDescent="0.3"/>
    <row r="2814" s="27" customFormat="1" x14ac:dyDescent="0.3"/>
    <row r="2815" s="27" customFormat="1" x14ac:dyDescent="0.3"/>
    <row r="2816" s="27" customFormat="1" x14ac:dyDescent="0.3"/>
    <row r="2817" s="27" customFormat="1" x14ac:dyDescent="0.3"/>
    <row r="2818" s="27" customFormat="1" x14ac:dyDescent="0.3"/>
    <row r="2819" s="27" customFormat="1" x14ac:dyDescent="0.3"/>
    <row r="2820" s="27" customFormat="1" x14ac:dyDescent="0.3"/>
    <row r="2821" s="27" customFormat="1" x14ac:dyDescent="0.3"/>
    <row r="2822" s="27" customFormat="1" x14ac:dyDescent="0.3"/>
    <row r="2823" s="27" customFormat="1" x14ac:dyDescent="0.3"/>
    <row r="2824" s="27" customFormat="1" x14ac:dyDescent="0.3"/>
    <row r="2825" s="27" customFormat="1" x14ac:dyDescent="0.3"/>
    <row r="2826" s="27" customFormat="1" x14ac:dyDescent="0.3"/>
    <row r="2827" s="27" customFormat="1" x14ac:dyDescent="0.3"/>
    <row r="2828" s="27" customFormat="1" x14ac:dyDescent="0.3"/>
    <row r="2829" s="27" customFormat="1" x14ac:dyDescent="0.3"/>
    <row r="2830" s="27" customFormat="1" x14ac:dyDescent="0.3"/>
    <row r="2831" s="27" customFormat="1" x14ac:dyDescent="0.3"/>
    <row r="2832" s="27" customFormat="1" x14ac:dyDescent="0.3"/>
    <row r="2833" s="27" customFormat="1" x14ac:dyDescent="0.3"/>
    <row r="2834" s="27" customFormat="1" x14ac:dyDescent="0.3"/>
    <row r="2835" s="27" customFormat="1" x14ac:dyDescent="0.3"/>
    <row r="2836" s="27" customFormat="1" x14ac:dyDescent="0.3"/>
    <row r="2837" s="27" customFormat="1" x14ac:dyDescent="0.3"/>
    <row r="2838" s="27" customFormat="1" x14ac:dyDescent="0.3"/>
    <row r="2839" s="27" customFormat="1" x14ac:dyDescent="0.3"/>
    <row r="2840" s="27" customFormat="1" x14ac:dyDescent="0.3"/>
    <row r="2841" s="27" customFormat="1" x14ac:dyDescent="0.3"/>
    <row r="2842" s="27" customFormat="1" x14ac:dyDescent="0.3"/>
    <row r="2843" s="27" customFormat="1" x14ac:dyDescent="0.3"/>
    <row r="2844" s="27" customFormat="1" x14ac:dyDescent="0.3"/>
    <row r="2845" s="27" customFormat="1" x14ac:dyDescent="0.3"/>
    <row r="2846" s="27" customFormat="1" x14ac:dyDescent="0.3"/>
    <row r="2847" s="27" customFormat="1" x14ac:dyDescent="0.3"/>
    <row r="2848" s="27" customFormat="1" x14ac:dyDescent="0.3"/>
    <row r="2849" s="27" customFormat="1" x14ac:dyDescent="0.3"/>
    <row r="2850" s="27" customFormat="1" x14ac:dyDescent="0.3"/>
    <row r="2851" s="27" customFormat="1" x14ac:dyDescent="0.3"/>
    <row r="2852" s="27" customFormat="1" x14ac:dyDescent="0.3"/>
    <row r="2853" s="27" customFormat="1" x14ac:dyDescent="0.3"/>
    <row r="2854" s="27" customFormat="1" x14ac:dyDescent="0.3"/>
    <row r="2855" s="27" customFormat="1" x14ac:dyDescent="0.3"/>
    <row r="2856" s="27" customFormat="1" x14ac:dyDescent="0.3"/>
    <row r="2857" s="27" customFormat="1" x14ac:dyDescent="0.3"/>
    <row r="2858" s="27" customFormat="1" x14ac:dyDescent="0.3"/>
    <row r="2859" s="27" customFormat="1" x14ac:dyDescent="0.3"/>
    <row r="2860" s="27" customFormat="1" x14ac:dyDescent="0.3"/>
    <row r="2861" s="27" customFormat="1" x14ac:dyDescent="0.3"/>
    <row r="2862" s="27" customFormat="1" x14ac:dyDescent="0.3"/>
    <row r="2863" s="27" customFormat="1" x14ac:dyDescent="0.3"/>
    <row r="2864" s="27" customFormat="1" x14ac:dyDescent="0.3"/>
    <row r="2865" s="27" customFormat="1" x14ac:dyDescent="0.3"/>
    <row r="2866" s="27" customFormat="1" x14ac:dyDescent="0.3"/>
    <row r="2867" s="27" customFormat="1" x14ac:dyDescent="0.3"/>
    <row r="2868" s="27" customFormat="1" x14ac:dyDescent="0.3"/>
    <row r="2869" s="27" customFormat="1" x14ac:dyDescent="0.3"/>
    <row r="2870" s="27" customFormat="1" x14ac:dyDescent="0.3"/>
    <row r="2871" s="27" customFormat="1" x14ac:dyDescent="0.3"/>
    <row r="2872" s="27" customFormat="1" x14ac:dyDescent="0.3"/>
    <row r="2873" s="27" customFormat="1" x14ac:dyDescent="0.3"/>
    <row r="2874" s="27" customFormat="1" x14ac:dyDescent="0.3"/>
    <row r="2875" s="27" customFormat="1" x14ac:dyDescent="0.3"/>
    <row r="2876" s="27" customFormat="1" x14ac:dyDescent="0.3"/>
    <row r="2877" s="27" customFormat="1" x14ac:dyDescent="0.3"/>
    <row r="2878" s="27" customFormat="1" x14ac:dyDescent="0.3"/>
    <row r="2879" s="27" customFormat="1" x14ac:dyDescent="0.3"/>
    <row r="2880" s="27" customFormat="1" x14ac:dyDescent="0.3"/>
    <row r="2881" s="27" customFormat="1" x14ac:dyDescent="0.3"/>
    <row r="2882" s="27" customFormat="1" x14ac:dyDescent="0.3"/>
    <row r="2883" s="27" customFormat="1" x14ac:dyDescent="0.3"/>
    <row r="2884" s="27" customFormat="1" x14ac:dyDescent="0.3"/>
    <row r="2885" s="27" customFormat="1" x14ac:dyDescent="0.3"/>
    <row r="2886" s="27" customFormat="1" x14ac:dyDescent="0.3"/>
    <row r="2887" s="27" customFormat="1" x14ac:dyDescent="0.3"/>
    <row r="2888" s="27" customFormat="1" x14ac:dyDescent="0.3"/>
    <row r="2889" s="27" customFormat="1" x14ac:dyDescent="0.3"/>
    <row r="2890" s="27" customFormat="1" x14ac:dyDescent="0.3"/>
    <row r="2891" s="27" customFormat="1" x14ac:dyDescent="0.3"/>
    <row r="2892" s="27" customFormat="1" x14ac:dyDescent="0.3"/>
    <row r="2893" s="27" customFormat="1" x14ac:dyDescent="0.3"/>
    <row r="2894" s="27" customFormat="1" x14ac:dyDescent="0.3"/>
    <row r="2895" s="27" customFormat="1" x14ac:dyDescent="0.3"/>
    <row r="2896" s="27" customFormat="1" x14ac:dyDescent="0.3"/>
    <row r="2897" s="27" customFormat="1" x14ac:dyDescent="0.3"/>
    <row r="2898" s="27" customFormat="1" x14ac:dyDescent="0.3"/>
    <row r="2899" s="27" customFormat="1" x14ac:dyDescent="0.3"/>
    <row r="2900" s="27" customFormat="1" x14ac:dyDescent="0.3"/>
    <row r="2901" s="27" customFormat="1" x14ac:dyDescent="0.3"/>
    <row r="2902" s="27" customFormat="1" x14ac:dyDescent="0.3"/>
    <row r="2903" s="27" customFormat="1" x14ac:dyDescent="0.3"/>
    <row r="2904" s="27" customFormat="1" x14ac:dyDescent="0.3"/>
    <row r="2905" s="27" customFormat="1" x14ac:dyDescent="0.3"/>
    <row r="2906" s="27" customFormat="1" x14ac:dyDescent="0.3"/>
    <row r="2907" s="27" customFormat="1" x14ac:dyDescent="0.3"/>
    <row r="2908" s="27" customFormat="1" x14ac:dyDescent="0.3"/>
    <row r="2909" s="27" customFormat="1" x14ac:dyDescent="0.3"/>
    <row r="2910" s="27" customFormat="1" x14ac:dyDescent="0.3"/>
    <row r="2911" s="27" customFormat="1" x14ac:dyDescent="0.3"/>
    <row r="2912" s="27" customFormat="1" x14ac:dyDescent="0.3"/>
    <row r="2913" s="27" customFormat="1" x14ac:dyDescent="0.3"/>
    <row r="2914" s="27" customFormat="1" x14ac:dyDescent="0.3"/>
    <row r="2915" s="27" customFormat="1" x14ac:dyDescent="0.3"/>
    <row r="2916" s="27" customFormat="1" x14ac:dyDescent="0.3"/>
    <row r="2917" s="27" customFormat="1" x14ac:dyDescent="0.3"/>
    <row r="2918" s="27" customFormat="1" x14ac:dyDescent="0.3"/>
    <row r="2919" s="27" customFormat="1" x14ac:dyDescent="0.3"/>
    <row r="2920" s="27" customFormat="1" x14ac:dyDescent="0.3"/>
    <row r="2921" s="27" customFormat="1" x14ac:dyDescent="0.3"/>
    <row r="2922" s="27" customFormat="1" x14ac:dyDescent="0.3"/>
    <row r="2923" s="27" customFormat="1" x14ac:dyDescent="0.3"/>
    <row r="2924" s="27" customFormat="1" x14ac:dyDescent="0.3"/>
    <row r="2925" s="27" customFormat="1" x14ac:dyDescent="0.3"/>
    <row r="2926" s="27" customFormat="1" x14ac:dyDescent="0.3"/>
    <row r="2927" s="27" customFormat="1" x14ac:dyDescent="0.3"/>
    <row r="2928" s="27" customFormat="1" x14ac:dyDescent="0.3"/>
    <row r="2929" s="27" customFormat="1" x14ac:dyDescent="0.3"/>
    <row r="2930" s="27" customFormat="1" x14ac:dyDescent="0.3"/>
    <row r="2931" s="27" customFormat="1" x14ac:dyDescent="0.3"/>
    <row r="2932" s="27" customFormat="1" x14ac:dyDescent="0.3"/>
    <row r="2933" s="27" customFormat="1" x14ac:dyDescent="0.3"/>
    <row r="2934" s="27" customFormat="1" x14ac:dyDescent="0.3"/>
    <row r="2935" s="27" customFormat="1" x14ac:dyDescent="0.3"/>
    <row r="2936" s="27" customFormat="1" x14ac:dyDescent="0.3"/>
    <row r="2937" s="27" customFormat="1" x14ac:dyDescent="0.3"/>
    <row r="2938" s="27" customFormat="1" x14ac:dyDescent="0.3"/>
    <row r="2939" s="27" customFormat="1" x14ac:dyDescent="0.3"/>
    <row r="2940" s="27" customFormat="1" x14ac:dyDescent="0.3"/>
    <row r="2941" s="27" customFormat="1" x14ac:dyDescent="0.3"/>
    <row r="2942" s="27" customFormat="1" x14ac:dyDescent="0.3"/>
    <row r="2943" s="27" customFormat="1" x14ac:dyDescent="0.3"/>
    <row r="2944" s="27" customFormat="1" x14ac:dyDescent="0.3"/>
    <row r="2945" s="27" customFormat="1" x14ac:dyDescent="0.3"/>
    <row r="2946" s="27" customFormat="1" x14ac:dyDescent="0.3"/>
    <row r="2947" s="27" customFormat="1" x14ac:dyDescent="0.3"/>
    <row r="2948" s="27" customFormat="1" x14ac:dyDescent="0.3"/>
    <row r="2949" s="27" customFormat="1" x14ac:dyDescent="0.3"/>
    <row r="2950" s="27" customFormat="1" x14ac:dyDescent="0.3"/>
    <row r="2951" s="27" customFormat="1" x14ac:dyDescent="0.3"/>
    <row r="2952" s="27" customFormat="1" x14ac:dyDescent="0.3"/>
    <row r="2953" s="27" customFormat="1" x14ac:dyDescent="0.3"/>
    <row r="2954" s="27" customFormat="1" x14ac:dyDescent="0.3"/>
    <row r="2955" s="27" customFormat="1" x14ac:dyDescent="0.3"/>
    <row r="2956" s="27" customFormat="1" x14ac:dyDescent="0.3"/>
    <row r="2957" s="27" customFormat="1" x14ac:dyDescent="0.3"/>
    <row r="2958" s="27" customFormat="1" x14ac:dyDescent="0.3"/>
    <row r="2959" s="27" customFormat="1" x14ac:dyDescent="0.3"/>
    <row r="2960" s="27" customFormat="1" x14ac:dyDescent="0.3"/>
    <row r="2961" s="27" customFormat="1" x14ac:dyDescent="0.3"/>
    <row r="2962" s="27" customFormat="1" x14ac:dyDescent="0.3"/>
    <row r="2963" s="27" customFormat="1" x14ac:dyDescent="0.3"/>
    <row r="2964" s="27" customFormat="1" x14ac:dyDescent="0.3"/>
    <row r="2965" s="27" customFormat="1" x14ac:dyDescent="0.3"/>
    <row r="2966" s="27" customFormat="1" x14ac:dyDescent="0.3"/>
    <row r="2967" s="27" customFormat="1" x14ac:dyDescent="0.3"/>
    <row r="2968" s="27" customFormat="1" x14ac:dyDescent="0.3"/>
    <row r="2969" s="27" customFormat="1" x14ac:dyDescent="0.3"/>
    <row r="2970" s="27" customFormat="1" x14ac:dyDescent="0.3"/>
    <row r="2971" s="27" customFormat="1" x14ac:dyDescent="0.3"/>
    <row r="2972" s="27" customFormat="1" x14ac:dyDescent="0.3"/>
    <row r="2973" s="27" customFormat="1" x14ac:dyDescent="0.3"/>
    <row r="2974" s="27" customFormat="1" x14ac:dyDescent="0.3"/>
    <row r="2975" s="27" customFormat="1" x14ac:dyDescent="0.3"/>
    <row r="2976" s="27" customFormat="1" x14ac:dyDescent="0.3"/>
    <row r="2977" s="27" customFormat="1" x14ac:dyDescent="0.3"/>
    <row r="2978" s="27" customFormat="1" x14ac:dyDescent="0.3"/>
    <row r="2979" s="27" customFormat="1" x14ac:dyDescent="0.3"/>
    <row r="2980" s="27" customFormat="1" x14ac:dyDescent="0.3"/>
    <row r="2981" s="27" customFormat="1" x14ac:dyDescent="0.3"/>
    <row r="2982" s="27" customFormat="1" x14ac:dyDescent="0.3"/>
    <row r="2983" s="27" customFormat="1" x14ac:dyDescent="0.3"/>
    <row r="2984" s="27" customFormat="1" x14ac:dyDescent="0.3"/>
    <row r="2985" s="27" customFormat="1" x14ac:dyDescent="0.3"/>
    <row r="2986" s="27" customFormat="1" x14ac:dyDescent="0.3"/>
    <row r="2987" s="27" customFormat="1" x14ac:dyDescent="0.3"/>
    <row r="2988" s="27" customFormat="1" x14ac:dyDescent="0.3"/>
    <row r="2989" s="27" customFormat="1" x14ac:dyDescent="0.3"/>
    <row r="2990" s="27" customFormat="1" x14ac:dyDescent="0.3"/>
    <row r="2991" s="27" customFormat="1" x14ac:dyDescent="0.3"/>
    <row r="2992" s="27" customFormat="1" x14ac:dyDescent="0.3"/>
    <row r="2993" s="27" customFormat="1" x14ac:dyDescent="0.3"/>
    <row r="2994" s="27" customFormat="1" x14ac:dyDescent="0.3"/>
    <row r="2995" s="27" customFormat="1" x14ac:dyDescent="0.3"/>
    <row r="2996" s="27" customFormat="1" x14ac:dyDescent="0.3"/>
    <row r="2997" s="27" customFormat="1" x14ac:dyDescent="0.3"/>
    <row r="2998" s="27" customFormat="1" x14ac:dyDescent="0.3"/>
    <row r="2999" s="27" customFormat="1" x14ac:dyDescent="0.3"/>
    <row r="3000" s="27" customFormat="1" x14ac:dyDescent="0.3"/>
    <row r="3001" s="27" customFormat="1" x14ac:dyDescent="0.3"/>
    <row r="3002" s="27" customFormat="1" x14ac:dyDescent="0.3"/>
    <row r="3003" s="27" customFormat="1" x14ac:dyDescent="0.3"/>
    <row r="3004" s="27" customFormat="1" x14ac:dyDescent="0.3"/>
    <row r="3005" s="27" customFormat="1" x14ac:dyDescent="0.3"/>
    <row r="3006" s="27" customFormat="1" x14ac:dyDescent="0.3"/>
    <row r="3007" s="27" customFormat="1" x14ac:dyDescent="0.3"/>
    <row r="3008" s="27" customFormat="1" x14ac:dyDescent="0.3"/>
    <row r="3009" s="27" customFormat="1" x14ac:dyDescent="0.3"/>
    <row r="3010" s="27" customFormat="1" x14ac:dyDescent="0.3"/>
    <row r="3011" s="27" customFormat="1" x14ac:dyDescent="0.3"/>
    <row r="3012" s="27" customFormat="1" x14ac:dyDescent="0.3"/>
    <row r="3013" s="27" customFormat="1" x14ac:dyDescent="0.3"/>
    <row r="3014" s="27" customFormat="1" x14ac:dyDescent="0.3"/>
    <row r="3015" s="27" customFormat="1" x14ac:dyDescent="0.3"/>
    <row r="3016" s="27" customFormat="1" x14ac:dyDescent="0.3"/>
    <row r="3017" s="27" customFormat="1" x14ac:dyDescent="0.3"/>
    <row r="3018" s="27" customFormat="1" x14ac:dyDescent="0.3"/>
    <row r="3019" s="27" customFormat="1" x14ac:dyDescent="0.3"/>
    <row r="3020" s="27" customFormat="1" x14ac:dyDescent="0.3"/>
    <row r="3021" s="27" customFormat="1" x14ac:dyDescent="0.3"/>
    <row r="3022" s="27" customFormat="1" x14ac:dyDescent="0.3"/>
    <row r="3023" s="27" customFormat="1" x14ac:dyDescent="0.3"/>
    <row r="3024" s="27" customFormat="1" x14ac:dyDescent="0.3"/>
    <row r="3025" s="27" customFormat="1" x14ac:dyDescent="0.3"/>
    <row r="3026" s="27" customFormat="1" x14ac:dyDescent="0.3"/>
    <row r="3027" s="27" customFormat="1" x14ac:dyDescent="0.3"/>
    <row r="3028" s="27" customFormat="1" x14ac:dyDescent="0.3"/>
    <row r="3029" s="27" customFormat="1" x14ac:dyDescent="0.3"/>
    <row r="3030" s="27" customFormat="1" x14ac:dyDescent="0.3"/>
    <row r="3031" s="27" customFormat="1" x14ac:dyDescent="0.3"/>
    <row r="3032" s="27" customFormat="1" x14ac:dyDescent="0.3"/>
    <row r="3033" s="27" customFormat="1" x14ac:dyDescent="0.3"/>
    <row r="3034" s="27" customFormat="1" x14ac:dyDescent="0.3"/>
    <row r="3035" s="27" customFormat="1" x14ac:dyDescent="0.3"/>
    <row r="3036" s="27" customFormat="1" x14ac:dyDescent="0.3"/>
    <row r="3037" s="27" customFormat="1" x14ac:dyDescent="0.3"/>
    <row r="3038" s="27" customFormat="1" x14ac:dyDescent="0.3"/>
    <row r="3039" s="27" customFormat="1" x14ac:dyDescent="0.3"/>
    <row r="3040" s="27" customFormat="1" x14ac:dyDescent="0.3"/>
    <row r="3041" s="27" customFormat="1" x14ac:dyDescent="0.3"/>
    <row r="3042" s="27" customFormat="1" x14ac:dyDescent="0.3"/>
    <row r="3043" s="27" customFormat="1" x14ac:dyDescent="0.3"/>
    <row r="3044" s="27" customFormat="1" x14ac:dyDescent="0.3"/>
    <row r="3045" s="27" customFormat="1" x14ac:dyDescent="0.3"/>
    <row r="3046" s="27" customFormat="1" x14ac:dyDescent="0.3"/>
    <row r="3047" s="27" customFormat="1" x14ac:dyDescent="0.3"/>
    <row r="3048" s="27" customFormat="1" x14ac:dyDescent="0.3"/>
    <row r="3049" s="27" customFormat="1" x14ac:dyDescent="0.3"/>
    <row r="3050" s="27" customFormat="1" x14ac:dyDescent="0.3"/>
    <row r="3051" s="27" customFormat="1" x14ac:dyDescent="0.3"/>
    <row r="3052" s="27" customFormat="1" x14ac:dyDescent="0.3"/>
    <row r="3053" s="27" customFormat="1" x14ac:dyDescent="0.3"/>
    <row r="3054" s="27" customFormat="1" x14ac:dyDescent="0.3"/>
    <row r="3055" s="27" customFormat="1" x14ac:dyDescent="0.3"/>
    <row r="3056" s="27" customFormat="1" x14ac:dyDescent="0.3"/>
    <row r="3057" s="27" customFormat="1" x14ac:dyDescent="0.3"/>
    <row r="3058" s="27" customFormat="1" x14ac:dyDescent="0.3"/>
    <row r="3059" s="27" customFormat="1" x14ac:dyDescent="0.3"/>
    <row r="3060" s="27" customFormat="1" x14ac:dyDescent="0.3"/>
    <row r="3061" s="27" customFormat="1" x14ac:dyDescent="0.3"/>
    <row r="3062" s="27" customFormat="1" x14ac:dyDescent="0.3"/>
    <row r="3063" s="27" customFormat="1" x14ac:dyDescent="0.3"/>
    <row r="3064" s="27" customFormat="1" x14ac:dyDescent="0.3"/>
    <row r="3065" s="27" customFormat="1" x14ac:dyDescent="0.3"/>
    <row r="3066" s="27" customFormat="1" x14ac:dyDescent="0.3"/>
    <row r="3067" s="27" customFormat="1" x14ac:dyDescent="0.3"/>
    <row r="3068" s="27" customFormat="1" x14ac:dyDescent="0.3"/>
    <row r="3069" s="27" customFormat="1" x14ac:dyDescent="0.3"/>
    <row r="3070" s="27" customFormat="1" x14ac:dyDescent="0.3"/>
    <row r="3071" s="27" customFormat="1" x14ac:dyDescent="0.3"/>
    <row r="3072" s="27" customFormat="1" x14ac:dyDescent="0.3"/>
    <row r="3073" s="27" customFormat="1" x14ac:dyDescent="0.3"/>
    <row r="3074" s="27" customFormat="1" x14ac:dyDescent="0.3"/>
    <row r="3075" s="27" customFormat="1" x14ac:dyDescent="0.3"/>
    <row r="3076" s="27" customFormat="1" x14ac:dyDescent="0.3"/>
    <row r="3077" s="27" customFormat="1" x14ac:dyDescent="0.3"/>
    <row r="3078" s="27" customFormat="1" x14ac:dyDescent="0.3"/>
    <row r="3079" s="27" customFormat="1" x14ac:dyDescent="0.3"/>
    <row r="3080" s="27" customFormat="1" x14ac:dyDescent="0.3"/>
    <row r="3081" s="27" customFormat="1" x14ac:dyDescent="0.3"/>
    <row r="3082" s="27" customFormat="1" x14ac:dyDescent="0.3"/>
    <row r="3083" s="27" customFormat="1" x14ac:dyDescent="0.3"/>
    <row r="3084" s="27" customFormat="1" x14ac:dyDescent="0.3"/>
    <row r="3085" s="27" customFormat="1" x14ac:dyDescent="0.3"/>
    <row r="3086" s="27" customFormat="1" x14ac:dyDescent="0.3"/>
    <row r="3087" s="27" customFormat="1" x14ac:dyDescent="0.3"/>
    <row r="3088" s="27" customFormat="1" x14ac:dyDescent="0.3"/>
    <row r="3089" s="27" customFormat="1" x14ac:dyDescent="0.3"/>
    <row r="3090" s="27" customFormat="1" x14ac:dyDescent="0.3"/>
    <row r="3091" s="27" customFormat="1" x14ac:dyDescent="0.3"/>
    <row r="3092" s="27" customFormat="1" x14ac:dyDescent="0.3"/>
    <row r="3093" s="27" customFormat="1" x14ac:dyDescent="0.3"/>
    <row r="3094" s="27" customFormat="1" x14ac:dyDescent="0.3"/>
    <row r="3095" s="27" customFormat="1" x14ac:dyDescent="0.3"/>
    <row r="3096" s="27" customFormat="1" x14ac:dyDescent="0.3"/>
    <row r="3097" s="27" customFormat="1" x14ac:dyDescent="0.3"/>
    <row r="3098" s="27" customFormat="1" x14ac:dyDescent="0.3"/>
    <row r="3099" s="27" customFormat="1" x14ac:dyDescent="0.3"/>
    <row r="3100" s="27" customFormat="1" x14ac:dyDescent="0.3"/>
    <row r="3101" s="27" customFormat="1" x14ac:dyDescent="0.3"/>
    <row r="3102" s="27" customFormat="1" x14ac:dyDescent="0.3"/>
    <row r="3103" s="27" customFormat="1" x14ac:dyDescent="0.3"/>
    <row r="3104" s="27" customFormat="1" x14ac:dyDescent="0.3"/>
    <row r="3105" s="27" customFormat="1" x14ac:dyDescent="0.3"/>
    <row r="3106" s="27" customFormat="1" x14ac:dyDescent="0.3"/>
    <row r="3107" s="27" customFormat="1" x14ac:dyDescent="0.3"/>
    <row r="3108" s="27" customFormat="1" x14ac:dyDescent="0.3"/>
    <row r="3109" s="27" customFormat="1" x14ac:dyDescent="0.3"/>
    <row r="3110" s="27" customFormat="1" x14ac:dyDescent="0.3"/>
    <row r="3111" s="27" customFormat="1" x14ac:dyDescent="0.3"/>
    <row r="3112" s="27" customFormat="1" x14ac:dyDescent="0.3"/>
    <row r="3113" s="27" customFormat="1" x14ac:dyDescent="0.3"/>
    <row r="3114" s="27" customFormat="1" x14ac:dyDescent="0.3"/>
    <row r="3115" s="27" customFormat="1" x14ac:dyDescent="0.3"/>
    <row r="3116" s="27" customFormat="1" x14ac:dyDescent="0.3"/>
    <row r="3117" s="27" customFormat="1" x14ac:dyDescent="0.3"/>
    <row r="3118" s="27" customFormat="1" x14ac:dyDescent="0.3"/>
    <row r="3119" s="27" customFormat="1" x14ac:dyDescent="0.3"/>
    <row r="3120" s="27" customFormat="1" x14ac:dyDescent="0.3"/>
    <row r="3121" s="27" customFormat="1" x14ac:dyDescent="0.3"/>
    <row r="3122" s="27" customFormat="1" x14ac:dyDescent="0.3"/>
    <row r="3123" s="27" customFormat="1" x14ac:dyDescent="0.3"/>
    <row r="3124" s="27" customFormat="1" x14ac:dyDescent="0.3"/>
    <row r="3125" s="27" customFormat="1" x14ac:dyDescent="0.3"/>
    <row r="3126" s="27" customFormat="1" x14ac:dyDescent="0.3"/>
    <row r="3127" s="27" customFormat="1" x14ac:dyDescent="0.3"/>
    <row r="3128" s="27" customFormat="1" x14ac:dyDescent="0.3"/>
    <row r="3129" s="27" customFormat="1" x14ac:dyDescent="0.3"/>
    <row r="3130" s="27" customFormat="1" x14ac:dyDescent="0.3"/>
    <row r="3131" s="27" customFormat="1" x14ac:dyDescent="0.3"/>
    <row r="3132" s="27" customFormat="1" x14ac:dyDescent="0.3"/>
    <row r="3133" s="27" customFormat="1" x14ac:dyDescent="0.3"/>
    <row r="3134" s="27" customFormat="1" x14ac:dyDescent="0.3"/>
    <row r="3135" s="27" customFormat="1" x14ac:dyDescent="0.3"/>
    <row r="3136" s="27" customFormat="1" x14ac:dyDescent="0.3"/>
    <row r="3137" s="27" customFormat="1" x14ac:dyDescent="0.3"/>
    <row r="3138" s="27" customFormat="1" x14ac:dyDescent="0.3"/>
    <row r="3139" s="27" customFormat="1" x14ac:dyDescent="0.3"/>
    <row r="3140" s="27" customFormat="1" x14ac:dyDescent="0.3"/>
    <row r="3141" s="27" customFormat="1" x14ac:dyDescent="0.3"/>
    <row r="3142" s="27" customFormat="1" x14ac:dyDescent="0.3"/>
    <row r="3143" s="27" customFormat="1" x14ac:dyDescent="0.3"/>
    <row r="3144" s="27" customFormat="1" x14ac:dyDescent="0.3"/>
    <row r="3145" s="27" customFormat="1" x14ac:dyDescent="0.3"/>
    <row r="3146" s="27" customFormat="1" x14ac:dyDescent="0.3"/>
    <row r="3147" s="27" customFormat="1" x14ac:dyDescent="0.3"/>
    <row r="3148" s="27" customFormat="1" x14ac:dyDescent="0.3"/>
    <row r="3149" s="27" customFormat="1" x14ac:dyDescent="0.3"/>
    <row r="3150" s="27" customFormat="1" x14ac:dyDescent="0.3"/>
    <row r="3151" s="27" customFormat="1" x14ac:dyDescent="0.3"/>
    <row r="3152" s="27" customFormat="1" x14ac:dyDescent="0.3"/>
    <row r="3153" s="27" customFormat="1" x14ac:dyDescent="0.3"/>
    <row r="3154" s="27" customFormat="1" x14ac:dyDescent="0.3"/>
    <row r="3155" s="27" customFormat="1" x14ac:dyDescent="0.3"/>
    <row r="3156" s="27" customFormat="1" x14ac:dyDescent="0.3"/>
    <row r="3157" s="27" customFormat="1" x14ac:dyDescent="0.3"/>
    <row r="3158" s="27" customFormat="1" x14ac:dyDescent="0.3"/>
    <row r="3159" s="27" customFormat="1" x14ac:dyDescent="0.3"/>
    <row r="3160" s="27" customFormat="1" x14ac:dyDescent="0.3"/>
    <row r="3161" s="27" customFormat="1" x14ac:dyDescent="0.3"/>
    <row r="3162" s="27" customFormat="1" x14ac:dyDescent="0.3"/>
    <row r="3163" s="27" customFormat="1" x14ac:dyDescent="0.3"/>
    <row r="3164" s="27" customFormat="1" x14ac:dyDescent="0.3"/>
    <row r="3165" s="27" customFormat="1" x14ac:dyDescent="0.3"/>
    <row r="3166" s="27" customFormat="1" x14ac:dyDescent="0.3"/>
    <row r="3167" s="27" customFormat="1" x14ac:dyDescent="0.3"/>
    <row r="3168" s="27" customFormat="1" x14ac:dyDescent="0.3"/>
    <row r="3169" s="27" customFormat="1" x14ac:dyDescent="0.3"/>
    <row r="3170" s="27" customFormat="1" x14ac:dyDescent="0.3"/>
    <row r="3171" s="27" customFormat="1" x14ac:dyDescent="0.3"/>
    <row r="3172" s="27" customFormat="1" x14ac:dyDescent="0.3"/>
    <row r="3173" s="27" customFormat="1" x14ac:dyDescent="0.3"/>
    <row r="3174" s="27" customFormat="1" x14ac:dyDescent="0.3"/>
    <row r="3175" s="27" customFormat="1" x14ac:dyDescent="0.3"/>
    <row r="3176" s="27" customFormat="1" x14ac:dyDescent="0.3"/>
    <row r="3177" s="27" customFormat="1" x14ac:dyDescent="0.3"/>
    <row r="3178" s="27" customFormat="1" x14ac:dyDescent="0.3"/>
    <row r="3179" s="27" customFormat="1" x14ac:dyDescent="0.3"/>
    <row r="3180" s="27" customFormat="1" x14ac:dyDescent="0.3"/>
    <row r="3181" s="27" customFormat="1" x14ac:dyDescent="0.3"/>
    <row r="3182" s="27" customFormat="1" x14ac:dyDescent="0.3"/>
    <row r="3183" s="27" customFormat="1" x14ac:dyDescent="0.3"/>
    <row r="3184" s="27" customFormat="1" x14ac:dyDescent="0.3"/>
    <row r="3185" s="27" customFormat="1" x14ac:dyDescent="0.3"/>
    <row r="3186" s="27" customFormat="1" x14ac:dyDescent="0.3"/>
    <row r="3187" s="27" customFormat="1" x14ac:dyDescent="0.3"/>
    <row r="3188" s="27" customFormat="1" x14ac:dyDescent="0.3"/>
    <row r="3189" s="27" customFormat="1" x14ac:dyDescent="0.3"/>
    <row r="3190" s="27" customFormat="1" x14ac:dyDescent="0.3"/>
    <row r="3191" s="27" customFormat="1" x14ac:dyDescent="0.3"/>
    <row r="3192" s="27" customFormat="1" x14ac:dyDescent="0.3"/>
    <row r="3193" s="27" customFormat="1" x14ac:dyDescent="0.3"/>
    <row r="3194" s="27" customFormat="1" x14ac:dyDescent="0.3"/>
    <row r="3195" s="27" customFormat="1" x14ac:dyDescent="0.3"/>
    <row r="3196" s="27" customFormat="1" x14ac:dyDescent="0.3"/>
    <row r="3197" s="27" customFormat="1" x14ac:dyDescent="0.3"/>
    <row r="3198" s="27" customFormat="1" x14ac:dyDescent="0.3"/>
    <row r="3199" s="27" customFormat="1" x14ac:dyDescent="0.3"/>
    <row r="3200" s="27" customFormat="1" x14ac:dyDescent="0.3"/>
    <row r="3201" s="27" customFormat="1" x14ac:dyDescent="0.3"/>
    <row r="3202" s="27" customFormat="1" x14ac:dyDescent="0.3"/>
    <row r="3203" s="27" customFormat="1" x14ac:dyDescent="0.3"/>
    <row r="3204" s="27" customFormat="1" x14ac:dyDescent="0.3"/>
    <row r="3205" s="27" customFormat="1" x14ac:dyDescent="0.3"/>
    <row r="3206" s="27" customFormat="1" x14ac:dyDescent="0.3"/>
    <row r="3207" s="27" customFormat="1" x14ac:dyDescent="0.3"/>
    <row r="3208" s="27" customFormat="1" x14ac:dyDescent="0.3"/>
    <row r="3209" s="27" customFormat="1" x14ac:dyDescent="0.3"/>
    <row r="3210" s="27" customFormat="1" x14ac:dyDescent="0.3"/>
    <row r="3211" s="27" customFormat="1" x14ac:dyDescent="0.3"/>
    <row r="3212" s="27" customFormat="1" x14ac:dyDescent="0.3"/>
    <row r="3213" s="27" customFormat="1" x14ac:dyDescent="0.3"/>
    <row r="3214" s="27" customFormat="1" x14ac:dyDescent="0.3"/>
    <row r="3215" s="27" customFormat="1" x14ac:dyDescent="0.3"/>
    <row r="3216" s="27" customFormat="1" x14ac:dyDescent="0.3"/>
    <row r="3217" s="27" customFormat="1" x14ac:dyDescent="0.3"/>
    <row r="3218" s="27" customFormat="1" x14ac:dyDescent="0.3"/>
    <row r="3219" s="27" customFormat="1" x14ac:dyDescent="0.3"/>
    <row r="3220" s="27" customFormat="1" x14ac:dyDescent="0.3"/>
    <row r="3221" s="27" customFormat="1" x14ac:dyDescent="0.3"/>
    <row r="3222" s="27" customFormat="1" x14ac:dyDescent="0.3"/>
    <row r="3223" s="27" customFormat="1" x14ac:dyDescent="0.3"/>
    <row r="3224" s="27" customFormat="1" x14ac:dyDescent="0.3"/>
    <row r="3225" s="27" customFormat="1" x14ac:dyDescent="0.3"/>
    <row r="3226" s="27" customFormat="1" x14ac:dyDescent="0.3"/>
    <row r="3227" s="27" customFormat="1" x14ac:dyDescent="0.3"/>
    <row r="3228" s="27" customFormat="1" x14ac:dyDescent="0.3"/>
    <row r="3229" s="27" customFormat="1" x14ac:dyDescent="0.3"/>
    <row r="3230" s="27" customFormat="1" x14ac:dyDescent="0.3"/>
    <row r="3231" s="27" customFormat="1" x14ac:dyDescent="0.3"/>
    <row r="3232" s="27" customFormat="1" x14ac:dyDescent="0.3"/>
    <row r="3233" s="27" customFormat="1" x14ac:dyDescent="0.3"/>
    <row r="3234" s="27" customFormat="1" x14ac:dyDescent="0.3"/>
    <row r="3235" s="27" customFormat="1" x14ac:dyDescent="0.3"/>
    <row r="3236" s="27" customFormat="1" x14ac:dyDescent="0.3"/>
    <row r="3237" s="27" customFormat="1" x14ac:dyDescent="0.3"/>
    <row r="3238" s="27" customFormat="1" x14ac:dyDescent="0.3"/>
    <row r="3239" s="27" customFormat="1" x14ac:dyDescent="0.3"/>
    <row r="3240" s="27" customFormat="1" x14ac:dyDescent="0.3"/>
    <row r="3241" s="27" customFormat="1" x14ac:dyDescent="0.3"/>
    <row r="3242" s="27" customFormat="1" x14ac:dyDescent="0.3"/>
    <row r="3243" s="27" customFormat="1" x14ac:dyDescent="0.3"/>
    <row r="3244" s="27" customFormat="1" x14ac:dyDescent="0.3"/>
    <row r="3245" s="27" customFormat="1" x14ac:dyDescent="0.3"/>
    <row r="3246" s="27" customFormat="1" x14ac:dyDescent="0.3"/>
    <row r="3247" s="27" customFormat="1" x14ac:dyDescent="0.3"/>
    <row r="3248" s="27" customFormat="1" x14ac:dyDescent="0.3"/>
    <row r="3249" s="27" customFormat="1" x14ac:dyDescent="0.3"/>
    <row r="3250" s="27" customFormat="1" x14ac:dyDescent="0.3"/>
    <row r="3251" s="27" customFormat="1" x14ac:dyDescent="0.3"/>
    <row r="3252" s="27" customFormat="1" x14ac:dyDescent="0.3"/>
    <row r="3253" s="27" customFormat="1" x14ac:dyDescent="0.3"/>
    <row r="3254" s="27" customFormat="1" x14ac:dyDescent="0.3"/>
    <row r="3255" s="27" customFormat="1" x14ac:dyDescent="0.3"/>
    <row r="3256" s="27" customFormat="1" x14ac:dyDescent="0.3"/>
    <row r="3257" s="27" customFormat="1" x14ac:dyDescent="0.3"/>
    <row r="3258" s="27" customFormat="1" x14ac:dyDescent="0.3"/>
    <row r="3259" s="27" customFormat="1" x14ac:dyDescent="0.3"/>
    <row r="3260" s="27" customFormat="1" x14ac:dyDescent="0.3"/>
    <row r="3261" s="27" customFormat="1" x14ac:dyDescent="0.3"/>
    <row r="3262" s="27" customFormat="1" x14ac:dyDescent="0.3"/>
    <row r="3263" s="27" customFormat="1" x14ac:dyDescent="0.3"/>
    <row r="3264" s="27" customFormat="1" x14ac:dyDescent="0.3"/>
    <row r="3265" s="27" customFormat="1" x14ac:dyDescent="0.3"/>
    <row r="3266" s="27" customFormat="1" x14ac:dyDescent="0.3"/>
    <row r="3267" s="27" customFormat="1" x14ac:dyDescent="0.3"/>
    <row r="3268" s="27" customFormat="1" x14ac:dyDescent="0.3"/>
    <row r="3269" s="27" customFormat="1" x14ac:dyDescent="0.3"/>
    <row r="3270" s="27" customFormat="1" x14ac:dyDescent="0.3"/>
    <row r="3271" s="27" customFormat="1" x14ac:dyDescent="0.3"/>
    <row r="3272" s="27" customFormat="1" x14ac:dyDescent="0.3"/>
    <row r="3273" s="27" customFormat="1" x14ac:dyDescent="0.3"/>
    <row r="3274" s="27" customFormat="1" x14ac:dyDescent="0.3"/>
    <row r="3275" s="27" customFormat="1" x14ac:dyDescent="0.3"/>
    <row r="3276" s="27" customFormat="1" x14ac:dyDescent="0.3"/>
    <row r="3277" s="27" customFormat="1" x14ac:dyDescent="0.3"/>
    <row r="3278" s="27" customFormat="1" x14ac:dyDescent="0.3"/>
    <row r="3279" s="27" customFormat="1" x14ac:dyDescent="0.3"/>
    <row r="3280" s="27" customFormat="1" x14ac:dyDescent="0.3"/>
    <row r="3281" s="27" customFormat="1" x14ac:dyDescent="0.3"/>
    <row r="3282" s="27" customFormat="1" x14ac:dyDescent="0.3"/>
    <row r="3283" s="27" customFormat="1" x14ac:dyDescent="0.3"/>
    <row r="3284" s="27" customFormat="1" x14ac:dyDescent="0.3"/>
    <row r="3285" s="27" customFormat="1" x14ac:dyDescent="0.3"/>
    <row r="3286" s="27" customFormat="1" x14ac:dyDescent="0.3"/>
    <row r="3287" s="27" customFormat="1" x14ac:dyDescent="0.3"/>
    <row r="3288" s="27" customFormat="1" x14ac:dyDescent="0.3"/>
    <row r="3289" s="27" customFormat="1" x14ac:dyDescent="0.3"/>
    <row r="3290" s="27" customFormat="1" x14ac:dyDescent="0.3"/>
    <row r="3291" s="27" customFormat="1" x14ac:dyDescent="0.3"/>
    <row r="3292" s="27" customFormat="1" x14ac:dyDescent="0.3"/>
    <row r="3293" s="27" customFormat="1" x14ac:dyDescent="0.3"/>
    <row r="3294" s="27" customFormat="1" x14ac:dyDescent="0.3"/>
    <row r="3295" s="27" customFormat="1" x14ac:dyDescent="0.3"/>
    <row r="3296" s="27" customFormat="1" x14ac:dyDescent="0.3"/>
    <row r="3297" s="27" customFormat="1" x14ac:dyDescent="0.3"/>
    <row r="3298" s="27" customFormat="1" x14ac:dyDescent="0.3"/>
    <row r="3299" s="27" customFormat="1" x14ac:dyDescent="0.3"/>
    <row r="3300" s="27" customFormat="1" x14ac:dyDescent="0.3"/>
    <row r="3301" s="27" customFormat="1" x14ac:dyDescent="0.3"/>
    <row r="3302" s="27" customFormat="1" x14ac:dyDescent="0.3"/>
    <row r="3303" s="27" customFormat="1" x14ac:dyDescent="0.3"/>
    <row r="3304" s="27" customFormat="1" x14ac:dyDescent="0.3"/>
    <row r="3305" s="27" customFormat="1" x14ac:dyDescent="0.3"/>
    <row r="3306" s="27" customFormat="1" x14ac:dyDescent="0.3"/>
    <row r="3307" s="27" customFormat="1" x14ac:dyDescent="0.3"/>
    <row r="3308" s="27" customFormat="1" x14ac:dyDescent="0.3"/>
    <row r="3309" s="27" customFormat="1" x14ac:dyDescent="0.3"/>
    <row r="3310" s="27" customFormat="1" x14ac:dyDescent="0.3"/>
    <row r="3311" s="27" customFormat="1" x14ac:dyDescent="0.3"/>
    <row r="3312" s="27" customFormat="1" x14ac:dyDescent="0.3"/>
    <row r="3313" s="27" customFormat="1" x14ac:dyDescent="0.3"/>
    <row r="3314" s="27" customFormat="1" x14ac:dyDescent="0.3"/>
    <row r="3315" s="27" customFormat="1" x14ac:dyDescent="0.3"/>
    <row r="3316" s="27" customFormat="1" x14ac:dyDescent="0.3"/>
    <row r="3317" s="27" customFormat="1" x14ac:dyDescent="0.3"/>
    <row r="3318" s="27" customFormat="1" x14ac:dyDescent="0.3"/>
    <row r="3319" s="27" customFormat="1" x14ac:dyDescent="0.3"/>
    <row r="3320" s="27" customFormat="1" x14ac:dyDescent="0.3"/>
    <row r="3321" s="27" customFormat="1" x14ac:dyDescent="0.3"/>
    <row r="3322" s="27" customFormat="1" x14ac:dyDescent="0.3"/>
    <row r="3323" s="27" customFormat="1" x14ac:dyDescent="0.3"/>
    <row r="3324" s="27" customFormat="1" x14ac:dyDescent="0.3"/>
    <row r="3325" s="27" customFormat="1" x14ac:dyDescent="0.3"/>
    <row r="3326" s="27" customFormat="1" x14ac:dyDescent="0.3"/>
    <row r="3327" s="27" customFormat="1" x14ac:dyDescent="0.3"/>
    <row r="3328" s="27" customFormat="1" x14ac:dyDescent="0.3"/>
    <row r="3329" s="27" customFormat="1" x14ac:dyDescent="0.3"/>
    <row r="3330" s="27" customFormat="1" x14ac:dyDescent="0.3"/>
    <row r="3331" s="27" customFormat="1" x14ac:dyDescent="0.3"/>
    <row r="3332" s="27" customFormat="1" x14ac:dyDescent="0.3"/>
    <row r="3333" s="27" customFormat="1" x14ac:dyDescent="0.3"/>
    <row r="3334" s="27" customFormat="1" x14ac:dyDescent="0.3"/>
    <row r="3335" s="27" customFormat="1" x14ac:dyDescent="0.3"/>
    <row r="3336" s="27" customFormat="1" x14ac:dyDescent="0.3"/>
    <row r="3337" s="27" customFormat="1" x14ac:dyDescent="0.3"/>
    <row r="3338" s="27" customFormat="1" x14ac:dyDescent="0.3"/>
    <row r="3339" s="27" customFormat="1" x14ac:dyDescent="0.3"/>
    <row r="3340" s="27" customFormat="1" x14ac:dyDescent="0.3"/>
    <row r="3341" s="27" customFormat="1" x14ac:dyDescent="0.3"/>
    <row r="3342" s="27" customFormat="1" x14ac:dyDescent="0.3"/>
    <row r="3343" s="27" customFormat="1" x14ac:dyDescent="0.3"/>
    <row r="3344" s="27" customFormat="1" x14ac:dyDescent="0.3"/>
    <row r="3345" s="27" customFormat="1" x14ac:dyDescent="0.3"/>
    <row r="3346" s="27" customFormat="1" x14ac:dyDescent="0.3"/>
    <row r="3347" s="27" customFormat="1" x14ac:dyDescent="0.3"/>
    <row r="3348" s="27" customFormat="1" x14ac:dyDescent="0.3"/>
    <row r="3349" s="27" customFormat="1" x14ac:dyDescent="0.3"/>
    <row r="3350" s="27" customFormat="1" x14ac:dyDescent="0.3"/>
    <row r="3351" s="27" customFormat="1" x14ac:dyDescent="0.3"/>
    <row r="3352" s="27" customFormat="1" x14ac:dyDescent="0.3"/>
    <row r="3353" s="27" customFormat="1" x14ac:dyDescent="0.3"/>
    <row r="3354" s="27" customFormat="1" x14ac:dyDescent="0.3"/>
    <row r="3355" s="27" customFormat="1" x14ac:dyDescent="0.3"/>
    <row r="3356" s="27" customFormat="1" x14ac:dyDescent="0.3"/>
    <row r="3357" s="27" customFormat="1" x14ac:dyDescent="0.3"/>
    <row r="3358" s="27" customFormat="1" x14ac:dyDescent="0.3"/>
    <row r="3359" s="27" customFormat="1" x14ac:dyDescent="0.3"/>
    <row r="3360" s="27" customFormat="1" x14ac:dyDescent="0.3"/>
    <row r="3361" s="27" customFormat="1" x14ac:dyDescent="0.3"/>
    <row r="3362" s="27" customFormat="1" x14ac:dyDescent="0.3"/>
    <row r="3363" s="27" customFormat="1" x14ac:dyDescent="0.3"/>
    <row r="3364" s="27" customFormat="1" x14ac:dyDescent="0.3"/>
    <row r="3365" s="27" customFormat="1" x14ac:dyDescent="0.3"/>
    <row r="3366" s="27" customFormat="1" x14ac:dyDescent="0.3"/>
    <row r="3367" s="27" customFormat="1" x14ac:dyDescent="0.3"/>
    <row r="3368" s="27" customFormat="1" x14ac:dyDescent="0.3"/>
    <row r="3369" s="27" customFormat="1" x14ac:dyDescent="0.3"/>
    <row r="3370" s="27" customFormat="1" x14ac:dyDescent="0.3"/>
    <row r="3371" s="27" customFormat="1" x14ac:dyDescent="0.3"/>
    <row r="3372" s="27" customFormat="1" x14ac:dyDescent="0.3"/>
    <row r="3373" s="27" customFormat="1" x14ac:dyDescent="0.3"/>
    <row r="3374" s="27" customFormat="1" x14ac:dyDescent="0.3"/>
    <row r="3375" s="27" customFormat="1" x14ac:dyDescent="0.3"/>
    <row r="3376" s="27" customFormat="1" x14ac:dyDescent="0.3"/>
    <row r="3377" s="27" customFormat="1" x14ac:dyDescent="0.3"/>
    <row r="3378" s="27" customFormat="1" x14ac:dyDescent="0.3"/>
    <row r="3379" s="27" customFormat="1" x14ac:dyDescent="0.3"/>
    <row r="3380" s="27" customFormat="1" x14ac:dyDescent="0.3"/>
    <row r="3381" s="27" customFormat="1" x14ac:dyDescent="0.3"/>
    <row r="3382" s="27" customFormat="1" x14ac:dyDescent="0.3"/>
    <row r="3383" s="27" customFormat="1" x14ac:dyDescent="0.3"/>
    <row r="3384" s="27" customFormat="1" x14ac:dyDescent="0.3"/>
    <row r="3385" s="27" customFormat="1" x14ac:dyDescent="0.3"/>
    <row r="3386" s="27" customFormat="1" x14ac:dyDescent="0.3"/>
    <row r="3387" s="27" customFormat="1" x14ac:dyDescent="0.3"/>
    <row r="3388" s="27" customFormat="1" x14ac:dyDescent="0.3"/>
    <row r="3389" s="27" customFormat="1" x14ac:dyDescent="0.3"/>
    <row r="3390" s="27" customFormat="1" x14ac:dyDescent="0.3"/>
    <row r="3391" s="27" customFormat="1" x14ac:dyDescent="0.3"/>
    <row r="3392" s="27" customFormat="1" x14ac:dyDescent="0.3"/>
    <row r="3393" s="27" customFormat="1" x14ac:dyDescent="0.3"/>
    <row r="3394" s="27" customFormat="1" x14ac:dyDescent="0.3"/>
    <row r="3395" s="27" customFormat="1" x14ac:dyDescent="0.3"/>
    <row r="3396" s="27" customFormat="1" x14ac:dyDescent="0.3"/>
    <row r="3397" s="27" customFormat="1" x14ac:dyDescent="0.3"/>
    <row r="3398" s="27" customFormat="1" x14ac:dyDescent="0.3"/>
    <row r="3399" s="27" customFormat="1" x14ac:dyDescent="0.3"/>
    <row r="3400" s="27" customFormat="1" x14ac:dyDescent="0.3"/>
    <row r="3401" s="27" customFormat="1" x14ac:dyDescent="0.3"/>
    <row r="3402" s="27" customFormat="1" x14ac:dyDescent="0.3"/>
    <row r="3403" s="27" customFormat="1" x14ac:dyDescent="0.3"/>
    <row r="3404" s="27" customFormat="1" x14ac:dyDescent="0.3"/>
    <row r="3405" s="27" customFormat="1" x14ac:dyDescent="0.3"/>
    <row r="3406" s="27" customFormat="1" x14ac:dyDescent="0.3"/>
    <row r="3407" s="27" customFormat="1" x14ac:dyDescent="0.3"/>
    <row r="3408" s="27" customFormat="1" x14ac:dyDescent="0.3"/>
    <row r="3409" s="27" customFormat="1" x14ac:dyDescent="0.3"/>
    <row r="3410" s="27" customFormat="1" x14ac:dyDescent="0.3"/>
    <row r="3411" s="27" customFormat="1" x14ac:dyDescent="0.3"/>
    <row r="3412" s="27" customFormat="1" x14ac:dyDescent="0.3"/>
    <row r="3413" s="27" customFormat="1" x14ac:dyDescent="0.3"/>
    <row r="3414" s="27" customFormat="1" x14ac:dyDescent="0.3"/>
    <row r="3415" s="27" customFormat="1" x14ac:dyDescent="0.3"/>
    <row r="3416" s="27" customFormat="1" x14ac:dyDescent="0.3"/>
    <row r="3417" s="27" customFormat="1" x14ac:dyDescent="0.3"/>
    <row r="3418" s="27" customFormat="1" x14ac:dyDescent="0.3"/>
    <row r="3419" s="27" customFormat="1" x14ac:dyDescent="0.3"/>
    <row r="3420" s="27" customFormat="1" x14ac:dyDescent="0.3"/>
    <row r="3421" s="27" customFormat="1" x14ac:dyDescent="0.3"/>
    <row r="3422" s="27" customFormat="1" x14ac:dyDescent="0.3"/>
    <row r="3423" s="27" customFormat="1" x14ac:dyDescent="0.3"/>
    <row r="3424" s="27" customFormat="1" x14ac:dyDescent="0.3"/>
    <row r="3425" s="27" customFormat="1" x14ac:dyDescent="0.3"/>
    <row r="3426" s="27" customFormat="1" x14ac:dyDescent="0.3"/>
    <row r="3427" s="27" customFormat="1" x14ac:dyDescent="0.3"/>
    <row r="3428" s="27" customFormat="1" x14ac:dyDescent="0.3"/>
    <row r="3429" s="27" customFormat="1" x14ac:dyDescent="0.3"/>
    <row r="3430" s="27" customFormat="1" x14ac:dyDescent="0.3"/>
    <row r="3431" s="27" customFormat="1" x14ac:dyDescent="0.3"/>
    <row r="3432" s="27" customFormat="1" x14ac:dyDescent="0.3"/>
    <row r="3433" s="27" customFormat="1" x14ac:dyDescent="0.3"/>
    <row r="3434" s="27" customFormat="1" x14ac:dyDescent="0.3"/>
    <row r="3435" s="27" customFormat="1" x14ac:dyDescent="0.3"/>
    <row r="3436" s="27" customFormat="1" x14ac:dyDescent="0.3"/>
    <row r="3437" s="27" customFormat="1" x14ac:dyDescent="0.3"/>
    <row r="3438" s="27" customFormat="1" x14ac:dyDescent="0.3"/>
    <row r="3439" s="27" customFormat="1" x14ac:dyDescent="0.3"/>
    <row r="3440" s="27" customFormat="1" x14ac:dyDescent="0.3"/>
    <row r="3441" s="27" customFormat="1" x14ac:dyDescent="0.3"/>
    <row r="3442" s="27" customFormat="1" x14ac:dyDescent="0.3"/>
    <row r="3443" s="27" customFormat="1" x14ac:dyDescent="0.3"/>
    <row r="3444" s="27" customFormat="1" x14ac:dyDescent="0.3"/>
    <row r="3445" s="27" customFormat="1" x14ac:dyDescent="0.3"/>
    <row r="3446" s="27" customFormat="1" x14ac:dyDescent="0.3"/>
    <row r="3447" s="27" customFormat="1" x14ac:dyDescent="0.3"/>
    <row r="3448" s="27" customFormat="1" x14ac:dyDescent="0.3"/>
    <row r="3449" s="27" customFormat="1" x14ac:dyDescent="0.3"/>
    <row r="3450" s="27" customFormat="1" x14ac:dyDescent="0.3"/>
    <row r="3451" s="27" customFormat="1" x14ac:dyDescent="0.3"/>
    <row r="3452" s="27" customFormat="1" x14ac:dyDescent="0.3"/>
    <row r="3453" s="27" customFormat="1" x14ac:dyDescent="0.3"/>
    <row r="3454" s="27" customFormat="1" x14ac:dyDescent="0.3"/>
    <row r="3455" s="27" customFormat="1" x14ac:dyDescent="0.3"/>
    <row r="3456" s="27" customFormat="1" x14ac:dyDescent="0.3"/>
    <row r="3457" s="27" customFormat="1" x14ac:dyDescent="0.3"/>
    <row r="3458" s="27" customFormat="1" x14ac:dyDescent="0.3"/>
    <row r="3459" s="27" customFormat="1" x14ac:dyDescent="0.3"/>
    <row r="3460" s="27" customFormat="1" x14ac:dyDescent="0.3"/>
    <row r="3461" s="27" customFormat="1" x14ac:dyDescent="0.3"/>
    <row r="3462" s="27" customFormat="1" x14ac:dyDescent="0.3"/>
    <row r="3463" s="27" customFormat="1" x14ac:dyDescent="0.3"/>
    <row r="3464" s="27" customFormat="1" x14ac:dyDescent="0.3"/>
    <row r="3465" s="27" customFormat="1" x14ac:dyDescent="0.3"/>
    <row r="3466" s="27" customFormat="1" x14ac:dyDescent="0.3"/>
    <row r="3467" s="27" customFormat="1" x14ac:dyDescent="0.3"/>
    <row r="3468" s="27" customFormat="1" x14ac:dyDescent="0.3"/>
    <row r="3469" s="27" customFormat="1" x14ac:dyDescent="0.3"/>
    <row r="3470" s="27" customFormat="1" x14ac:dyDescent="0.3"/>
    <row r="3471" s="27" customFormat="1" x14ac:dyDescent="0.3"/>
    <row r="3472" s="27" customFormat="1" x14ac:dyDescent="0.3"/>
    <row r="3473" s="27" customFormat="1" x14ac:dyDescent="0.3"/>
    <row r="3474" s="27" customFormat="1" x14ac:dyDescent="0.3"/>
    <row r="3475" s="27" customFormat="1" x14ac:dyDescent="0.3"/>
    <row r="3476" s="27" customFormat="1" x14ac:dyDescent="0.3"/>
    <row r="3477" s="27" customFormat="1" x14ac:dyDescent="0.3"/>
    <row r="3478" s="27" customFormat="1" x14ac:dyDescent="0.3"/>
    <row r="3479" s="27" customFormat="1" x14ac:dyDescent="0.3"/>
    <row r="3480" s="27" customFormat="1" x14ac:dyDescent="0.3"/>
    <row r="3481" s="27" customFormat="1" x14ac:dyDescent="0.3"/>
    <row r="3482" s="27" customFormat="1" x14ac:dyDescent="0.3"/>
    <row r="3483" s="27" customFormat="1" x14ac:dyDescent="0.3"/>
    <row r="3484" s="27" customFormat="1" x14ac:dyDescent="0.3"/>
    <row r="3485" s="27" customFormat="1" x14ac:dyDescent="0.3"/>
    <row r="3486" s="27" customFormat="1" x14ac:dyDescent="0.3"/>
    <row r="3487" s="27" customFormat="1" x14ac:dyDescent="0.3"/>
    <row r="3488" s="27" customFormat="1" x14ac:dyDescent="0.3"/>
    <row r="3489" s="27" customFormat="1" x14ac:dyDescent="0.3"/>
    <row r="3490" s="27" customFormat="1" x14ac:dyDescent="0.3"/>
    <row r="3491" s="27" customFormat="1" x14ac:dyDescent="0.3"/>
    <row r="3492" s="27" customFormat="1" x14ac:dyDescent="0.3"/>
    <row r="3493" s="27" customFormat="1" x14ac:dyDescent="0.3"/>
    <row r="3494" s="27" customFormat="1" x14ac:dyDescent="0.3"/>
    <row r="3495" s="27" customFormat="1" x14ac:dyDescent="0.3"/>
    <row r="3496" s="27" customFormat="1" x14ac:dyDescent="0.3"/>
    <row r="3497" s="27" customFormat="1" x14ac:dyDescent="0.3"/>
    <row r="3498" s="27" customFormat="1" x14ac:dyDescent="0.3"/>
    <row r="3499" s="27" customFormat="1" x14ac:dyDescent="0.3"/>
    <row r="3500" s="27" customFormat="1" x14ac:dyDescent="0.3"/>
    <row r="3501" s="27" customFormat="1" x14ac:dyDescent="0.3"/>
    <row r="3502" s="27" customFormat="1" x14ac:dyDescent="0.3"/>
    <row r="3503" s="27" customFormat="1" x14ac:dyDescent="0.3"/>
    <row r="3504" s="27" customFormat="1" x14ac:dyDescent="0.3"/>
    <row r="3505" s="27" customFormat="1" x14ac:dyDescent="0.3"/>
    <row r="3506" s="27" customFormat="1" x14ac:dyDescent="0.3"/>
    <row r="3507" s="27" customFormat="1" x14ac:dyDescent="0.3"/>
    <row r="3508" s="27" customFormat="1" x14ac:dyDescent="0.3"/>
    <row r="3509" s="27" customFormat="1" x14ac:dyDescent="0.3"/>
    <row r="3510" s="27" customFormat="1" x14ac:dyDescent="0.3"/>
    <row r="3511" s="27" customFormat="1" x14ac:dyDescent="0.3"/>
    <row r="3512" s="27" customFormat="1" x14ac:dyDescent="0.3"/>
    <row r="3513" s="27" customFormat="1" x14ac:dyDescent="0.3"/>
    <row r="3514" s="27" customFormat="1" x14ac:dyDescent="0.3"/>
    <row r="3515" s="27" customFormat="1" x14ac:dyDescent="0.3"/>
    <row r="3516" s="27" customFormat="1" x14ac:dyDescent="0.3"/>
    <row r="3517" s="27" customFormat="1" x14ac:dyDescent="0.3"/>
    <row r="3518" s="27" customFormat="1" x14ac:dyDescent="0.3"/>
    <row r="3519" s="27" customFormat="1" x14ac:dyDescent="0.3"/>
    <row r="3520" s="27" customFormat="1" x14ac:dyDescent="0.3"/>
    <row r="3521" s="27" customFormat="1" x14ac:dyDescent="0.3"/>
    <row r="3522" s="27" customFormat="1" x14ac:dyDescent="0.3"/>
    <row r="3523" s="27" customFormat="1" x14ac:dyDescent="0.3"/>
    <row r="3524" s="27" customFormat="1" x14ac:dyDescent="0.3"/>
    <row r="3525" s="27" customFormat="1" x14ac:dyDescent="0.3"/>
    <row r="3526" s="27" customFormat="1" x14ac:dyDescent="0.3"/>
    <row r="3527" s="27" customFormat="1" x14ac:dyDescent="0.3"/>
    <row r="3528" s="27" customFormat="1" x14ac:dyDescent="0.3"/>
    <row r="3529" s="27" customFormat="1" x14ac:dyDescent="0.3"/>
    <row r="3530" s="27" customFormat="1" x14ac:dyDescent="0.3"/>
    <row r="3531" s="27" customFormat="1" x14ac:dyDescent="0.3"/>
    <row r="3532" s="27" customFormat="1" x14ac:dyDescent="0.3"/>
    <row r="3533" s="27" customFormat="1" x14ac:dyDescent="0.3"/>
    <row r="3534" s="27" customFormat="1" x14ac:dyDescent="0.3"/>
    <row r="3535" s="27" customFormat="1" x14ac:dyDescent="0.3"/>
    <row r="3536" s="27" customFormat="1" x14ac:dyDescent="0.3"/>
    <row r="3537" s="27" customFormat="1" x14ac:dyDescent="0.3"/>
    <row r="3538" s="27" customFormat="1" x14ac:dyDescent="0.3"/>
    <row r="3539" s="27" customFormat="1" x14ac:dyDescent="0.3"/>
    <row r="3540" s="27" customFormat="1" x14ac:dyDescent="0.3"/>
    <row r="3541" s="27" customFormat="1" x14ac:dyDescent="0.3"/>
    <row r="3542" s="27" customFormat="1" x14ac:dyDescent="0.3"/>
    <row r="3543" s="27" customFormat="1" x14ac:dyDescent="0.3"/>
    <row r="3544" s="27" customFormat="1" x14ac:dyDescent="0.3"/>
    <row r="3545" s="27" customFormat="1" x14ac:dyDescent="0.3"/>
    <row r="3546" s="27" customFormat="1" x14ac:dyDescent="0.3"/>
    <row r="3547" s="27" customFormat="1" x14ac:dyDescent="0.3"/>
    <row r="3548" s="27" customFormat="1" x14ac:dyDescent="0.3"/>
    <row r="3549" s="27" customFormat="1" x14ac:dyDescent="0.3"/>
    <row r="3550" s="27" customFormat="1" x14ac:dyDescent="0.3"/>
    <row r="3551" s="27" customFormat="1" x14ac:dyDescent="0.3"/>
    <row r="3552" s="27" customFormat="1" x14ac:dyDescent="0.3"/>
    <row r="3553" s="27" customFormat="1" x14ac:dyDescent="0.3"/>
    <row r="3554" s="27" customFormat="1" x14ac:dyDescent="0.3"/>
    <row r="3555" s="27" customFormat="1" x14ac:dyDescent="0.3"/>
    <row r="3556" s="27" customFormat="1" x14ac:dyDescent="0.3"/>
    <row r="3557" s="27" customFormat="1" x14ac:dyDescent="0.3"/>
    <row r="3558" s="27" customFormat="1" x14ac:dyDescent="0.3"/>
    <row r="3559" s="27" customFormat="1" x14ac:dyDescent="0.3"/>
    <row r="3560" s="27" customFormat="1" x14ac:dyDescent="0.3"/>
    <row r="3561" s="27" customFormat="1" x14ac:dyDescent="0.3"/>
    <row r="3562" s="27" customFormat="1" x14ac:dyDescent="0.3"/>
    <row r="3563" s="27" customFormat="1" x14ac:dyDescent="0.3"/>
    <row r="3564" s="27" customFormat="1" x14ac:dyDescent="0.3"/>
    <row r="3565" s="27" customFormat="1" x14ac:dyDescent="0.3"/>
    <row r="3566" s="27" customFormat="1" x14ac:dyDescent="0.3"/>
    <row r="3567" s="27" customFormat="1" x14ac:dyDescent="0.3"/>
    <row r="3568" s="27" customFormat="1" x14ac:dyDescent="0.3"/>
    <row r="3569" s="27" customFormat="1" x14ac:dyDescent="0.3"/>
    <row r="3570" s="27" customFormat="1" x14ac:dyDescent="0.3"/>
    <row r="3571" s="27" customFormat="1" x14ac:dyDescent="0.3"/>
    <row r="3572" s="27" customFormat="1" x14ac:dyDescent="0.3"/>
    <row r="3573" s="27" customFormat="1" x14ac:dyDescent="0.3"/>
    <row r="3574" s="27" customFormat="1" x14ac:dyDescent="0.3"/>
    <row r="3575" s="27" customFormat="1" x14ac:dyDescent="0.3"/>
    <row r="3576" s="27" customFormat="1" x14ac:dyDescent="0.3"/>
    <row r="3577" s="27" customFormat="1" x14ac:dyDescent="0.3"/>
    <row r="3578" s="27" customFormat="1" x14ac:dyDescent="0.3"/>
    <row r="3579" s="27" customFormat="1" x14ac:dyDescent="0.3"/>
    <row r="3580" s="27" customFormat="1" x14ac:dyDescent="0.3"/>
    <row r="3581" s="27" customFormat="1" x14ac:dyDescent="0.3"/>
    <row r="3582" s="27" customFormat="1" x14ac:dyDescent="0.3"/>
    <row r="3583" s="27" customFormat="1" x14ac:dyDescent="0.3"/>
    <row r="3584" s="27" customFormat="1" x14ac:dyDescent="0.3"/>
    <row r="3585" s="27" customFormat="1" x14ac:dyDescent="0.3"/>
    <row r="3586" s="27" customFormat="1" x14ac:dyDescent="0.3"/>
    <row r="3587" s="27" customFormat="1" x14ac:dyDescent="0.3"/>
    <row r="3588" s="27" customFormat="1" x14ac:dyDescent="0.3"/>
    <row r="3589" s="27" customFormat="1" x14ac:dyDescent="0.3"/>
    <row r="3590" s="27" customFormat="1" x14ac:dyDescent="0.3"/>
    <row r="3591" s="27" customFormat="1" x14ac:dyDescent="0.3"/>
    <row r="3592" s="27" customFormat="1" x14ac:dyDescent="0.3"/>
    <row r="3593" s="27" customFormat="1" x14ac:dyDescent="0.3"/>
    <row r="3594" s="27" customFormat="1" x14ac:dyDescent="0.3"/>
    <row r="3595" s="27" customFormat="1" x14ac:dyDescent="0.3"/>
    <row r="3596" s="27" customFormat="1" x14ac:dyDescent="0.3"/>
    <row r="3597" s="27" customFormat="1" x14ac:dyDescent="0.3"/>
    <row r="3598" s="27" customFormat="1" x14ac:dyDescent="0.3"/>
    <row r="3599" s="27" customFormat="1" x14ac:dyDescent="0.3"/>
    <row r="3600" s="27" customFormat="1" x14ac:dyDescent="0.3"/>
    <row r="3601" s="27" customFormat="1" x14ac:dyDescent="0.3"/>
    <row r="3602" s="27" customFormat="1" x14ac:dyDescent="0.3"/>
    <row r="3603" s="27" customFormat="1" x14ac:dyDescent="0.3"/>
    <row r="3604" s="27" customFormat="1" x14ac:dyDescent="0.3"/>
    <row r="3605" s="27" customFormat="1" x14ac:dyDescent="0.3"/>
    <row r="3606" s="27" customFormat="1" x14ac:dyDescent="0.3"/>
    <row r="3607" s="27" customFormat="1" x14ac:dyDescent="0.3"/>
    <row r="3608" s="27" customFormat="1" x14ac:dyDescent="0.3"/>
    <row r="3609" s="27" customFormat="1" x14ac:dyDescent="0.3"/>
    <row r="3610" s="27" customFormat="1" x14ac:dyDescent="0.3"/>
    <row r="3611" s="27" customFormat="1" x14ac:dyDescent="0.3"/>
    <row r="3612" s="27" customFormat="1" x14ac:dyDescent="0.3"/>
    <row r="3613" s="27" customFormat="1" x14ac:dyDescent="0.3"/>
    <row r="3614" s="27" customFormat="1" x14ac:dyDescent="0.3"/>
    <row r="3615" s="27" customFormat="1" x14ac:dyDescent="0.3"/>
    <row r="3616" s="27" customFormat="1" x14ac:dyDescent="0.3"/>
    <row r="3617" s="27" customFormat="1" x14ac:dyDescent="0.3"/>
    <row r="3618" s="27" customFormat="1" x14ac:dyDescent="0.3"/>
    <row r="3619" s="27" customFormat="1" x14ac:dyDescent="0.3"/>
    <row r="3620" s="27" customFormat="1" x14ac:dyDescent="0.3"/>
    <row r="3621" s="27" customFormat="1" x14ac:dyDescent="0.3"/>
    <row r="3622" s="27" customFormat="1" x14ac:dyDescent="0.3"/>
    <row r="3623" s="27" customFormat="1" x14ac:dyDescent="0.3"/>
    <row r="3624" s="27" customFormat="1" x14ac:dyDescent="0.3"/>
    <row r="3625" s="27" customFormat="1" x14ac:dyDescent="0.3"/>
    <row r="3626" s="27" customFormat="1" x14ac:dyDescent="0.3"/>
    <row r="3627" s="27" customFormat="1" x14ac:dyDescent="0.3"/>
    <row r="3628" s="27" customFormat="1" x14ac:dyDescent="0.3"/>
    <row r="3629" s="27" customFormat="1" x14ac:dyDescent="0.3"/>
    <row r="3630" s="27" customFormat="1" x14ac:dyDescent="0.3"/>
    <row r="3631" s="27" customFormat="1" x14ac:dyDescent="0.3"/>
    <row r="3632" s="27" customFormat="1" x14ac:dyDescent="0.3"/>
    <row r="3633" s="27" customFormat="1" x14ac:dyDescent="0.3"/>
    <row r="3634" s="27" customFormat="1" x14ac:dyDescent="0.3"/>
    <row r="3635" s="27" customFormat="1" x14ac:dyDescent="0.3"/>
    <row r="3636" s="27" customFormat="1" x14ac:dyDescent="0.3"/>
    <row r="3637" s="27" customFormat="1" x14ac:dyDescent="0.3"/>
    <row r="3638" s="27" customFormat="1" x14ac:dyDescent="0.3"/>
    <row r="3639" s="27" customFormat="1" x14ac:dyDescent="0.3"/>
    <row r="3640" s="27" customFormat="1" x14ac:dyDescent="0.3"/>
    <row r="3641" s="27" customFormat="1" x14ac:dyDescent="0.3"/>
    <row r="3642" s="27" customFormat="1" x14ac:dyDescent="0.3"/>
    <row r="3643" s="27" customFormat="1" x14ac:dyDescent="0.3"/>
    <row r="3644" s="27" customFormat="1" x14ac:dyDescent="0.3"/>
    <row r="3645" s="27" customFormat="1" x14ac:dyDescent="0.3"/>
    <row r="3646" s="27" customFormat="1" x14ac:dyDescent="0.3"/>
    <row r="3647" s="27" customFormat="1" x14ac:dyDescent="0.3"/>
    <row r="3648" s="27" customFormat="1" x14ac:dyDescent="0.3"/>
    <row r="3649" s="27" customFormat="1" x14ac:dyDescent="0.3"/>
    <row r="3650" s="27" customFormat="1" x14ac:dyDescent="0.3"/>
    <row r="3651" s="27" customFormat="1" x14ac:dyDescent="0.3"/>
    <row r="3652" s="27" customFormat="1" x14ac:dyDescent="0.3"/>
    <row r="3653" s="27" customFormat="1" x14ac:dyDescent="0.3"/>
    <row r="3654" s="27" customFormat="1" x14ac:dyDescent="0.3"/>
    <row r="3655" s="27" customFormat="1" x14ac:dyDescent="0.3"/>
    <row r="3656" s="27" customFormat="1" x14ac:dyDescent="0.3"/>
    <row r="3657" s="27" customFormat="1" x14ac:dyDescent="0.3"/>
    <row r="3658" s="27" customFormat="1" x14ac:dyDescent="0.3"/>
    <row r="3659" s="27" customFormat="1" x14ac:dyDescent="0.3"/>
    <row r="3660" s="27" customFormat="1" x14ac:dyDescent="0.3"/>
    <row r="3661" s="27" customFormat="1" x14ac:dyDescent="0.3"/>
    <row r="3662" s="27" customFormat="1" x14ac:dyDescent="0.3"/>
    <row r="3663" s="27" customFormat="1" x14ac:dyDescent="0.3"/>
    <row r="3664" s="27" customFormat="1" x14ac:dyDescent="0.3"/>
    <row r="3665" s="27" customFormat="1" x14ac:dyDescent="0.3"/>
    <row r="3666" s="27" customFormat="1" x14ac:dyDescent="0.3"/>
    <row r="3667" s="27" customFormat="1" x14ac:dyDescent="0.3"/>
    <row r="3668" s="27" customFormat="1" x14ac:dyDescent="0.3"/>
    <row r="3669" s="27" customFormat="1" x14ac:dyDescent="0.3"/>
    <row r="3670" s="27" customFormat="1" x14ac:dyDescent="0.3"/>
    <row r="3671" s="27" customFormat="1" x14ac:dyDescent="0.3"/>
    <row r="3672" s="27" customFormat="1" x14ac:dyDescent="0.3"/>
    <row r="3673" s="27" customFormat="1" x14ac:dyDescent="0.3"/>
    <row r="3674" s="27" customFormat="1" x14ac:dyDescent="0.3"/>
    <row r="3675" s="27" customFormat="1" x14ac:dyDescent="0.3"/>
    <row r="3676" s="27" customFormat="1" x14ac:dyDescent="0.3"/>
    <row r="3677" s="27" customFormat="1" x14ac:dyDescent="0.3"/>
    <row r="3678" s="27" customFormat="1" x14ac:dyDescent="0.3"/>
    <row r="3679" s="27" customFormat="1" x14ac:dyDescent="0.3"/>
    <row r="3680" s="27" customFormat="1" x14ac:dyDescent="0.3"/>
    <row r="3681" s="27" customFormat="1" x14ac:dyDescent="0.3"/>
    <row r="3682" s="27" customFormat="1" x14ac:dyDescent="0.3"/>
    <row r="3683" s="27" customFormat="1" x14ac:dyDescent="0.3"/>
    <row r="3684" s="27" customFormat="1" x14ac:dyDescent="0.3"/>
    <row r="3685" s="27" customFormat="1" x14ac:dyDescent="0.3"/>
    <row r="3686" s="27" customFormat="1" x14ac:dyDescent="0.3"/>
    <row r="3687" s="27" customFormat="1" x14ac:dyDescent="0.3"/>
    <row r="3688" s="27" customFormat="1" x14ac:dyDescent="0.3"/>
    <row r="3689" s="27" customFormat="1" x14ac:dyDescent="0.3"/>
    <row r="3690" s="27" customFormat="1" x14ac:dyDescent="0.3"/>
    <row r="3691" s="27" customFormat="1" x14ac:dyDescent="0.3"/>
    <row r="3692" s="27" customFormat="1" x14ac:dyDescent="0.3"/>
    <row r="3693" s="27" customFormat="1" x14ac:dyDescent="0.3"/>
    <row r="3694" s="27" customFormat="1" x14ac:dyDescent="0.3"/>
    <row r="3695" s="27" customFormat="1" x14ac:dyDescent="0.3"/>
    <row r="3696" s="27" customFormat="1" x14ac:dyDescent="0.3"/>
    <row r="3697" s="27" customFormat="1" x14ac:dyDescent="0.3"/>
    <row r="3698" s="27" customFormat="1" x14ac:dyDescent="0.3"/>
    <row r="3699" s="27" customFormat="1" x14ac:dyDescent="0.3"/>
    <row r="3700" s="27" customFormat="1" x14ac:dyDescent="0.3"/>
    <row r="3701" s="27" customFormat="1" x14ac:dyDescent="0.3"/>
    <row r="3702" s="27" customFormat="1" x14ac:dyDescent="0.3"/>
    <row r="3703" s="27" customFormat="1" x14ac:dyDescent="0.3"/>
    <row r="3704" s="27" customFormat="1" x14ac:dyDescent="0.3"/>
    <row r="3705" s="27" customFormat="1" x14ac:dyDescent="0.3"/>
    <row r="3706" s="27" customFormat="1" x14ac:dyDescent="0.3"/>
    <row r="3707" s="27" customFormat="1" x14ac:dyDescent="0.3"/>
    <row r="3708" s="27" customFormat="1" x14ac:dyDescent="0.3"/>
    <row r="3709" s="27" customFormat="1" x14ac:dyDescent="0.3"/>
    <row r="3710" s="27" customFormat="1" x14ac:dyDescent="0.3"/>
    <row r="3711" s="27" customFormat="1" x14ac:dyDescent="0.3"/>
    <row r="3712" s="27" customFormat="1" x14ac:dyDescent="0.3"/>
    <row r="3713" s="27" customFormat="1" x14ac:dyDescent="0.3"/>
    <row r="3714" s="27" customFormat="1" x14ac:dyDescent="0.3"/>
    <row r="3715" s="27" customFormat="1" x14ac:dyDescent="0.3"/>
    <row r="3716" s="27" customFormat="1" x14ac:dyDescent="0.3"/>
    <row r="3717" s="27" customFormat="1" x14ac:dyDescent="0.3"/>
    <row r="3718" s="27" customFormat="1" x14ac:dyDescent="0.3"/>
    <row r="3719" s="27" customFormat="1" x14ac:dyDescent="0.3"/>
    <row r="3720" s="27" customFormat="1" x14ac:dyDescent="0.3"/>
    <row r="3721" s="27" customFormat="1" x14ac:dyDescent="0.3"/>
    <row r="3722" s="27" customFormat="1" x14ac:dyDescent="0.3"/>
    <row r="3723" s="27" customFormat="1" x14ac:dyDescent="0.3"/>
    <row r="3724" s="27" customFormat="1" x14ac:dyDescent="0.3"/>
    <row r="3725" s="27" customFormat="1" x14ac:dyDescent="0.3"/>
    <row r="3726" s="27" customFormat="1" x14ac:dyDescent="0.3"/>
    <row r="3727" s="27" customFormat="1" x14ac:dyDescent="0.3"/>
    <row r="3728" s="27" customFormat="1" x14ac:dyDescent="0.3"/>
    <row r="3729" s="27" customFormat="1" x14ac:dyDescent="0.3"/>
    <row r="3730" s="27" customFormat="1" x14ac:dyDescent="0.3"/>
    <row r="3731" s="27" customFormat="1" x14ac:dyDescent="0.3"/>
    <row r="3732" s="27" customFormat="1" x14ac:dyDescent="0.3"/>
    <row r="3733" s="27" customFormat="1" x14ac:dyDescent="0.3"/>
    <row r="3734" s="27" customFormat="1" x14ac:dyDescent="0.3"/>
    <row r="3735" s="27" customFormat="1" x14ac:dyDescent="0.3"/>
    <row r="3736" s="27" customFormat="1" x14ac:dyDescent="0.3"/>
    <row r="3737" s="27" customFormat="1" x14ac:dyDescent="0.3"/>
    <row r="3738" s="27" customFormat="1" x14ac:dyDescent="0.3"/>
    <row r="3739" s="27" customFormat="1" x14ac:dyDescent="0.3"/>
    <row r="3740" s="27" customFormat="1" x14ac:dyDescent="0.3"/>
    <row r="3741" s="27" customFormat="1" x14ac:dyDescent="0.3"/>
    <row r="3742" s="27" customFormat="1" x14ac:dyDescent="0.3"/>
    <row r="3743" s="27" customFormat="1" x14ac:dyDescent="0.3"/>
    <row r="3744" s="27" customFormat="1" x14ac:dyDescent="0.3"/>
    <row r="3745" s="27" customFormat="1" x14ac:dyDescent="0.3"/>
    <row r="3746" s="27" customFormat="1" x14ac:dyDescent="0.3"/>
    <row r="3747" s="27" customFormat="1" x14ac:dyDescent="0.3"/>
    <row r="3748" s="27" customFormat="1" x14ac:dyDescent="0.3"/>
    <row r="3749" s="27" customFormat="1" x14ac:dyDescent="0.3"/>
    <row r="3750" s="27" customFormat="1" x14ac:dyDescent="0.3"/>
    <row r="3751" s="27" customFormat="1" x14ac:dyDescent="0.3"/>
    <row r="3752" s="27" customFormat="1" x14ac:dyDescent="0.3"/>
    <row r="3753" s="27" customFormat="1" x14ac:dyDescent="0.3"/>
    <row r="3754" s="27" customFormat="1" x14ac:dyDescent="0.3"/>
    <row r="3755" s="27" customFormat="1" x14ac:dyDescent="0.3"/>
    <row r="3756" s="27" customFormat="1" x14ac:dyDescent="0.3"/>
    <row r="3757" s="27" customFormat="1" x14ac:dyDescent="0.3"/>
    <row r="3758" s="27" customFormat="1" x14ac:dyDescent="0.3"/>
    <row r="3759" s="27" customFormat="1" x14ac:dyDescent="0.3"/>
    <row r="3760" s="27" customFormat="1" x14ac:dyDescent="0.3"/>
    <row r="3761" s="27" customFormat="1" x14ac:dyDescent="0.3"/>
    <row r="3762" s="27" customFormat="1" x14ac:dyDescent="0.3"/>
    <row r="3763" s="27" customFormat="1" x14ac:dyDescent="0.3"/>
    <row r="3764" s="27" customFormat="1" x14ac:dyDescent="0.3"/>
    <row r="3765" s="27" customFormat="1" x14ac:dyDescent="0.3"/>
    <row r="3766" s="27" customFormat="1" x14ac:dyDescent="0.3"/>
    <row r="3767" s="27" customFormat="1" x14ac:dyDescent="0.3"/>
    <row r="3768" s="27" customFormat="1" x14ac:dyDescent="0.3"/>
    <row r="3769" s="27" customFormat="1" x14ac:dyDescent="0.3"/>
    <row r="3770" s="27" customFormat="1" x14ac:dyDescent="0.3"/>
    <row r="3771" s="27" customFormat="1" x14ac:dyDescent="0.3"/>
    <row r="3772" s="27" customFormat="1" x14ac:dyDescent="0.3"/>
    <row r="3773" s="27" customFormat="1" x14ac:dyDescent="0.3"/>
    <row r="3774" s="27" customFormat="1" x14ac:dyDescent="0.3"/>
    <row r="3775" s="27" customFormat="1" x14ac:dyDescent="0.3"/>
    <row r="3776" s="27" customFormat="1" x14ac:dyDescent="0.3"/>
    <row r="3777" s="27" customFormat="1" x14ac:dyDescent="0.3"/>
    <row r="3778" s="27" customFormat="1" x14ac:dyDescent="0.3"/>
    <row r="3779" s="27" customFormat="1" x14ac:dyDescent="0.3"/>
    <row r="3780" s="27" customFormat="1" x14ac:dyDescent="0.3"/>
    <row r="3781" s="27" customFormat="1" x14ac:dyDescent="0.3"/>
    <row r="3782" s="27" customFormat="1" x14ac:dyDescent="0.3"/>
    <row r="3783" s="27" customFormat="1" x14ac:dyDescent="0.3"/>
    <row r="3784" s="27" customFormat="1" x14ac:dyDescent="0.3"/>
    <row r="3785" s="27" customFormat="1" x14ac:dyDescent="0.3"/>
    <row r="3786" s="27" customFormat="1" x14ac:dyDescent="0.3"/>
    <row r="3787" s="27" customFormat="1" x14ac:dyDescent="0.3"/>
    <row r="3788" s="27" customFormat="1" x14ac:dyDescent="0.3"/>
    <row r="3789" s="27" customFormat="1" x14ac:dyDescent="0.3"/>
    <row r="3790" s="27" customFormat="1" x14ac:dyDescent="0.3"/>
    <row r="3791" s="27" customFormat="1" x14ac:dyDescent="0.3"/>
    <row r="3792" s="27" customFormat="1" x14ac:dyDescent="0.3"/>
    <row r="3793" s="27" customFormat="1" x14ac:dyDescent="0.3"/>
    <row r="3794" s="27" customFormat="1" x14ac:dyDescent="0.3"/>
    <row r="3795" s="27" customFormat="1" x14ac:dyDescent="0.3"/>
    <row r="3796" s="27" customFormat="1" x14ac:dyDescent="0.3"/>
    <row r="3797" s="27" customFormat="1" x14ac:dyDescent="0.3"/>
    <row r="3798" s="27" customFormat="1" x14ac:dyDescent="0.3"/>
    <row r="3799" s="27" customFormat="1" x14ac:dyDescent="0.3"/>
    <row r="3800" s="27" customFormat="1" x14ac:dyDescent="0.3"/>
    <row r="3801" s="27" customFormat="1" x14ac:dyDescent="0.3"/>
    <row r="3802" s="27" customFormat="1" x14ac:dyDescent="0.3"/>
    <row r="3803" s="27" customFormat="1" x14ac:dyDescent="0.3"/>
    <row r="3804" s="27" customFormat="1" x14ac:dyDescent="0.3"/>
    <row r="3805" s="27" customFormat="1" x14ac:dyDescent="0.3"/>
    <row r="3806" s="27" customFormat="1" x14ac:dyDescent="0.3"/>
    <row r="3807" s="27" customFormat="1" x14ac:dyDescent="0.3"/>
    <row r="3808" s="27" customFormat="1" x14ac:dyDescent="0.3"/>
    <row r="3809" s="27" customFormat="1" x14ac:dyDescent="0.3"/>
    <row r="3810" s="27" customFormat="1" x14ac:dyDescent="0.3"/>
    <row r="3811" s="27" customFormat="1" x14ac:dyDescent="0.3"/>
    <row r="3812" s="27" customFormat="1" x14ac:dyDescent="0.3"/>
    <row r="3813" s="27" customFormat="1" x14ac:dyDescent="0.3"/>
    <row r="3814" s="27" customFormat="1" x14ac:dyDescent="0.3"/>
    <row r="3815" s="27" customFormat="1" x14ac:dyDescent="0.3"/>
    <row r="3816" s="27" customFormat="1" x14ac:dyDescent="0.3"/>
    <row r="3817" s="27" customFormat="1" x14ac:dyDescent="0.3"/>
    <row r="3818" s="27" customFormat="1" x14ac:dyDescent="0.3"/>
    <row r="3819" s="27" customFormat="1" x14ac:dyDescent="0.3"/>
    <row r="3820" s="27" customFormat="1" x14ac:dyDescent="0.3"/>
    <row r="3821" s="27" customFormat="1" x14ac:dyDescent="0.3"/>
    <row r="3822" s="27" customFormat="1" x14ac:dyDescent="0.3"/>
    <row r="3823" s="27" customFormat="1" x14ac:dyDescent="0.3"/>
    <row r="3824" s="27" customFormat="1" x14ac:dyDescent="0.3"/>
    <row r="3825" s="27" customFormat="1" x14ac:dyDescent="0.3"/>
    <row r="3826" s="27" customFormat="1" x14ac:dyDescent="0.3"/>
    <row r="3827" s="27" customFormat="1" x14ac:dyDescent="0.3"/>
    <row r="3828" s="27" customFormat="1" x14ac:dyDescent="0.3"/>
    <row r="3829" s="27" customFormat="1" x14ac:dyDescent="0.3"/>
    <row r="3830" s="27" customFormat="1" x14ac:dyDescent="0.3"/>
    <row r="3831" s="27" customFormat="1" x14ac:dyDescent="0.3"/>
    <row r="3832" s="27" customFormat="1" x14ac:dyDescent="0.3"/>
    <row r="3833" s="27" customFormat="1" x14ac:dyDescent="0.3"/>
    <row r="3834" s="27" customFormat="1" x14ac:dyDescent="0.3"/>
    <row r="3835" s="27" customFormat="1" x14ac:dyDescent="0.3"/>
    <row r="3836" s="27" customFormat="1" x14ac:dyDescent="0.3"/>
    <row r="3837" s="27" customFormat="1" x14ac:dyDescent="0.3"/>
    <row r="3838" s="27" customFormat="1" x14ac:dyDescent="0.3"/>
    <row r="3839" s="27" customFormat="1" x14ac:dyDescent="0.3"/>
    <row r="3840" s="27" customFormat="1" x14ac:dyDescent="0.3"/>
    <row r="3841" s="27" customFormat="1" x14ac:dyDescent="0.3"/>
    <row r="3842" s="27" customFormat="1" x14ac:dyDescent="0.3"/>
    <row r="3843" s="27" customFormat="1" x14ac:dyDescent="0.3"/>
    <row r="3844" s="27" customFormat="1" x14ac:dyDescent="0.3"/>
    <row r="3845" s="27" customFormat="1" x14ac:dyDescent="0.3"/>
    <row r="3846" s="27" customFormat="1" x14ac:dyDescent="0.3"/>
    <row r="3847" s="27" customFormat="1" x14ac:dyDescent="0.3"/>
    <row r="3848" s="27" customFormat="1" x14ac:dyDescent="0.3"/>
    <row r="3849" s="27" customFormat="1" x14ac:dyDescent="0.3"/>
    <row r="3850" s="27" customFormat="1" x14ac:dyDescent="0.3"/>
    <row r="3851" s="27" customFormat="1" x14ac:dyDescent="0.3"/>
    <row r="3852" s="27" customFormat="1" x14ac:dyDescent="0.3"/>
    <row r="3853" s="27" customFormat="1" x14ac:dyDescent="0.3"/>
    <row r="3854" s="27" customFormat="1" x14ac:dyDescent="0.3"/>
    <row r="3855" s="27" customFormat="1" x14ac:dyDescent="0.3"/>
    <row r="3856" s="27" customFormat="1" x14ac:dyDescent="0.3"/>
    <row r="3857" s="27" customFormat="1" x14ac:dyDescent="0.3"/>
    <row r="3858" s="27" customFormat="1" x14ac:dyDescent="0.3"/>
    <row r="3859" s="27" customFormat="1" x14ac:dyDescent="0.3"/>
    <row r="3860" s="27" customFormat="1" x14ac:dyDescent="0.3"/>
    <row r="3861" s="27" customFormat="1" x14ac:dyDescent="0.3"/>
    <row r="3862" s="27" customFormat="1" x14ac:dyDescent="0.3"/>
    <row r="3863" s="27" customFormat="1" x14ac:dyDescent="0.3"/>
    <row r="3864" s="27" customFormat="1" x14ac:dyDescent="0.3"/>
    <row r="3865" s="27" customFormat="1" x14ac:dyDescent="0.3"/>
    <row r="3866" s="27" customFormat="1" x14ac:dyDescent="0.3"/>
    <row r="3867" s="27" customFormat="1" x14ac:dyDescent="0.3"/>
    <row r="3868" s="27" customFormat="1" x14ac:dyDescent="0.3"/>
    <row r="3869" s="27" customFormat="1" x14ac:dyDescent="0.3"/>
    <row r="3870" s="27" customFormat="1" x14ac:dyDescent="0.3"/>
    <row r="3871" s="27" customFormat="1" x14ac:dyDescent="0.3"/>
    <row r="3872" s="27" customFormat="1" x14ac:dyDescent="0.3"/>
    <row r="3873" s="27" customFormat="1" x14ac:dyDescent="0.3"/>
    <row r="3874" s="27" customFormat="1" x14ac:dyDescent="0.3"/>
    <row r="3875" s="27" customFormat="1" x14ac:dyDescent="0.3"/>
    <row r="3876" s="27" customFormat="1" x14ac:dyDescent="0.3"/>
    <row r="3877" s="27" customFormat="1" x14ac:dyDescent="0.3"/>
    <row r="3878" s="27" customFormat="1" x14ac:dyDescent="0.3"/>
    <row r="3879" s="27" customFormat="1" x14ac:dyDescent="0.3"/>
    <row r="3880" s="27" customFormat="1" x14ac:dyDescent="0.3"/>
    <row r="3881" s="27" customFormat="1" x14ac:dyDescent="0.3"/>
    <row r="3882" s="27" customFormat="1" x14ac:dyDescent="0.3"/>
    <row r="3883" s="27" customFormat="1" x14ac:dyDescent="0.3"/>
    <row r="3884" s="27" customFormat="1" x14ac:dyDescent="0.3"/>
    <row r="3885" s="27" customFormat="1" x14ac:dyDescent="0.3"/>
    <row r="3886" s="27" customFormat="1" x14ac:dyDescent="0.3"/>
    <row r="3887" s="27" customFormat="1" x14ac:dyDescent="0.3"/>
    <row r="3888" s="27" customFormat="1" x14ac:dyDescent="0.3"/>
    <row r="3889" s="27" customFormat="1" x14ac:dyDescent="0.3"/>
    <row r="3890" s="27" customFormat="1" x14ac:dyDescent="0.3"/>
    <row r="3891" s="27" customFormat="1" x14ac:dyDescent="0.3"/>
    <row r="3892" s="27" customFormat="1" x14ac:dyDescent="0.3"/>
    <row r="3893" s="27" customFormat="1" x14ac:dyDescent="0.3"/>
    <row r="3894" s="27" customFormat="1" x14ac:dyDescent="0.3"/>
    <row r="3895" s="27" customFormat="1" x14ac:dyDescent="0.3"/>
    <row r="3896" s="27" customFormat="1" x14ac:dyDescent="0.3"/>
    <row r="3897" s="27" customFormat="1" x14ac:dyDescent="0.3"/>
    <row r="3898" s="27" customFormat="1" x14ac:dyDescent="0.3"/>
    <row r="3899" s="27" customFormat="1" x14ac:dyDescent="0.3"/>
    <row r="3900" s="27" customFormat="1" x14ac:dyDescent="0.3"/>
    <row r="3901" s="27" customFormat="1" x14ac:dyDescent="0.3"/>
    <row r="3902" s="27" customFormat="1" x14ac:dyDescent="0.3"/>
    <row r="3903" s="27" customFormat="1" x14ac:dyDescent="0.3"/>
    <row r="3904" s="27" customFormat="1" x14ac:dyDescent="0.3"/>
    <row r="3905" s="27" customFormat="1" x14ac:dyDescent="0.3"/>
    <row r="3906" s="27" customFormat="1" x14ac:dyDescent="0.3"/>
    <row r="3907" s="27" customFormat="1" x14ac:dyDescent="0.3"/>
    <row r="3908" s="27" customFormat="1" x14ac:dyDescent="0.3"/>
    <row r="3909" s="27" customFormat="1" x14ac:dyDescent="0.3"/>
    <row r="3910" s="27" customFormat="1" x14ac:dyDescent="0.3"/>
    <row r="3911" s="27" customFormat="1" x14ac:dyDescent="0.3"/>
    <row r="3912" s="27" customFormat="1" x14ac:dyDescent="0.3"/>
    <row r="3913" s="27" customFormat="1" x14ac:dyDescent="0.3"/>
    <row r="3914" s="27" customFormat="1" x14ac:dyDescent="0.3"/>
    <row r="3915" s="27" customFormat="1" x14ac:dyDescent="0.3"/>
    <row r="3916" s="27" customFormat="1" x14ac:dyDescent="0.3"/>
    <row r="3917" s="27" customFormat="1" x14ac:dyDescent="0.3"/>
    <row r="3918" s="27" customFormat="1" x14ac:dyDescent="0.3"/>
    <row r="3919" s="27" customFormat="1" x14ac:dyDescent="0.3"/>
    <row r="3920" s="27" customFormat="1" x14ac:dyDescent="0.3"/>
    <row r="3921" s="27" customFormat="1" x14ac:dyDescent="0.3"/>
    <row r="3922" s="27" customFormat="1" x14ac:dyDescent="0.3"/>
    <row r="3923" s="27" customFormat="1" x14ac:dyDescent="0.3"/>
    <row r="3924" s="27" customFormat="1" x14ac:dyDescent="0.3"/>
    <row r="3925" s="27" customFormat="1" x14ac:dyDescent="0.3"/>
    <row r="3926" s="27" customFormat="1" x14ac:dyDescent="0.3"/>
    <row r="3927" s="27" customFormat="1" x14ac:dyDescent="0.3"/>
    <row r="3928" s="27" customFormat="1" x14ac:dyDescent="0.3"/>
    <row r="3929" s="27" customFormat="1" x14ac:dyDescent="0.3"/>
    <row r="3930" s="27" customFormat="1" x14ac:dyDescent="0.3"/>
    <row r="3931" s="27" customFormat="1" x14ac:dyDescent="0.3"/>
    <row r="3932" s="27" customFormat="1" x14ac:dyDescent="0.3"/>
    <row r="3933" s="27" customFormat="1" x14ac:dyDescent="0.3"/>
    <row r="3934" s="27" customFormat="1" x14ac:dyDescent="0.3"/>
    <row r="3935" s="27" customFormat="1" x14ac:dyDescent="0.3"/>
    <row r="3936" s="27" customFormat="1" x14ac:dyDescent="0.3"/>
    <row r="3937" s="27" customFormat="1" x14ac:dyDescent="0.3"/>
    <row r="3938" s="27" customFormat="1" x14ac:dyDescent="0.3"/>
    <row r="3939" s="27" customFormat="1" x14ac:dyDescent="0.3"/>
    <row r="3940" s="27" customFormat="1" x14ac:dyDescent="0.3"/>
    <row r="3941" s="27" customFormat="1" x14ac:dyDescent="0.3"/>
    <row r="3942" s="27" customFormat="1" x14ac:dyDescent="0.3"/>
    <row r="3943" s="27" customFormat="1" x14ac:dyDescent="0.3"/>
    <row r="3944" s="27" customFormat="1" x14ac:dyDescent="0.3"/>
    <row r="3945" s="27" customFormat="1" x14ac:dyDescent="0.3"/>
    <row r="3946" s="27" customFormat="1" x14ac:dyDescent="0.3"/>
    <row r="3947" s="27" customFormat="1" x14ac:dyDescent="0.3"/>
    <row r="3948" s="27" customFormat="1" x14ac:dyDescent="0.3"/>
    <row r="3949" s="27" customFormat="1" x14ac:dyDescent="0.3"/>
    <row r="3950" s="27" customFormat="1" x14ac:dyDescent="0.3"/>
    <row r="3951" s="27" customFormat="1" x14ac:dyDescent="0.3"/>
    <row r="3952" s="27" customFormat="1" x14ac:dyDescent="0.3"/>
    <row r="3953" s="27" customFormat="1" x14ac:dyDescent="0.3"/>
    <row r="3954" s="27" customFormat="1" x14ac:dyDescent="0.3"/>
    <row r="3955" s="27" customFormat="1" x14ac:dyDescent="0.3"/>
    <row r="3956" s="27" customFormat="1" x14ac:dyDescent="0.3"/>
    <row r="3957" s="27" customFormat="1" x14ac:dyDescent="0.3"/>
    <row r="3958" s="27" customFormat="1" x14ac:dyDescent="0.3"/>
    <row r="3959" s="27" customFormat="1" x14ac:dyDescent="0.3"/>
    <row r="3960" s="27" customFormat="1" x14ac:dyDescent="0.3"/>
    <row r="3961" s="27" customFormat="1" x14ac:dyDescent="0.3"/>
    <row r="3962" s="27" customFormat="1" x14ac:dyDescent="0.3"/>
    <row r="3963" s="27" customFormat="1" x14ac:dyDescent="0.3"/>
    <row r="3964" s="27" customFormat="1" x14ac:dyDescent="0.3"/>
    <row r="3965" s="27" customFormat="1" x14ac:dyDescent="0.3"/>
    <row r="3966" s="27" customFormat="1" x14ac:dyDescent="0.3"/>
    <row r="3967" s="27" customFormat="1" x14ac:dyDescent="0.3"/>
    <row r="3968" s="27" customFormat="1" x14ac:dyDescent="0.3"/>
    <row r="3969" s="27" customFormat="1" x14ac:dyDescent="0.3"/>
    <row r="3970" s="27" customFormat="1" x14ac:dyDescent="0.3"/>
    <row r="3971" s="27" customFormat="1" x14ac:dyDescent="0.3"/>
    <row r="3972" s="27" customFormat="1" x14ac:dyDescent="0.3"/>
    <row r="3973" s="27" customFormat="1" x14ac:dyDescent="0.3"/>
    <row r="3974" s="27" customFormat="1" x14ac:dyDescent="0.3"/>
    <row r="3975" s="27" customFormat="1" x14ac:dyDescent="0.3"/>
    <row r="3976" s="27" customFormat="1" x14ac:dyDescent="0.3"/>
    <row r="3977" s="27" customFormat="1" x14ac:dyDescent="0.3"/>
    <row r="3978" s="27" customFormat="1" x14ac:dyDescent="0.3"/>
    <row r="3979" s="27" customFormat="1" x14ac:dyDescent="0.3"/>
    <row r="3980" s="27" customFormat="1" x14ac:dyDescent="0.3"/>
    <row r="3981" s="27" customFormat="1" x14ac:dyDescent="0.3"/>
    <row r="3982" s="27" customFormat="1" x14ac:dyDescent="0.3"/>
    <row r="3983" s="27" customFormat="1" x14ac:dyDescent="0.3"/>
    <row r="3984" s="27" customFormat="1" x14ac:dyDescent="0.3"/>
    <row r="3985" s="27" customFormat="1" x14ac:dyDescent="0.3"/>
    <row r="3986" s="27" customFormat="1" x14ac:dyDescent="0.3"/>
    <row r="3987" s="27" customFormat="1" x14ac:dyDescent="0.3"/>
    <row r="3988" s="27" customFormat="1" x14ac:dyDescent="0.3"/>
    <row r="3989" s="27" customFormat="1" x14ac:dyDescent="0.3"/>
    <row r="3990" s="27" customFormat="1" x14ac:dyDescent="0.3"/>
    <row r="3991" s="27" customFormat="1" x14ac:dyDescent="0.3"/>
    <row r="3992" s="27" customFormat="1" x14ac:dyDescent="0.3"/>
    <row r="3993" s="27" customFormat="1" x14ac:dyDescent="0.3"/>
    <row r="3994" s="27" customFormat="1" x14ac:dyDescent="0.3"/>
    <row r="3995" s="27" customFormat="1" x14ac:dyDescent="0.3"/>
    <row r="3996" s="27" customFormat="1" x14ac:dyDescent="0.3"/>
    <row r="3997" s="27" customFormat="1" x14ac:dyDescent="0.3"/>
    <row r="3998" s="27" customFormat="1" x14ac:dyDescent="0.3"/>
    <row r="3999" s="27" customFormat="1" x14ac:dyDescent="0.3"/>
    <row r="4000" s="27" customFormat="1" x14ac:dyDescent="0.3"/>
    <row r="4001" s="27" customFormat="1" x14ac:dyDescent="0.3"/>
    <row r="4002" s="27" customFormat="1" x14ac:dyDescent="0.3"/>
    <row r="4003" s="27" customFormat="1" x14ac:dyDescent="0.3"/>
    <row r="4004" s="27" customFormat="1" x14ac:dyDescent="0.3"/>
    <row r="4005" s="27" customFormat="1" x14ac:dyDescent="0.3"/>
    <row r="4006" s="27" customFormat="1" x14ac:dyDescent="0.3"/>
    <row r="4007" s="27" customFormat="1" x14ac:dyDescent="0.3"/>
    <row r="4008" s="27" customFormat="1" x14ac:dyDescent="0.3"/>
    <row r="4009" s="27" customFormat="1" x14ac:dyDescent="0.3"/>
    <row r="4010" s="27" customFormat="1" x14ac:dyDescent="0.3"/>
    <row r="4011" s="27" customFormat="1" x14ac:dyDescent="0.3"/>
    <row r="4012" s="27" customFormat="1" x14ac:dyDescent="0.3"/>
    <row r="4013" s="27" customFormat="1" x14ac:dyDescent="0.3"/>
    <row r="4014" s="27" customFormat="1" x14ac:dyDescent="0.3"/>
    <row r="4015" s="27" customFormat="1" x14ac:dyDescent="0.3"/>
    <row r="4016" s="27" customFormat="1" x14ac:dyDescent="0.3"/>
    <row r="4017" s="27" customFormat="1" x14ac:dyDescent="0.3"/>
    <row r="4018" s="27" customFormat="1" x14ac:dyDescent="0.3"/>
    <row r="4019" s="27" customFormat="1" x14ac:dyDescent="0.3"/>
    <row r="4020" s="27" customFormat="1" x14ac:dyDescent="0.3"/>
    <row r="4021" s="27" customFormat="1" x14ac:dyDescent="0.3"/>
    <row r="4022" s="27" customFormat="1" x14ac:dyDescent="0.3"/>
    <row r="4023" s="27" customFormat="1" x14ac:dyDescent="0.3"/>
    <row r="4024" s="27" customFormat="1" x14ac:dyDescent="0.3"/>
    <row r="4025" s="27" customFormat="1" x14ac:dyDescent="0.3"/>
    <row r="4026" s="27" customFormat="1" x14ac:dyDescent="0.3"/>
    <row r="4027" s="27" customFormat="1" x14ac:dyDescent="0.3"/>
    <row r="4028" s="27" customFormat="1" x14ac:dyDescent="0.3"/>
    <row r="4029" s="27" customFormat="1" x14ac:dyDescent="0.3"/>
    <row r="4030" s="27" customFormat="1" x14ac:dyDescent="0.3"/>
    <row r="4031" s="27" customFormat="1" x14ac:dyDescent="0.3"/>
    <row r="4032" s="27" customFormat="1" x14ac:dyDescent="0.3"/>
    <row r="4033" s="27" customFormat="1" x14ac:dyDescent="0.3"/>
    <row r="4034" s="27" customFormat="1" x14ac:dyDescent="0.3"/>
    <row r="4035" s="27" customFormat="1" x14ac:dyDescent="0.3"/>
    <row r="4036" s="27" customFormat="1" x14ac:dyDescent="0.3"/>
    <row r="4037" s="27" customFormat="1" x14ac:dyDescent="0.3"/>
    <row r="4038" s="27" customFormat="1" x14ac:dyDescent="0.3"/>
    <row r="4039" s="27" customFormat="1" x14ac:dyDescent="0.3"/>
    <row r="4040" s="27" customFormat="1" x14ac:dyDescent="0.3"/>
    <row r="4041" s="27" customFormat="1" x14ac:dyDescent="0.3"/>
    <row r="4042" s="27" customFormat="1" x14ac:dyDescent="0.3"/>
    <row r="4043" s="27" customFormat="1" x14ac:dyDescent="0.3"/>
    <row r="4044" s="27" customFormat="1" x14ac:dyDescent="0.3"/>
    <row r="4045" s="27" customFormat="1" x14ac:dyDescent="0.3"/>
    <row r="4046" s="27" customFormat="1" x14ac:dyDescent="0.3"/>
    <row r="4047" s="27" customFormat="1" x14ac:dyDescent="0.3"/>
    <row r="4048" s="27" customFormat="1" x14ac:dyDescent="0.3"/>
    <row r="4049" s="27" customFormat="1" x14ac:dyDescent="0.3"/>
    <row r="4050" s="27" customFormat="1" x14ac:dyDescent="0.3"/>
    <row r="4051" s="27" customFormat="1" x14ac:dyDescent="0.3"/>
    <row r="4052" s="27" customFormat="1" x14ac:dyDescent="0.3"/>
    <row r="4053" s="27" customFormat="1" x14ac:dyDescent="0.3"/>
    <row r="4054" s="27" customFormat="1" x14ac:dyDescent="0.3"/>
    <row r="4055" s="27" customFormat="1" x14ac:dyDescent="0.3"/>
    <row r="4056" s="27" customFormat="1" x14ac:dyDescent="0.3"/>
    <row r="4057" s="27" customFormat="1" x14ac:dyDescent="0.3"/>
    <row r="4058" s="27" customFormat="1" x14ac:dyDescent="0.3"/>
    <row r="4059" s="27" customFormat="1" x14ac:dyDescent="0.3"/>
    <row r="4060" s="27" customFormat="1" x14ac:dyDescent="0.3"/>
    <row r="4061" s="27" customFormat="1" x14ac:dyDescent="0.3"/>
    <row r="4062" s="27" customFormat="1" x14ac:dyDescent="0.3"/>
    <row r="4063" s="27" customFormat="1" x14ac:dyDescent="0.3"/>
    <row r="4064" s="27" customFormat="1" x14ac:dyDescent="0.3"/>
    <row r="4065" s="27" customFormat="1" x14ac:dyDescent="0.3"/>
    <row r="4066" s="27" customFormat="1" x14ac:dyDescent="0.3"/>
    <row r="4067" s="27" customFormat="1" x14ac:dyDescent="0.3"/>
    <row r="4068" s="27" customFormat="1" x14ac:dyDescent="0.3"/>
    <row r="4069" s="27" customFormat="1" x14ac:dyDescent="0.3"/>
    <row r="4070" s="27" customFormat="1" x14ac:dyDescent="0.3"/>
    <row r="4071" s="27" customFormat="1" x14ac:dyDescent="0.3"/>
    <row r="4072" s="27" customFormat="1" x14ac:dyDescent="0.3"/>
    <row r="4073" s="27" customFormat="1" x14ac:dyDescent="0.3"/>
    <row r="4074" s="27" customFormat="1" x14ac:dyDescent="0.3"/>
    <row r="4075" s="27" customFormat="1" x14ac:dyDescent="0.3"/>
    <row r="4076" s="27" customFormat="1" x14ac:dyDescent="0.3"/>
    <row r="4077" s="27" customFormat="1" x14ac:dyDescent="0.3"/>
    <row r="4078" s="27" customFormat="1" x14ac:dyDescent="0.3"/>
    <row r="4079" s="27" customFormat="1" x14ac:dyDescent="0.3"/>
    <row r="4080" s="27" customFormat="1" x14ac:dyDescent="0.3"/>
    <row r="4081" s="27" customFormat="1" x14ac:dyDescent="0.3"/>
    <row r="4082" s="27" customFormat="1" x14ac:dyDescent="0.3"/>
    <row r="4083" s="27" customFormat="1" x14ac:dyDescent="0.3"/>
    <row r="4084" s="27" customFormat="1" x14ac:dyDescent="0.3"/>
    <row r="4085" s="27" customFormat="1" x14ac:dyDescent="0.3"/>
    <row r="4086" s="27" customFormat="1" x14ac:dyDescent="0.3"/>
    <row r="4087" s="27" customFormat="1" x14ac:dyDescent="0.3"/>
    <row r="4088" s="27" customFormat="1" x14ac:dyDescent="0.3"/>
    <row r="4089" s="27" customFormat="1" x14ac:dyDescent="0.3"/>
  </sheetData>
  <sheetProtection algorithmName="SHA-512" hashValue="KMwY6Pwwzmr25n/lk7BHihDRntSArWGQkpasuyYj6tu1lzcME06shA3a2sIxVQgo4A8Eq+5XjMwbpx4B81P95w==" saltValue="kB1VAouk4J5pqHNkZvSCYQ==" spinCount="100000" sheet="1" objects="1" scenarios="1"/>
  <mergeCells count="56">
    <mergeCell ref="B821:F821"/>
    <mergeCell ref="B840:F840"/>
    <mergeCell ref="AD18:AI18"/>
    <mergeCell ref="B57:AC57"/>
    <mergeCell ref="AD57:AI57"/>
    <mergeCell ref="B38:AC38"/>
    <mergeCell ref="B20:B37"/>
    <mergeCell ref="R18:W18"/>
    <mergeCell ref="X18:AC18"/>
    <mergeCell ref="E18:K18"/>
    <mergeCell ref="L18:Q18"/>
    <mergeCell ref="AD38:AI38"/>
    <mergeCell ref="B509:B818"/>
    <mergeCell ref="B353:B507"/>
    <mergeCell ref="B203:B226"/>
    <mergeCell ref="B231:B290"/>
    <mergeCell ref="B17:K17"/>
    <mergeCell ref="B13:K13"/>
    <mergeCell ref="C9:K9"/>
    <mergeCell ref="B292:B351"/>
    <mergeCell ref="B100:B117"/>
    <mergeCell ref="B95:H95"/>
    <mergeCell ref="B76:AC76"/>
    <mergeCell ref="B77:B94"/>
    <mergeCell ref="B39:B56"/>
    <mergeCell ref="B58:B75"/>
    <mergeCell ref="B119:B130"/>
    <mergeCell ref="B132:B149"/>
    <mergeCell ref="B178:B201"/>
    <mergeCell ref="B155:B176"/>
    <mergeCell ref="C173:C176"/>
    <mergeCell ref="B177:J177"/>
    <mergeCell ref="B98:F98"/>
    <mergeCell ref="B153:F153"/>
    <mergeCell ref="B229:F229"/>
    <mergeCell ref="G98:J98"/>
    <mergeCell ref="B118:J118"/>
    <mergeCell ref="B131:J131"/>
    <mergeCell ref="B150:J150"/>
    <mergeCell ref="G153:J153"/>
    <mergeCell ref="G840:J840"/>
    <mergeCell ref="B878:J878"/>
    <mergeCell ref="B202:J202"/>
    <mergeCell ref="G229:J229"/>
    <mergeCell ref="B819:J819"/>
    <mergeCell ref="B508:J508"/>
    <mergeCell ref="B352:J352"/>
    <mergeCell ref="B291:J291"/>
    <mergeCell ref="C837:C838"/>
    <mergeCell ref="C827:C828"/>
    <mergeCell ref="B823:B828"/>
    <mergeCell ref="B830:B833"/>
    <mergeCell ref="B835:B838"/>
    <mergeCell ref="B829:J829"/>
    <mergeCell ref="G821:J821"/>
    <mergeCell ref="B834:J834"/>
  </mergeCells>
  <pageMargins left="0.7" right="0.7" top="0.75" bottom="0.75" header="0.3" footer="0.3"/>
  <pageSetup paperSize="9" scale="2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LOTE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Morata Queralto, Francesc</dc:creator>
  <cp:lastModifiedBy>Diaz Muñoz, Martín</cp:lastModifiedBy>
  <cp:lastPrinted>2020-08-14T10:14:57Z</cp:lastPrinted>
  <dcterms:created xsi:type="dcterms:W3CDTF">2020-07-28T09:11:40Z</dcterms:created>
  <dcterms:modified xsi:type="dcterms:W3CDTF">2025-01-24T10:48:51Z</dcterms:modified>
</cp:coreProperties>
</file>