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O:\F0826 CCS\FAMÍLIES D'ARTICLES\VEHICLES - F0769\CCS 2025 VEH\2.- Licitació\4.- Plecs\1.- Preparació plecs\"/>
    </mc:Choice>
  </mc:AlternateContent>
  <xr:revisionPtr revIDLastSave="0" documentId="13_ncr:1_{C5BA802D-1751-4BD7-BC67-6F18FEE53201}" xr6:coauthVersionLast="47" xr6:coauthVersionMax="47" xr10:uidLastSave="{00000000-0000-0000-0000-000000000000}"/>
  <bookViews>
    <workbookView xWindow="-3795" yWindow="-21720" windowWidth="38640" windowHeight="21240" xr2:uid="{00000000-000D-0000-FFFF-FFFF00000000}"/>
  </bookViews>
  <sheets>
    <sheet name="Vehicles que s'inclouen" sheetId="4" r:id="rId1"/>
  </sheets>
  <externalReferences>
    <externalReference r:id="rId2"/>
  </externalReferences>
  <definedNames>
    <definedName name="_xlnm._FilterDatabase" localSheetId="0" hidden="1">'Vehicles que s''inclouen'!$A$1:$AN$68</definedName>
    <definedName name="Municipi">[1]Auxiliar!$G$2:$G$948</definedName>
    <definedName name="Provincia">[1]Auxiliar!$H$2:$H$5</definedName>
    <definedName name="TipusVia">[1]Auxiliar!$F$2:$F$15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68" i="4" l="1"/>
  <c r="AN68" i="4" s="1"/>
  <c r="AK68" i="4"/>
  <c r="AL68" i="4" s="1"/>
  <c r="AI68" i="4"/>
  <c r="AJ68" i="4" s="1"/>
  <c r="AG68" i="4"/>
  <c r="AH68" i="4" s="1"/>
  <c r="AE68" i="4"/>
  <c r="AF68" i="4" s="1"/>
  <c r="AC68" i="4"/>
  <c r="AD68" i="4" s="1"/>
  <c r="AA68" i="4"/>
  <c r="AB68" i="4" s="1"/>
  <c r="AM67" i="4"/>
  <c r="AN67" i="4" s="1"/>
  <c r="AK67" i="4"/>
  <c r="AL67" i="4" s="1"/>
  <c r="AI67" i="4"/>
  <c r="AJ67" i="4" s="1"/>
  <c r="AG67" i="4"/>
  <c r="AH67" i="4" s="1"/>
  <c r="AE67" i="4"/>
  <c r="AF67" i="4" s="1"/>
  <c r="AC67" i="4"/>
  <c r="AD67" i="4" s="1"/>
  <c r="AA67" i="4"/>
  <c r="AB67" i="4" s="1"/>
  <c r="AM66" i="4"/>
  <c r="AN66" i="4" s="1"/>
  <c r="AK66" i="4"/>
  <c r="AL66" i="4" s="1"/>
  <c r="AI66" i="4"/>
  <c r="AJ66" i="4" s="1"/>
  <c r="AG66" i="4"/>
  <c r="AH66" i="4" s="1"/>
  <c r="AE66" i="4"/>
  <c r="AF66" i="4" s="1"/>
  <c r="AC66" i="4"/>
  <c r="AD66" i="4" s="1"/>
  <c r="AA66" i="4"/>
  <c r="AB66" i="4" s="1"/>
  <c r="AM65" i="4"/>
  <c r="AN65" i="4" s="1"/>
  <c r="AK65" i="4"/>
  <c r="AL65" i="4" s="1"/>
  <c r="AI65" i="4"/>
  <c r="AJ65" i="4" s="1"/>
  <c r="AG65" i="4"/>
  <c r="AH65" i="4" s="1"/>
  <c r="AE65" i="4"/>
  <c r="AF65" i="4" s="1"/>
  <c r="AC65" i="4"/>
  <c r="AD65" i="4" s="1"/>
  <c r="AA65" i="4"/>
  <c r="AB65" i="4" s="1"/>
  <c r="AM64" i="4"/>
  <c r="AN64" i="4" s="1"/>
  <c r="AK64" i="4"/>
  <c r="AL64" i="4" s="1"/>
  <c r="AI64" i="4"/>
  <c r="AJ64" i="4" s="1"/>
  <c r="AG64" i="4"/>
  <c r="AH64" i="4" s="1"/>
  <c r="AE64" i="4"/>
  <c r="AF64" i="4" s="1"/>
  <c r="AC64" i="4"/>
  <c r="AD64" i="4" s="1"/>
  <c r="AA64" i="4"/>
  <c r="AB64" i="4" s="1"/>
  <c r="AM63" i="4"/>
  <c r="AN63" i="4" s="1"/>
  <c r="AK63" i="4"/>
  <c r="AL63" i="4" s="1"/>
  <c r="AI63" i="4"/>
  <c r="AJ63" i="4" s="1"/>
  <c r="AG63" i="4"/>
  <c r="AH63" i="4" s="1"/>
  <c r="AE63" i="4"/>
  <c r="AF63" i="4" s="1"/>
  <c r="AC63" i="4"/>
  <c r="AD63" i="4" s="1"/>
  <c r="AA63" i="4"/>
  <c r="AB63" i="4" s="1"/>
  <c r="AM62" i="4"/>
  <c r="AN62" i="4" s="1"/>
  <c r="AK62" i="4"/>
  <c r="AL62" i="4" s="1"/>
  <c r="AI62" i="4"/>
  <c r="AJ62" i="4" s="1"/>
  <c r="AG62" i="4"/>
  <c r="AH62" i="4" s="1"/>
  <c r="AE62" i="4"/>
  <c r="AF62" i="4" s="1"/>
  <c r="AC62" i="4"/>
  <c r="AD62" i="4" s="1"/>
  <c r="AA62" i="4"/>
  <c r="AB62" i="4" s="1"/>
  <c r="AM61" i="4"/>
  <c r="AN61" i="4" s="1"/>
  <c r="AK61" i="4"/>
  <c r="AL61" i="4" s="1"/>
  <c r="AI61" i="4"/>
  <c r="AJ61" i="4" s="1"/>
  <c r="AG61" i="4"/>
  <c r="AH61" i="4" s="1"/>
  <c r="AE61" i="4"/>
  <c r="AF61" i="4" s="1"/>
  <c r="AC61" i="4"/>
  <c r="AD61" i="4" s="1"/>
  <c r="AA61" i="4"/>
  <c r="AB61" i="4" s="1"/>
  <c r="AM60" i="4"/>
  <c r="AN60" i="4" s="1"/>
  <c r="AK60" i="4"/>
  <c r="AL60" i="4" s="1"/>
  <c r="AI60" i="4"/>
  <c r="AJ60" i="4" s="1"/>
  <c r="AG60" i="4"/>
  <c r="AH60" i="4" s="1"/>
  <c r="AE60" i="4"/>
  <c r="AF60" i="4" s="1"/>
  <c r="AC60" i="4"/>
  <c r="AD60" i="4" s="1"/>
  <c r="AA60" i="4"/>
  <c r="AB60" i="4" s="1"/>
  <c r="AM59" i="4"/>
  <c r="AN59" i="4" s="1"/>
  <c r="AK59" i="4"/>
  <c r="AL59" i="4" s="1"/>
  <c r="AI59" i="4"/>
  <c r="AJ59" i="4" s="1"/>
  <c r="AG59" i="4"/>
  <c r="AH59" i="4" s="1"/>
  <c r="AE59" i="4"/>
  <c r="AF59" i="4" s="1"/>
  <c r="AC59" i="4"/>
  <c r="AD59" i="4" s="1"/>
  <c r="AA59" i="4"/>
  <c r="AB59" i="4" s="1"/>
  <c r="AM58" i="4"/>
  <c r="AN58" i="4" s="1"/>
  <c r="AK58" i="4"/>
  <c r="AL58" i="4" s="1"/>
  <c r="AI58" i="4"/>
  <c r="AJ58" i="4" s="1"/>
  <c r="AG58" i="4"/>
  <c r="AH58" i="4" s="1"/>
  <c r="AE58" i="4"/>
  <c r="AF58" i="4" s="1"/>
  <c r="AC58" i="4"/>
  <c r="AD58" i="4" s="1"/>
  <c r="AA58" i="4"/>
  <c r="AB58" i="4" s="1"/>
  <c r="AM57" i="4"/>
  <c r="AN57" i="4" s="1"/>
  <c r="AK57" i="4"/>
  <c r="AL57" i="4" s="1"/>
  <c r="AI57" i="4"/>
  <c r="AJ57" i="4" s="1"/>
  <c r="AG57" i="4"/>
  <c r="AH57" i="4" s="1"/>
  <c r="AE57" i="4"/>
  <c r="AF57" i="4" s="1"/>
  <c r="AC57" i="4"/>
  <c r="AD57" i="4" s="1"/>
  <c r="AA57" i="4"/>
  <c r="AB57" i="4" s="1"/>
  <c r="AM56" i="4"/>
  <c r="AN56" i="4" s="1"/>
  <c r="AK56" i="4"/>
  <c r="AL56" i="4" s="1"/>
  <c r="AI56" i="4"/>
  <c r="AJ56" i="4" s="1"/>
  <c r="AG56" i="4"/>
  <c r="AH56" i="4" s="1"/>
  <c r="AE56" i="4"/>
  <c r="AF56" i="4" s="1"/>
  <c r="AC56" i="4"/>
  <c r="AD56" i="4" s="1"/>
  <c r="AA56" i="4"/>
  <c r="AB56" i="4" s="1"/>
  <c r="AM55" i="4"/>
  <c r="AN55" i="4" s="1"/>
  <c r="AK55" i="4"/>
  <c r="AL55" i="4" s="1"/>
  <c r="AI55" i="4"/>
  <c r="AJ55" i="4" s="1"/>
  <c r="AG55" i="4"/>
  <c r="AH55" i="4" s="1"/>
  <c r="AE55" i="4"/>
  <c r="AF55" i="4" s="1"/>
  <c r="AC55" i="4"/>
  <c r="AD55" i="4" s="1"/>
  <c r="AA55" i="4"/>
  <c r="AB55" i="4" s="1"/>
  <c r="AM54" i="4"/>
  <c r="AN54" i="4" s="1"/>
  <c r="AK54" i="4"/>
  <c r="AL54" i="4" s="1"/>
  <c r="AI54" i="4"/>
  <c r="AJ54" i="4" s="1"/>
  <c r="AG54" i="4"/>
  <c r="AH54" i="4" s="1"/>
  <c r="AE54" i="4"/>
  <c r="AF54" i="4" s="1"/>
  <c r="AC54" i="4"/>
  <c r="AD54" i="4" s="1"/>
  <c r="AA54" i="4"/>
  <c r="AB54" i="4" s="1"/>
  <c r="AM53" i="4"/>
  <c r="AN53" i="4" s="1"/>
  <c r="AK53" i="4"/>
  <c r="AL53" i="4" s="1"/>
  <c r="AI53" i="4"/>
  <c r="AJ53" i="4" s="1"/>
  <c r="AG53" i="4"/>
  <c r="AH53" i="4" s="1"/>
  <c r="AE53" i="4"/>
  <c r="AF53" i="4" s="1"/>
  <c r="AC53" i="4"/>
  <c r="AD53" i="4" s="1"/>
  <c r="AA53" i="4"/>
  <c r="AB53" i="4" s="1"/>
  <c r="AM52" i="4"/>
  <c r="AN52" i="4" s="1"/>
  <c r="AK52" i="4"/>
  <c r="AL52" i="4" s="1"/>
  <c r="AI52" i="4"/>
  <c r="AJ52" i="4" s="1"/>
  <c r="AG52" i="4"/>
  <c r="AH52" i="4" s="1"/>
  <c r="AE52" i="4"/>
  <c r="AF52" i="4" s="1"/>
  <c r="AC52" i="4"/>
  <c r="AD52" i="4" s="1"/>
  <c r="AA52" i="4"/>
  <c r="AB52" i="4" s="1"/>
  <c r="AM51" i="4"/>
  <c r="AN51" i="4" s="1"/>
  <c r="AK51" i="4"/>
  <c r="AL51" i="4" s="1"/>
  <c r="AI51" i="4"/>
  <c r="AJ51" i="4" s="1"/>
  <c r="AG51" i="4"/>
  <c r="AH51" i="4" s="1"/>
  <c r="AE51" i="4"/>
  <c r="AF51" i="4" s="1"/>
  <c r="AC51" i="4"/>
  <c r="AD51" i="4" s="1"/>
  <c r="AA51" i="4"/>
  <c r="AB51" i="4" s="1"/>
  <c r="AM50" i="4"/>
  <c r="AN50" i="4" s="1"/>
  <c r="AK50" i="4"/>
  <c r="AL50" i="4" s="1"/>
  <c r="AI50" i="4"/>
  <c r="AJ50" i="4" s="1"/>
  <c r="AG50" i="4"/>
  <c r="AH50" i="4" s="1"/>
  <c r="AE50" i="4"/>
  <c r="AF50" i="4" s="1"/>
  <c r="AC50" i="4"/>
  <c r="AD50" i="4" s="1"/>
  <c r="AA50" i="4"/>
  <c r="AB50" i="4" s="1"/>
</calcChain>
</file>

<file path=xl/sharedStrings.xml><?xml version="1.0" encoding="utf-8"?>
<sst xmlns="http://schemas.openxmlformats.org/spreadsheetml/2006/main" count="1034" uniqueCount="247">
  <si>
    <t>Persona de contacte</t>
  </si>
  <si>
    <t>Elena Prieto</t>
  </si>
  <si>
    <t>Carles Boix</t>
  </si>
  <si>
    <t>JJ Pérez; Xavier Colomer; María Clavijo</t>
  </si>
  <si>
    <t>Josep Torres/ Manel Poch</t>
  </si>
  <si>
    <t>Raúl Arranz;María Pérez</t>
  </si>
  <si>
    <t>Montse Bru</t>
  </si>
  <si>
    <t>Jenny Mandret; Miquel Àngel Salvador;Marta Cañigueral; Sandra Pedrero; Eva Delgado</t>
  </si>
  <si>
    <t>Jordi Balust</t>
  </si>
  <si>
    <t>Sí</t>
  </si>
  <si>
    <t>No</t>
  </si>
  <si>
    <t>Identificador vehicle</t>
  </si>
  <si>
    <t>Número lot</t>
  </si>
  <si>
    <t>Descripció lot</t>
  </si>
  <si>
    <t>Lot i descripció</t>
  </si>
  <si>
    <t>Departament / Ens</t>
  </si>
  <si>
    <t>NIF Generalitat</t>
  </si>
  <si>
    <t>Usa GECAT</t>
  </si>
  <si>
    <t>Persona responsable</t>
  </si>
  <si>
    <t>Tipus de propulsió</t>
  </si>
  <si>
    <t>Nombre de km anuals previstos</t>
  </si>
  <si>
    <t>Lloc de lliurament (només Barcelona, Girona, Lleida i Tarragona)</t>
  </si>
  <si>
    <t>Tipus de via on passa la nit el vehicle (només cal per a elèctrics i híbrids endollables)</t>
  </si>
  <si>
    <t>Altres tipus de via on passa la nit el vehicle (només cal per a elèctrics i híbrids endollables)</t>
  </si>
  <si>
    <t>Nom de la via on passa la nit el vehicle (només cal per a elèctrics i híbrids endollables)</t>
  </si>
  <si>
    <t>Número de la via on passa la nit el vehicle (només cal per a elèctrics i híbrids endollables)</t>
  </si>
  <si>
    <t>Població on passa la nit el vehicle (només cal per a elèctrics i híbrids endollables)</t>
  </si>
  <si>
    <t>Província on passa la nit el vehicle (només cal per a elèctrics i híbrids endollables)</t>
  </si>
  <si>
    <t>Addicional. URL de la localització on passa la nit el vehicle (només cal per a elèctrics i híbrids endollables)</t>
  </si>
  <si>
    <t>Observacions sobre on passa la nit el vehicle (només cal per a elèctrics i híbrids endollables)</t>
  </si>
  <si>
    <t>Requeriments tècnics addicionals</t>
  </si>
  <si>
    <t>Pneumàtics</t>
  </si>
  <si>
    <t>Any inicials arrendament</t>
  </si>
  <si>
    <t>Quota mensual sense IVA</t>
  </si>
  <si>
    <t>Import total sense IVA</t>
  </si>
  <si>
    <t>Import total amb IVA</t>
  </si>
  <si>
    <t>Import 2025 sense IVA</t>
  </si>
  <si>
    <t>Import 2025 amb IVA</t>
  </si>
  <si>
    <t>Import 2026 sense IVA</t>
  </si>
  <si>
    <t>Import 2026 amb IVA</t>
  </si>
  <si>
    <t>Import 2027 sense IVA</t>
  </si>
  <si>
    <t>Import 2027 amb IVA</t>
  </si>
  <si>
    <t>Import 2028 sense IVA</t>
  </si>
  <si>
    <t>Import 2028 amb IVA</t>
  </si>
  <si>
    <t>Import 2029 sense IVA</t>
  </si>
  <si>
    <t>Import 2029 amb IVA</t>
  </si>
  <si>
    <t>Import 2030 sense IVA</t>
  </si>
  <si>
    <t>Import 2030 amb IVA</t>
  </si>
  <si>
    <t>Barcelona</t>
  </si>
  <si>
    <t>Ports de la Generalitat</t>
  </si>
  <si>
    <t>Carrer</t>
  </si>
  <si>
    <t>Agència Catalana de l'Aigua (ACA)</t>
  </si>
  <si>
    <t>Lleida</t>
  </si>
  <si>
    <t>Altres</t>
  </si>
  <si>
    <t>Solsona</t>
  </si>
  <si>
    <t>Victòria Bosch i Maria Rosa Martínez Bel</t>
  </si>
  <si>
    <t>Camí</t>
  </si>
  <si>
    <t>Carretera</t>
  </si>
  <si>
    <t>Avinguda</t>
  </si>
  <si>
    <t>Girona</t>
  </si>
  <si>
    <t>Plaça</t>
  </si>
  <si>
    <t>Tortosa</t>
  </si>
  <si>
    <t>Tarragona</t>
  </si>
  <si>
    <t>Gran Via de les Corts Catalanes</t>
  </si>
  <si>
    <t>612-614</t>
  </si>
  <si>
    <t>4-6</t>
  </si>
  <si>
    <t>Gandesa</t>
  </si>
  <si>
    <t>Barri</t>
  </si>
  <si>
    <t>Espiells</t>
  </si>
  <si>
    <t>Sant Sadurní d'Anoia</t>
  </si>
  <si>
    <t>s/n</t>
  </si>
  <si>
    <t>Finca</t>
  </si>
  <si>
    <t>Manresa</t>
  </si>
  <si>
    <t>Tàrrega</t>
  </si>
  <si>
    <t>de les Verdunes. Finca La Pujada</t>
  </si>
  <si>
    <t>Borges Blanques, les</t>
  </si>
  <si>
    <t>del Sot</t>
  </si>
  <si>
    <t>Alfarràs</t>
  </si>
  <si>
    <t>d'Assís Garrote</t>
  </si>
  <si>
    <t>Vic</t>
  </si>
  <si>
    <t>Camps i Armet . Municipi Monells</t>
  </si>
  <si>
    <t>C-13 Lleida a Tremp-Finca L'Empalme</t>
  </si>
  <si>
    <t>Vallfogona de Balaguer</t>
  </si>
  <si>
    <t>Seu d'Urgell, la</t>
  </si>
  <si>
    <t>Casa Xifra</t>
  </si>
  <si>
    <t>Santa Coloma de Farners</t>
  </si>
  <si>
    <t>Sabadell</t>
  </si>
  <si>
    <t>Les Colomines</t>
  </si>
  <si>
    <t>Montferrer i Castellbò</t>
  </si>
  <si>
    <t>Amposta</t>
  </si>
  <si>
    <t>de Manresa</t>
  </si>
  <si>
    <t>Josep Tarradellas</t>
  </si>
  <si>
    <t>Dept. de Cultura</t>
  </si>
  <si>
    <t>Logotips</t>
  </si>
  <si>
    <t>Pneumàtics de substitució</t>
  </si>
  <si>
    <t>La Rambla</t>
  </si>
  <si>
    <t>Antoni Varés i Martinell</t>
  </si>
  <si>
    <t>Dept. de la Presidència</t>
  </si>
  <si>
    <t>Pompeu Fabra</t>
  </si>
  <si>
    <t>https://www.google.cat/maps/place/Generalitat+de+Catalunya+a+Girona/@41.9807782,2.8194956,17z/data=!3m2!4b1!5s0x12bae6de96adc8c5:0xae2bf81d560444cd!4m6!3m5!1s0x12bae6de829deeef:0x6fbd67818aa0b055!8m2!3d41.9807742!4d2.8220705!16s%2Fg%2F1q6kk89z_?entry=ttu</t>
  </si>
  <si>
    <t>Països Catalans</t>
  </si>
  <si>
    <t>5-7</t>
  </si>
  <si>
    <t>parquing propi</t>
  </si>
  <si>
    <t>Passeig de Sant Joan</t>
  </si>
  <si>
    <t>https://maps.app.goo.gl/V8hCJ7LFM4d4u6487</t>
  </si>
  <si>
    <t>Sant Feliu de Llobregat</t>
  </si>
  <si>
    <t xml:space="preserve">Logotip
</t>
  </si>
  <si>
    <t>Logotip Departament d'Educació</t>
  </si>
  <si>
    <t>Port</t>
  </si>
  <si>
    <t>Logo de Ports de la Generalitat</t>
  </si>
  <si>
    <t>Servei Català de Trànsit</t>
  </si>
  <si>
    <t>Roselló</t>
  </si>
  <si>
    <t>Onofre Cerveró</t>
  </si>
  <si>
    <t>Enganxall</t>
  </si>
  <si>
    <t>Els vehicles els aparquem a l’interior del centre, en un pati en superfície, a l’aire lliure però sota una marquesina per a cotxes.</t>
  </si>
  <si>
    <t>Llibertat</t>
  </si>
  <si>
    <t>(+) Extintor
(+) Bola per a transportar remolcs</t>
  </si>
  <si>
    <t>Complex educatiu de Tarragona</t>
  </si>
  <si>
    <t>Autovia de Salou, s/n</t>
  </si>
  <si>
    <t>https://maps.app.goo.gl/y9oaN5wHyCVuCXUu6</t>
  </si>
  <si>
    <t>Vehicles de transport combinat 2.000 kg</t>
  </si>
  <si>
    <t>Lliurar per defecte habilitada per al transport de càrrega</t>
  </si>
  <si>
    <t xml:space="preserve"> Logotip específic Generalitat Girona
</t>
  </si>
  <si>
    <t>(+) Aire condicionat o climatitzador de l'habitacle del vehicle, amb sortidors davant i darrera
(+) Bancades desmuntables per alliberar totalment l'espai de la caixa de càrrega si és necessari</t>
  </si>
  <si>
    <t>Zona Portinyol</t>
  </si>
  <si>
    <t>Arenys de Mar</t>
  </si>
  <si>
    <t>https://www.google.com/maps/place/Ports+Estaci%C3%B3+De+Buit/@41.5801415,2.5630057,56m/data=!3m1!1e3!4m6!3m5!1s0x12bb36239e1a1bb1:0xace2bfa1343ef216!8m2!3d41.5801679!4d2.5633051!16s%2Fg%2F11fhy2tcgs?hl=es-ES&amp;entry=ttu</t>
  </si>
  <si>
    <t>Vehicles de transport de persones 2.000 kg</t>
  </si>
  <si>
    <t>Universitaria. Edifici FUB</t>
  </si>
  <si>
    <t>2-11</t>
  </si>
  <si>
    <t>del Mediterrani</t>
  </si>
  <si>
    <t>Ametlla de Mar, l'</t>
  </si>
  <si>
    <t>(+) Lliurar per defecte habilitada per al transport de càrrega
(+) La furgoneta nova de 9 places ha de ser amb la versió llarga per poder carregar cotxets de nadons al darrera
(+) Fars antiboira
(+) Extintor
(+) Connexió USB per a mòbil
(+) Mans lliures</t>
  </si>
  <si>
    <t>pàrquing del departament d'interior</t>
  </si>
  <si>
    <t xml:space="preserve">Diputació </t>
  </si>
  <si>
    <t>Pont de llums</t>
  </si>
  <si>
    <t>Vehicles SUV HEV</t>
  </si>
  <si>
    <t>Vehicles SUV PHEV</t>
  </si>
  <si>
    <t>pàrquing El Sucre dels Agents Rurals a Vic, dels SSTT INDIGO Infra España, SA, Porxada</t>
  </si>
  <si>
    <t>Ctra. de Vic,  Manresa</t>
  </si>
  <si>
    <t>https://maps.app.goo.gl/JQttdEwaT7WcrzSE7</t>
  </si>
  <si>
    <t>Pàrquing propi i pàrquin llogat</t>
  </si>
  <si>
    <t xml:space="preserve">Montblanc pàrking privat i lloguer plaça de la Font de Tarragona </t>
  </si>
  <si>
    <t>Tarragona i Montblanc</t>
  </si>
  <si>
    <t>https://maps.app.goo.gl/dCnPAJ6y7rBG42WV6</t>
  </si>
  <si>
    <t>Plaça Gerard Vergés</t>
  </si>
  <si>
    <t>https://maps.app.goo.gl/CTrUeUVJbGjWSSkk7</t>
  </si>
  <si>
    <t>estaciona en un parking public (s'adjudica mitjançant contracte menor anual). Per tant l'estacionament pot variar anualment.</t>
  </si>
  <si>
    <t>Dependències policials</t>
  </si>
  <si>
    <t>Cerdanyola del Vallès</t>
  </si>
  <si>
    <t>Diputació</t>
  </si>
  <si>
    <t>V001</t>
  </si>
  <si>
    <t>1 - Vehicles de transport combinat 2.000 kg</t>
  </si>
  <si>
    <t>Tèrmica</t>
  </si>
  <si>
    <t>V002</t>
  </si>
  <si>
    <t>V003</t>
  </si>
  <si>
    <t>Dept. d'Agricultura, Ramaderia, Pesca i Alimentació</t>
  </si>
  <si>
    <t>V004</t>
  </si>
  <si>
    <t>V005</t>
  </si>
  <si>
    <t>V006</t>
  </si>
  <si>
    <t>Alberto Montes; Gemma Perez Berenguer; Maria Reig Pinen, Magda Bes</t>
  </si>
  <si>
    <t>V007</t>
  </si>
  <si>
    <t>V008</t>
  </si>
  <si>
    <t>V009</t>
  </si>
  <si>
    <t>Carles Boix;</t>
  </si>
  <si>
    <t>V010</t>
  </si>
  <si>
    <t>V011</t>
  </si>
  <si>
    <t>2 - Vehicles de transport de persones 2.000 kg</t>
  </si>
  <si>
    <t>BEV</t>
  </si>
  <si>
    <t>V012</t>
  </si>
  <si>
    <t>V013</t>
  </si>
  <si>
    <t>V014</t>
  </si>
  <si>
    <t>V015</t>
  </si>
  <si>
    <t>V016</t>
  </si>
  <si>
    <t>V017</t>
  </si>
  <si>
    <t>V018</t>
  </si>
  <si>
    <t>V019</t>
  </si>
  <si>
    <t>V020</t>
  </si>
  <si>
    <t>V021</t>
  </si>
  <si>
    <t>V022</t>
  </si>
  <si>
    <t>V023</t>
  </si>
  <si>
    <t>V024</t>
  </si>
  <si>
    <t>V025</t>
  </si>
  <si>
    <t>V026</t>
  </si>
  <si>
    <t>V027</t>
  </si>
  <si>
    <t>V028</t>
  </si>
  <si>
    <t>V029</t>
  </si>
  <si>
    <t>V030</t>
  </si>
  <si>
    <t>V031</t>
  </si>
  <si>
    <t>3 - Vehicles SUV PHEV</t>
  </si>
  <si>
    <t>PHEV</t>
  </si>
  <si>
    <t>V032</t>
  </si>
  <si>
    <t>V033</t>
  </si>
  <si>
    <t>V034</t>
  </si>
  <si>
    <t>V035</t>
  </si>
  <si>
    <t>V036</t>
  </si>
  <si>
    <t>V037</t>
  </si>
  <si>
    <t>V038</t>
  </si>
  <si>
    <t>V039</t>
  </si>
  <si>
    <t>4 - Vehicles SUV HEV</t>
  </si>
  <si>
    <t>HEV</t>
  </si>
  <si>
    <t>V040</t>
  </si>
  <si>
    <t>V041</t>
  </si>
  <si>
    <t>V042</t>
  </si>
  <si>
    <t>V043</t>
  </si>
  <si>
    <t>V044</t>
  </si>
  <si>
    <t>V045</t>
  </si>
  <si>
    <t>V046</t>
  </si>
  <si>
    <t>V047</t>
  </si>
  <si>
    <t>V048</t>
  </si>
  <si>
    <t>V049</t>
  </si>
  <si>
    <t>Vehicles d'alta representació PHEV</t>
  </si>
  <si>
    <t>5 - Vehicles d'alta representació PHEV</t>
  </si>
  <si>
    <t>Departament d'Economia i Finances</t>
  </si>
  <si>
    <t>L'Hospitalet de Llobregat</t>
  </si>
  <si>
    <t xml:space="preserve">TR4 (100 euros, IVA exclòs), Opcionals (200 euros, IVA exclòs) </t>
  </si>
  <si>
    <t>V050</t>
  </si>
  <si>
    <t>V051</t>
  </si>
  <si>
    <t>V052</t>
  </si>
  <si>
    <t>V053</t>
  </si>
  <si>
    <t>V054</t>
  </si>
  <si>
    <t>V055</t>
  </si>
  <si>
    <t>V056</t>
  </si>
  <si>
    <t>V057</t>
  </si>
  <si>
    <t>V058</t>
  </si>
  <si>
    <t>Vehicles de representació interurbans PHEV</t>
  </si>
  <si>
    <t>6 - Vehicles de representació interurbans PHEV</t>
  </si>
  <si>
    <t xml:space="preserve">TS (20 euros, IVA exclòs), Opcionals (200 euros, IVA exclòs) </t>
  </si>
  <si>
    <t>V059</t>
  </si>
  <si>
    <t>V060</t>
  </si>
  <si>
    <t>V061</t>
  </si>
  <si>
    <t>V062</t>
  </si>
  <si>
    <t>V063</t>
  </si>
  <si>
    <t>V064</t>
  </si>
  <si>
    <t>V065</t>
  </si>
  <si>
    <t>V066</t>
  </si>
  <si>
    <t>V067</t>
  </si>
  <si>
    <t>Josep Lluís Carrasco Inglés</t>
  </si>
  <si>
    <t>Cèlia Gomà Aznar</t>
  </si>
  <si>
    <t>Dept. de Drets Socials i Inclusió</t>
  </si>
  <si>
    <t>Dept. de Justícia i Qualitat Democràtica</t>
  </si>
  <si>
    <t>Dept. d'Interior i Seguretat Pública</t>
  </si>
  <si>
    <t>Vinil logo Generalitat de Catalunya</t>
  </si>
  <si>
    <t xml:space="preserve">Logotip del Departament
</t>
  </si>
  <si>
    <t>Retolació</t>
  </si>
  <si>
    <t>Data de lliurament (*)</t>
  </si>
  <si>
    <t>(*) Les dates de lliurament que consten en aquesta columna provenen del fet que aquesta licitació es du a terme per tal de cobrir les necessitats incloses en els lots de l'expedient CCS 2024 VEH que van quedar deserts. S'adequaran i en tot cas seran posteriors a la data de formalització dels contractes i entrada en vigor corresponent d'aquest expedient CCS 2025 VEH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</si>
</sst>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 applyAlignment="1">
      <alignment vertical="top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vertical="top" wrapText="1"/>
    </xf>
    <xf numFmtId="4" fontId="0" fillId="0" borderId="1" xfId="0" applyNumberFormat="1" applyBorder="1" applyAlignment="1">
      <alignment horizontal="right" vertical="top"/>
    </xf>
    <xf numFmtId="3" fontId="0" fillId="0" borderId="1" xfId="0" applyNumberFormat="1" applyBorder="1" applyAlignment="1">
      <alignment vertical="top" wrapText="1"/>
    </xf>
    <xf numFmtId="0" fontId="0" fillId="0" borderId="0" xfId="0"/>
    <xf numFmtId="0" fontId="2" fillId="0" borderId="0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F0826%20CCS\FAM&#205;LIES%20D'ARTICLES\VEHICLES%20-%20F0769\CCS%202025%20VEH\0.-%20Estudi%20de%20necessitats\20240829%20Llista%20vehicles\C&#224;lculs.xlsx" TargetMode="External"/><Relationship Id="rId1" Type="http://schemas.openxmlformats.org/officeDocument/2006/relationships/externalLinkPath" Target="/F0826%20CCS/FAM&#205;LIES%20D'ARTICLES/VEHICLES%20-%20F0769/CCS%202025%20VEH/0.-%20Estudi%20de%20necessitats/20240829%20Llista%20vehicles/C&#224;lcu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s"/>
      <sheetName val="Vehicles que s'inclouen"/>
      <sheetName val="RCs"/>
      <sheetName val="Auxiliar"/>
    </sheetNames>
    <sheetDataSet>
      <sheetData sheetId="0" refreshError="1"/>
      <sheetData sheetId="1" refreshError="1"/>
      <sheetData sheetId="2" refreshError="1"/>
      <sheetData sheetId="3">
        <row r="2">
          <cell r="F2" t="str">
            <v>Avinguda</v>
          </cell>
          <cell r="G2" t="str">
            <v>Abella de la Conca</v>
          </cell>
          <cell r="H2" t="str">
            <v>Barcelona</v>
          </cell>
        </row>
        <row r="3">
          <cell r="F3" t="str">
            <v>Baixada</v>
          </cell>
          <cell r="G3" t="str">
            <v>Abrera</v>
          </cell>
          <cell r="H3" t="str">
            <v>Girona</v>
          </cell>
        </row>
        <row r="4">
          <cell r="F4" t="str">
            <v>Carrer</v>
          </cell>
          <cell r="G4" t="str">
            <v>Àger</v>
          </cell>
          <cell r="H4" t="str">
            <v>Lleida</v>
          </cell>
        </row>
        <row r="5">
          <cell r="F5" t="str">
            <v>Carretera</v>
          </cell>
          <cell r="G5" t="str">
            <v>Agramunt</v>
          </cell>
          <cell r="H5" t="str">
            <v>Tarragona</v>
          </cell>
        </row>
        <row r="6">
          <cell r="F6" t="str">
            <v>Districte</v>
          </cell>
          <cell r="G6" t="str">
            <v>Aguilar de Segarra</v>
          </cell>
        </row>
        <row r="7">
          <cell r="F7" t="str">
            <v>Jardins</v>
          </cell>
          <cell r="G7" t="str">
            <v>Agullana</v>
          </cell>
        </row>
        <row r="8">
          <cell r="F8" t="str">
            <v>Passatge</v>
          </cell>
          <cell r="G8" t="str">
            <v>Aiguafreda</v>
          </cell>
        </row>
        <row r="9">
          <cell r="F9" t="str">
            <v>Passeig</v>
          </cell>
          <cell r="G9" t="str">
            <v>Aiguamúrcia</v>
          </cell>
        </row>
        <row r="10">
          <cell r="F10" t="str">
            <v>Parc</v>
          </cell>
          <cell r="G10" t="str">
            <v>Aiguaviva</v>
          </cell>
        </row>
        <row r="11">
          <cell r="F11" t="str">
            <v>Pla</v>
          </cell>
          <cell r="G11" t="str">
            <v>Aitona</v>
          </cell>
        </row>
        <row r="12">
          <cell r="F12" t="str">
            <v>Plaça</v>
          </cell>
          <cell r="G12" t="str">
            <v>Alamús, els</v>
          </cell>
        </row>
        <row r="13">
          <cell r="F13" t="str">
            <v>Rambla</v>
          </cell>
          <cell r="G13" t="str">
            <v>Alàs i Cerc</v>
          </cell>
        </row>
        <row r="14">
          <cell r="F14" t="str">
            <v>Ronda</v>
          </cell>
          <cell r="G14" t="str">
            <v>Albagés, l'</v>
          </cell>
        </row>
        <row r="15">
          <cell r="F15" t="str">
            <v>Altres</v>
          </cell>
          <cell r="G15" t="str">
            <v>Albanyà</v>
          </cell>
        </row>
        <row r="16">
          <cell r="G16" t="str">
            <v>Albatàrrec</v>
          </cell>
        </row>
        <row r="17">
          <cell r="G17" t="str">
            <v>Albesa</v>
          </cell>
        </row>
        <row r="18">
          <cell r="G18" t="str">
            <v>Albi, l'</v>
          </cell>
        </row>
        <row r="19">
          <cell r="G19" t="str">
            <v>Albinyana</v>
          </cell>
        </row>
        <row r="20">
          <cell r="G20" t="str">
            <v>Albiol, l'</v>
          </cell>
        </row>
        <row r="21">
          <cell r="G21" t="str">
            <v>Albons</v>
          </cell>
        </row>
        <row r="22">
          <cell r="G22" t="str">
            <v>Alcanar</v>
          </cell>
        </row>
        <row r="23">
          <cell r="G23" t="str">
            <v>Alcanó</v>
          </cell>
        </row>
        <row r="24">
          <cell r="G24" t="str">
            <v>Alcarràs</v>
          </cell>
        </row>
        <row r="25">
          <cell r="G25" t="str">
            <v>Alcoletge</v>
          </cell>
        </row>
        <row r="26">
          <cell r="G26" t="str">
            <v>Alcover</v>
          </cell>
        </row>
        <row r="27">
          <cell r="G27" t="str">
            <v>Aldea, l'</v>
          </cell>
        </row>
        <row r="28">
          <cell r="G28" t="str">
            <v>Aldover</v>
          </cell>
        </row>
        <row r="29">
          <cell r="G29" t="str">
            <v>Aleixar, l'</v>
          </cell>
        </row>
        <row r="30">
          <cell r="G30" t="str">
            <v>Alella</v>
          </cell>
        </row>
        <row r="31">
          <cell r="G31" t="str">
            <v>Alfara de Carles</v>
          </cell>
        </row>
        <row r="32">
          <cell r="G32" t="str">
            <v>Alfarràs</v>
          </cell>
        </row>
        <row r="33">
          <cell r="G33" t="str">
            <v>Alfés</v>
          </cell>
        </row>
        <row r="34">
          <cell r="G34" t="str">
            <v>Alforja</v>
          </cell>
        </row>
        <row r="35">
          <cell r="G35" t="str">
            <v>Algerri</v>
          </cell>
        </row>
        <row r="36">
          <cell r="G36" t="str">
            <v>Alguaire</v>
          </cell>
        </row>
        <row r="37">
          <cell r="G37" t="str">
            <v>Alins</v>
          </cell>
        </row>
        <row r="38">
          <cell r="G38" t="str">
            <v>Alió</v>
          </cell>
        </row>
        <row r="39">
          <cell r="G39" t="str">
            <v>Almacelles</v>
          </cell>
        </row>
        <row r="40">
          <cell r="G40" t="str">
            <v>Almatret</v>
          </cell>
        </row>
        <row r="41">
          <cell r="G41" t="str">
            <v>Almenar</v>
          </cell>
        </row>
        <row r="42">
          <cell r="G42" t="str">
            <v>Almoster</v>
          </cell>
        </row>
        <row r="43">
          <cell r="G43" t="str">
            <v>Alòs de Balaguer</v>
          </cell>
        </row>
        <row r="44">
          <cell r="G44" t="str">
            <v>Alp</v>
          </cell>
        </row>
        <row r="45">
          <cell r="G45" t="str">
            <v>Alpens</v>
          </cell>
        </row>
        <row r="46">
          <cell r="G46" t="str">
            <v>Alpicat</v>
          </cell>
        </row>
        <row r="47">
          <cell r="G47" t="str">
            <v>Alt Àneu</v>
          </cell>
        </row>
        <row r="48">
          <cell r="G48" t="str">
            <v>Altafulla</v>
          </cell>
        </row>
        <row r="49">
          <cell r="G49" t="str">
            <v>Amer</v>
          </cell>
        </row>
        <row r="50">
          <cell r="G50" t="str">
            <v>Ametlla de Mar, l'</v>
          </cell>
        </row>
        <row r="51">
          <cell r="G51" t="str">
            <v>Ametlla del Vallès, l'</v>
          </cell>
        </row>
        <row r="52">
          <cell r="G52" t="str">
            <v>Ampolla, l'</v>
          </cell>
        </row>
        <row r="53">
          <cell r="G53" t="str">
            <v>Amposta</v>
          </cell>
        </row>
        <row r="54">
          <cell r="G54" t="str">
            <v>Anglès</v>
          </cell>
        </row>
        <row r="55">
          <cell r="G55" t="str">
            <v>Anglesola</v>
          </cell>
        </row>
        <row r="56">
          <cell r="G56" t="str">
            <v>Arbeca</v>
          </cell>
        </row>
        <row r="57">
          <cell r="G57" t="str">
            <v>Arboç, l'</v>
          </cell>
        </row>
        <row r="58">
          <cell r="G58" t="str">
            <v>Arbolí</v>
          </cell>
        </row>
        <row r="59">
          <cell r="G59" t="str">
            <v>Arbúcies</v>
          </cell>
        </row>
        <row r="60">
          <cell r="G60" t="str">
            <v>Arenys de Mar</v>
          </cell>
        </row>
        <row r="61">
          <cell r="G61" t="str">
            <v>Arenys de Munt</v>
          </cell>
        </row>
        <row r="62">
          <cell r="G62" t="str">
            <v>Argelaguer</v>
          </cell>
        </row>
        <row r="63">
          <cell r="G63" t="str">
            <v>Argençola</v>
          </cell>
        </row>
        <row r="64">
          <cell r="G64" t="str">
            <v>Argentera, l'</v>
          </cell>
        </row>
        <row r="65">
          <cell r="G65" t="str">
            <v>Argentona</v>
          </cell>
        </row>
        <row r="66">
          <cell r="G66" t="str">
            <v>Armentera, l'</v>
          </cell>
        </row>
        <row r="67">
          <cell r="G67" t="str">
            <v>Arnes</v>
          </cell>
        </row>
        <row r="68">
          <cell r="G68" t="str">
            <v>Arres</v>
          </cell>
        </row>
        <row r="69">
          <cell r="G69" t="str">
            <v>Arsèguel</v>
          </cell>
        </row>
        <row r="70">
          <cell r="G70" t="str">
            <v>Artés</v>
          </cell>
        </row>
        <row r="71">
          <cell r="G71" t="str">
            <v>Artesa de Lleida</v>
          </cell>
        </row>
        <row r="72">
          <cell r="G72" t="str">
            <v>Artesa de Segre</v>
          </cell>
        </row>
        <row r="73">
          <cell r="G73" t="str">
            <v>Ascó</v>
          </cell>
        </row>
        <row r="74">
          <cell r="G74" t="str">
            <v>Aspa</v>
          </cell>
        </row>
        <row r="75">
          <cell r="G75" t="str">
            <v>Avellanes i Santa Linya, les</v>
          </cell>
        </row>
        <row r="76">
          <cell r="G76" t="str">
            <v>Avià</v>
          </cell>
        </row>
        <row r="77">
          <cell r="G77" t="str">
            <v>Avinyó</v>
          </cell>
        </row>
        <row r="78">
          <cell r="G78" t="str">
            <v>Avinyonet de Puigventós</v>
          </cell>
        </row>
        <row r="79">
          <cell r="G79" t="str">
            <v>Avinyonet del Penedès</v>
          </cell>
        </row>
        <row r="80">
          <cell r="G80" t="str">
            <v>Badalona</v>
          </cell>
        </row>
        <row r="81">
          <cell r="G81" t="str">
            <v>Badia del Vallès</v>
          </cell>
        </row>
        <row r="82">
          <cell r="G82" t="str">
            <v>Bagà</v>
          </cell>
        </row>
        <row r="83">
          <cell r="G83" t="str">
            <v>Baix Pallars</v>
          </cell>
        </row>
        <row r="84">
          <cell r="G84" t="str">
            <v>Balaguer</v>
          </cell>
        </row>
        <row r="85">
          <cell r="G85" t="str">
            <v>Balenyà</v>
          </cell>
        </row>
        <row r="86">
          <cell r="G86" t="str">
            <v>Balsareny</v>
          </cell>
        </row>
        <row r="87">
          <cell r="G87" t="str">
            <v>Banyeres del Penedès</v>
          </cell>
        </row>
        <row r="88">
          <cell r="G88" t="str">
            <v>Banyoles</v>
          </cell>
        </row>
        <row r="89">
          <cell r="G89" t="str">
            <v>Barbens</v>
          </cell>
        </row>
        <row r="90">
          <cell r="G90" t="str">
            <v>Barberà de la Conca</v>
          </cell>
        </row>
        <row r="91">
          <cell r="G91" t="str">
            <v>Barberà del Vallès</v>
          </cell>
        </row>
        <row r="92">
          <cell r="G92" t="str">
            <v>Barcelona</v>
          </cell>
        </row>
        <row r="93">
          <cell r="G93" t="str">
            <v>Baronia de Rialb, la</v>
          </cell>
        </row>
        <row r="94">
          <cell r="G94" t="str">
            <v>Bàscara</v>
          </cell>
        </row>
        <row r="95">
          <cell r="G95" t="str">
            <v>Bassella</v>
          </cell>
        </row>
        <row r="96">
          <cell r="G96" t="str">
            <v>Batea</v>
          </cell>
        </row>
        <row r="97">
          <cell r="G97" t="str">
            <v>Bausen</v>
          </cell>
        </row>
        <row r="98">
          <cell r="G98" t="str">
            <v>Begues</v>
          </cell>
        </row>
        <row r="99">
          <cell r="G99" t="str">
            <v>Begur</v>
          </cell>
        </row>
        <row r="100">
          <cell r="G100" t="str">
            <v>Belianes</v>
          </cell>
        </row>
        <row r="101">
          <cell r="G101" t="str">
            <v>Bellaguarda</v>
          </cell>
        </row>
        <row r="102">
          <cell r="G102" t="str">
            <v>Bellcaire d'Empordà</v>
          </cell>
        </row>
        <row r="103">
          <cell r="G103" t="str">
            <v>Bellcaire d'Urgell</v>
          </cell>
        </row>
        <row r="104">
          <cell r="G104" t="str">
            <v>Bell-lloc d'Urgell</v>
          </cell>
        </row>
        <row r="105">
          <cell r="G105" t="str">
            <v>Bellmunt d'Urgell</v>
          </cell>
        </row>
        <row r="106">
          <cell r="G106" t="str">
            <v>Bellmunt del Priorat</v>
          </cell>
        </row>
        <row r="107">
          <cell r="G107" t="str">
            <v>Bellprat</v>
          </cell>
        </row>
        <row r="108">
          <cell r="G108" t="str">
            <v>Bellpuig</v>
          </cell>
        </row>
        <row r="109">
          <cell r="G109" t="str">
            <v>Bellvei</v>
          </cell>
        </row>
        <row r="110">
          <cell r="G110" t="str">
            <v>Bellver de Cerdanya</v>
          </cell>
        </row>
        <row r="111">
          <cell r="G111" t="str">
            <v>Bellvís</v>
          </cell>
        </row>
        <row r="112">
          <cell r="G112" t="str">
            <v>Benavent de Segrià</v>
          </cell>
        </row>
        <row r="113">
          <cell r="G113" t="str">
            <v>Benifallet</v>
          </cell>
        </row>
        <row r="114">
          <cell r="G114" t="str">
            <v>Benissanet</v>
          </cell>
        </row>
        <row r="115">
          <cell r="G115" t="str">
            <v>Berga</v>
          </cell>
        </row>
        <row r="116">
          <cell r="G116" t="str">
            <v>Besalú</v>
          </cell>
        </row>
        <row r="117">
          <cell r="G117" t="str">
            <v>Bescanó</v>
          </cell>
        </row>
        <row r="118">
          <cell r="G118" t="str">
            <v>Beuda</v>
          </cell>
        </row>
        <row r="119">
          <cell r="G119" t="str">
            <v>Bigues i Riells del Fai</v>
          </cell>
        </row>
        <row r="120">
          <cell r="G120" t="str">
            <v>Biosca</v>
          </cell>
        </row>
        <row r="121">
          <cell r="G121" t="str">
            <v>Bisbal d'Empordà, la</v>
          </cell>
        </row>
        <row r="122">
          <cell r="G122" t="str">
            <v>Bisbal de Falset, la</v>
          </cell>
        </row>
        <row r="123">
          <cell r="G123" t="str">
            <v>Bisbal del Penedès, la</v>
          </cell>
        </row>
        <row r="124">
          <cell r="G124" t="str">
            <v>Biure</v>
          </cell>
        </row>
        <row r="125">
          <cell r="G125" t="str">
            <v>Blancafort</v>
          </cell>
        </row>
        <row r="126">
          <cell r="G126" t="str">
            <v>Blanes</v>
          </cell>
        </row>
        <row r="127">
          <cell r="G127" t="str">
            <v>Boadella i les Escaules</v>
          </cell>
        </row>
        <row r="128">
          <cell r="G128" t="str">
            <v>Bolvir</v>
          </cell>
        </row>
        <row r="129">
          <cell r="G129" t="str">
            <v>Bonastre</v>
          </cell>
        </row>
        <row r="130">
          <cell r="G130" t="str">
            <v>Bòrdes, Es</v>
          </cell>
        </row>
        <row r="131">
          <cell r="G131" t="str">
            <v>Bordils</v>
          </cell>
        </row>
        <row r="132">
          <cell r="G132" t="str">
            <v>Borges Blanques, les</v>
          </cell>
        </row>
        <row r="133">
          <cell r="G133" t="str">
            <v>Borges del Camp, les</v>
          </cell>
        </row>
        <row r="134">
          <cell r="G134" t="str">
            <v>Borrassà</v>
          </cell>
        </row>
        <row r="135">
          <cell r="G135" t="str">
            <v>Borredà</v>
          </cell>
        </row>
        <row r="136">
          <cell r="G136" t="str">
            <v>Bossòst</v>
          </cell>
        </row>
        <row r="137">
          <cell r="G137" t="str">
            <v>Bot</v>
          </cell>
        </row>
        <row r="138">
          <cell r="G138" t="str">
            <v>Botarell</v>
          </cell>
        </row>
        <row r="139">
          <cell r="G139" t="str">
            <v>Bovera</v>
          </cell>
        </row>
        <row r="140">
          <cell r="G140" t="str">
            <v>Bràfim</v>
          </cell>
        </row>
        <row r="141">
          <cell r="G141" t="str">
            <v>Breda</v>
          </cell>
        </row>
        <row r="142">
          <cell r="G142" t="str">
            <v>Bruc, el</v>
          </cell>
        </row>
        <row r="143">
          <cell r="G143" t="str">
            <v>Brull, el</v>
          </cell>
        </row>
        <row r="144">
          <cell r="G144" t="str">
            <v>Brunyola i Sant Martí Sapresa</v>
          </cell>
        </row>
        <row r="145">
          <cell r="G145" t="str">
            <v>Cabacés</v>
          </cell>
        </row>
        <row r="146">
          <cell r="G146" t="str">
            <v>Cabanabona</v>
          </cell>
        </row>
        <row r="147">
          <cell r="G147" t="str">
            <v>Cabanelles</v>
          </cell>
        </row>
        <row r="148">
          <cell r="G148" t="str">
            <v>Cabanes</v>
          </cell>
        </row>
        <row r="149">
          <cell r="G149" t="str">
            <v>Cabanyes, les</v>
          </cell>
        </row>
        <row r="150">
          <cell r="G150" t="str">
            <v>Cabó</v>
          </cell>
        </row>
        <row r="151">
          <cell r="G151" t="str">
            <v>Cabra del Camp</v>
          </cell>
        </row>
        <row r="152">
          <cell r="G152" t="str">
            <v>Cabrera d'Anoia</v>
          </cell>
        </row>
        <row r="153">
          <cell r="G153" t="str">
            <v>Cabrera de Mar</v>
          </cell>
        </row>
        <row r="154">
          <cell r="G154" t="str">
            <v>Cabrils</v>
          </cell>
        </row>
        <row r="155">
          <cell r="G155" t="str">
            <v>Cadaqués</v>
          </cell>
        </row>
        <row r="156">
          <cell r="G156" t="str">
            <v>Calaf</v>
          </cell>
        </row>
        <row r="157">
          <cell r="G157" t="str">
            <v>Calafell</v>
          </cell>
        </row>
        <row r="158">
          <cell r="G158" t="str">
            <v>Calders</v>
          </cell>
        </row>
        <row r="159">
          <cell r="G159" t="str">
            <v>Caldes d'Estrac</v>
          </cell>
        </row>
        <row r="160">
          <cell r="G160" t="str">
            <v>Caldes de Malavella</v>
          </cell>
        </row>
        <row r="161">
          <cell r="G161" t="str">
            <v>Caldes de Montbui</v>
          </cell>
        </row>
        <row r="162">
          <cell r="G162" t="str">
            <v>Calella</v>
          </cell>
        </row>
        <row r="163">
          <cell r="G163" t="str">
            <v>Calldetenes</v>
          </cell>
        </row>
        <row r="164">
          <cell r="G164" t="str">
            <v>Callús</v>
          </cell>
        </row>
        <row r="165">
          <cell r="G165" t="str">
            <v>Calonge de Segarra</v>
          </cell>
        </row>
        <row r="166">
          <cell r="G166" t="str">
            <v>Calonge i Sant Antoni</v>
          </cell>
        </row>
        <row r="167">
          <cell r="G167" t="str">
            <v>Camarasa</v>
          </cell>
        </row>
        <row r="168">
          <cell r="G168" t="str">
            <v>Camarles</v>
          </cell>
        </row>
        <row r="169">
          <cell r="G169" t="str">
            <v>Cambrils</v>
          </cell>
        </row>
        <row r="170">
          <cell r="G170" t="str">
            <v>Camós</v>
          </cell>
        </row>
        <row r="171">
          <cell r="G171" t="str">
            <v>Campdevànol</v>
          </cell>
        </row>
        <row r="172">
          <cell r="G172" t="str">
            <v>Campelles</v>
          </cell>
        </row>
        <row r="173">
          <cell r="G173" t="str">
            <v>Campins</v>
          </cell>
        </row>
        <row r="174">
          <cell r="G174" t="str">
            <v>Campllong</v>
          </cell>
        </row>
        <row r="175">
          <cell r="G175" t="str">
            <v>Camprodon</v>
          </cell>
        </row>
        <row r="176">
          <cell r="G176" t="str">
            <v>Canejan</v>
          </cell>
        </row>
        <row r="177">
          <cell r="G177" t="str">
            <v>Canet d'Adri</v>
          </cell>
        </row>
        <row r="178">
          <cell r="G178" t="str">
            <v>Canet de Mar</v>
          </cell>
        </row>
        <row r="179">
          <cell r="G179" t="str">
            <v>Canonja, la</v>
          </cell>
        </row>
        <row r="180">
          <cell r="G180" t="str">
            <v>Canovelles</v>
          </cell>
        </row>
        <row r="181">
          <cell r="G181" t="str">
            <v>Cànoves i Samalús</v>
          </cell>
        </row>
        <row r="182">
          <cell r="G182" t="str">
            <v>Cantallops</v>
          </cell>
        </row>
        <row r="183">
          <cell r="G183" t="str">
            <v>Canyelles</v>
          </cell>
        </row>
        <row r="184">
          <cell r="G184" t="str">
            <v>Capafonts</v>
          </cell>
        </row>
        <row r="185">
          <cell r="G185" t="str">
            <v>Capçanes</v>
          </cell>
        </row>
        <row r="186">
          <cell r="G186" t="str">
            <v>Capellades</v>
          </cell>
        </row>
        <row r="187">
          <cell r="G187" t="str">
            <v>Capmany</v>
          </cell>
        </row>
        <row r="188">
          <cell r="G188" t="str">
            <v>Capolat</v>
          </cell>
        </row>
        <row r="189">
          <cell r="G189" t="str">
            <v>Cardedeu</v>
          </cell>
        </row>
        <row r="190">
          <cell r="G190" t="str">
            <v>Cardona</v>
          </cell>
        </row>
        <row r="191">
          <cell r="G191" t="str">
            <v>Carme</v>
          </cell>
        </row>
        <row r="192">
          <cell r="G192" t="str">
            <v>Caseres</v>
          </cell>
        </row>
        <row r="193">
          <cell r="G193" t="str">
            <v>Cassà de la Selva</v>
          </cell>
        </row>
        <row r="194">
          <cell r="G194" t="str">
            <v>Casserres</v>
          </cell>
        </row>
        <row r="195">
          <cell r="G195" t="str">
            <v>Castell de l'Areny</v>
          </cell>
        </row>
        <row r="196">
          <cell r="G196" t="str">
            <v>Castell de Mur</v>
          </cell>
        </row>
        <row r="197">
          <cell r="G197" t="str">
            <v>Castellar de la Ribera</v>
          </cell>
        </row>
        <row r="198">
          <cell r="G198" t="str">
            <v>Castellar de n'Hug</v>
          </cell>
        </row>
        <row r="199">
          <cell r="G199" t="str">
            <v>Castellar del Riu</v>
          </cell>
        </row>
        <row r="200">
          <cell r="G200" t="str">
            <v>Castellar del Vallès</v>
          </cell>
        </row>
        <row r="201">
          <cell r="G201" t="str">
            <v>Castellbell i el Vilar</v>
          </cell>
        </row>
        <row r="202">
          <cell r="G202" t="str">
            <v>Castellbisbal</v>
          </cell>
        </row>
        <row r="203">
          <cell r="G203" t="str">
            <v>Castellcir</v>
          </cell>
        </row>
        <row r="204">
          <cell r="G204" t="str">
            <v>Castelldans</v>
          </cell>
        </row>
        <row r="205">
          <cell r="G205" t="str">
            <v>Castelldefels</v>
          </cell>
        </row>
        <row r="206">
          <cell r="G206" t="str">
            <v>Castellet i la Gornal</v>
          </cell>
        </row>
        <row r="207">
          <cell r="G207" t="str">
            <v>Castellfollit de la Roca</v>
          </cell>
        </row>
        <row r="208">
          <cell r="G208" t="str">
            <v>Castellfollit de Riubregós</v>
          </cell>
        </row>
        <row r="209">
          <cell r="G209" t="str">
            <v>Castellfollit del Boix</v>
          </cell>
        </row>
        <row r="210">
          <cell r="G210" t="str">
            <v>Castellgalí</v>
          </cell>
        </row>
        <row r="211">
          <cell r="G211" t="str">
            <v>Castellnou de Bages</v>
          </cell>
        </row>
        <row r="212">
          <cell r="G212" t="str">
            <v>Castellnou de Seana</v>
          </cell>
        </row>
        <row r="213">
          <cell r="G213" t="str">
            <v>Castelló d'Empúries</v>
          </cell>
        </row>
        <row r="214">
          <cell r="G214" t="str">
            <v>Castelló de Farfanya</v>
          </cell>
        </row>
        <row r="215">
          <cell r="G215" t="str">
            <v>Castellolí</v>
          </cell>
        </row>
        <row r="216">
          <cell r="G216" t="str">
            <v>Castell-Platja d'Aro</v>
          </cell>
        </row>
        <row r="217">
          <cell r="G217" t="str">
            <v>Castellserà</v>
          </cell>
        </row>
        <row r="218">
          <cell r="G218" t="str">
            <v>Castellterçol</v>
          </cell>
        </row>
        <row r="219">
          <cell r="G219" t="str">
            <v>Castellvell del Camp</v>
          </cell>
        </row>
        <row r="220">
          <cell r="G220" t="str">
            <v>Castellví de la Marca</v>
          </cell>
        </row>
        <row r="221">
          <cell r="G221" t="str">
            <v>Castellví de Rosanes</v>
          </cell>
        </row>
        <row r="222">
          <cell r="G222" t="str">
            <v>Catllar, el</v>
          </cell>
        </row>
        <row r="223">
          <cell r="G223" t="str">
            <v>Cava</v>
          </cell>
        </row>
        <row r="224">
          <cell r="G224" t="str">
            <v>Cellera de Ter, la</v>
          </cell>
        </row>
        <row r="225">
          <cell r="G225" t="str">
            <v>Celrà</v>
          </cell>
        </row>
        <row r="226">
          <cell r="G226" t="str">
            <v>Centelles</v>
          </cell>
        </row>
        <row r="227">
          <cell r="G227" t="str">
            <v>Cercs</v>
          </cell>
        </row>
        <row r="228">
          <cell r="G228" t="str">
            <v>Cerdanyola del Vallès</v>
          </cell>
        </row>
        <row r="229">
          <cell r="G229" t="str">
            <v>Cervelló</v>
          </cell>
        </row>
        <row r="230">
          <cell r="G230" t="str">
            <v>Cervera</v>
          </cell>
        </row>
        <row r="231">
          <cell r="G231" t="str">
            <v>Cervià de les Garrigues</v>
          </cell>
        </row>
        <row r="232">
          <cell r="G232" t="str">
            <v>Cervià de Ter</v>
          </cell>
        </row>
        <row r="233">
          <cell r="G233" t="str">
            <v>Cistella</v>
          </cell>
        </row>
        <row r="234">
          <cell r="G234" t="str">
            <v>Ciutadilla</v>
          </cell>
        </row>
        <row r="235">
          <cell r="G235" t="str">
            <v>Clariana de Cardener</v>
          </cell>
        </row>
        <row r="236">
          <cell r="G236" t="str">
            <v>Cogul, el</v>
          </cell>
        </row>
        <row r="237">
          <cell r="G237" t="str">
            <v>Colera</v>
          </cell>
        </row>
        <row r="238">
          <cell r="G238" t="str">
            <v>Coll de Nargó</v>
          </cell>
        </row>
        <row r="239">
          <cell r="G239" t="str">
            <v>Collbató</v>
          </cell>
        </row>
        <row r="240">
          <cell r="G240" t="str">
            <v>Colldejou</v>
          </cell>
        </row>
        <row r="241">
          <cell r="G241" t="str">
            <v>Collsuspina</v>
          </cell>
        </row>
        <row r="242">
          <cell r="G242" t="str">
            <v>Colomers</v>
          </cell>
        </row>
        <row r="243">
          <cell r="G243" t="str">
            <v>Coma i la Pedra, la</v>
          </cell>
        </row>
        <row r="244">
          <cell r="G244" t="str">
            <v>Conca de Dalt</v>
          </cell>
        </row>
        <row r="245">
          <cell r="G245" t="str">
            <v>Conesa</v>
          </cell>
        </row>
        <row r="246">
          <cell r="G246" t="str">
            <v>Constantí</v>
          </cell>
        </row>
        <row r="247">
          <cell r="G247" t="str">
            <v>Copons</v>
          </cell>
        </row>
        <row r="248">
          <cell r="G248" t="str">
            <v>Corbera d'Ebre</v>
          </cell>
        </row>
        <row r="249">
          <cell r="G249" t="str">
            <v>Corbera de Llobregat</v>
          </cell>
        </row>
        <row r="250">
          <cell r="G250" t="str">
            <v>Corbins</v>
          </cell>
        </row>
        <row r="251">
          <cell r="G251" t="str">
            <v>Corçà</v>
          </cell>
        </row>
        <row r="252">
          <cell r="G252" t="str">
            <v>Cornellà de Llobregat</v>
          </cell>
        </row>
        <row r="253">
          <cell r="G253" t="str">
            <v>Cornellà del Terri</v>
          </cell>
        </row>
        <row r="254">
          <cell r="G254" t="str">
            <v>Cornudella de Montsant</v>
          </cell>
        </row>
        <row r="255">
          <cell r="G255" t="str">
            <v>Creixell</v>
          </cell>
        </row>
        <row r="256">
          <cell r="G256" t="str">
            <v>Crespià</v>
          </cell>
        </row>
        <row r="257">
          <cell r="G257" t="str">
            <v>Cruïlles, Monells i Sant Sadurní de l'Heura</v>
          </cell>
        </row>
        <row r="258">
          <cell r="G258" t="str">
            <v>Cubelles</v>
          </cell>
        </row>
        <row r="259">
          <cell r="G259" t="str">
            <v>Cubells</v>
          </cell>
        </row>
        <row r="260">
          <cell r="G260" t="str">
            <v>Cunit</v>
          </cell>
        </row>
        <row r="261">
          <cell r="G261" t="str">
            <v>Darnius</v>
          </cell>
        </row>
        <row r="262">
          <cell r="G262" t="str">
            <v>Das</v>
          </cell>
        </row>
        <row r="263">
          <cell r="G263" t="str">
            <v>Deltebre</v>
          </cell>
        </row>
        <row r="264">
          <cell r="G264" t="str">
            <v>Dosrius</v>
          </cell>
        </row>
        <row r="265">
          <cell r="G265" t="str">
            <v>Duesaigües</v>
          </cell>
        </row>
        <row r="266">
          <cell r="G266" t="str">
            <v>Escala, l'</v>
          </cell>
        </row>
        <row r="267">
          <cell r="G267" t="str">
            <v>Esparreguera</v>
          </cell>
        </row>
        <row r="268">
          <cell r="G268" t="str">
            <v>Espinelves</v>
          </cell>
        </row>
        <row r="269">
          <cell r="G269" t="str">
            <v>Espluga Calba, l'</v>
          </cell>
        </row>
        <row r="270">
          <cell r="G270" t="str">
            <v>Espluga de Francolí, l'</v>
          </cell>
        </row>
        <row r="271">
          <cell r="G271" t="str">
            <v>Esplugues de Llobregat</v>
          </cell>
        </row>
        <row r="272">
          <cell r="G272" t="str">
            <v>Espolla</v>
          </cell>
        </row>
        <row r="273">
          <cell r="G273" t="str">
            <v>Esponellà</v>
          </cell>
        </row>
        <row r="274">
          <cell r="G274" t="str">
            <v>Espot</v>
          </cell>
        </row>
        <row r="275">
          <cell r="G275" t="str">
            <v>Espunyola, l'</v>
          </cell>
        </row>
        <row r="276">
          <cell r="G276" t="str">
            <v>Esquirol, l'</v>
          </cell>
        </row>
        <row r="277">
          <cell r="G277" t="str">
            <v>Estamariu</v>
          </cell>
        </row>
        <row r="278">
          <cell r="G278" t="str">
            <v>Estany, l'</v>
          </cell>
        </row>
        <row r="279">
          <cell r="G279" t="str">
            <v>Estaràs</v>
          </cell>
        </row>
        <row r="280">
          <cell r="G280" t="str">
            <v>Esterri d'Àneu</v>
          </cell>
        </row>
        <row r="281">
          <cell r="G281" t="str">
            <v>Esterri de Cardós</v>
          </cell>
        </row>
        <row r="282">
          <cell r="G282" t="str">
            <v>Falset</v>
          </cell>
        </row>
        <row r="283">
          <cell r="G283" t="str">
            <v>Far d'Empordà, el</v>
          </cell>
        </row>
        <row r="284">
          <cell r="G284" t="str">
            <v>Farrera</v>
          </cell>
        </row>
        <row r="285">
          <cell r="G285" t="str">
            <v>Fatarella, la</v>
          </cell>
        </row>
        <row r="286">
          <cell r="G286" t="str">
            <v>Febró, la</v>
          </cell>
        </row>
        <row r="287">
          <cell r="G287" t="str">
            <v>Figaró-Montmany</v>
          </cell>
        </row>
        <row r="288">
          <cell r="G288" t="str">
            <v>Fígols</v>
          </cell>
        </row>
        <row r="289">
          <cell r="G289" t="str">
            <v>Fígols i Alinyà</v>
          </cell>
        </row>
        <row r="290">
          <cell r="G290" t="str">
            <v>Figuera, la</v>
          </cell>
        </row>
        <row r="291">
          <cell r="G291" t="str">
            <v>Figueres</v>
          </cell>
        </row>
        <row r="292">
          <cell r="G292" t="str">
            <v>Figuerola del Camp</v>
          </cell>
        </row>
        <row r="293">
          <cell r="G293" t="str">
            <v>Flaçà</v>
          </cell>
        </row>
        <row r="294">
          <cell r="G294" t="str">
            <v>Flix</v>
          </cell>
        </row>
        <row r="295">
          <cell r="G295" t="str">
            <v>Floresta, la</v>
          </cell>
        </row>
        <row r="296">
          <cell r="G296" t="str">
            <v>Fogars de la Selva</v>
          </cell>
        </row>
        <row r="297">
          <cell r="G297" t="str">
            <v>Fogars de Montclús</v>
          </cell>
        </row>
        <row r="298">
          <cell r="G298" t="str">
            <v>Foixà</v>
          </cell>
        </row>
        <row r="299">
          <cell r="G299" t="str">
            <v>Folgueroles</v>
          </cell>
        </row>
        <row r="300">
          <cell r="G300" t="str">
            <v>Fondarella</v>
          </cell>
        </row>
        <row r="301">
          <cell r="G301" t="str">
            <v>Fonollosa</v>
          </cell>
        </row>
        <row r="302">
          <cell r="G302" t="str">
            <v>Fontanals de Cerdanya</v>
          </cell>
        </row>
        <row r="303">
          <cell r="G303" t="str">
            <v>Fontanilles</v>
          </cell>
        </row>
        <row r="304">
          <cell r="G304" t="str">
            <v>Fontcoberta</v>
          </cell>
        </row>
        <row r="305">
          <cell r="G305" t="str">
            <v>Font-rubí</v>
          </cell>
        </row>
        <row r="306">
          <cell r="G306" t="str">
            <v>Foradada</v>
          </cell>
        </row>
        <row r="307">
          <cell r="G307" t="str">
            <v>Forallac</v>
          </cell>
        </row>
        <row r="308">
          <cell r="G308" t="str">
            <v>Forès</v>
          </cell>
        </row>
        <row r="309">
          <cell r="G309" t="str">
            <v>Fornells de la Selva</v>
          </cell>
        </row>
        <row r="310">
          <cell r="G310" t="str">
            <v>Fortià</v>
          </cell>
        </row>
        <row r="311">
          <cell r="G311" t="str">
            <v>Franqueses del Vallès, les</v>
          </cell>
        </row>
        <row r="312">
          <cell r="G312" t="str">
            <v>Freginals</v>
          </cell>
        </row>
        <row r="313">
          <cell r="G313" t="str">
            <v>Fuliola, la</v>
          </cell>
        </row>
        <row r="314">
          <cell r="G314" t="str">
            <v>Fulleda</v>
          </cell>
        </row>
        <row r="315">
          <cell r="G315" t="str">
            <v>Gaià</v>
          </cell>
        </row>
        <row r="316">
          <cell r="G316" t="str">
            <v>Galera, la</v>
          </cell>
        </row>
        <row r="317">
          <cell r="G317" t="str">
            <v>Gallifa</v>
          </cell>
        </row>
        <row r="318">
          <cell r="G318" t="str">
            <v>Gandesa</v>
          </cell>
        </row>
        <row r="319">
          <cell r="G319" t="str">
            <v>Garcia</v>
          </cell>
        </row>
        <row r="320">
          <cell r="G320" t="str">
            <v>Garidells, els</v>
          </cell>
        </row>
        <row r="321">
          <cell r="G321" t="str">
            <v>Garriga, la</v>
          </cell>
        </row>
        <row r="322">
          <cell r="G322" t="str">
            <v>Garrigàs</v>
          </cell>
        </row>
        <row r="323">
          <cell r="G323" t="str">
            <v>Garrigoles</v>
          </cell>
        </row>
        <row r="324">
          <cell r="G324" t="str">
            <v>Garriguella</v>
          </cell>
        </row>
        <row r="325">
          <cell r="G325" t="str">
            <v>Gavà</v>
          </cell>
        </row>
        <row r="326">
          <cell r="G326" t="str">
            <v>Gavet de la Conca</v>
          </cell>
        </row>
        <row r="327">
          <cell r="G327" t="str">
            <v>Gelida</v>
          </cell>
        </row>
        <row r="328">
          <cell r="G328" t="str">
            <v>Ger</v>
          </cell>
        </row>
        <row r="329">
          <cell r="G329" t="str">
            <v>Gimenells i el Pla de la Font</v>
          </cell>
        </row>
        <row r="330">
          <cell r="G330" t="str">
            <v>Ginestar</v>
          </cell>
        </row>
        <row r="331">
          <cell r="G331" t="str">
            <v>Girona</v>
          </cell>
        </row>
        <row r="332">
          <cell r="G332" t="str">
            <v>Gironella</v>
          </cell>
        </row>
        <row r="333">
          <cell r="G333" t="str">
            <v>Gisclareny</v>
          </cell>
        </row>
        <row r="334">
          <cell r="G334" t="str">
            <v>Godall</v>
          </cell>
        </row>
        <row r="335">
          <cell r="G335" t="str">
            <v>Golmés</v>
          </cell>
        </row>
        <row r="336">
          <cell r="G336" t="str">
            <v>Gombrèn</v>
          </cell>
        </row>
        <row r="337">
          <cell r="G337" t="str">
            <v>Gósol</v>
          </cell>
        </row>
        <row r="338">
          <cell r="G338" t="str">
            <v>Granada, la</v>
          </cell>
        </row>
        <row r="339">
          <cell r="G339" t="str">
            <v>Granadella, la</v>
          </cell>
        </row>
        <row r="340">
          <cell r="G340" t="str">
            <v>Granera</v>
          </cell>
        </row>
        <row r="341">
          <cell r="G341" t="str">
            <v>Granja d'Escarp, la</v>
          </cell>
        </row>
        <row r="342">
          <cell r="G342" t="str">
            <v>Granollers</v>
          </cell>
        </row>
        <row r="343">
          <cell r="G343" t="str">
            <v>Granyanella</v>
          </cell>
        </row>
        <row r="344">
          <cell r="G344" t="str">
            <v>Granyena de les Garrigues</v>
          </cell>
        </row>
        <row r="345">
          <cell r="G345" t="str">
            <v>Granyena de Segarra</v>
          </cell>
        </row>
        <row r="346">
          <cell r="G346" t="str">
            <v>Gratallops</v>
          </cell>
        </row>
        <row r="347">
          <cell r="G347" t="str">
            <v>Gualba</v>
          </cell>
        </row>
        <row r="348">
          <cell r="G348" t="str">
            <v>Gualta</v>
          </cell>
        </row>
        <row r="349">
          <cell r="G349" t="str">
            <v>Guardiola de Berguedà</v>
          </cell>
        </row>
        <row r="350">
          <cell r="G350" t="str">
            <v>Guiamets, els</v>
          </cell>
        </row>
        <row r="351">
          <cell r="G351" t="str">
            <v>Guils de Cerdanya</v>
          </cell>
        </row>
        <row r="352">
          <cell r="G352" t="str">
            <v>Guimerà</v>
          </cell>
        </row>
        <row r="353">
          <cell r="G353" t="str">
            <v>Guingueta d'Àneu, la</v>
          </cell>
        </row>
        <row r="354">
          <cell r="G354" t="str">
            <v>Guissona</v>
          </cell>
        </row>
        <row r="355">
          <cell r="G355" t="str">
            <v>Guixers</v>
          </cell>
        </row>
        <row r="356">
          <cell r="G356" t="str">
            <v>Gurb</v>
          </cell>
        </row>
        <row r="357">
          <cell r="G357" t="str">
            <v>Horta de Sant Joan</v>
          </cell>
        </row>
        <row r="358">
          <cell r="G358" t="str">
            <v>Hospitalet de Llobregat, l'</v>
          </cell>
        </row>
        <row r="359">
          <cell r="G359" t="str">
            <v>Hostalets de Pierola, els</v>
          </cell>
        </row>
        <row r="360">
          <cell r="G360" t="str">
            <v>Hostalric</v>
          </cell>
        </row>
        <row r="361">
          <cell r="G361" t="str">
            <v>Igualada</v>
          </cell>
        </row>
        <row r="362">
          <cell r="G362" t="str">
            <v>Isona i Conca Dellà</v>
          </cell>
        </row>
        <row r="363">
          <cell r="G363" t="str">
            <v>Isòvol</v>
          </cell>
        </row>
        <row r="364">
          <cell r="G364" t="str">
            <v>Ivars d'Urgell</v>
          </cell>
        </row>
        <row r="365">
          <cell r="G365" t="str">
            <v>Ivars de Noguera</v>
          </cell>
        </row>
        <row r="366">
          <cell r="G366" t="str">
            <v>Ivorra</v>
          </cell>
        </row>
        <row r="367">
          <cell r="G367" t="str">
            <v>Jafre</v>
          </cell>
        </row>
        <row r="368">
          <cell r="G368" t="str">
            <v>Jonquera, la</v>
          </cell>
        </row>
        <row r="369">
          <cell r="G369" t="str">
            <v>Jorba</v>
          </cell>
        </row>
        <row r="370">
          <cell r="G370" t="str">
            <v>Josa i Tuixén</v>
          </cell>
        </row>
        <row r="371">
          <cell r="G371" t="str">
            <v>Juià</v>
          </cell>
        </row>
        <row r="372">
          <cell r="G372" t="str">
            <v>Juncosa</v>
          </cell>
        </row>
        <row r="373">
          <cell r="G373" t="str">
            <v>Juneda</v>
          </cell>
        </row>
        <row r="374">
          <cell r="G374" t="str">
            <v>Les</v>
          </cell>
        </row>
        <row r="375">
          <cell r="G375" t="str">
            <v>Linyola</v>
          </cell>
        </row>
        <row r="376">
          <cell r="G376" t="str">
            <v>Llacuna, la</v>
          </cell>
        </row>
        <row r="377">
          <cell r="G377" t="str">
            <v>Lladó</v>
          </cell>
        </row>
        <row r="378">
          <cell r="G378" t="str">
            <v>Lladorre</v>
          </cell>
        </row>
        <row r="379">
          <cell r="G379" t="str">
            <v>Lladurs</v>
          </cell>
        </row>
        <row r="380">
          <cell r="G380" t="str">
            <v>Llagosta, la</v>
          </cell>
        </row>
        <row r="381">
          <cell r="G381" t="str">
            <v>Llagostera</v>
          </cell>
        </row>
        <row r="382">
          <cell r="G382" t="str">
            <v>Llambilles</v>
          </cell>
        </row>
        <row r="383">
          <cell r="G383" t="str">
            <v>Llanars</v>
          </cell>
        </row>
        <row r="384">
          <cell r="G384" t="str">
            <v>Llançà</v>
          </cell>
        </row>
        <row r="385">
          <cell r="G385" t="str">
            <v>Llardecans</v>
          </cell>
        </row>
        <row r="386">
          <cell r="G386" t="str">
            <v>Llavorsí</v>
          </cell>
        </row>
        <row r="387">
          <cell r="G387" t="str">
            <v>Lleida</v>
          </cell>
        </row>
        <row r="388">
          <cell r="G388" t="str">
            <v>Llers</v>
          </cell>
        </row>
        <row r="389">
          <cell r="G389" t="str">
            <v>Lles de Cerdanya</v>
          </cell>
        </row>
        <row r="390">
          <cell r="G390" t="str">
            <v>Lliçà d'Amunt</v>
          </cell>
        </row>
        <row r="391">
          <cell r="G391" t="str">
            <v>Lliçà de Vall</v>
          </cell>
        </row>
        <row r="392">
          <cell r="G392" t="str">
            <v>Llimiana</v>
          </cell>
        </row>
        <row r="393">
          <cell r="G393" t="str">
            <v>Llinars del Vallès</v>
          </cell>
        </row>
        <row r="394">
          <cell r="G394" t="str">
            <v>Llívia</v>
          </cell>
        </row>
        <row r="395">
          <cell r="G395" t="str">
            <v>Lloar, el</v>
          </cell>
        </row>
        <row r="396">
          <cell r="G396" t="str">
            <v>Llobera</v>
          </cell>
        </row>
        <row r="397">
          <cell r="G397" t="str">
            <v>Llorac</v>
          </cell>
        </row>
        <row r="398">
          <cell r="G398" t="str">
            <v>Llorenç del Penedès</v>
          </cell>
        </row>
        <row r="399">
          <cell r="G399" t="str">
            <v>Lloret de Mar</v>
          </cell>
        </row>
        <row r="400">
          <cell r="G400" t="str">
            <v>Llosses, les</v>
          </cell>
        </row>
        <row r="401">
          <cell r="G401" t="str">
            <v>Lluçà</v>
          </cell>
        </row>
        <row r="402">
          <cell r="G402" t="str">
            <v>Maçanet de Cabrenys</v>
          </cell>
        </row>
        <row r="403">
          <cell r="G403" t="str">
            <v>Maçanet de la Selva</v>
          </cell>
        </row>
        <row r="404">
          <cell r="G404" t="str">
            <v>Madremanya</v>
          </cell>
        </row>
        <row r="405">
          <cell r="G405" t="str">
            <v>Maià de Montcal</v>
          </cell>
        </row>
        <row r="406">
          <cell r="G406" t="str">
            <v>Maials</v>
          </cell>
        </row>
        <row r="407">
          <cell r="G407" t="str">
            <v>Maldà</v>
          </cell>
        </row>
        <row r="408">
          <cell r="G408" t="str">
            <v>Malgrat de Mar</v>
          </cell>
        </row>
        <row r="409">
          <cell r="G409" t="str">
            <v>Malla</v>
          </cell>
        </row>
        <row r="410">
          <cell r="G410" t="str">
            <v>Manlleu</v>
          </cell>
        </row>
        <row r="411">
          <cell r="G411" t="str">
            <v>Manresa</v>
          </cell>
        </row>
        <row r="412">
          <cell r="G412" t="str">
            <v>Marçà</v>
          </cell>
        </row>
        <row r="413">
          <cell r="G413" t="str">
            <v>Margalef</v>
          </cell>
        </row>
        <row r="414">
          <cell r="G414" t="str">
            <v>Marganell</v>
          </cell>
        </row>
        <row r="415">
          <cell r="G415" t="str">
            <v>Martorell</v>
          </cell>
        </row>
        <row r="416">
          <cell r="G416" t="str">
            <v>Martorelles</v>
          </cell>
        </row>
        <row r="417">
          <cell r="G417" t="str">
            <v>Mas de Barberans</v>
          </cell>
        </row>
        <row r="418">
          <cell r="G418" t="str">
            <v>Masarac</v>
          </cell>
        </row>
        <row r="419">
          <cell r="G419" t="str">
            <v>Masdenverge</v>
          </cell>
        </row>
        <row r="420">
          <cell r="G420" t="str">
            <v>Masies de Roda, les</v>
          </cell>
        </row>
        <row r="421">
          <cell r="G421" t="str">
            <v>Masies de Voltregà, les</v>
          </cell>
        </row>
        <row r="422">
          <cell r="G422" t="str">
            <v>Masllorenç</v>
          </cell>
        </row>
        <row r="423">
          <cell r="G423" t="str">
            <v>Masnou, el</v>
          </cell>
        </row>
        <row r="424">
          <cell r="G424" t="str">
            <v>Masó, la</v>
          </cell>
        </row>
        <row r="425">
          <cell r="G425" t="str">
            <v>Maspujols</v>
          </cell>
        </row>
        <row r="426">
          <cell r="G426" t="str">
            <v>Masquefa</v>
          </cell>
        </row>
        <row r="427">
          <cell r="G427" t="str">
            <v>Masroig, el</v>
          </cell>
        </row>
        <row r="428">
          <cell r="G428" t="str">
            <v>Massalcoreig</v>
          </cell>
        </row>
        <row r="429">
          <cell r="G429" t="str">
            <v>Massanes</v>
          </cell>
        </row>
        <row r="430">
          <cell r="G430" t="str">
            <v>Massoteres</v>
          </cell>
        </row>
        <row r="431">
          <cell r="G431" t="str">
            <v>Matadepera</v>
          </cell>
        </row>
        <row r="432">
          <cell r="G432" t="str">
            <v>Mataró</v>
          </cell>
        </row>
        <row r="433">
          <cell r="G433" t="str">
            <v>Mediona</v>
          </cell>
        </row>
        <row r="434">
          <cell r="G434" t="str">
            <v>Menàrguens</v>
          </cell>
        </row>
        <row r="435">
          <cell r="G435" t="str">
            <v>Meranges</v>
          </cell>
        </row>
        <row r="436">
          <cell r="G436" t="str">
            <v>Mieres</v>
          </cell>
        </row>
        <row r="437">
          <cell r="G437" t="str">
            <v>Milà, el</v>
          </cell>
        </row>
        <row r="438">
          <cell r="G438" t="str">
            <v>Miralcamp</v>
          </cell>
        </row>
        <row r="439">
          <cell r="G439" t="str">
            <v>Miravet</v>
          </cell>
        </row>
        <row r="440">
          <cell r="G440" t="str">
            <v>Moià</v>
          </cell>
        </row>
        <row r="441">
          <cell r="G441" t="str">
            <v>Molar, el</v>
          </cell>
        </row>
        <row r="442">
          <cell r="G442" t="str">
            <v>Molins de Rei</v>
          </cell>
        </row>
        <row r="443">
          <cell r="G443" t="str">
            <v>Mollerussa</v>
          </cell>
        </row>
        <row r="444">
          <cell r="G444" t="str">
            <v>Mollet de Peralada</v>
          </cell>
        </row>
        <row r="445">
          <cell r="G445" t="str">
            <v>Mollet del Vallès</v>
          </cell>
        </row>
        <row r="446">
          <cell r="G446" t="str">
            <v>Molló</v>
          </cell>
        </row>
        <row r="447">
          <cell r="G447" t="str">
            <v>Molsosa, la</v>
          </cell>
        </row>
        <row r="448">
          <cell r="G448" t="str">
            <v>Monistrol de Calders</v>
          </cell>
        </row>
        <row r="449">
          <cell r="G449" t="str">
            <v>Monistrol de Montserrat</v>
          </cell>
        </row>
        <row r="450">
          <cell r="G450" t="str">
            <v>Montagut i Oix</v>
          </cell>
        </row>
        <row r="451">
          <cell r="G451" t="str">
            <v>Montblanc</v>
          </cell>
        </row>
        <row r="452">
          <cell r="G452" t="str">
            <v>Montbrió del Camp</v>
          </cell>
        </row>
        <row r="453">
          <cell r="G453" t="str">
            <v>Montcada i Reixac</v>
          </cell>
        </row>
        <row r="454">
          <cell r="G454" t="str">
            <v>Montclar</v>
          </cell>
        </row>
        <row r="455">
          <cell r="G455" t="str">
            <v>Montellà i Martinet</v>
          </cell>
        </row>
        <row r="456">
          <cell r="G456" t="str">
            <v>Montesquiu</v>
          </cell>
        </row>
        <row r="457">
          <cell r="G457" t="str">
            <v>Montferrer i Castellbò</v>
          </cell>
        </row>
        <row r="458">
          <cell r="G458" t="str">
            <v>Montferri</v>
          </cell>
        </row>
        <row r="459">
          <cell r="G459" t="str">
            <v>Montgai</v>
          </cell>
        </row>
        <row r="460">
          <cell r="G460" t="str">
            <v>Montgat</v>
          </cell>
        </row>
        <row r="461">
          <cell r="G461" t="str">
            <v>Montmajor</v>
          </cell>
        </row>
        <row r="462">
          <cell r="G462" t="str">
            <v>Montmaneu</v>
          </cell>
        </row>
        <row r="463">
          <cell r="G463" t="str">
            <v>Montmell, el</v>
          </cell>
        </row>
        <row r="464">
          <cell r="G464" t="str">
            <v>Montmeló</v>
          </cell>
        </row>
        <row r="465">
          <cell r="G465" t="str">
            <v>Montoliu de Lleida</v>
          </cell>
        </row>
        <row r="466">
          <cell r="G466" t="str">
            <v>Montoliu de Segarra</v>
          </cell>
        </row>
        <row r="467">
          <cell r="G467" t="str">
            <v>Montornès de Segarra</v>
          </cell>
        </row>
        <row r="468">
          <cell r="G468" t="str">
            <v>Montornès del Vallès</v>
          </cell>
        </row>
        <row r="469">
          <cell r="G469" t="str">
            <v>Mont-ral</v>
          </cell>
        </row>
        <row r="470">
          <cell r="G470" t="str">
            <v>Mont-ras</v>
          </cell>
        </row>
        <row r="471">
          <cell r="G471" t="str">
            <v>Mont-roig del Camp</v>
          </cell>
        </row>
        <row r="472">
          <cell r="G472" t="str">
            <v>Montseny</v>
          </cell>
        </row>
        <row r="473">
          <cell r="G473" t="str">
            <v>Móra d'Ebre</v>
          </cell>
        </row>
        <row r="474">
          <cell r="G474" t="str">
            <v>Móra la Nova</v>
          </cell>
        </row>
        <row r="475">
          <cell r="G475" t="str">
            <v>Morell, el</v>
          </cell>
        </row>
        <row r="476">
          <cell r="G476" t="str">
            <v>Morera de Montsant, la</v>
          </cell>
        </row>
        <row r="477">
          <cell r="G477" t="str">
            <v>Muntanyola</v>
          </cell>
        </row>
        <row r="478">
          <cell r="G478" t="str">
            <v>Mura</v>
          </cell>
        </row>
        <row r="479">
          <cell r="G479" t="str">
            <v>Nalec</v>
          </cell>
        </row>
        <row r="480">
          <cell r="G480" t="str">
            <v>Naut Aran</v>
          </cell>
        </row>
        <row r="481">
          <cell r="G481" t="str">
            <v>Navarcles</v>
          </cell>
        </row>
        <row r="482">
          <cell r="G482" t="str">
            <v>Navàs</v>
          </cell>
        </row>
        <row r="483">
          <cell r="G483" t="str">
            <v>Navata</v>
          </cell>
        </row>
        <row r="484">
          <cell r="G484" t="str">
            <v>Navès</v>
          </cell>
        </row>
        <row r="485">
          <cell r="G485" t="str">
            <v>Nou de Berguedà, la</v>
          </cell>
        </row>
        <row r="486">
          <cell r="G486" t="str">
            <v>Nou de Gaià, la</v>
          </cell>
        </row>
        <row r="487">
          <cell r="G487" t="str">
            <v>Nulles</v>
          </cell>
        </row>
        <row r="488">
          <cell r="G488" t="str">
            <v>Odèn</v>
          </cell>
        </row>
        <row r="489">
          <cell r="G489" t="str">
            <v>Òdena</v>
          </cell>
        </row>
        <row r="490">
          <cell r="G490" t="str">
            <v>Ogassa</v>
          </cell>
        </row>
        <row r="491">
          <cell r="G491" t="str">
            <v>Olèrdola</v>
          </cell>
        </row>
        <row r="492">
          <cell r="G492" t="str">
            <v>Olesa de Bonesvalls</v>
          </cell>
        </row>
        <row r="493">
          <cell r="G493" t="str">
            <v>Olesa de Montserrat</v>
          </cell>
        </row>
        <row r="494">
          <cell r="G494" t="str">
            <v>Oliana</v>
          </cell>
        </row>
        <row r="495">
          <cell r="G495" t="str">
            <v>Oliola</v>
          </cell>
        </row>
        <row r="496">
          <cell r="G496" t="str">
            <v>Olius</v>
          </cell>
        </row>
        <row r="497">
          <cell r="G497" t="str">
            <v>Olivella</v>
          </cell>
        </row>
        <row r="498">
          <cell r="G498" t="str">
            <v>Olost</v>
          </cell>
        </row>
        <row r="499">
          <cell r="G499" t="str">
            <v>Olot</v>
          </cell>
        </row>
        <row r="500">
          <cell r="G500" t="str">
            <v>Oluges, les</v>
          </cell>
        </row>
        <row r="501">
          <cell r="G501" t="str">
            <v>Olvan</v>
          </cell>
        </row>
        <row r="502">
          <cell r="G502" t="str">
            <v>Omellons, els</v>
          </cell>
        </row>
        <row r="503">
          <cell r="G503" t="str">
            <v>Omells de na Gaia, els</v>
          </cell>
        </row>
        <row r="504">
          <cell r="G504" t="str">
            <v>Ordis</v>
          </cell>
        </row>
        <row r="505">
          <cell r="G505" t="str">
            <v>Organyà</v>
          </cell>
        </row>
        <row r="506">
          <cell r="G506" t="str">
            <v>Orís</v>
          </cell>
        </row>
        <row r="507">
          <cell r="G507" t="str">
            <v>Oristà</v>
          </cell>
        </row>
        <row r="508">
          <cell r="G508" t="str">
            <v>Orpí</v>
          </cell>
        </row>
        <row r="509">
          <cell r="G509" t="str">
            <v>Òrrius</v>
          </cell>
        </row>
        <row r="510">
          <cell r="G510" t="str">
            <v>Os de Balaguer</v>
          </cell>
        </row>
        <row r="511">
          <cell r="G511" t="str">
            <v>Osor</v>
          </cell>
        </row>
        <row r="512">
          <cell r="G512" t="str">
            <v>Ossó de Sió</v>
          </cell>
        </row>
        <row r="513">
          <cell r="G513" t="str">
            <v>Pacs del Penedès</v>
          </cell>
        </row>
        <row r="514">
          <cell r="G514" t="str">
            <v>Palafolls</v>
          </cell>
        </row>
        <row r="515">
          <cell r="G515" t="str">
            <v>Palafrugell</v>
          </cell>
        </row>
        <row r="516">
          <cell r="G516" t="str">
            <v>Palamós</v>
          </cell>
        </row>
        <row r="517">
          <cell r="G517" t="str">
            <v>Palau d'Anglesola, el</v>
          </cell>
        </row>
        <row r="518">
          <cell r="G518" t="str">
            <v>Palau de Santa Eulàlia</v>
          </cell>
        </row>
        <row r="519">
          <cell r="G519" t="str">
            <v>Palau-sator</v>
          </cell>
        </row>
        <row r="520">
          <cell r="G520" t="str">
            <v>Palau-saverdera</v>
          </cell>
        </row>
        <row r="521">
          <cell r="G521" t="str">
            <v>Palau-solità i Plegamans</v>
          </cell>
        </row>
        <row r="522">
          <cell r="G522" t="str">
            <v>Pallaresos, els</v>
          </cell>
        </row>
        <row r="523">
          <cell r="G523" t="str">
            <v>Pallejà</v>
          </cell>
        </row>
        <row r="524">
          <cell r="G524" t="str">
            <v>Palma d'Ebre, la</v>
          </cell>
        </row>
        <row r="525">
          <cell r="G525" t="str">
            <v>Palma de Cervelló, la</v>
          </cell>
        </row>
        <row r="526">
          <cell r="G526" t="str">
            <v>Palol de Revardit</v>
          </cell>
        </row>
        <row r="527">
          <cell r="G527" t="str">
            <v>Pals</v>
          </cell>
        </row>
        <row r="528">
          <cell r="G528" t="str">
            <v>Papiol, el</v>
          </cell>
        </row>
        <row r="529">
          <cell r="G529" t="str">
            <v>Pardines</v>
          </cell>
        </row>
        <row r="530">
          <cell r="G530" t="str">
            <v>Parets del Vallès</v>
          </cell>
        </row>
        <row r="531">
          <cell r="G531" t="str">
            <v>Parlavà</v>
          </cell>
        </row>
        <row r="532">
          <cell r="G532" t="str">
            <v>Passanant i Belltall</v>
          </cell>
        </row>
        <row r="533">
          <cell r="G533" t="str">
            <v>Pau</v>
          </cell>
        </row>
        <row r="534">
          <cell r="G534" t="str">
            <v>Paüls</v>
          </cell>
        </row>
        <row r="535">
          <cell r="G535" t="str">
            <v>Pedret i Marzà</v>
          </cell>
        </row>
        <row r="536">
          <cell r="G536" t="str">
            <v>Penelles</v>
          </cell>
        </row>
        <row r="537">
          <cell r="G537" t="str">
            <v>Pera, la</v>
          </cell>
        </row>
        <row r="538">
          <cell r="G538" t="str">
            <v>Perafita</v>
          </cell>
        </row>
        <row r="539">
          <cell r="G539" t="str">
            <v>Perafort</v>
          </cell>
        </row>
        <row r="540">
          <cell r="G540" t="str">
            <v>Peralada</v>
          </cell>
        </row>
        <row r="541">
          <cell r="G541" t="str">
            <v>Peramola</v>
          </cell>
        </row>
        <row r="542">
          <cell r="G542" t="str">
            <v>Perelló, el</v>
          </cell>
        </row>
        <row r="543">
          <cell r="G543" t="str">
            <v>Piera</v>
          </cell>
        </row>
        <row r="544">
          <cell r="G544" t="str">
            <v>Piles, les</v>
          </cell>
        </row>
        <row r="545">
          <cell r="G545" t="str">
            <v>Pineda de Mar</v>
          </cell>
        </row>
        <row r="546">
          <cell r="G546" t="str">
            <v>Pinell de Brai, el</v>
          </cell>
        </row>
        <row r="547">
          <cell r="G547" t="str">
            <v>Pinell de Solsonès</v>
          </cell>
        </row>
        <row r="548">
          <cell r="G548" t="str">
            <v>Pinós</v>
          </cell>
        </row>
        <row r="549">
          <cell r="G549" t="str">
            <v>Pira</v>
          </cell>
        </row>
        <row r="550">
          <cell r="G550" t="str">
            <v>Pla de Santa Maria, el</v>
          </cell>
        </row>
        <row r="551">
          <cell r="G551" t="str">
            <v>Pla del Penedès, el</v>
          </cell>
        </row>
        <row r="552">
          <cell r="G552" t="str">
            <v>Planes d'Hostoles, les</v>
          </cell>
        </row>
        <row r="553">
          <cell r="G553" t="str">
            <v>Planoles</v>
          </cell>
        </row>
        <row r="554">
          <cell r="G554" t="str">
            <v>Plans de Sió, els</v>
          </cell>
        </row>
        <row r="555">
          <cell r="G555" t="str">
            <v>Poal, el</v>
          </cell>
        </row>
        <row r="556">
          <cell r="G556" t="str">
            <v>Pobla de Cérvoles, la</v>
          </cell>
        </row>
        <row r="557">
          <cell r="G557" t="str">
            <v>Pobla de Claramunt, la</v>
          </cell>
        </row>
        <row r="558">
          <cell r="G558" t="str">
            <v>Pobla de Lillet, la</v>
          </cell>
        </row>
        <row r="559">
          <cell r="G559" t="str">
            <v>Pobla de Mafumet, la</v>
          </cell>
        </row>
        <row r="560">
          <cell r="G560" t="str">
            <v>Pobla de Massaluca, la</v>
          </cell>
        </row>
        <row r="561">
          <cell r="G561" t="str">
            <v>Pobla de Montornès, la</v>
          </cell>
        </row>
        <row r="562">
          <cell r="G562" t="str">
            <v>Pobla de Segur, la</v>
          </cell>
        </row>
        <row r="563">
          <cell r="G563" t="str">
            <v>Poboleda</v>
          </cell>
        </row>
        <row r="564">
          <cell r="G564" t="str">
            <v>Polinyà</v>
          </cell>
        </row>
        <row r="565">
          <cell r="G565" t="str">
            <v>Pont d'Armentera, el</v>
          </cell>
        </row>
        <row r="566">
          <cell r="G566" t="str">
            <v>Pont de Bar, el</v>
          </cell>
        </row>
        <row r="567">
          <cell r="G567" t="str">
            <v>Pont de Molins</v>
          </cell>
        </row>
        <row r="568">
          <cell r="G568" t="str">
            <v>Pont de Suert, el</v>
          </cell>
        </row>
        <row r="569">
          <cell r="G569" t="str">
            <v>Pont de Vilomara i Rocafort, el</v>
          </cell>
        </row>
        <row r="570">
          <cell r="G570" t="str">
            <v>Pontils</v>
          </cell>
        </row>
        <row r="571">
          <cell r="G571" t="str">
            <v>Pontons</v>
          </cell>
        </row>
        <row r="572">
          <cell r="G572" t="str">
            <v>Pontós</v>
          </cell>
        </row>
        <row r="573">
          <cell r="G573" t="str">
            <v>Ponts</v>
          </cell>
        </row>
        <row r="574">
          <cell r="G574" t="str">
            <v>Porqueres</v>
          </cell>
        </row>
        <row r="575">
          <cell r="G575" t="str">
            <v>Porrera</v>
          </cell>
        </row>
        <row r="576">
          <cell r="G576" t="str">
            <v>Port de la Selva, el</v>
          </cell>
        </row>
        <row r="577">
          <cell r="G577" t="str">
            <v>Portbou</v>
          </cell>
        </row>
        <row r="578">
          <cell r="G578" t="str">
            <v>Portella, la</v>
          </cell>
        </row>
        <row r="579">
          <cell r="G579" t="str">
            <v>Pradell de la Teixeta</v>
          </cell>
        </row>
        <row r="580">
          <cell r="G580" t="str">
            <v>Prades</v>
          </cell>
        </row>
        <row r="581">
          <cell r="G581" t="str">
            <v>Prat de Comte</v>
          </cell>
        </row>
        <row r="582">
          <cell r="G582" t="str">
            <v>Prat de Llobregat, el</v>
          </cell>
        </row>
        <row r="583">
          <cell r="G583" t="str">
            <v>Pratdip</v>
          </cell>
        </row>
        <row r="584">
          <cell r="G584" t="str">
            <v>Prats de Lluçanès</v>
          </cell>
        </row>
        <row r="585">
          <cell r="G585" t="str">
            <v>Prats de Rei, els</v>
          </cell>
        </row>
        <row r="586">
          <cell r="G586" t="str">
            <v>Prats i Sansor</v>
          </cell>
        </row>
        <row r="587">
          <cell r="G587" t="str">
            <v>Preixana</v>
          </cell>
        </row>
        <row r="588">
          <cell r="G588" t="str">
            <v>Preixens</v>
          </cell>
        </row>
        <row r="589">
          <cell r="G589" t="str">
            <v>Premià de Dalt</v>
          </cell>
        </row>
        <row r="590">
          <cell r="G590" t="str">
            <v>Premià de Mar</v>
          </cell>
        </row>
        <row r="591">
          <cell r="G591" t="str">
            <v>Preses, les</v>
          </cell>
        </row>
        <row r="592">
          <cell r="G592" t="str">
            <v>Prullans</v>
          </cell>
        </row>
        <row r="593">
          <cell r="G593" t="str">
            <v>Puigcerdà</v>
          </cell>
        </row>
        <row r="594">
          <cell r="G594" t="str">
            <v>Puigdàlber</v>
          </cell>
        </row>
        <row r="595">
          <cell r="G595" t="str">
            <v>Puiggròs</v>
          </cell>
        </row>
        <row r="596">
          <cell r="G596" t="str">
            <v>Puigpelat</v>
          </cell>
        </row>
        <row r="597">
          <cell r="G597" t="str">
            <v>Puig-reig</v>
          </cell>
        </row>
        <row r="598">
          <cell r="G598" t="str">
            <v>Puigverd d'Agramunt</v>
          </cell>
        </row>
        <row r="599">
          <cell r="G599" t="str">
            <v>Puigverd de Lleida</v>
          </cell>
        </row>
        <row r="600">
          <cell r="G600" t="str">
            <v>Pujalt</v>
          </cell>
        </row>
        <row r="601">
          <cell r="G601" t="str">
            <v>Quar, la</v>
          </cell>
        </row>
        <row r="602">
          <cell r="G602" t="str">
            <v>Quart</v>
          </cell>
        </row>
        <row r="603">
          <cell r="G603" t="str">
            <v>Queralbs</v>
          </cell>
        </row>
        <row r="604">
          <cell r="G604" t="str">
            <v>Querol</v>
          </cell>
        </row>
        <row r="605">
          <cell r="G605" t="str">
            <v>Rabós</v>
          </cell>
        </row>
        <row r="606">
          <cell r="G606" t="str">
            <v>Rajadell</v>
          </cell>
        </row>
        <row r="607">
          <cell r="G607" t="str">
            <v>Ràpita, la</v>
          </cell>
        </row>
        <row r="608">
          <cell r="G608" t="str">
            <v>Rasquera</v>
          </cell>
        </row>
        <row r="609">
          <cell r="G609" t="str">
            <v>Regencós</v>
          </cell>
        </row>
        <row r="610">
          <cell r="G610" t="str">
            <v>Rellinars</v>
          </cell>
        </row>
        <row r="611">
          <cell r="G611" t="str">
            <v>Renau</v>
          </cell>
        </row>
        <row r="612">
          <cell r="G612" t="str">
            <v>Reus</v>
          </cell>
        </row>
        <row r="613">
          <cell r="G613" t="str">
            <v>Rialp</v>
          </cell>
        </row>
        <row r="614">
          <cell r="G614" t="str">
            <v>Riba, la</v>
          </cell>
        </row>
        <row r="615">
          <cell r="G615" t="str">
            <v>Riba-roja d'Ebre</v>
          </cell>
        </row>
        <row r="616">
          <cell r="G616" t="str">
            <v>Ribera d'Ondara</v>
          </cell>
        </row>
        <row r="617">
          <cell r="G617" t="str">
            <v>Ribera d'Urgellet</v>
          </cell>
        </row>
        <row r="618">
          <cell r="G618" t="str">
            <v>Ribes de Freser</v>
          </cell>
        </row>
        <row r="619">
          <cell r="G619" t="str">
            <v>Riells i Viabrea</v>
          </cell>
        </row>
        <row r="620">
          <cell r="G620" t="str">
            <v>Riera de Gaià, la</v>
          </cell>
        </row>
        <row r="621">
          <cell r="G621" t="str">
            <v>Riner</v>
          </cell>
        </row>
        <row r="622">
          <cell r="G622" t="str">
            <v>Ripoll</v>
          </cell>
        </row>
        <row r="623">
          <cell r="G623" t="str">
            <v>Ripollet</v>
          </cell>
        </row>
        <row r="624">
          <cell r="G624" t="str">
            <v>Riu de Cerdanya</v>
          </cell>
        </row>
        <row r="625">
          <cell r="G625" t="str">
            <v>Riudarenes</v>
          </cell>
        </row>
        <row r="626">
          <cell r="G626" t="str">
            <v>Riudaura</v>
          </cell>
        </row>
        <row r="627">
          <cell r="G627" t="str">
            <v>Riudecanyes</v>
          </cell>
        </row>
        <row r="628">
          <cell r="G628" t="str">
            <v>Riudecols</v>
          </cell>
        </row>
        <row r="629">
          <cell r="G629" t="str">
            <v>Riudellots de la Selva</v>
          </cell>
        </row>
        <row r="630">
          <cell r="G630" t="str">
            <v>Riudoms</v>
          </cell>
        </row>
        <row r="631">
          <cell r="G631" t="str">
            <v>Riumors</v>
          </cell>
        </row>
        <row r="632">
          <cell r="G632" t="str">
            <v>Roca del Vallès, la</v>
          </cell>
        </row>
        <row r="633">
          <cell r="G633" t="str">
            <v>Rocafort de Queralt</v>
          </cell>
        </row>
        <row r="634">
          <cell r="G634" t="str">
            <v>Roda de Berà</v>
          </cell>
        </row>
        <row r="635">
          <cell r="G635" t="str">
            <v>Roda de Ter</v>
          </cell>
        </row>
        <row r="636">
          <cell r="G636" t="str">
            <v>Rodonyà</v>
          </cell>
        </row>
        <row r="637">
          <cell r="G637" t="str">
            <v>Roquetes</v>
          </cell>
        </row>
        <row r="638">
          <cell r="G638" t="str">
            <v>Roses</v>
          </cell>
        </row>
        <row r="639">
          <cell r="G639" t="str">
            <v>Rosselló</v>
          </cell>
        </row>
        <row r="640">
          <cell r="G640" t="str">
            <v>Rourell, el</v>
          </cell>
        </row>
        <row r="641">
          <cell r="G641" t="str">
            <v>Rubí</v>
          </cell>
        </row>
        <row r="642">
          <cell r="G642" t="str">
            <v>Rubió</v>
          </cell>
        </row>
        <row r="643">
          <cell r="G643" t="str">
            <v>Rupià</v>
          </cell>
        </row>
        <row r="644">
          <cell r="G644" t="str">
            <v>Rupit i Pruit</v>
          </cell>
        </row>
        <row r="645">
          <cell r="G645" t="str">
            <v>Sabadell</v>
          </cell>
        </row>
        <row r="646">
          <cell r="G646" t="str">
            <v>Sagàs</v>
          </cell>
        </row>
        <row r="647">
          <cell r="G647" t="str">
            <v>Salàs de Pallars</v>
          </cell>
        </row>
        <row r="648">
          <cell r="G648" t="str">
            <v>Saldes</v>
          </cell>
        </row>
        <row r="649">
          <cell r="G649" t="str">
            <v>Sales de Llierca</v>
          </cell>
        </row>
        <row r="650">
          <cell r="G650" t="str">
            <v>Sallent</v>
          </cell>
        </row>
        <row r="651">
          <cell r="G651" t="str">
            <v>Salomó</v>
          </cell>
        </row>
        <row r="652">
          <cell r="G652" t="str">
            <v>Salou</v>
          </cell>
        </row>
        <row r="653">
          <cell r="G653" t="str">
            <v>Salt</v>
          </cell>
        </row>
        <row r="654">
          <cell r="G654" t="str">
            <v>Sanaüja</v>
          </cell>
        </row>
        <row r="655">
          <cell r="G655" t="str">
            <v>Sant Adrià de Besòs</v>
          </cell>
        </row>
        <row r="656">
          <cell r="G656" t="str">
            <v>Sant Agustí de Lluçanès</v>
          </cell>
        </row>
        <row r="657">
          <cell r="G657" t="str">
            <v>Sant Andreu de la Barca</v>
          </cell>
        </row>
        <row r="658">
          <cell r="G658" t="str">
            <v>Sant Andreu de Llavaneres</v>
          </cell>
        </row>
        <row r="659">
          <cell r="G659" t="str">
            <v>Sant Andreu Salou</v>
          </cell>
        </row>
        <row r="660">
          <cell r="G660" t="str">
            <v>Sant Aniol de Finestres</v>
          </cell>
        </row>
        <row r="661">
          <cell r="G661" t="str">
            <v>Sant Antoni de Vilamajor</v>
          </cell>
        </row>
        <row r="662">
          <cell r="G662" t="str">
            <v>Sant Bartomeu del Grau</v>
          </cell>
        </row>
        <row r="663">
          <cell r="G663" t="str">
            <v>Sant Boi de Llobregat</v>
          </cell>
        </row>
        <row r="664">
          <cell r="G664" t="str">
            <v>Sant Boi de Lluçanès</v>
          </cell>
        </row>
        <row r="665">
          <cell r="G665" t="str">
            <v>Sant Cebrià de Vallalta</v>
          </cell>
        </row>
        <row r="666">
          <cell r="G666" t="str">
            <v>Sant Celoni</v>
          </cell>
        </row>
        <row r="667">
          <cell r="G667" t="str">
            <v>Sant Climent de Llobregat</v>
          </cell>
        </row>
        <row r="668">
          <cell r="G668" t="str">
            <v>Sant Climent Sescebes</v>
          </cell>
        </row>
        <row r="669">
          <cell r="G669" t="str">
            <v>Sant Cugat del Vallès</v>
          </cell>
        </row>
        <row r="670">
          <cell r="G670" t="str">
            <v>Sant Cugat Sesgarrigues</v>
          </cell>
        </row>
        <row r="671">
          <cell r="G671" t="str">
            <v>Sant Esteve de la Sarga</v>
          </cell>
        </row>
        <row r="672">
          <cell r="G672" t="str">
            <v>Sant Esteve de Palautordera</v>
          </cell>
        </row>
        <row r="673">
          <cell r="G673" t="str">
            <v>Sant Esteve Sesrovires</v>
          </cell>
        </row>
        <row r="674">
          <cell r="G674" t="str">
            <v>Sant Feliu de Buixalleu</v>
          </cell>
        </row>
        <row r="675">
          <cell r="G675" t="str">
            <v>Sant Feliu de Codines</v>
          </cell>
        </row>
        <row r="676">
          <cell r="G676" t="str">
            <v>Sant Feliu de Guíxols</v>
          </cell>
        </row>
        <row r="677">
          <cell r="G677" t="str">
            <v>Sant Feliu de Llobregat</v>
          </cell>
        </row>
        <row r="678">
          <cell r="G678" t="str">
            <v>Sant Feliu de Pallerols</v>
          </cell>
        </row>
        <row r="679">
          <cell r="G679" t="str">
            <v>Sant Feliu Sasserra</v>
          </cell>
        </row>
        <row r="680">
          <cell r="G680" t="str">
            <v>Sant Ferriol</v>
          </cell>
        </row>
        <row r="681">
          <cell r="G681" t="str">
            <v>Sant Fost de Campsentelles</v>
          </cell>
        </row>
        <row r="682">
          <cell r="G682" t="str">
            <v>Sant Fruitós de Bages</v>
          </cell>
        </row>
        <row r="683">
          <cell r="G683" t="str">
            <v>Sant Gregori</v>
          </cell>
        </row>
        <row r="684">
          <cell r="G684" t="str">
            <v>Sant Guim de Freixenet</v>
          </cell>
        </row>
        <row r="685">
          <cell r="G685" t="str">
            <v>Sant Guim de la Plana</v>
          </cell>
        </row>
        <row r="686">
          <cell r="G686" t="str">
            <v>Sant Hilari Sacalm</v>
          </cell>
        </row>
        <row r="687">
          <cell r="G687" t="str">
            <v>Sant Hipòlit de Voltregà</v>
          </cell>
        </row>
        <row r="688">
          <cell r="G688" t="str">
            <v>Sant Iscle de Vallalta</v>
          </cell>
        </row>
        <row r="689">
          <cell r="G689" t="str">
            <v>Sant Jaume d'Enveja</v>
          </cell>
        </row>
        <row r="690">
          <cell r="G690" t="str">
            <v>Sant Jaume de Frontanyà</v>
          </cell>
        </row>
        <row r="691">
          <cell r="G691" t="str">
            <v>Sant Jaume de Llierca</v>
          </cell>
        </row>
        <row r="692">
          <cell r="G692" t="str">
            <v>Sant Jaume dels Domenys</v>
          </cell>
        </row>
        <row r="693">
          <cell r="G693" t="str">
            <v>Sant Joan de les Abadesses</v>
          </cell>
        </row>
        <row r="694">
          <cell r="G694" t="str">
            <v>Sant Joan de Mollet</v>
          </cell>
        </row>
        <row r="695">
          <cell r="G695" t="str">
            <v>Sant Joan de Vilatorrada</v>
          </cell>
        </row>
        <row r="696">
          <cell r="G696" t="str">
            <v>Sant Joan Despí</v>
          </cell>
        </row>
        <row r="697">
          <cell r="G697" t="str">
            <v>Sant Joan les Fonts</v>
          </cell>
        </row>
        <row r="698">
          <cell r="G698" t="str">
            <v>Sant Jordi Desvalls</v>
          </cell>
        </row>
        <row r="699">
          <cell r="G699" t="str">
            <v>Sant Julià de Cerdanyola</v>
          </cell>
        </row>
        <row r="700">
          <cell r="G700" t="str">
            <v>Sant Julià de Ramis</v>
          </cell>
        </row>
        <row r="701">
          <cell r="G701" t="str">
            <v>Sant Julià de Vilatorta</v>
          </cell>
        </row>
        <row r="702">
          <cell r="G702" t="str">
            <v>Sant Julià del Llor i Bonmatí</v>
          </cell>
        </row>
        <row r="703">
          <cell r="G703" t="str">
            <v>Sant Just Desvern</v>
          </cell>
        </row>
        <row r="704">
          <cell r="G704" t="str">
            <v>Sant Llorenç d'Hortons</v>
          </cell>
        </row>
        <row r="705">
          <cell r="G705" t="str">
            <v>Sant Llorenç de la Muga</v>
          </cell>
        </row>
        <row r="706">
          <cell r="G706" t="str">
            <v>Sant Llorenç de Morunys</v>
          </cell>
        </row>
        <row r="707">
          <cell r="G707" t="str">
            <v>Sant Llorenç Savall</v>
          </cell>
        </row>
        <row r="708">
          <cell r="G708" t="str">
            <v>Sant Martí d'Albars</v>
          </cell>
        </row>
        <row r="709">
          <cell r="G709" t="str">
            <v>Sant Martí de Centelles</v>
          </cell>
        </row>
        <row r="710">
          <cell r="G710" t="str">
            <v>Sant Martí de Llémena</v>
          </cell>
        </row>
        <row r="711">
          <cell r="G711" t="str">
            <v>Sant Martí de Riucorb</v>
          </cell>
        </row>
        <row r="712">
          <cell r="G712" t="str">
            <v>Sant Martí de Tous</v>
          </cell>
        </row>
        <row r="713">
          <cell r="G713" t="str">
            <v>Sant Martí Sarroca</v>
          </cell>
        </row>
        <row r="714">
          <cell r="G714" t="str">
            <v>Sant Martí Sesgueioles</v>
          </cell>
        </row>
        <row r="715">
          <cell r="G715" t="str">
            <v>Sant Martí Vell</v>
          </cell>
        </row>
        <row r="716">
          <cell r="G716" t="str">
            <v>Sant Mateu de Bages</v>
          </cell>
        </row>
        <row r="717">
          <cell r="G717" t="str">
            <v>Sant Miquel de Campmajor</v>
          </cell>
        </row>
        <row r="718">
          <cell r="G718" t="str">
            <v>Sant Miquel de Fluvià</v>
          </cell>
        </row>
        <row r="719">
          <cell r="G719" t="str">
            <v>Sant Mori</v>
          </cell>
        </row>
        <row r="720">
          <cell r="G720" t="str">
            <v>Sant Pau de Segúries</v>
          </cell>
        </row>
        <row r="721">
          <cell r="G721" t="str">
            <v>Sant Pere de Ribes</v>
          </cell>
        </row>
        <row r="722">
          <cell r="G722" t="str">
            <v>Sant Pere de Riudebitlles</v>
          </cell>
        </row>
        <row r="723">
          <cell r="G723" t="str">
            <v>Sant Pere de Torelló</v>
          </cell>
        </row>
        <row r="724">
          <cell r="G724" t="str">
            <v>Sant Pere de Vilamajor</v>
          </cell>
        </row>
        <row r="725">
          <cell r="G725" t="str">
            <v>Sant Pere Pescador</v>
          </cell>
        </row>
        <row r="726">
          <cell r="G726" t="str">
            <v>Sant Pere Sallavinera</v>
          </cell>
        </row>
        <row r="727">
          <cell r="G727" t="str">
            <v>Sant Pol de Mar</v>
          </cell>
        </row>
        <row r="728">
          <cell r="G728" t="str">
            <v>Sant Quintí de Mediona</v>
          </cell>
        </row>
        <row r="729">
          <cell r="G729" t="str">
            <v>Sant Quirze de Besora</v>
          </cell>
        </row>
        <row r="730">
          <cell r="G730" t="str">
            <v>Sant Quirze del Vallès</v>
          </cell>
        </row>
        <row r="731">
          <cell r="G731" t="str">
            <v>Sant Quirze Safaja</v>
          </cell>
        </row>
        <row r="732">
          <cell r="G732" t="str">
            <v>Sant Ramon</v>
          </cell>
        </row>
        <row r="733">
          <cell r="G733" t="str">
            <v>Sant Sadurní d'Anoia</v>
          </cell>
        </row>
        <row r="734">
          <cell r="G734" t="str">
            <v>Sant Sadurní d'Osormort</v>
          </cell>
        </row>
        <row r="735">
          <cell r="G735" t="str">
            <v>Sant Salvador de Guardiola</v>
          </cell>
        </row>
        <row r="736">
          <cell r="G736" t="str">
            <v>Sant Vicenç de Castellet</v>
          </cell>
        </row>
        <row r="737">
          <cell r="G737" t="str">
            <v>Sant Vicenç de Montalt</v>
          </cell>
        </row>
        <row r="738">
          <cell r="G738" t="str">
            <v>Sant Vicenç de Torelló</v>
          </cell>
        </row>
        <row r="739">
          <cell r="G739" t="str">
            <v>Sant Vicenç dels Horts</v>
          </cell>
        </row>
        <row r="740">
          <cell r="G740" t="str">
            <v>Santa Bàrbara</v>
          </cell>
        </row>
        <row r="741">
          <cell r="G741" t="str">
            <v>Santa Cecília de Voltregà</v>
          </cell>
        </row>
        <row r="742">
          <cell r="G742" t="str">
            <v>Santa Coloma de Cervelló</v>
          </cell>
        </row>
        <row r="743">
          <cell r="G743" t="str">
            <v>Santa Coloma de Farners</v>
          </cell>
        </row>
        <row r="744">
          <cell r="G744" t="str">
            <v>Santa Coloma de Gramenet</v>
          </cell>
        </row>
        <row r="745">
          <cell r="G745" t="str">
            <v>Santa Coloma de Queralt</v>
          </cell>
        </row>
        <row r="746">
          <cell r="G746" t="str">
            <v>Santa Cristina d'Aro</v>
          </cell>
        </row>
        <row r="747">
          <cell r="G747" t="str">
            <v>Santa Eugènia de Berga</v>
          </cell>
        </row>
        <row r="748">
          <cell r="G748" t="str">
            <v>Santa Eulàlia de Riuprimer</v>
          </cell>
        </row>
        <row r="749">
          <cell r="G749" t="str">
            <v>Santa Eulàlia de Ronçana</v>
          </cell>
        </row>
        <row r="750">
          <cell r="G750" t="str">
            <v>Santa Fe del Penedès</v>
          </cell>
        </row>
        <row r="751">
          <cell r="G751" t="str">
            <v>Santa Llogaia d'Àlguema</v>
          </cell>
        </row>
        <row r="752">
          <cell r="G752" t="str">
            <v>Santa Margarida de Montbui</v>
          </cell>
        </row>
        <row r="753">
          <cell r="G753" t="str">
            <v>Santa Margarida i els Monjos</v>
          </cell>
        </row>
        <row r="754">
          <cell r="G754" t="str">
            <v>Santa Maria d'Oló</v>
          </cell>
        </row>
        <row r="755">
          <cell r="G755" t="str">
            <v>Santa Maria de Besora</v>
          </cell>
        </row>
        <row r="756">
          <cell r="G756" t="str">
            <v>Santa Maria de Martorelles</v>
          </cell>
        </row>
        <row r="757">
          <cell r="G757" t="str">
            <v>Santa Maria de Merlès</v>
          </cell>
        </row>
        <row r="758">
          <cell r="G758" t="str">
            <v>Santa Maria de Miralles</v>
          </cell>
        </row>
        <row r="759">
          <cell r="G759" t="str">
            <v>Santa Maria de Palautordera</v>
          </cell>
        </row>
        <row r="760">
          <cell r="G760" t="str">
            <v>Santa Oliva</v>
          </cell>
        </row>
        <row r="761">
          <cell r="G761" t="str">
            <v>Santa Pau</v>
          </cell>
        </row>
        <row r="762">
          <cell r="G762" t="str">
            <v>Santa Perpètua de Mogoda</v>
          </cell>
        </row>
        <row r="763">
          <cell r="G763" t="str">
            <v>Santa Susanna</v>
          </cell>
        </row>
        <row r="764">
          <cell r="G764" t="str">
            <v>Santpedor</v>
          </cell>
        </row>
        <row r="765">
          <cell r="G765" t="str">
            <v>Sarral</v>
          </cell>
        </row>
        <row r="766">
          <cell r="G766" t="str">
            <v>Sarrià de Ter</v>
          </cell>
        </row>
        <row r="767">
          <cell r="G767" t="str">
            <v>Sarroca de Bellera</v>
          </cell>
        </row>
        <row r="768">
          <cell r="G768" t="str">
            <v>Sarroca de Lleida</v>
          </cell>
        </row>
        <row r="769">
          <cell r="G769" t="str">
            <v>Saus, Camallera i Llampaies</v>
          </cell>
        </row>
        <row r="770">
          <cell r="G770" t="str">
            <v>Savallà del Comtat</v>
          </cell>
        </row>
        <row r="771">
          <cell r="G771" t="str">
            <v>Secuita, la</v>
          </cell>
        </row>
        <row r="772">
          <cell r="G772" t="str">
            <v>Selva de Mar, la</v>
          </cell>
        </row>
        <row r="773">
          <cell r="G773" t="str">
            <v>Selva del Camp, la</v>
          </cell>
        </row>
        <row r="774">
          <cell r="G774" t="str">
            <v>Senan</v>
          </cell>
        </row>
        <row r="775">
          <cell r="G775" t="str">
            <v>Sénia, la</v>
          </cell>
        </row>
        <row r="776">
          <cell r="G776" t="str">
            <v>Senterada</v>
          </cell>
        </row>
        <row r="777">
          <cell r="G777" t="str">
            <v>Sentiu de Sió, la</v>
          </cell>
        </row>
        <row r="778">
          <cell r="G778" t="str">
            <v>Sentmenat</v>
          </cell>
        </row>
        <row r="779">
          <cell r="G779" t="str">
            <v>Serinyà</v>
          </cell>
        </row>
        <row r="780">
          <cell r="G780" t="str">
            <v>Seròs</v>
          </cell>
        </row>
        <row r="781">
          <cell r="G781" t="str">
            <v>Serra de Daró</v>
          </cell>
        </row>
        <row r="782">
          <cell r="G782" t="str">
            <v>Setcases</v>
          </cell>
        </row>
        <row r="783">
          <cell r="G783" t="str">
            <v>Seu d'Urgell, la</v>
          </cell>
        </row>
        <row r="784">
          <cell r="G784" t="str">
            <v>Seva</v>
          </cell>
        </row>
        <row r="785">
          <cell r="G785" t="str">
            <v>Sidamon</v>
          </cell>
        </row>
        <row r="786">
          <cell r="G786" t="str">
            <v>Sils</v>
          </cell>
        </row>
        <row r="787">
          <cell r="G787" t="str">
            <v>Sitges</v>
          </cell>
        </row>
        <row r="788">
          <cell r="G788" t="str">
            <v>Siurana</v>
          </cell>
        </row>
        <row r="789">
          <cell r="G789" t="str">
            <v>Sobremunt</v>
          </cell>
        </row>
        <row r="790">
          <cell r="G790" t="str">
            <v>Soleràs, el</v>
          </cell>
        </row>
        <row r="791">
          <cell r="G791" t="str">
            <v>Solivella</v>
          </cell>
        </row>
        <row r="792">
          <cell r="G792" t="str">
            <v>Solsona</v>
          </cell>
        </row>
        <row r="793">
          <cell r="G793" t="str">
            <v>Sora</v>
          </cell>
        </row>
        <row r="794">
          <cell r="G794" t="str">
            <v>Soriguera</v>
          </cell>
        </row>
        <row r="795">
          <cell r="G795" t="str">
            <v>Sort</v>
          </cell>
        </row>
        <row r="796">
          <cell r="G796" t="str">
            <v>Soses</v>
          </cell>
        </row>
        <row r="797">
          <cell r="G797" t="str">
            <v>Subirats</v>
          </cell>
        </row>
        <row r="798">
          <cell r="G798" t="str">
            <v>Sudanell</v>
          </cell>
        </row>
        <row r="799">
          <cell r="G799" t="str">
            <v>Sunyer</v>
          </cell>
        </row>
        <row r="800">
          <cell r="G800" t="str">
            <v>Súria</v>
          </cell>
        </row>
        <row r="801">
          <cell r="G801" t="str">
            <v>Susqueda</v>
          </cell>
        </row>
        <row r="802">
          <cell r="G802" t="str">
            <v>Tagamanent</v>
          </cell>
        </row>
        <row r="803">
          <cell r="G803" t="str">
            <v>Talamanca</v>
          </cell>
        </row>
        <row r="804">
          <cell r="G804" t="str">
            <v>Talarn</v>
          </cell>
        </row>
        <row r="805">
          <cell r="G805" t="str">
            <v>Talavera</v>
          </cell>
        </row>
        <row r="806">
          <cell r="G806" t="str">
            <v>Tallada d'Empordà, la</v>
          </cell>
        </row>
        <row r="807">
          <cell r="G807" t="str">
            <v>Taradell</v>
          </cell>
        </row>
        <row r="808">
          <cell r="G808" t="str">
            <v>Tarragona</v>
          </cell>
        </row>
        <row r="809">
          <cell r="G809" t="str">
            <v>Tàrrega</v>
          </cell>
        </row>
        <row r="810">
          <cell r="G810" t="str">
            <v>Tarrés</v>
          </cell>
        </row>
        <row r="811">
          <cell r="G811" t="str">
            <v>Tarroja de Segarra</v>
          </cell>
        </row>
        <row r="812">
          <cell r="G812" t="str">
            <v>Tavèrnoles</v>
          </cell>
        </row>
        <row r="813">
          <cell r="G813" t="str">
            <v>Tavertet</v>
          </cell>
        </row>
        <row r="814">
          <cell r="G814" t="str">
            <v>Teià</v>
          </cell>
        </row>
        <row r="815">
          <cell r="G815" t="str">
            <v>Térmens</v>
          </cell>
        </row>
        <row r="816">
          <cell r="G816" t="str">
            <v>Terrades</v>
          </cell>
        </row>
        <row r="817">
          <cell r="G817" t="str">
            <v>Terrassa</v>
          </cell>
        </row>
        <row r="818">
          <cell r="G818" t="str">
            <v>Tiana</v>
          </cell>
        </row>
        <row r="819">
          <cell r="G819" t="str">
            <v>Tírvia</v>
          </cell>
        </row>
        <row r="820">
          <cell r="G820" t="str">
            <v>Tiurana</v>
          </cell>
        </row>
        <row r="821">
          <cell r="G821" t="str">
            <v>Tivenys</v>
          </cell>
        </row>
        <row r="822">
          <cell r="G822" t="str">
            <v>Tivissa</v>
          </cell>
        </row>
        <row r="823">
          <cell r="G823" t="str">
            <v>Tona</v>
          </cell>
        </row>
        <row r="824">
          <cell r="G824" t="str">
            <v>Torà</v>
          </cell>
        </row>
        <row r="825">
          <cell r="G825" t="str">
            <v>Tordera</v>
          </cell>
        </row>
        <row r="826">
          <cell r="G826" t="str">
            <v>Torelló</v>
          </cell>
        </row>
        <row r="827">
          <cell r="G827" t="str">
            <v>Torms, els</v>
          </cell>
        </row>
        <row r="828">
          <cell r="G828" t="str">
            <v>Tornabous</v>
          </cell>
        </row>
        <row r="829">
          <cell r="G829" t="str">
            <v>Torre de Cabdella, la</v>
          </cell>
        </row>
        <row r="830">
          <cell r="G830" t="str">
            <v>Torre de Claramunt, la</v>
          </cell>
        </row>
        <row r="831">
          <cell r="G831" t="str">
            <v>Torre de Fontaubella, la</v>
          </cell>
        </row>
        <row r="832">
          <cell r="G832" t="str">
            <v>Torre de l'Espanyol, la</v>
          </cell>
        </row>
        <row r="833">
          <cell r="G833" t="str">
            <v>Torrebesses</v>
          </cell>
        </row>
        <row r="834">
          <cell r="G834" t="str">
            <v>Torredembarra</v>
          </cell>
        </row>
        <row r="835">
          <cell r="G835" t="str">
            <v>Torrefarrera</v>
          </cell>
        </row>
        <row r="836">
          <cell r="G836" t="str">
            <v>Torrefeta i Florejacs</v>
          </cell>
        </row>
        <row r="837">
          <cell r="G837" t="str">
            <v>Torregrossa</v>
          </cell>
        </row>
        <row r="838">
          <cell r="G838" t="str">
            <v>Torrelameu</v>
          </cell>
        </row>
        <row r="839">
          <cell r="G839" t="str">
            <v>Torrelavit</v>
          </cell>
        </row>
        <row r="840">
          <cell r="G840" t="str">
            <v>Torrelles de Foix</v>
          </cell>
        </row>
        <row r="841">
          <cell r="G841" t="str">
            <v>Torrelles de Llobregat</v>
          </cell>
        </row>
        <row r="842">
          <cell r="G842" t="str">
            <v>Torrent</v>
          </cell>
        </row>
        <row r="843">
          <cell r="G843" t="str">
            <v>Torres de Segre</v>
          </cell>
        </row>
        <row r="844">
          <cell r="G844" t="str">
            <v>Torre-serona</v>
          </cell>
        </row>
        <row r="845">
          <cell r="G845" t="str">
            <v>Torroella de Fluvià</v>
          </cell>
        </row>
        <row r="846">
          <cell r="G846" t="str">
            <v>Torroella de Montgrí</v>
          </cell>
        </row>
        <row r="847">
          <cell r="G847" t="str">
            <v>Torroja del Priorat</v>
          </cell>
        </row>
        <row r="848">
          <cell r="G848" t="str">
            <v>Tortellà</v>
          </cell>
        </row>
        <row r="849">
          <cell r="G849" t="str">
            <v>Tortosa</v>
          </cell>
        </row>
        <row r="850">
          <cell r="G850" t="str">
            <v>Toses</v>
          </cell>
        </row>
        <row r="851">
          <cell r="G851" t="str">
            <v>Tossa de Mar</v>
          </cell>
        </row>
        <row r="852">
          <cell r="G852" t="str">
            <v>Tremp</v>
          </cell>
        </row>
        <row r="853">
          <cell r="G853" t="str">
            <v>Ullà</v>
          </cell>
        </row>
        <row r="854">
          <cell r="G854" t="str">
            <v>Ullastrell</v>
          </cell>
        </row>
        <row r="855">
          <cell r="G855" t="str">
            <v>Ullastret</v>
          </cell>
        </row>
        <row r="856">
          <cell r="G856" t="str">
            <v>Ulldecona</v>
          </cell>
        </row>
        <row r="857">
          <cell r="G857" t="str">
            <v>Ulldemolins</v>
          </cell>
        </row>
        <row r="858">
          <cell r="G858" t="str">
            <v>Ultramort</v>
          </cell>
        </row>
        <row r="859">
          <cell r="G859" t="str">
            <v>Urús</v>
          </cell>
        </row>
        <row r="860">
          <cell r="G860" t="str">
            <v>Vacarisses</v>
          </cell>
        </row>
        <row r="861">
          <cell r="G861" t="str">
            <v>Vajol, la</v>
          </cell>
        </row>
        <row r="862">
          <cell r="G862" t="str">
            <v>Vall d'en Bas, la</v>
          </cell>
        </row>
        <row r="863">
          <cell r="G863" t="str">
            <v>Vall de Bianya, la</v>
          </cell>
        </row>
        <row r="864">
          <cell r="G864" t="str">
            <v>Vall de Boí, la</v>
          </cell>
        </row>
        <row r="865">
          <cell r="G865" t="str">
            <v>Vall de Cardós</v>
          </cell>
        </row>
        <row r="866">
          <cell r="G866" t="str">
            <v>Vallbona d'Anoia</v>
          </cell>
        </row>
        <row r="867">
          <cell r="G867" t="str">
            <v>Vallbona de les Monges</v>
          </cell>
        </row>
        <row r="868">
          <cell r="G868" t="str">
            <v>Vallcebre</v>
          </cell>
        </row>
        <row r="869">
          <cell r="G869" t="str">
            <v>Vallclara</v>
          </cell>
        </row>
        <row r="870">
          <cell r="G870" t="str">
            <v>Vallfogona de Balaguer</v>
          </cell>
        </row>
        <row r="871">
          <cell r="G871" t="str">
            <v>Vallfogona de Ripollès</v>
          </cell>
        </row>
        <row r="872">
          <cell r="G872" t="str">
            <v>Vallfogona de Riucorb</v>
          </cell>
        </row>
        <row r="873">
          <cell r="G873" t="str">
            <v>Vallgorguina</v>
          </cell>
        </row>
        <row r="874">
          <cell r="G874" t="str">
            <v>Vallirana</v>
          </cell>
        </row>
        <row r="875">
          <cell r="G875" t="str">
            <v>Vall-llobrega</v>
          </cell>
        </row>
        <row r="876">
          <cell r="G876" t="str">
            <v>Vallmoll</v>
          </cell>
        </row>
        <row r="877">
          <cell r="G877" t="str">
            <v>Vallromanes</v>
          </cell>
        </row>
        <row r="878">
          <cell r="G878" t="str">
            <v>Valls</v>
          </cell>
        </row>
        <row r="879">
          <cell r="G879" t="str">
            <v>Valls d'Aguilar, les</v>
          </cell>
        </row>
        <row r="880">
          <cell r="G880" t="str">
            <v>Valls de Valira, les</v>
          </cell>
        </row>
        <row r="881">
          <cell r="G881" t="str">
            <v>Vandellòs i l'Hospitalet de l'Infant</v>
          </cell>
        </row>
        <row r="882">
          <cell r="G882" t="str">
            <v>Vansa i Fórnols, la</v>
          </cell>
        </row>
        <row r="883">
          <cell r="G883" t="str">
            <v>Veciana</v>
          </cell>
        </row>
        <row r="884">
          <cell r="G884" t="str">
            <v>Vendrell, el</v>
          </cell>
        </row>
        <row r="885">
          <cell r="G885" t="str">
            <v>Ventalló</v>
          </cell>
        </row>
        <row r="886">
          <cell r="G886" t="str">
            <v>Verdú</v>
          </cell>
        </row>
        <row r="887">
          <cell r="G887" t="str">
            <v>Verges</v>
          </cell>
        </row>
        <row r="888">
          <cell r="G888" t="str">
            <v>Vespella de Gaià</v>
          </cell>
        </row>
        <row r="889">
          <cell r="G889" t="str">
            <v>Vic</v>
          </cell>
        </row>
        <row r="890">
          <cell r="G890" t="str">
            <v>Vidrà</v>
          </cell>
        </row>
        <row r="891">
          <cell r="G891" t="str">
            <v>Vidreres</v>
          </cell>
        </row>
        <row r="892">
          <cell r="G892" t="str">
            <v>Vielha e Mijaran</v>
          </cell>
        </row>
        <row r="893">
          <cell r="G893" t="str">
            <v>Vilabella</v>
          </cell>
        </row>
        <row r="894">
          <cell r="G894" t="str">
            <v>Vilabertran</v>
          </cell>
        </row>
        <row r="895">
          <cell r="G895" t="str">
            <v>Vilablareix</v>
          </cell>
        </row>
        <row r="896">
          <cell r="G896" t="str">
            <v>Vilada</v>
          </cell>
        </row>
        <row r="897">
          <cell r="G897" t="str">
            <v>Viladamat</v>
          </cell>
        </row>
        <row r="898">
          <cell r="G898" t="str">
            <v>Viladasens</v>
          </cell>
        </row>
        <row r="899">
          <cell r="G899" t="str">
            <v>Viladecans</v>
          </cell>
        </row>
        <row r="900">
          <cell r="G900" t="str">
            <v>Viladecavalls</v>
          </cell>
        </row>
        <row r="901">
          <cell r="G901" t="str">
            <v>Vilademuls</v>
          </cell>
        </row>
        <row r="902">
          <cell r="G902" t="str">
            <v>Viladrau</v>
          </cell>
        </row>
        <row r="903">
          <cell r="G903" t="str">
            <v>Vilafant</v>
          </cell>
        </row>
        <row r="904">
          <cell r="G904" t="str">
            <v>Vilafranca del Penedès</v>
          </cell>
        </row>
        <row r="905">
          <cell r="G905" t="str">
            <v>Vilagrassa</v>
          </cell>
        </row>
        <row r="906">
          <cell r="G906" t="str">
            <v>Vilajuïga</v>
          </cell>
        </row>
        <row r="907">
          <cell r="G907" t="str">
            <v>Vilalba dels Arcs</v>
          </cell>
        </row>
        <row r="908">
          <cell r="G908" t="str">
            <v>Vilalba Sasserra</v>
          </cell>
        </row>
        <row r="909">
          <cell r="G909" t="str">
            <v>Vilaller</v>
          </cell>
        </row>
        <row r="910">
          <cell r="G910" t="str">
            <v>Vilallonga de Ter</v>
          </cell>
        </row>
        <row r="911">
          <cell r="G911" t="str">
            <v>Vilallonga del Camp</v>
          </cell>
        </row>
        <row r="912">
          <cell r="G912" t="str">
            <v>Vilamacolum</v>
          </cell>
        </row>
        <row r="913">
          <cell r="G913" t="str">
            <v>Vilamalla</v>
          </cell>
        </row>
        <row r="914">
          <cell r="G914" t="str">
            <v>Vilamaniscle</v>
          </cell>
        </row>
        <row r="915">
          <cell r="G915" t="str">
            <v>Vilamòs</v>
          </cell>
        </row>
        <row r="916">
          <cell r="G916" t="str">
            <v>Vilanant</v>
          </cell>
        </row>
        <row r="917">
          <cell r="G917" t="str">
            <v>Vilanova d'Escornalbou</v>
          </cell>
        </row>
        <row r="918">
          <cell r="G918" t="str">
            <v>Vilanova de Bellpuig</v>
          </cell>
        </row>
        <row r="919">
          <cell r="G919" t="str">
            <v>Vilanova de l'Aguda</v>
          </cell>
        </row>
        <row r="920">
          <cell r="G920" t="str">
            <v>Vilanova de la Barca</v>
          </cell>
        </row>
        <row r="921">
          <cell r="G921" t="str">
            <v>Vilanova de Meià</v>
          </cell>
        </row>
        <row r="922">
          <cell r="G922" t="str">
            <v>Vilanova de Prades</v>
          </cell>
        </row>
        <row r="923">
          <cell r="G923" t="str">
            <v>Vilanova de Sau</v>
          </cell>
        </row>
        <row r="924">
          <cell r="G924" t="str">
            <v>Vilanova de Segrià</v>
          </cell>
        </row>
        <row r="925">
          <cell r="G925" t="str">
            <v>Vilanova del Camí</v>
          </cell>
        </row>
        <row r="926">
          <cell r="G926" t="str">
            <v>Vilanova del Vallès</v>
          </cell>
        </row>
        <row r="927">
          <cell r="G927" t="str">
            <v>Vilanova i la Geltrú</v>
          </cell>
        </row>
        <row r="928">
          <cell r="G928" t="str">
            <v>Vilaplana</v>
          </cell>
        </row>
        <row r="929">
          <cell r="G929" t="str">
            <v>Vila-rodona</v>
          </cell>
        </row>
        <row r="930">
          <cell r="G930" t="str">
            <v>Vila-sacra</v>
          </cell>
        </row>
        <row r="931">
          <cell r="G931" t="str">
            <v>Vila-sana</v>
          </cell>
        </row>
        <row r="932">
          <cell r="G932" t="str">
            <v>Vila-seca</v>
          </cell>
        </row>
        <row r="933">
          <cell r="G933" t="str">
            <v>Vilassar de Dalt</v>
          </cell>
        </row>
        <row r="934">
          <cell r="G934" t="str">
            <v>Vilassar de Mar</v>
          </cell>
        </row>
        <row r="935">
          <cell r="G935" t="str">
            <v>Vilaür</v>
          </cell>
        </row>
        <row r="936">
          <cell r="G936" t="str">
            <v>Vilaverd</v>
          </cell>
        </row>
        <row r="937">
          <cell r="G937" t="str">
            <v>Vilella Alta, la</v>
          </cell>
        </row>
        <row r="938">
          <cell r="G938" t="str">
            <v>Vilella Baixa, la</v>
          </cell>
        </row>
        <row r="939">
          <cell r="G939" t="str">
            <v>Vilobí d'Onyar</v>
          </cell>
        </row>
        <row r="940">
          <cell r="G940" t="str">
            <v>Vilobí del Penedès</v>
          </cell>
        </row>
        <row r="941">
          <cell r="G941" t="str">
            <v>Vilopriu</v>
          </cell>
        </row>
        <row r="942">
          <cell r="G942" t="str">
            <v>Vilosell, el</v>
          </cell>
        </row>
        <row r="943">
          <cell r="G943" t="str">
            <v>Vimbodí i Poblet</v>
          </cell>
        </row>
        <row r="944">
          <cell r="G944" t="str">
            <v>Vinaixa</v>
          </cell>
        </row>
        <row r="945">
          <cell r="G945" t="str">
            <v>Vinebre</v>
          </cell>
        </row>
        <row r="946">
          <cell r="G946" t="str">
            <v>Vinyols i els Arcs</v>
          </cell>
        </row>
        <row r="947">
          <cell r="G947" t="str">
            <v>Viver i Serrateix</v>
          </cell>
        </row>
        <row r="948">
          <cell r="G948" t="str">
            <v>Xerta</v>
          </cell>
        </row>
      </sheetData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765C5-0ECF-4EBE-9BDF-A897BB81FF6C}">
  <dimension ref="A1:AN70"/>
  <sheetViews>
    <sheetView tabSelected="1" zoomScaleNormal="100" workbookViewId="0">
      <pane ySplit="1" topLeftCell="A67" activePane="bottomLeft" state="frozen"/>
      <selection activeCell="P1" sqref="P1"/>
      <selection pane="bottomLeft" activeCell="A71" sqref="A71"/>
    </sheetView>
  </sheetViews>
  <sheetFormatPr defaultColWidth="8.7265625" defaultRowHeight="12.5" x14ac:dyDescent="0.25"/>
  <cols>
    <col min="1" max="1" width="11.08984375" style="7" customWidth="1"/>
    <col min="2" max="4" width="8.7265625" style="7"/>
    <col min="5" max="5" width="38.36328125" style="7" customWidth="1"/>
    <col min="6" max="11" width="8.7265625" style="7"/>
    <col min="12" max="12" width="10.453125" style="7" bestFit="1" customWidth="1"/>
    <col min="13" max="13" width="14.6328125" style="7" customWidth="1"/>
    <col min="14" max="14" width="14.36328125" style="7" customWidth="1"/>
    <col min="15" max="15" width="13.36328125" style="7" customWidth="1"/>
    <col min="16" max="16" width="15.1796875" style="7" customWidth="1"/>
    <col min="17" max="17" width="15" style="7" customWidth="1"/>
    <col min="18" max="18" width="14.36328125" style="7" customWidth="1"/>
    <col min="19" max="19" width="17.08984375" style="7" customWidth="1"/>
    <col min="20" max="20" width="17.90625" style="7" customWidth="1"/>
    <col min="21" max="21" width="19.54296875" style="7" customWidth="1"/>
    <col min="22" max="22" width="21" style="7" customWidth="1"/>
    <col min="23" max="16384" width="8.7265625" style="7"/>
  </cols>
  <sheetData>
    <row r="1" spans="1:40" ht="101.5" x14ac:dyDescent="0.25">
      <c r="A1" s="2" t="s">
        <v>11</v>
      </c>
      <c r="B1" s="2" t="s">
        <v>12</v>
      </c>
      <c r="C1" s="2" t="s">
        <v>13</v>
      </c>
      <c r="D1" s="2" t="s">
        <v>14</v>
      </c>
      <c r="E1" s="2" t="s">
        <v>15</v>
      </c>
      <c r="F1" s="2" t="s">
        <v>16</v>
      </c>
      <c r="G1" s="2" t="s">
        <v>17</v>
      </c>
      <c r="H1" s="2" t="s">
        <v>0</v>
      </c>
      <c r="I1" s="2" t="s">
        <v>18</v>
      </c>
      <c r="J1" s="2" t="s">
        <v>19</v>
      </c>
      <c r="K1" s="2" t="s">
        <v>20</v>
      </c>
      <c r="L1" s="2" t="s">
        <v>245</v>
      </c>
      <c r="M1" s="2" t="s">
        <v>21</v>
      </c>
      <c r="N1" s="2" t="s">
        <v>22</v>
      </c>
      <c r="O1" s="2" t="s">
        <v>23</v>
      </c>
      <c r="P1" s="2" t="s">
        <v>24</v>
      </c>
      <c r="Q1" s="2" t="s">
        <v>25</v>
      </c>
      <c r="R1" s="2" t="s">
        <v>26</v>
      </c>
      <c r="S1" s="2" t="s">
        <v>27</v>
      </c>
      <c r="T1" s="2" t="s">
        <v>28</v>
      </c>
      <c r="U1" s="2" t="s">
        <v>29</v>
      </c>
      <c r="V1" s="2" t="s">
        <v>244</v>
      </c>
      <c r="W1" s="2" t="s">
        <v>30</v>
      </c>
      <c r="X1" s="2" t="s">
        <v>31</v>
      </c>
      <c r="Y1" s="2" t="s">
        <v>32</v>
      </c>
      <c r="Z1" s="2" t="s">
        <v>33</v>
      </c>
      <c r="AA1" s="2" t="s">
        <v>34</v>
      </c>
      <c r="AB1" s="2" t="s">
        <v>35</v>
      </c>
      <c r="AC1" s="2" t="s">
        <v>36</v>
      </c>
      <c r="AD1" s="2" t="s">
        <v>37</v>
      </c>
      <c r="AE1" s="2" t="s">
        <v>38</v>
      </c>
      <c r="AF1" s="2" t="s">
        <v>39</v>
      </c>
      <c r="AG1" s="2" t="s">
        <v>40</v>
      </c>
      <c r="AH1" s="2" t="s">
        <v>41</v>
      </c>
      <c r="AI1" s="2" t="s">
        <v>42</v>
      </c>
      <c r="AJ1" s="2" t="s">
        <v>43</v>
      </c>
      <c r="AK1" s="3" t="s">
        <v>44</v>
      </c>
      <c r="AL1" s="3" t="s">
        <v>45</v>
      </c>
      <c r="AM1" s="3" t="s">
        <v>46</v>
      </c>
      <c r="AN1" s="3" t="s">
        <v>47</v>
      </c>
    </row>
    <row r="2" spans="1:40" ht="100" x14ac:dyDescent="0.25">
      <c r="A2" s="1" t="s">
        <v>151</v>
      </c>
      <c r="B2" s="1">
        <v>1</v>
      </c>
      <c r="C2" s="1" t="s">
        <v>120</v>
      </c>
      <c r="D2" s="1" t="s">
        <v>152</v>
      </c>
      <c r="E2" s="1" t="s">
        <v>51</v>
      </c>
      <c r="F2" s="1" t="s">
        <v>10</v>
      </c>
      <c r="G2" s="1" t="s">
        <v>10</v>
      </c>
      <c r="H2" s="1" t="s">
        <v>4</v>
      </c>
      <c r="I2" s="1" t="s">
        <v>4</v>
      </c>
      <c r="J2" s="1" t="s">
        <v>153</v>
      </c>
      <c r="K2" s="6">
        <v>15000</v>
      </c>
      <c r="L2" s="4">
        <v>45689</v>
      </c>
      <c r="M2" s="1" t="s">
        <v>48</v>
      </c>
      <c r="N2" s="1" t="s">
        <v>50</v>
      </c>
      <c r="O2" s="1"/>
      <c r="P2" s="1" t="s">
        <v>111</v>
      </c>
      <c r="Q2" s="1">
        <v>214</v>
      </c>
      <c r="R2" s="1" t="s">
        <v>48</v>
      </c>
      <c r="S2" s="1" t="s">
        <v>48</v>
      </c>
      <c r="T2" s="1"/>
      <c r="U2" s="1"/>
      <c r="V2" s="1" t="s">
        <v>106</v>
      </c>
      <c r="W2" s="1" t="s">
        <v>121</v>
      </c>
      <c r="X2" s="1"/>
      <c r="Y2" s="1">
        <v>4</v>
      </c>
      <c r="Z2" s="5">
        <v>1100</v>
      </c>
      <c r="AA2" s="5">
        <v>52800</v>
      </c>
      <c r="AB2" s="5">
        <v>63888</v>
      </c>
      <c r="AC2" s="5">
        <v>12100</v>
      </c>
      <c r="AD2" s="5">
        <v>14641</v>
      </c>
      <c r="AE2" s="5">
        <v>13200</v>
      </c>
      <c r="AF2" s="5">
        <v>15972</v>
      </c>
      <c r="AG2" s="5">
        <v>13200</v>
      </c>
      <c r="AH2" s="5">
        <v>15972</v>
      </c>
      <c r="AI2" s="5">
        <v>13200</v>
      </c>
      <c r="AJ2" s="5">
        <v>15972</v>
      </c>
      <c r="AK2" s="5">
        <v>1100</v>
      </c>
      <c r="AL2" s="5">
        <v>1331</v>
      </c>
      <c r="AM2" s="5">
        <v>0</v>
      </c>
      <c r="AN2" s="5">
        <v>0</v>
      </c>
    </row>
    <row r="3" spans="1:40" ht="100" x14ac:dyDescent="0.25">
      <c r="A3" s="1" t="s">
        <v>154</v>
      </c>
      <c r="B3" s="1">
        <v>1</v>
      </c>
      <c r="C3" s="1" t="s">
        <v>120</v>
      </c>
      <c r="D3" s="1" t="s">
        <v>152</v>
      </c>
      <c r="E3" s="1" t="s">
        <v>117</v>
      </c>
      <c r="F3" s="1" t="s">
        <v>10</v>
      </c>
      <c r="G3" s="1" t="s">
        <v>10</v>
      </c>
      <c r="H3" s="1" t="s">
        <v>8</v>
      </c>
      <c r="I3" s="1" t="s">
        <v>8</v>
      </c>
      <c r="J3" s="1" t="s">
        <v>153</v>
      </c>
      <c r="K3" s="6">
        <v>25000</v>
      </c>
      <c r="L3" s="4">
        <v>45658</v>
      </c>
      <c r="M3" s="1" t="s">
        <v>62</v>
      </c>
      <c r="N3" s="1" t="s">
        <v>53</v>
      </c>
      <c r="O3" s="1"/>
      <c r="P3" s="1" t="s">
        <v>118</v>
      </c>
      <c r="Q3" s="1" t="s">
        <v>70</v>
      </c>
      <c r="R3" s="1" t="s">
        <v>62</v>
      </c>
      <c r="S3" s="1" t="s">
        <v>62</v>
      </c>
      <c r="T3" s="1" t="s">
        <v>119</v>
      </c>
      <c r="U3" s="1" t="s">
        <v>107</v>
      </c>
      <c r="V3" s="1" t="s">
        <v>107</v>
      </c>
      <c r="W3" s="1" t="s">
        <v>121</v>
      </c>
      <c r="X3" s="1"/>
      <c r="Y3" s="1">
        <v>4</v>
      </c>
      <c r="Z3" s="5">
        <v>1100</v>
      </c>
      <c r="AA3" s="5">
        <v>52800</v>
      </c>
      <c r="AB3" s="5">
        <v>63888</v>
      </c>
      <c r="AC3" s="5">
        <v>13200</v>
      </c>
      <c r="AD3" s="5">
        <v>15972</v>
      </c>
      <c r="AE3" s="5">
        <v>13200</v>
      </c>
      <c r="AF3" s="5">
        <v>15972</v>
      </c>
      <c r="AG3" s="5">
        <v>13200</v>
      </c>
      <c r="AH3" s="5">
        <v>15972</v>
      </c>
      <c r="AI3" s="5">
        <v>13200</v>
      </c>
      <c r="AJ3" s="5">
        <v>15972</v>
      </c>
      <c r="AK3" s="5">
        <v>0</v>
      </c>
      <c r="AL3" s="5">
        <v>0</v>
      </c>
      <c r="AM3" s="5">
        <v>0</v>
      </c>
      <c r="AN3" s="5">
        <v>0</v>
      </c>
    </row>
    <row r="4" spans="1:40" ht="100" x14ac:dyDescent="0.25">
      <c r="A4" s="1" t="s">
        <v>155</v>
      </c>
      <c r="B4" s="1">
        <v>1</v>
      </c>
      <c r="C4" s="1" t="s">
        <v>120</v>
      </c>
      <c r="D4" s="1" t="s">
        <v>152</v>
      </c>
      <c r="E4" s="1" t="s">
        <v>156</v>
      </c>
      <c r="F4" s="1" t="s">
        <v>9</v>
      </c>
      <c r="G4" s="1" t="s">
        <v>9</v>
      </c>
      <c r="H4" s="1" t="s">
        <v>55</v>
      </c>
      <c r="I4" s="1" t="s">
        <v>55</v>
      </c>
      <c r="J4" s="1" t="s">
        <v>153</v>
      </c>
      <c r="K4" s="6">
        <v>10000</v>
      </c>
      <c r="L4" s="4">
        <v>46082</v>
      </c>
      <c r="M4" s="1" t="s">
        <v>48</v>
      </c>
      <c r="N4" s="1" t="s">
        <v>58</v>
      </c>
      <c r="O4" s="1"/>
      <c r="P4" s="1" t="s">
        <v>100</v>
      </c>
      <c r="Q4" s="1" t="s">
        <v>101</v>
      </c>
      <c r="R4" s="1" t="s">
        <v>62</v>
      </c>
      <c r="S4" s="1" t="s">
        <v>62</v>
      </c>
      <c r="T4" s="1"/>
      <c r="U4" s="1"/>
      <c r="V4" s="1" t="s">
        <v>242</v>
      </c>
      <c r="W4" s="1" t="s">
        <v>121</v>
      </c>
      <c r="X4" s="1"/>
      <c r="Y4" s="1">
        <v>4</v>
      </c>
      <c r="Z4" s="5">
        <v>1100</v>
      </c>
      <c r="AA4" s="5">
        <v>52800</v>
      </c>
      <c r="AB4" s="5">
        <v>63888</v>
      </c>
      <c r="AC4" s="5">
        <v>0</v>
      </c>
      <c r="AD4" s="5">
        <v>0</v>
      </c>
      <c r="AE4" s="5">
        <v>11000</v>
      </c>
      <c r="AF4" s="5">
        <v>13310</v>
      </c>
      <c r="AG4" s="5">
        <v>13200</v>
      </c>
      <c r="AH4" s="5">
        <v>15972</v>
      </c>
      <c r="AI4" s="5">
        <v>13200</v>
      </c>
      <c r="AJ4" s="5">
        <v>15972</v>
      </c>
      <c r="AK4" s="5">
        <v>13200</v>
      </c>
      <c r="AL4" s="5">
        <v>15972</v>
      </c>
      <c r="AM4" s="5">
        <v>2200</v>
      </c>
      <c r="AN4" s="5">
        <v>2662</v>
      </c>
    </row>
    <row r="5" spans="1:40" ht="100" x14ac:dyDescent="0.25">
      <c r="A5" s="1" t="s">
        <v>157</v>
      </c>
      <c r="B5" s="1">
        <v>1</v>
      </c>
      <c r="C5" s="1" t="s">
        <v>120</v>
      </c>
      <c r="D5" s="1" t="s">
        <v>152</v>
      </c>
      <c r="E5" s="1" t="s">
        <v>156</v>
      </c>
      <c r="F5" s="1" t="s">
        <v>9</v>
      </c>
      <c r="G5" s="1" t="s">
        <v>9</v>
      </c>
      <c r="H5" s="1" t="s">
        <v>55</v>
      </c>
      <c r="I5" s="1" t="s">
        <v>55</v>
      </c>
      <c r="J5" s="1" t="s">
        <v>153</v>
      </c>
      <c r="K5" s="6">
        <v>10000</v>
      </c>
      <c r="L5" s="4">
        <v>46082</v>
      </c>
      <c r="M5" s="1" t="s">
        <v>48</v>
      </c>
      <c r="N5" s="1" t="s">
        <v>50</v>
      </c>
      <c r="O5" s="1"/>
      <c r="P5" s="1" t="s">
        <v>63</v>
      </c>
      <c r="Q5" s="1" t="s">
        <v>64</v>
      </c>
      <c r="R5" s="1" t="s">
        <v>48</v>
      </c>
      <c r="S5" s="1" t="s">
        <v>48</v>
      </c>
      <c r="T5" s="1"/>
      <c r="U5" s="1"/>
      <c r="V5" s="1" t="s">
        <v>242</v>
      </c>
      <c r="W5" s="1" t="s">
        <v>121</v>
      </c>
      <c r="X5" s="1"/>
      <c r="Y5" s="1">
        <v>4</v>
      </c>
      <c r="Z5" s="5">
        <v>1100</v>
      </c>
      <c r="AA5" s="5">
        <v>52800</v>
      </c>
      <c r="AB5" s="5">
        <v>63888</v>
      </c>
      <c r="AC5" s="5">
        <v>0</v>
      </c>
      <c r="AD5" s="5">
        <v>0</v>
      </c>
      <c r="AE5" s="5">
        <v>11000</v>
      </c>
      <c r="AF5" s="5">
        <v>13310</v>
      </c>
      <c r="AG5" s="5">
        <v>13200</v>
      </c>
      <c r="AH5" s="5">
        <v>15972</v>
      </c>
      <c r="AI5" s="5">
        <v>13200</v>
      </c>
      <c r="AJ5" s="5">
        <v>15972</v>
      </c>
      <c r="AK5" s="5">
        <v>13200</v>
      </c>
      <c r="AL5" s="5">
        <v>15972</v>
      </c>
      <c r="AM5" s="5">
        <v>2200</v>
      </c>
      <c r="AN5" s="5">
        <v>2662</v>
      </c>
    </row>
    <row r="6" spans="1:40" ht="100" x14ac:dyDescent="0.25">
      <c r="A6" s="1" t="s">
        <v>158</v>
      </c>
      <c r="B6" s="1">
        <v>1</v>
      </c>
      <c r="C6" s="1" t="s">
        <v>120</v>
      </c>
      <c r="D6" s="1" t="s">
        <v>152</v>
      </c>
      <c r="E6" s="1" t="s">
        <v>156</v>
      </c>
      <c r="F6" s="1" t="s">
        <v>9</v>
      </c>
      <c r="G6" s="1" t="s">
        <v>9</v>
      </c>
      <c r="H6" s="1" t="s">
        <v>55</v>
      </c>
      <c r="I6" s="1" t="s">
        <v>55</v>
      </c>
      <c r="J6" s="1" t="s">
        <v>153</v>
      </c>
      <c r="K6" s="6">
        <v>10000</v>
      </c>
      <c r="L6" s="4">
        <v>46082</v>
      </c>
      <c r="M6" s="1" t="s">
        <v>48</v>
      </c>
      <c r="N6" s="1" t="s">
        <v>50</v>
      </c>
      <c r="O6" s="1"/>
      <c r="P6" s="1" t="s">
        <v>112</v>
      </c>
      <c r="Q6" s="1"/>
      <c r="R6" s="1" t="s">
        <v>52</v>
      </c>
      <c r="S6" s="1" t="s">
        <v>52</v>
      </c>
      <c r="T6" s="1"/>
      <c r="U6" s="1"/>
      <c r="V6" s="1" t="s">
        <v>242</v>
      </c>
      <c r="W6" s="1" t="s">
        <v>121</v>
      </c>
      <c r="X6" s="1"/>
      <c r="Y6" s="1">
        <v>4</v>
      </c>
      <c r="Z6" s="5">
        <v>1100</v>
      </c>
      <c r="AA6" s="5">
        <v>52800</v>
      </c>
      <c r="AB6" s="5">
        <v>63888</v>
      </c>
      <c r="AC6" s="5">
        <v>0</v>
      </c>
      <c r="AD6" s="5">
        <v>0</v>
      </c>
      <c r="AE6" s="5">
        <v>11000</v>
      </c>
      <c r="AF6" s="5">
        <v>13310</v>
      </c>
      <c r="AG6" s="5">
        <v>13200</v>
      </c>
      <c r="AH6" s="5">
        <v>15972</v>
      </c>
      <c r="AI6" s="5">
        <v>13200</v>
      </c>
      <c r="AJ6" s="5">
        <v>15972</v>
      </c>
      <c r="AK6" s="5">
        <v>13200</v>
      </c>
      <c r="AL6" s="5">
        <v>15972</v>
      </c>
      <c r="AM6" s="5">
        <v>2200</v>
      </c>
      <c r="AN6" s="5">
        <v>2662</v>
      </c>
    </row>
    <row r="7" spans="1:40" ht="400" x14ac:dyDescent="0.25">
      <c r="A7" s="1" t="s">
        <v>159</v>
      </c>
      <c r="B7" s="1">
        <v>1</v>
      </c>
      <c r="C7" s="1" t="s">
        <v>120</v>
      </c>
      <c r="D7" s="1" t="s">
        <v>152</v>
      </c>
      <c r="E7" s="1" t="s">
        <v>239</v>
      </c>
      <c r="F7" s="1" t="s">
        <v>9</v>
      </c>
      <c r="G7" s="1" t="s">
        <v>9</v>
      </c>
      <c r="H7" s="1" t="s">
        <v>160</v>
      </c>
      <c r="I7" s="1" t="s">
        <v>160</v>
      </c>
      <c r="J7" s="1" t="s">
        <v>153</v>
      </c>
      <c r="K7" s="6">
        <v>23333.333333333332</v>
      </c>
      <c r="L7" s="4">
        <v>46082</v>
      </c>
      <c r="M7" s="1" t="s">
        <v>52</v>
      </c>
      <c r="N7" s="1" t="s">
        <v>50</v>
      </c>
      <c r="O7" s="1" t="s">
        <v>114</v>
      </c>
      <c r="P7" s="1" t="s">
        <v>115</v>
      </c>
      <c r="Q7" s="1">
        <v>1</v>
      </c>
      <c r="R7" s="1" t="s">
        <v>52</v>
      </c>
      <c r="S7" s="1" t="s">
        <v>52</v>
      </c>
      <c r="T7" s="1"/>
      <c r="U7" s="1"/>
      <c r="V7" s="1" t="s">
        <v>243</v>
      </c>
      <c r="W7" s="1" t="s">
        <v>132</v>
      </c>
      <c r="X7" s="1" t="s">
        <v>94</v>
      </c>
      <c r="Y7" s="1">
        <v>4</v>
      </c>
      <c r="Z7" s="5">
        <v>1100</v>
      </c>
      <c r="AA7" s="5">
        <v>52800</v>
      </c>
      <c r="AB7" s="5">
        <v>63888</v>
      </c>
      <c r="AC7" s="5">
        <v>0</v>
      </c>
      <c r="AD7" s="5">
        <v>0</v>
      </c>
      <c r="AE7" s="5">
        <v>11000</v>
      </c>
      <c r="AF7" s="5">
        <v>13310</v>
      </c>
      <c r="AG7" s="5">
        <v>13200</v>
      </c>
      <c r="AH7" s="5">
        <v>15972</v>
      </c>
      <c r="AI7" s="5">
        <v>13200</v>
      </c>
      <c r="AJ7" s="5">
        <v>15972</v>
      </c>
      <c r="AK7" s="5">
        <v>13200</v>
      </c>
      <c r="AL7" s="5">
        <v>15972</v>
      </c>
      <c r="AM7" s="5">
        <v>2200</v>
      </c>
      <c r="AN7" s="5">
        <v>2662</v>
      </c>
    </row>
    <row r="8" spans="1:40" ht="75" x14ac:dyDescent="0.25">
      <c r="A8" s="1" t="s">
        <v>161</v>
      </c>
      <c r="B8" s="1">
        <v>1</v>
      </c>
      <c r="C8" s="1" t="s">
        <v>120</v>
      </c>
      <c r="D8" s="1" t="s">
        <v>152</v>
      </c>
      <c r="E8" s="1" t="s">
        <v>240</v>
      </c>
      <c r="F8" s="1" t="s">
        <v>9</v>
      </c>
      <c r="G8" s="1" t="s">
        <v>9</v>
      </c>
      <c r="H8" s="1" t="s">
        <v>5</v>
      </c>
      <c r="I8" s="1" t="s">
        <v>5</v>
      </c>
      <c r="J8" s="1" t="s">
        <v>153</v>
      </c>
      <c r="K8" s="6">
        <v>14000</v>
      </c>
      <c r="L8" s="4">
        <v>45839</v>
      </c>
      <c r="M8" s="1" t="s">
        <v>48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>
        <v>4</v>
      </c>
      <c r="Z8" s="5">
        <v>1100</v>
      </c>
      <c r="AA8" s="5">
        <v>52800</v>
      </c>
      <c r="AB8" s="5">
        <v>63888</v>
      </c>
      <c r="AC8" s="5">
        <v>6600</v>
      </c>
      <c r="AD8" s="5">
        <v>7986</v>
      </c>
      <c r="AE8" s="5">
        <v>13200</v>
      </c>
      <c r="AF8" s="5">
        <v>15972</v>
      </c>
      <c r="AG8" s="5">
        <v>13200</v>
      </c>
      <c r="AH8" s="5">
        <v>15972</v>
      </c>
      <c r="AI8" s="5">
        <v>13200</v>
      </c>
      <c r="AJ8" s="5">
        <v>15972</v>
      </c>
      <c r="AK8" s="5">
        <v>6600</v>
      </c>
      <c r="AL8" s="5">
        <v>7986</v>
      </c>
      <c r="AM8" s="5">
        <v>0</v>
      </c>
      <c r="AN8" s="5">
        <v>0</v>
      </c>
    </row>
    <row r="9" spans="1:40" ht="75" x14ac:dyDescent="0.25">
      <c r="A9" s="1" t="s">
        <v>162</v>
      </c>
      <c r="B9" s="1">
        <v>1</v>
      </c>
      <c r="C9" s="1" t="s">
        <v>120</v>
      </c>
      <c r="D9" s="1" t="s">
        <v>152</v>
      </c>
      <c r="E9" s="1" t="s">
        <v>240</v>
      </c>
      <c r="F9" s="1" t="s">
        <v>9</v>
      </c>
      <c r="G9" s="1" t="s">
        <v>9</v>
      </c>
      <c r="H9" s="1" t="s">
        <v>5</v>
      </c>
      <c r="I9" s="1" t="s">
        <v>5</v>
      </c>
      <c r="J9" s="1" t="s">
        <v>153</v>
      </c>
      <c r="K9" s="6">
        <v>15000</v>
      </c>
      <c r="L9" s="4">
        <v>45658</v>
      </c>
      <c r="M9" s="1" t="s">
        <v>59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>
        <v>4</v>
      </c>
      <c r="Z9" s="5">
        <v>1100</v>
      </c>
      <c r="AA9" s="5">
        <v>52800</v>
      </c>
      <c r="AB9" s="5">
        <v>63888</v>
      </c>
      <c r="AC9" s="5">
        <v>13200</v>
      </c>
      <c r="AD9" s="5">
        <v>15972</v>
      </c>
      <c r="AE9" s="5">
        <v>13200</v>
      </c>
      <c r="AF9" s="5">
        <v>15972</v>
      </c>
      <c r="AG9" s="5">
        <v>13200</v>
      </c>
      <c r="AH9" s="5">
        <v>15972</v>
      </c>
      <c r="AI9" s="5">
        <v>13200</v>
      </c>
      <c r="AJ9" s="5">
        <v>15972</v>
      </c>
      <c r="AK9" s="5">
        <v>0</v>
      </c>
      <c r="AL9" s="5">
        <v>0</v>
      </c>
      <c r="AM9" s="5">
        <v>0</v>
      </c>
      <c r="AN9" s="5">
        <v>0</v>
      </c>
    </row>
    <row r="10" spans="1:40" ht="300" x14ac:dyDescent="0.25">
      <c r="A10" s="1" t="s">
        <v>163</v>
      </c>
      <c r="B10" s="1">
        <v>1</v>
      </c>
      <c r="C10" s="1" t="s">
        <v>120</v>
      </c>
      <c r="D10" s="1" t="s">
        <v>152</v>
      </c>
      <c r="E10" s="1" t="s">
        <v>97</v>
      </c>
      <c r="F10" s="1" t="s">
        <v>9</v>
      </c>
      <c r="G10" s="1" t="s">
        <v>9</v>
      </c>
      <c r="H10" s="1" t="s">
        <v>164</v>
      </c>
      <c r="I10" s="1" t="s">
        <v>2</v>
      </c>
      <c r="J10" s="1" t="s">
        <v>153</v>
      </c>
      <c r="K10" s="6">
        <v>25000</v>
      </c>
      <c r="L10" s="4">
        <v>45658</v>
      </c>
      <c r="M10" s="1" t="s">
        <v>59</v>
      </c>
      <c r="N10" s="1" t="s">
        <v>60</v>
      </c>
      <c r="O10" s="1"/>
      <c r="P10" s="1" t="s">
        <v>98</v>
      </c>
      <c r="Q10" s="1">
        <v>1</v>
      </c>
      <c r="R10" s="1" t="s">
        <v>59</v>
      </c>
      <c r="S10" s="1" t="s">
        <v>59</v>
      </c>
      <c r="T10" s="1" t="s">
        <v>99</v>
      </c>
      <c r="U10" s="1"/>
      <c r="V10" s="1" t="s">
        <v>122</v>
      </c>
      <c r="W10" s="1" t="s">
        <v>123</v>
      </c>
      <c r="X10" s="1"/>
      <c r="Y10" s="1">
        <v>4</v>
      </c>
      <c r="Z10" s="5">
        <v>1100</v>
      </c>
      <c r="AA10" s="5">
        <v>52800</v>
      </c>
      <c r="AB10" s="5">
        <v>63888</v>
      </c>
      <c r="AC10" s="5">
        <v>13200</v>
      </c>
      <c r="AD10" s="5">
        <v>15972</v>
      </c>
      <c r="AE10" s="5">
        <v>13200</v>
      </c>
      <c r="AF10" s="5">
        <v>15972</v>
      </c>
      <c r="AG10" s="5">
        <v>13200</v>
      </c>
      <c r="AH10" s="5">
        <v>15972</v>
      </c>
      <c r="AI10" s="5">
        <v>13200</v>
      </c>
      <c r="AJ10" s="5">
        <v>15972</v>
      </c>
      <c r="AK10" s="5">
        <v>0</v>
      </c>
      <c r="AL10" s="5">
        <v>0</v>
      </c>
      <c r="AM10" s="5">
        <v>0</v>
      </c>
      <c r="AN10" s="5">
        <v>0</v>
      </c>
    </row>
    <row r="11" spans="1:40" ht="162.5" x14ac:dyDescent="0.25">
      <c r="A11" s="1" t="s">
        <v>165</v>
      </c>
      <c r="B11" s="1">
        <v>1</v>
      </c>
      <c r="C11" s="1" t="s">
        <v>120</v>
      </c>
      <c r="D11" s="1" t="s">
        <v>152</v>
      </c>
      <c r="E11" s="1" t="s">
        <v>49</v>
      </c>
      <c r="F11" s="1" t="s">
        <v>10</v>
      </c>
      <c r="G11" s="1" t="s">
        <v>10</v>
      </c>
      <c r="H11" s="1" t="s">
        <v>1</v>
      </c>
      <c r="I11" s="1" t="s">
        <v>1</v>
      </c>
      <c r="J11" s="1" t="s">
        <v>153</v>
      </c>
      <c r="K11" s="6">
        <v>12000</v>
      </c>
      <c r="L11" s="4">
        <v>45689</v>
      </c>
      <c r="M11" s="1" t="s">
        <v>48</v>
      </c>
      <c r="N11" s="1" t="s">
        <v>53</v>
      </c>
      <c r="O11" s="1" t="s">
        <v>108</v>
      </c>
      <c r="P11" s="1" t="s">
        <v>124</v>
      </c>
      <c r="Q11" s="1" t="s">
        <v>70</v>
      </c>
      <c r="R11" s="1" t="s">
        <v>125</v>
      </c>
      <c r="S11" s="1" t="s">
        <v>48</v>
      </c>
      <c r="T11" s="1" t="s">
        <v>126</v>
      </c>
      <c r="U11" s="1"/>
      <c r="V11" s="1" t="s">
        <v>109</v>
      </c>
      <c r="W11" s="1" t="s">
        <v>116</v>
      </c>
      <c r="X11" s="1"/>
      <c r="Y11" s="1">
        <v>4</v>
      </c>
      <c r="Z11" s="5">
        <v>1100</v>
      </c>
      <c r="AA11" s="5">
        <v>52800</v>
      </c>
      <c r="AB11" s="5">
        <v>63888</v>
      </c>
      <c r="AC11" s="5">
        <v>13200</v>
      </c>
      <c r="AD11" s="5">
        <v>15972</v>
      </c>
      <c r="AE11" s="5">
        <v>13200</v>
      </c>
      <c r="AF11" s="5">
        <v>15972</v>
      </c>
      <c r="AG11" s="5">
        <v>13200</v>
      </c>
      <c r="AH11" s="5">
        <v>15972</v>
      </c>
      <c r="AI11" s="5">
        <v>13200</v>
      </c>
      <c r="AJ11" s="5">
        <v>15972</v>
      </c>
      <c r="AK11" s="5">
        <v>0</v>
      </c>
      <c r="AL11" s="5">
        <v>0</v>
      </c>
      <c r="AM11" s="5">
        <v>0</v>
      </c>
      <c r="AN11" s="5">
        <v>0</v>
      </c>
    </row>
    <row r="12" spans="1:40" ht="87.5" x14ac:dyDescent="0.25">
      <c r="A12" s="1" t="s">
        <v>166</v>
      </c>
      <c r="B12" s="1">
        <v>2</v>
      </c>
      <c r="C12" s="1" t="s">
        <v>127</v>
      </c>
      <c r="D12" s="1" t="s">
        <v>167</v>
      </c>
      <c r="E12" s="1" t="s">
        <v>156</v>
      </c>
      <c r="F12" s="1" t="s">
        <v>9</v>
      </c>
      <c r="G12" s="1" t="s">
        <v>9</v>
      </c>
      <c r="H12" s="1" t="s">
        <v>55</v>
      </c>
      <c r="I12" s="1" t="s">
        <v>55</v>
      </c>
      <c r="J12" s="1" t="s">
        <v>168</v>
      </c>
      <c r="K12" s="6">
        <v>10000</v>
      </c>
      <c r="L12" s="4">
        <v>46054</v>
      </c>
      <c r="M12" s="1" t="s">
        <v>48</v>
      </c>
      <c r="N12" s="1" t="s">
        <v>58</v>
      </c>
      <c r="O12" s="1"/>
      <c r="P12" s="1" t="s">
        <v>128</v>
      </c>
      <c r="Q12" s="1" t="s">
        <v>65</v>
      </c>
      <c r="R12" s="1" t="s">
        <v>72</v>
      </c>
      <c r="S12" s="1" t="s">
        <v>48</v>
      </c>
      <c r="T12" s="1"/>
      <c r="U12" s="1"/>
      <c r="V12" s="1" t="s">
        <v>242</v>
      </c>
      <c r="W12" s="1" t="s">
        <v>113</v>
      </c>
      <c r="X12" s="1"/>
      <c r="Y12" s="1">
        <v>3</v>
      </c>
      <c r="Z12" s="5">
        <v>1200</v>
      </c>
      <c r="AA12" s="5">
        <v>43200</v>
      </c>
      <c r="AB12" s="5">
        <v>52272</v>
      </c>
      <c r="AC12" s="5">
        <v>0</v>
      </c>
      <c r="AD12" s="5">
        <v>0</v>
      </c>
      <c r="AE12" s="5">
        <v>13200</v>
      </c>
      <c r="AF12" s="5">
        <v>15972</v>
      </c>
      <c r="AG12" s="5">
        <v>14400</v>
      </c>
      <c r="AH12" s="5">
        <v>17424</v>
      </c>
      <c r="AI12" s="5">
        <v>14400</v>
      </c>
      <c r="AJ12" s="5">
        <v>17424</v>
      </c>
      <c r="AK12" s="5">
        <v>1200</v>
      </c>
      <c r="AL12" s="5">
        <v>1452</v>
      </c>
      <c r="AM12" s="5">
        <v>0</v>
      </c>
      <c r="AN12" s="5">
        <v>0</v>
      </c>
    </row>
    <row r="13" spans="1:40" ht="87.5" x14ac:dyDescent="0.25">
      <c r="A13" s="1" t="s">
        <v>169</v>
      </c>
      <c r="B13" s="1">
        <v>2</v>
      </c>
      <c r="C13" s="1" t="s">
        <v>127</v>
      </c>
      <c r="D13" s="1" t="s">
        <v>167</v>
      </c>
      <c r="E13" s="1" t="s">
        <v>156</v>
      </c>
      <c r="F13" s="1" t="s">
        <v>9</v>
      </c>
      <c r="G13" s="1" t="s">
        <v>9</v>
      </c>
      <c r="H13" s="1" t="s">
        <v>55</v>
      </c>
      <c r="I13" s="1" t="s">
        <v>55</v>
      </c>
      <c r="J13" s="1" t="s">
        <v>168</v>
      </c>
      <c r="K13" s="6">
        <v>10000</v>
      </c>
      <c r="L13" s="4">
        <v>46054</v>
      </c>
      <c r="M13" s="1" t="s">
        <v>48</v>
      </c>
      <c r="N13" s="1" t="s">
        <v>57</v>
      </c>
      <c r="O13" s="1"/>
      <c r="P13" s="1" t="s">
        <v>90</v>
      </c>
      <c r="Q13" s="1">
        <v>77</v>
      </c>
      <c r="R13" s="1" t="s">
        <v>54</v>
      </c>
      <c r="S13" s="1" t="s">
        <v>52</v>
      </c>
      <c r="T13" s="1"/>
      <c r="U13" s="1"/>
      <c r="V13" s="1" t="s">
        <v>242</v>
      </c>
      <c r="W13" s="1" t="s">
        <v>113</v>
      </c>
      <c r="X13" s="1"/>
      <c r="Y13" s="1">
        <v>3</v>
      </c>
      <c r="Z13" s="5">
        <v>1200</v>
      </c>
      <c r="AA13" s="5">
        <v>43200</v>
      </c>
      <c r="AB13" s="5">
        <v>52272</v>
      </c>
      <c r="AC13" s="5">
        <v>0</v>
      </c>
      <c r="AD13" s="5">
        <v>0</v>
      </c>
      <c r="AE13" s="5">
        <v>13200</v>
      </c>
      <c r="AF13" s="5">
        <v>15972</v>
      </c>
      <c r="AG13" s="5">
        <v>14400</v>
      </c>
      <c r="AH13" s="5">
        <v>17424</v>
      </c>
      <c r="AI13" s="5">
        <v>14400</v>
      </c>
      <c r="AJ13" s="5">
        <v>17424</v>
      </c>
      <c r="AK13" s="5">
        <v>1200</v>
      </c>
      <c r="AL13" s="5">
        <v>1452</v>
      </c>
      <c r="AM13" s="5">
        <v>0</v>
      </c>
      <c r="AN13" s="5">
        <v>0</v>
      </c>
    </row>
    <row r="14" spans="1:40" ht="87.5" x14ac:dyDescent="0.25">
      <c r="A14" s="1" t="s">
        <v>170</v>
      </c>
      <c r="B14" s="1">
        <v>2</v>
      </c>
      <c r="C14" s="1" t="s">
        <v>127</v>
      </c>
      <c r="D14" s="1" t="s">
        <v>167</v>
      </c>
      <c r="E14" s="1" t="s">
        <v>156</v>
      </c>
      <c r="F14" s="1" t="s">
        <v>9</v>
      </c>
      <c r="G14" s="1" t="s">
        <v>9</v>
      </c>
      <c r="H14" s="1" t="s">
        <v>55</v>
      </c>
      <c r="I14" s="1" t="s">
        <v>55</v>
      </c>
      <c r="J14" s="1" t="s">
        <v>168</v>
      </c>
      <c r="K14" s="6">
        <v>10000</v>
      </c>
      <c r="L14" s="4">
        <v>46054</v>
      </c>
      <c r="M14" s="1" t="s">
        <v>48</v>
      </c>
      <c r="N14" s="1" t="s">
        <v>58</v>
      </c>
      <c r="O14" s="1"/>
      <c r="P14" s="1" t="s">
        <v>128</v>
      </c>
      <c r="Q14" s="1" t="s">
        <v>65</v>
      </c>
      <c r="R14" s="1" t="s">
        <v>72</v>
      </c>
      <c r="S14" s="1" t="s">
        <v>48</v>
      </c>
      <c r="T14" s="1"/>
      <c r="U14" s="1"/>
      <c r="V14" s="1" t="s">
        <v>242</v>
      </c>
      <c r="W14" s="1" t="s">
        <v>113</v>
      </c>
      <c r="X14" s="1"/>
      <c r="Y14" s="1">
        <v>3</v>
      </c>
      <c r="Z14" s="5">
        <v>1200</v>
      </c>
      <c r="AA14" s="5">
        <v>43200</v>
      </c>
      <c r="AB14" s="5">
        <v>52272</v>
      </c>
      <c r="AC14" s="5">
        <v>0</v>
      </c>
      <c r="AD14" s="5">
        <v>0</v>
      </c>
      <c r="AE14" s="5">
        <v>13200</v>
      </c>
      <c r="AF14" s="5">
        <v>15972</v>
      </c>
      <c r="AG14" s="5">
        <v>14400</v>
      </c>
      <c r="AH14" s="5">
        <v>17424</v>
      </c>
      <c r="AI14" s="5">
        <v>14400</v>
      </c>
      <c r="AJ14" s="5">
        <v>17424</v>
      </c>
      <c r="AK14" s="5">
        <v>1200</v>
      </c>
      <c r="AL14" s="5">
        <v>1452</v>
      </c>
      <c r="AM14" s="5">
        <v>0</v>
      </c>
      <c r="AN14" s="5">
        <v>0</v>
      </c>
    </row>
    <row r="15" spans="1:40" ht="87.5" x14ac:dyDescent="0.25">
      <c r="A15" s="1" t="s">
        <v>171</v>
      </c>
      <c r="B15" s="1">
        <v>2</v>
      </c>
      <c r="C15" s="1" t="s">
        <v>127</v>
      </c>
      <c r="D15" s="1" t="s">
        <v>167</v>
      </c>
      <c r="E15" s="1" t="s">
        <v>156</v>
      </c>
      <c r="F15" s="1" t="s">
        <v>9</v>
      </c>
      <c r="G15" s="1" t="s">
        <v>9</v>
      </c>
      <c r="H15" s="1" t="s">
        <v>55</v>
      </c>
      <c r="I15" s="1" t="s">
        <v>55</v>
      </c>
      <c r="J15" s="1" t="s">
        <v>168</v>
      </c>
      <c r="K15" s="6">
        <v>10000</v>
      </c>
      <c r="L15" s="4">
        <v>46054</v>
      </c>
      <c r="M15" s="1" t="s">
        <v>48</v>
      </c>
      <c r="N15" s="1" t="s">
        <v>50</v>
      </c>
      <c r="O15" s="1"/>
      <c r="P15" s="1" t="s">
        <v>91</v>
      </c>
      <c r="Q15" s="1" t="s">
        <v>129</v>
      </c>
      <c r="R15" s="1" t="s">
        <v>89</v>
      </c>
      <c r="S15" s="1" t="s">
        <v>62</v>
      </c>
      <c r="T15" s="1"/>
      <c r="U15" s="1"/>
      <c r="V15" s="1" t="s">
        <v>242</v>
      </c>
      <c r="W15" s="1" t="s">
        <v>113</v>
      </c>
      <c r="X15" s="1"/>
      <c r="Y15" s="1">
        <v>3</v>
      </c>
      <c r="Z15" s="5">
        <v>1200</v>
      </c>
      <c r="AA15" s="5">
        <v>43200</v>
      </c>
      <c r="AB15" s="5">
        <v>52272</v>
      </c>
      <c r="AC15" s="5">
        <v>0</v>
      </c>
      <c r="AD15" s="5">
        <v>0</v>
      </c>
      <c r="AE15" s="5">
        <v>13200</v>
      </c>
      <c r="AF15" s="5">
        <v>15972</v>
      </c>
      <c r="AG15" s="5">
        <v>14400</v>
      </c>
      <c r="AH15" s="5">
        <v>17424</v>
      </c>
      <c r="AI15" s="5">
        <v>14400</v>
      </c>
      <c r="AJ15" s="5">
        <v>17424</v>
      </c>
      <c r="AK15" s="5">
        <v>1200</v>
      </c>
      <c r="AL15" s="5">
        <v>1452</v>
      </c>
      <c r="AM15" s="5">
        <v>0</v>
      </c>
      <c r="AN15" s="5">
        <v>0</v>
      </c>
    </row>
    <row r="16" spans="1:40" ht="87.5" x14ac:dyDescent="0.25">
      <c r="A16" s="1" t="s">
        <v>172</v>
      </c>
      <c r="B16" s="1">
        <v>2</v>
      </c>
      <c r="C16" s="1" t="s">
        <v>127</v>
      </c>
      <c r="D16" s="1" t="s">
        <v>167</v>
      </c>
      <c r="E16" s="1" t="s">
        <v>156</v>
      </c>
      <c r="F16" s="1" t="s">
        <v>9</v>
      </c>
      <c r="G16" s="1" t="s">
        <v>9</v>
      </c>
      <c r="H16" s="1" t="s">
        <v>55</v>
      </c>
      <c r="I16" s="1" t="s">
        <v>55</v>
      </c>
      <c r="J16" s="1" t="s">
        <v>168</v>
      </c>
      <c r="K16" s="6">
        <v>10000</v>
      </c>
      <c r="L16" s="4">
        <v>46054</v>
      </c>
      <c r="M16" s="1" t="s">
        <v>48</v>
      </c>
      <c r="N16" s="1" t="s">
        <v>53</v>
      </c>
      <c r="O16" s="1" t="s">
        <v>67</v>
      </c>
      <c r="P16" s="1" t="s">
        <v>68</v>
      </c>
      <c r="Q16" s="1"/>
      <c r="R16" s="1" t="s">
        <v>69</v>
      </c>
      <c r="S16" s="1" t="s">
        <v>48</v>
      </c>
      <c r="T16" s="1"/>
      <c r="U16" s="1"/>
      <c r="V16" s="1" t="s">
        <v>242</v>
      </c>
      <c r="W16" s="1" t="s">
        <v>113</v>
      </c>
      <c r="X16" s="1"/>
      <c r="Y16" s="1">
        <v>3</v>
      </c>
      <c r="Z16" s="5">
        <v>1200</v>
      </c>
      <c r="AA16" s="5">
        <v>43200</v>
      </c>
      <c r="AB16" s="5">
        <v>52272</v>
      </c>
      <c r="AC16" s="5">
        <v>0</v>
      </c>
      <c r="AD16" s="5">
        <v>0</v>
      </c>
      <c r="AE16" s="5">
        <v>13200</v>
      </c>
      <c r="AF16" s="5">
        <v>15972</v>
      </c>
      <c r="AG16" s="5">
        <v>14400</v>
      </c>
      <c r="AH16" s="5">
        <v>17424</v>
      </c>
      <c r="AI16" s="5">
        <v>14400</v>
      </c>
      <c r="AJ16" s="5">
        <v>17424</v>
      </c>
      <c r="AK16" s="5">
        <v>1200</v>
      </c>
      <c r="AL16" s="5">
        <v>1452</v>
      </c>
      <c r="AM16" s="5">
        <v>0</v>
      </c>
      <c r="AN16" s="5">
        <v>0</v>
      </c>
    </row>
    <row r="17" spans="1:40" ht="87.5" x14ac:dyDescent="0.25">
      <c r="A17" s="1" t="s">
        <v>173</v>
      </c>
      <c r="B17" s="1">
        <v>2</v>
      </c>
      <c r="C17" s="1" t="s">
        <v>127</v>
      </c>
      <c r="D17" s="1" t="s">
        <v>167</v>
      </c>
      <c r="E17" s="1" t="s">
        <v>156</v>
      </c>
      <c r="F17" s="1" t="s">
        <v>9</v>
      </c>
      <c r="G17" s="1" t="s">
        <v>9</v>
      </c>
      <c r="H17" s="1" t="s">
        <v>55</v>
      </c>
      <c r="I17" s="1" t="s">
        <v>55</v>
      </c>
      <c r="J17" s="1" t="s">
        <v>168</v>
      </c>
      <c r="K17" s="6">
        <v>10000</v>
      </c>
      <c r="L17" s="4">
        <v>46054</v>
      </c>
      <c r="M17" s="1" t="s">
        <v>48</v>
      </c>
      <c r="N17" s="1" t="s">
        <v>58</v>
      </c>
      <c r="O17" s="1"/>
      <c r="P17" s="1" t="s">
        <v>62</v>
      </c>
      <c r="Q17" s="1" t="s">
        <v>70</v>
      </c>
      <c r="R17" s="1" t="s">
        <v>73</v>
      </c>
      <c r="S17" s="1" t="s">
        <v>52</v>
      </c>
      <c r="T17" s="1"/>
      <c r="U17" s="1"/>
      <c r="V17" s="1" t="s">
        <v>242</v>
      </c>
      <c r="W17" s="1" t="s">
        <v>113</v>
      </c>
      <c r="X17" s="1"/>
      <c r="Y17" s="1">
        <v>3</v>
      </c>
      <c r="Z17" s="5">
        <v>1200</v>
      </c>
      <c r="AA17" s="5">
        <v>43200</v>
      </c>
      <c r="AB17" s="5">
        <v>52272</v>
      </c>
      <c r="AC17" s="5">
        <v>0</v>
      </c>
      <c r="AD17" s="5">
        <v>0</v>
      </c>
      <c r="AE17" s="5">
        <v>13200</v>
      </c>
      <c r="AF17" s="5">
        <v>15972</v>
      </c>
      <c r="AG17" s="5">
        <v>14400</v>
      </c>
      <c r="AH17" s="5">
        <v>17424</v>
      </c>
      <c r="AI17" s="5">
        <v>14400</v>
      </c>
      <c r="AJ17" s="5">
        <v>17424</v>
      </c>
      <c r="AK17" s="5">
        <v>1200</v>
      </c>
      <c r="AL17" s="5">
        <v>1452</v>
      </c>
      <c r="AM17" s="5">
        <v>0</v>
      </c>
      <c r="AN17" s="5">
        <v>0</v>
      </c>
    </row>
    <row r="18" spans="1:40" ht="87.5" x14ac:dyDescent="0.25">
      <c r="A18" s="1" t="s">
        <v>174</v>
      </c>
      <c r="B18" s="1">
        <v>2</v>
      </c>
      <c r="C18" s="1" t="s">
        <v>127</v>
      </c>
      <c r="D18" s="1" t="s">
        <v>167</v>
      </c>
      <c r="E18" s="1" t="s">
        <v>156</v>
      </c>
      <c r="F18" s="1" t="s">
        <v>9</v>
      </c>
      <c r="G18" s="1" t="s">
        <v>9</v>
      </c>
      <c r="H18" s="1" t="s">
        <v>55</v>
      </c>
      <c r="I18" s="1" t="s">
        <v>55</v>
      </c>
      <c r="J18" s="1" t="s">
        <v>168</v>
      </c>
      <c r="K18" s="6">
        <v>10000</v>
      </c>
      <c r="L18" s="4">
        <v>46054</v>
      </c>
      <c r="M18" s="1" t="s">
        <v>48</v>
      </c>
      <c r="N18" s="1" t="s">
        <v>50</v>
      </c>
      <c r="O18" s="1"/>
      <c r="P18" s="1" t="s">
        <v>130</v>
      </c>
      <c r="Q18" s="1">
        <v>2</v>
      </c>
      <c r="R18" s="1" t="s">
        <v>131</v>
      </c>
      <c r="S18" s="1" t="s">
        <v>62</v>
      </c>
      <c r="T18" s="1"/>
      <c r="U18" s="1"/>
      <c r="V18" s="1" t="s">
        <v>242</v>
      </c>
      <c r="W18" s="1"/>
      <c r="X18" s="1"/>
      <c r="Y18" s="1">
        <v>3</v>
      </c>
      <c r="Z18" s="5">
        <v>1200</v>
      </c>
      <c r="AA18" s="5">
        <v>43200</v>
      </c>
      <c r="AB18" s="5">
        <v>52272</v>
      </c>
      <c r="AC18" s="5">
        <v>0</v>
      </c>
      <c r="AD18" s="5">
        <v>0</v>
      </c>
      <c r="AE18" s="5">
        <v>13200</v>
      </c>
      <c r="AF18" s="5">
        <v>15972</v>
      </c>
      <c r="AG18" s="5">
        <v>14400</v>
      </c>
      <c r="AH18" s="5">
        <v>17424</v>
      </c>
      <c r="AI18" s="5">
        <v>14400</v>
      </c>
      <c r="AJ18" s="5">
        <v>17424</v>
      </c>
      <c r="AK18" s="5">
        <v>1200</v>
      </c>
      <c r="AL18" s="5">
        <v>1452</v>
      </c>
      <c r="AM18" s="5">
        <v>0</v>
      </c>
      <c r="AN18" s="5">
        <v>0</v>
      </c>
    </row>
    <row r="19" spans="1:40" ht="87.5" x14ac:dyDescent="0.25">
      <c r="A19" s="1" t="s">
        <v>175</v>
      </c>
      <c r="B19" s="1">
        <v>2</v>
      </c>
      <c r="C19" s="1" t="s">
        <v>127</v>
      </c>
      <c r="D19" s="1" t="s">
        <v>167</v>
      </c>
      <c r="E19" s="1" t="s">
        <v>156</v>
      </c>
      <c r="F19" s="1" t="s">
        <v>9</v>
      </c>
      <c r="G19" s="1" t="s">
        <v>9</v>
      </c>
      <c r="H19" s="1" t="s">
        <v>55</v>
      </c>
      <c r="I19" s="1" t="s">
        <v>55</v>
      </c>
      <c r="J19" s="1" t="s">
        <v>168</v>
      </c>
      <c r="K19" s="6">
        <v>10000</v>
      </c>
      <c r="L19" s="4">
        <v>46054</v>
      </c>
      <c r="M19" s="1" t="s">
        <v>48</v>
      </c>
      <c r="N19" s="1" t="s">
        <v>53</v>
      </c>
      <c r="O19" s="1" t="s">
        <v>56</v>
      </c>
      <c r="P19" s="1" t="s">
        <v>76</v>
      </c>
      <c r="Q19" s="1" t="s">
        <v>70</v>
      </c>
      <c r="R19" s="1" t="s">
        <v>77</v>
      </c>
      <c r="S19" s="1" t="s">
        <v>52</v>
      </c>
      <c r="T19" s="1"/>
      <c r="U19" s="1"/>
      <c r="V19" s="1" t="s">
        <v>242</v>
      </c>
      <c r="W19" s="1" t="s">
        <v>113</v>
      </c>
      <c r="X19" s="1"/>
      <c r="Y19" s="1">
        <v>3</v>
      </c>
      <c r="Z19" s="5">
        <v>1200</v>
      </c>
      <c r="AA19" s="5">
        <v>43200</v>
      </c>
      <c r="AB19" s="5">
        <v>52272</v>
      </c>
      <c r="AC19" s="5">
        <v>0</v>
      </c>
      <c r="AD19" s="5">
        <v>0</v>
      </c>
      <c r="AE19" s="5">
        <v>13200</v>
      </c>
      <c r="AF19" s="5">
        <v>15972</v>
      </c>
      <c r="AG19" s="5">
        <v>14400</v>
      </c>
      <c r="AH19" s="5">
        <v>17424</v>
      </c>
      <c r="AI19" s="5">
        <v>14400</v>
      </c>
      <c r="AJ19" s="5">
        <v>17424</v>
      </c>
      <c r="AK19" s="5">
        <v>1200</v>
      </c>
      <c r="AL19" s="5">
        <v>1452</v>
      </c>
      <c r="AM19" s="5">
        <v>0</v>
      </c>
      <c r="AN19" s="5">
        <v>0</v>
      </c>
    </row>
    <row r="20" spans="1:40" ht="87.5" x14ac:dyDescent="0.25">
      <c r="A20" s="1" t="s">
        <v>176</v>
      </c>
      <c r="B20" s="1">
        <v>2</v>
      </c>
      <c r="C20" s="1" t="s">
        <v>127</v>
      </c>
      <c r="D20" s="1" t="s">
        <v>167</v>
      </c>
      <c r="E20" s="1" t="s">
        <v>156</v>
      </c>
      <c r="F20" s="1" t="s">
        <v>9</v>
      </c>
      <c r="G20" s="1" t="s">
        <v>9</v>
      </c>
      <c r="H20" s="1" t="s">
        <v>55</v>
      </c>
      <c r="I20" s="1" t="s">
        <v>55</v>
      </c>
      <c r="J20" s="1" t="s">
        <v>168</v>
      </c>
      <c r="K20" s="6">
        <v>10000</v>
      </c>
      <c r="L20" s="4">
        <v>46054</v>
      </c>
      <c r="M20" s="1" t="s">
        <v>48</v>
      </c>
      <c r="N20" s="1" t="s">
        <v>57</v>
      </c>
      <c r="O20" s="1"/>
      <c r="P20" s="1" t="s">
        <v>81</v>
      </c>
      <c r="Q20" s="1" t="s">
        <v>70</v>
      </c>
      <c r="R20" s="1" t="s">
        <v>82</v>
      </c>
      <c r="S20" s="1" t="s">
        <v>52</v>
      </c>
      <c r="T20" s="1"/>
      <c r="U20" s="1"/>
      <c r="V20" s="1" t="s">
        <v>242</v>
      </c>
      <c r="W20" s="1" t="s">
        <v>113</v>
      </c>
      <c r="X20" s="1"/>
      <c r="Y20" s="1">
        <v>3</v>
      </c>
      <c r="Z20" s="5">
        <v>1200</v>
      </c>
      <c r="AA20" s="5">
        <v>43200</v>
      </c>
      <c r="AB20" s="5">
        <v>52272</v>
      </c>
      <c r="AC20" s="5">
        <v>0</v>
      </c>
      <c r="AD20" s="5">
        <v>0</v>
      </c>
      <c r="AE20" s="5">
        <v>13200</v>
      </c>
      <c r="AF20" s="5">
        <v>15972</v>
      </c>
      <c r="AG20" s="5">
        <v>14400</v>
      </c>
      <c r="AH20" s="5">
        <v>17424</v>
      </c>
      <c r="AI20" s="5">
        <v>14400</v>
      </c>
      <c r="AJ20" s="5">
        <v>17424</v>
      </c>
      <c r="AK20" s="5">
        <v>1200</v>
      </c>
      <c r="AL20" s="5">
        <v>1452</v>
      </c>
      <c r="AM20" s="5">
        <v>0</v>
      </c>
      <c r="AN20" s="5">
        <v>0</v>
      </c>
    </row>
    <row r="21" spans="1:40" ht="87.5" x14ac:dyDescent="0.25">
      <c r="A21" s="1" t="s">
        <v>177</v>
      </c>
      <c r="B21" s="1">
        <v>2</v>
      </c>
      <c r="C21" s="1" t="s">
        <v>127</v>
      </c>
      <c r="D21" s="1" t="s">
        <v>167</v>
      </c>
      <c r="E21" s="1" t="s">
        <v>156</v>
      </c>
      <c r="F21" s="1" t="s">
        <v>9</v>
      </c>
      <c r="G21" s="1" t="s">
        <v>9</v>
      </c>
      <c r="H21" s="1" t="s">
        <v>55</v>
      </c>
      <c r="I21" s="1" t="s">
        <v>55</v>
      </c>
      <c r="J21" s="1" t="s">
        <v>168</v>
      </c>
      <c r="K21" s="6">
        <v>10000</v>
      </c>
      <c r="L21" s="4">
        <v>46054</v>
      </c>
      <c r="M21" s="1" t="s">
        <v>48</v>
      </c>
      <c r="N21" s="1" t="s">
        <v>57</v>
      </c>
      <c r="O21" s="1"/>
      <c r="P21" s="1" t="s">
        <v>81</v>
      </c>
      <c r="Q21" s="1" t="s">
        <v>70</v>
      </c>
      <c r="R21" s="1" t="s">
        <v>82</v>
      </c>
      <c r="S21" s="1" t="s">
        <v>52</v>
      </c>
      <c r="T21" s="1"/>
      <c r="U21" s="1"/>
      <c r="V21" s="1" t="s">
        <v>242</v>
      </c>
      <c r="W21" s="1" t="s">
        <v>113</v>
      </c>
      <c r="X21" s="1"/>
      <c r="Y21" s="1">
        <v>3</v>
      </c>
      <c r="Z21" s="5">
        <v>1200</v>
      </c>
      <c r="AA21" s="5">
        <v>43200</v>
      </c>
      <c r="AB21" s="5">
        <v>52272</v>
      </c>
      <c r="AC21" s="5">
        <v>0</v>
      </c>
      <c r="AD21" s="5">
        <v>0</v>
      </c>
      <c r="AE21" s="5">
        <v>13200</v>
      </c>
      <c r="AF21" s="5">
        <v>15972</v>
      </c>
      <c r="AG21" s="5">
        <v>14400</v>
      </c>
      <c r="AH21" s="5">
        <v>17424</v>
      </c>
      <c r="AI21" s="5">
        <v>14400</v>
      </c>
      <c r="AJ21" s="5">
        <v>17424</v>
      </c>
      <c r="AK21" s="5">
        <v>1200</v>
      </c>
      <c r="AL21" s="5">
        <v>1452</v>
      </c>
      <c r="AM21" s="5">
        <v>0</v>
      </c>
      <c r="AN21" s="5">
        <v>0</v>
      </c>
    </row>
    <row r="22" spans="1:40" ht="87.5" x14ac:dyDescent="0.25">
      <c r="A22" s="1" t="s">
        <v>178</v>
      </c>
      <c r="B22" s="1">
        <v>2</v>
      </c>
      <c r="C22" s="1" t="s">
        <v>127</v>
      </c>
      <c r="D22" s="1" t="s">
        <v>167</v>
      </c>
      <c r="E22" s="1" t="s">
        <v>156</v>
      </c>
      <c r="F22" s="1" t="s">
        <v>9</v>
      </c>
      <c r="G22" s="1" t="s">
        <v>9</v>
      </c>
      <c r="H22" s="1" t="s">
        <v>55</v>
      </c>
      <c r="I22" s="1" t="s">
        <v>55</v>
      </c>
      <c r="J22" s="1" t="s">
        <v>168</v>
      </c>
      <c r="K22" s="6">
        <v>10000</v>
      </c>
      <c r="L22" s="4">
        <v>46054</v>
      </c>
      <c r="M22" s="1" t="s">
        <v>48</v>
      </c>
      <c r="N22" s="1" t="s">
        <v>50</v>
      </c>
      <c r="O22" s="1"/>
      <c r="P22" s="1" t="s">
        <v>91</v>
      </c>
      <c r="Q22" s="1" t="s">
        <v>129</v>
      </c>
      <c r="R22" s="1" t="s">
        <v>89</v>
      </c>
      <c r="S22" s="1" t="s">
        <v>62</v>
      </c>
      <c r="T22" s="1"/>
      <c r="U22" s="1"/>
      <c r="V22" s="1" t="s">
        <v>242</v>
      </c>
      <c r="W22" s="1" t="s">
        <v>113</v>
      </c>
      <c r="X22" s="1"/>
      <c r="Y22" s="1">
        <v>3</v>
      </c>
      <c r="Z22" s="5">
        <v>1200</v>
      </c>
      <c r="AA22" s="5">
        <v>43200</v>
      </c>
      <c r="AB22" s="5">
        <v>52272</v>
      </c>
      <c r="AC22" s="5">
        <v>0</v>
      </c>
      <c r="AD22" s="5">
        <v>0</v>
      </c>
      <c r="AE22" s="5">
        <v>13200</v>
      </c>
      <c r="AF22" s="5">
        <v>15972</v>
      </c>
      <c r="AG22" s="5">
        <v>14400</v>
      </c>
      <c r="AH22" s="5">
        <v>17424</v>
      </c>
      <c r="AI22" s="5">
        <v>14400</v>
      </c>
      <c r="AJ22" s="5">
        <v>17424</v>
      </c>
      <c r="AK22" s="5">
        <v>1200</v>
      </c>
      <c r="AL22" s="5">
        <v>1452</v>
      </c>
      <c r="AM22" s="5">
        <v>0</v>
      </c>
      <c r="AN22" s="5">
        <v>0</v>
      </c>
    </row>
    <row r="23" spans="1:40" ht="87.5" x14ac:dyDescent="0.25">
      <c r="A23" s="1" t="s">
        <v>179</v>
      </c>
      <c r="B23" s="1">
        <v>2</v>
      </c>
      <c r="C23" s="1" t="s">
        <v>127</v>
      </c>
      <c r="D23" s="1" t="s">
        <v>167</v>
      </c>
      <c r="E23" s="1" t="s">
        <v>156</v>
      </c>
      <c r="F23" s="1" t="s">
        <v>9</v>
      </c>
      <c r="G23" s="1" t="s">
        <v>9</v>
      </c>
      <c r="H23" s="1" t="s">
        <v>55</v>
      </c>
      <c r="I23" s="1" t="s">
        <v>55</v>
      </c>
      <c r="J23" s="1" t="s">
        <v>168</v>
      </c>
      <c r="K23" s="6">
        <v>10000</v>
      </c>
      <c r="L23" s="4">
        <v>46054</v>
      </c>
      <c r="M23" s="1" t="s">
        <v>48</v>
      </c>
      <c r="N23" s="1" t="s">
        <v>53</v>
      </c>
      <c r="O23" s="1" t="s">
        <v>71</v>
      </c>
      <c r="P23" s="1" t="s">
        <v>80</v>
      </c>
      <c r="Q23" s="1" t="s">
        <v>70</v>
      </c>
      <c r="R23" s="1"/>
      <c r="S23" s="1" t="s">
        <v>59</v>
      </c>
      <c r="T23" s="1"/>
      <c r="U23" s="1"/>
      <c r="V23" s="1" t="s">
        <v>242</v>
      </c>
      <c r="W23" s="1" t="s">
        <v>113</v>
      </c>
      <c r="X23" s="1"/>
      <c r="Y23" s="1">
        <v>3</v>
      </c>
      <c r="Z23" s="5">
        <v>1200</v>
      </c>
      <c r="AA23" s="5">
        <v>43200</v>
      </c>
      <c r="AB23" s="5">
        <v>52272</v>
      </c>
      <c r="AC23" s="5">
        <v>0</v>
      </c>
      <c r="AD23" s="5">
        <v>0</v>
      </c>
      <c r="AE23" s="5">
        <v>13200</v>
      </c>
      <c r="AF23" s="5">
        <v>15972</v>
      </c>
      <c r="AG23" s="5">
        <v>14400</v>
      </c>
      <c r="AH23" s="5">
        <v>17424</v>
      </c>
      <c r="AI23" s="5">
        <v>14400</v>
      </c>
      <c r="AJ23" s="5">
        <v>17424</v>
      </c>
      <c r="AK23" s="5">
        <v>1200</v>
      </c>
      <c r="AL23" s="5">
        <v>1452</v>
      </c>
      <c r="AM23" s="5">
        <v>0</v>
      </c>
      <c r="AN23" s="5">
        <v>0</v>
      </c>
    </row>
    <row r="24" spans="1:40" ht="87.5" x14ac:dyDescent="0.25">
      <c r="A24" s="1" t="s">
        <v>180</v>
      </c>
      <c r="B24" s="1">
        <v>2</v>
      </c>
      <c r="C24" s="1" t="s">
        <v>127</v>
      </c>
      <c r="D24" s="1" t="s">
        <v>167</v>
      </c>
      <c r="E24" s="1" t="s">
        <v>156</v>
      </c>
      <c r="F24" s="1" t="s">
        <v>9</v>
      </c>
      <c r="G24" s="1" t="s">
        <v>9</v>
      </c>
      <c r="H24" s="1" t="s">
        <v>55</v>
      </c>
      <c r="I24" s="1" t="s">
        <v>55</v>
      </c>
      <c r="J24" s="1" t="s">
        <v>168</v>
      </c>
      <c r="K24" s="6">
        <v>10000</v>
      </c>
      <c r="L24" s="4">
        <v>46054</v>
      </c>
      <c r="M24" s="1" t="s">
        <v>48</v>
      </c>
      <c r="N24" s="1" t="s">
        <v>53</v>
      </c>
      <c r="O24" s="1" t="s">
        <v>71</v>
      </c>
      <c r="P24" s="1" t="s">
        <v>84</v>
      </c>
      <c r="Q24" s="1" t="s">
        <v>70</v>
      </c>
      <c r="R24" s="1" t="s">
        <v>85</v>
      </c>
      <c r="S24" s="1" t="s">
        <v>59</v>
      </c>
      <c r="T24" s="1"/>
      <c r="U24" s="1"/>
      <c r="V24" s="1" t="s">
        <v>242</v>
      </c>
      <c r="W24" s="1" t="s">
        <v>113</v>
      </c>
      <c r="X24" s="1"/>
      <c r="Y24" s="1">
        <v>3</v>
      </c>
      <c r="Z24" s="5">
        <v>1200</v>
      </c>
      <c r="AA24" s="5">
        <v>43200</v>
      </c>
      <c r="AB24" s="5">
        <v>52272</v>
      </c>
      <c r="AC24" s="5">
        <v>0</v>
      </c>
      <c r="AD24" s="5">
        <v>0</v>
      </c>
      <c r="AE24" s="5">
        <v>13200</v>
      </c>
      <c r="AF24" s="5">
        <v>15972</v>
      </c>
      <c r="AG24" s="5">
        <v>14400</v>
      </c>
      <c r="AH24" s="5">
        <v>17424</v>
      </c>
      <c r="AI24" s="5">
        <v>14400</v>
      </c>
      <c r="AJ24" s="5">
        <v>17424</v>
      </c>
      <c r="AK24" s="5">
        <v>1200</v>
      </c>
      <c r="AL24" s="5">
        <v>1452</v>
      </c>
      <c r="AM24" s="5">
        <v>0</v>
      </c>
      <c r="AN24" s="5">
        <v>0</v>
      </c>
    </row>
    <row r="25" spans="1:40" ht="87.5" x14ac:dyDescent="0.25">
      <c r="A25" s="1" t="s">
        <v>181</v>
      </c>
      <c r="B25" s="1">
        <v>2</v>
      </c>
      <c r="C25" s="1" t="s">
        <v>127</v>
      </c>
      <c r="D25" s="1" t="s">
        <v>167</v>
      </c>
      <c r="E25" s="1" t="s">
        <v>156</v>
      </c>
      <c r="F25" s="1" t="s">
        <v>9</v>
      </c>
      <c r="G25" s="1" t="s">
        <v>9</v>
      </c>
      <c r="H25" s="1" t="s">
        <v>55</v>
      </c>
      <c r="I25" s="1" t="s">
        <v>55</v>
      </c>
      <c r="J25" s="1" t="s">
        <v>168</v>
      </c>
      <c r="K25" s="6">
        <v>10000</v>
      </c>
      <c r="L25" s="4">
        <v>46054</v>
      </c>
      <c r="M25" s="1" t="s">
        <v>48</v>
      </c>
      <c r="N25" s="1" t="s">
        <v>50</v>
      </c>
      <c r="O25" s="1"/>
      <c r="P25" s="1" t="s">
        <v>78</v>
      </c>
      <c r="Q25" s="1" t="s">
        <v>70</v>
      </c>
      <c r="R25" s="1" t="s">
        <v>66</v>
      </c>
      <c r="S25" s="1" t="s">
        <v>52</v>
      </c>
      <c r="T25" s="1"/>
      <c r="U25" s="1"/>
      <c r="V25" s="1" t="s">
        <v>242</v>
      </c>
      <c r="W25" s="1" t="s">
        <v>113</v>
      </c>
      <c r="X25" s="1"/>
      <c r="Y25" s="1">
        <v>3</v>
      </c>
      <c r="Z25" s="5">
        <v>1200</v>
      </c>
      <c r="AA25" s="5">
        <v>43200</v>
      </c>
      <c r="AB25" s="5">
        <v>52272</v>
      </c>
      <c r="AC25" s="5">
        <v>0</v>
      </c>
      <c r="AD25" s="5">
        <v>0</v>
      </c>
      <c r="AE25" s="5">
        <v>13200</v>
      </c>
      <c r="AF25" s="5">
        <v>15972</v>
      </c>
      <c r="AG25" s="5">
        <v>14400</v>
      </c>
      <c r="AH25" s="5">
        <v>17424</v>
      </c>
      <c r="AI25" s="5">
        <v>14400</v>
      </c>
      <c r="AJ25" s="5">
        <v>17424</v>
      </c>
      <c r="AK25" s="5">
        <v>1200</v>
      </c>
      <c r="AL25" s="5">
        <v>1452</v>
      </c>
      <c r="AM25" s="5">
        <v>0</v>
      </c>
      <c r="AN25" s="5">
        <v>0</v>
      </c>
    </row>
    <row r="26" spans="1:40" ht="87.5" x14ac:dyDescent="0.25">
      <c r="A26" s="1" t="s">
        <v>182</v>
      </c>
      <c r="B26" s="1">
        <v>2</v>
      </c>
      <c r="C26" s="1" t="s">
        <v>127</v>
      </c>
      <c r="D26" s="1" t="s">
        <v>167</v>
      </c>
      <c r="E26" s="1" t="s">
        <v>156</v>
      </c>
      <c r="F26" s="1" t="s">
        <v>9</v>
      </c>
      <c r="G26" s="1" t="s">
        <v>9</v>
      </c>
      <c r="H26" s="1" t="s">
        <v>55</v>
      </c>
      <c r="I26" s="1" t="s">
        <v>55</v>
      </c>
      <c r="J26" s="1" t="s">
        <v>168</v>
      </c>
      <c r="K26" s="6">
        <v>10000</v>
      </c>
      <c r="L26" s="4">
        <v>46054</v>
      </c>
      <c r="M26" s="1" t="s">
        <v>48</v>
      </c>
      <c r="N26" s="1" t="s">
        <v>53</v>
      </c>
      <c r="O26" s="1" t="s">
        <v>56</v>
      </c>
      <c r="P26" s="1" t="s">
        <v>74</v>
      </c>
      <c r="Q26" s="1" t="s">
        <v>70</v>
      </c>
      <c r="R26" s="1" t="s">
        <v>75</v>
      </c>
      <c r="S26" s="1" t="s">
        <v>52</v>
      </c>
      <c r="T26" s="1"/>
      <c r="U26" s="1"/>
      <c r="V26" s="1" t="s">
        <v>242</v>
      </c>
      <c r="W26" s="1" t="s">
        <v>113</v>
      </c>
      <c r="X26" s="1"/>
      <c r="Y26" s="1">
        <v>3</v>
      </c>
      <c r="Z26" s="5">
        <v>1200</v>
      </c>
      <c r="AA26" s="5">
        <v>43200</v>
      </c>
      <c r="AB26" s="5">
        <v>52272</v>
      </c>
      <c r="AC26" s="5">
        <v>0</v>
      </c>
      <c r="AD26" s="5">
        <v>0</v>
      </c>
      <c r="AE26" s="5">
        <v>13200</v>
      </c>
      <c r="AF26" s="5">
        <v>15972</v>
      </c>
      <c r="AG26" s="5">
        <v>14400</v>
      </c>
      <c r="AH26" s="5">
        <v>17424</v>
      </c>
      <c r="AI26" s="5">
        <v>14400</v>
      </c>
      <c r="AJ26" s="5">
        <v>17424</v>
      </c>
      <c r="AK26" s="5">
        <v>1200</v>
      </c>
      <c r="AL26" s="5">
        <v>1452</v>
      </c>
      <c r="AM26" s="5">
        <v>0</v>
      </c>
      <c r="AN26" s="5">
        <v>0</v>
      </c>
    </row>
    <row r="27" spans="1:40" ht="87.5" x14ac:dyDescent="0.25">
      <c r="A27" s="1" t="s">
        <v>183</v>
      </c>
      <c r="B27" s="1">
        <v>2</v>
      </c>
      <c r="C27" s="1" t="s">
        <v>127</v>
      </c>
      <c r="D27" s="1" t="s">
        <v>167</v>
      </c>
      <c r="E27" s="1" t="s">
        <v>156</v>
      </c>
      <c r="F27" s="1" t="s">
        <v>9</v>
      </c>
      <c r="G27" s="1" t="s">
        <v>9</v>
      </c>
      <c r="H27" s="1" t="s">
        <v>55</v>
      </c>
      <c r="I27" s="1" t="s">
        <v>55</v>
      </c>
      <c r="J27" s="1" t="s">
        <v>168</v>
      </c>
      <c r="K27" s="6">
        <v>10000</v>
      </c>
      <c r="L27" s="4">
        <v>46054</v>
      </c>
      <c r="M27" s="1" t="s">
        <v>48</v>
      </c>
      <c r="N27" s="1" t="s">
        <v>53</v>
      </c>
      <c r="O27" s="1" t="s">
        <v>56</v>
      </c>
      <c r="P27" s="1" t="s">
        <v>74</v>
      </c>
      <c r="Q27" s="1" t="s">
        <v>70</v>
      </c>
      <c r="R27" s="1" t="s">
        <v>75</v>
      </c>
      <c r="S27" s="1" t="s">
        <v>52</v>
      </c>
      <c r="T27" s="1"/>
      <c r="U27" s="1"/>
      <c r="V27" s="1" t="s">
        <v>242</v>
      </c>
      <c r="W27" s="1" t="s">
        <v>113</v>
      </c>
      <c r="X27" s="1"/>
      <c r="Y27" s="1">
        <v>3</v>
      </c>
      <c r="Z27" s="5">
        <v>1200</v>
      </c>
      <c r="AA27" s="5">
        <v>43200</v>
      </c>
      <c r="AB27" s="5">
        <v>52272</v>
      </c>
      <c r="AC27" s="5">
        <v>0</v>
      </c>
      <c r="AD27" s="5">
        <v>0</v>
      </c>
      <c r="AE27" s="5">
        <v>13200</v>
      </c>
      <c r="AF27" s="5">
        <v>15972</v>
      </c>
      <c r="AG27" s="5">
        <v>14400</v>
      </c>
      <c r="AH27" s="5">
        <v>17424</v>
      </c>
      <c r="AI27" s="5">
        <v>14400</v>
      </c>
      <c r="AJ27" s="5">
        <v>17424</v>
      </c>
      <c r="AK27" s="5">
        <v>1200</v>
      </c>
      <c r="AL27" s="5">
        <v>1452</v>
      </c>
      <c r="AM27" s="5">
        <v>0</v>
      </c>
      <c r="AN27" s="5">
        <v>0</v>
      </c>
    </row>
    <row r="28" spans="1:40" ht="87.5" x14ac:dyDescent="0.25">
      <c r="A28" s="1" t="s">
        <v>184</v>
      </c>
      <c r="B28" s="1">
        <v>2</v>
      </c>
      <c r="C28" s="1" t="s">
        <v>127</v>
      </c>
      <c r="D28" s="1" t="s">
        <v>167</v>
      </c>
      <c r="E28" s="1" t="s">
        <v>156</v>
      </c>
      <c r="F28" s="1" t="s">
        <v>9</v>
      </c>
      <c r="G28" s="1" t="s">
        <v>9</v>
      </c>
      <c r="H28" s="1" t="s">
        <v>55</v>
      </c>
      <c r="I28" s="1" t="s">
        <v>55</v>
      </c>
      <c r="J28" s="1" t="s">
        <v>168</v>
      </c>
      <c r="K28" s="6">
        <v>10000</v>
      </c>
      <c r="L28" s="4">
        <v>46054</v>
      </c>
      <c r="M28" s="1" t="s">
        <v>48</v>
      </c>
      <c r="N28" s="1" t="s">
        <v>53</v>
      </c>
      <c r="O28" s="1" t="s">
        <v>71</v>
      </c>
      <c r="P28" s="1" t="s">
        <v>87</v>
      </c>
      <c r="Q28" s="1"/>
      <c r="R28" s="1" t="s">
        <v>88</v>
      </c>
      <c r="S28" s="1" t="s">
        <v>52</v>
      </c>
      <c r="T28" s="1"/>
      <c r="U28" s="1"/>
      <c r="V28" s="1" t="s">
        <v>242</v>
      </c>
      <c r="W28" s="1" t="s">
        <v>113</v>
      </c>
      <c r="X28" s="1"/>
      <c r="Y28" s="1">
        <v>3</v>
      </c>
      <c r="Z28" s="5">
        <v>1200</v>
      </c>
      <c r="AA28" s="5">
        <v>43200</v>
      </c>
      <c r="AB28" s="5">
        <v>52272</v>
      </c>
      <c r="AC28" s="5">
        <v>0</v>
      </c>
      <c r="AD28" s="5">
        <v>0</v>
      </c>
      <c r="AE28" s="5">
        <v>13200</v>
      </c>
      <c r="AF28" s="5">
        <v>15972</v>
      </c>
      <c r="AG28" s="5">
        <v>14400</v>
      </c>
      <c r="AH28" s="5">
        <v>17424</v>
      </c>
      <c r="AI28" s="5">
        <v>14400</v>
      </c>
      <c r="AJ28" s="5">
        <v>17424</v>
      </c>
      <c r="AK28" s="5">
        <v>1200</v>
      </c>
      <c r="AL28" s="5">
        <v>1452</v>
      </c>
      <c r="AM28" s="5">
        <v>0</v>
      </c>
      <c r="AN28" s="5">
        <v>0</v>
      </c>
    </row>
    <row r="29" spans="1:40" ht="87.5" x14ac:dyDescent="0.25">
      <c r="A29" s="1" t="s">
        <v>185</v>
      </c>
      <c r="B29" s="1">
        <v>2</v>
      </c>
      <c r="C29" s="1" t="s">
        <v>127</v>
      </c>
      <c r="D29" s="1" t="s">
        <v>167</v>
      </c>
      <c r="E29" s="1" t="s">
        <v>156</v>
      </c>
      <c r="F29" s="1" t="s">
        <v>9</v>
      </c>
      <c r="G29" s="1" t="s">
        <v>9</v>
      </c>
      <c r="H29" s="1" t="s">
        <v>55</v>
      </c>
      <c r="I29" s="1" t="s">
        <v>55</v>
      </c>
      <c r="J29" s="1" t="s">
        <v>168</v>
      </c>
      <c r="K29" s="6">
        <v>10000</v>
      </c>
      <c r="L29" s="4">
        <v>46054</v>
      </c>
      <c r="M29" s="1" t="s">
        <v>48</v>
      </c>
      <c r="N29" s="1" t="s">
        <v>53</v>
      </c>
      <c r="O29" s="1" t="s">
        <v>71</v>
      </c>
      <c r="P29" s="1" t="s">
        <v>87</v>
      </c>
      <c r="Q29" s="1"/>
      <c r="R29" s="1" t="s">
        <v>88</v>
      </c>
      <c r="S29" s="1" t="s">
        <v>52</v>
      </c>
      <c r="T29" s="1"/>
      <c r="U29" s="1"/>
      <c r="V29" s="1" t="s">
        <v>242</v>
      </c>
      <c r="W29" s="1" t="s">
        <v>113</v>
      </c>
      <c r="X29" s="1"/>
      <c r="Y29" s="1">
        <v>3</v>
      </c>
      <c r="Z29" s="5">
        <v>1200</v>
      </c>
      <c r="AA29" s="5">
        <v>43200</v>
      </c>
      <c r="AB29" s="5">
        <v>52272</v>
      </c>
      <c r="AC29" s="5">
        <v>0</v>
      </c>
      <c r="AD29" s="5">
        <v>0</v>
      </c>
      <c r="AE29" s="5">
        <v>13200</v>
      </c>
      <c r="AF29" s="5">
        <v>15972</v>
      </c>
      <c r="AG29" s="5">
        <v>14400</v>
      </c>
      <c r="AH29" s="5">
        <v>17424</v>
      </c>
      <c r="AI29" s="5">
        <v>14400</v>
      </c>
      <c r="AJ29" s="5">
        <v>17424</v>
      </c>
      <c r="AK29" s="5">
        <v>1200</v>
      </c>
      <c r="AL29" s="5">
        <v>1452</v>
      </c>
      <c r="AM29" s="5">
        <v>0</v>
      </c>
      <c r="AN29" s="5">
        <v>0</v>
      </c>
    </row>
    <row r="30" spans="1:40" ht="87.5" x14ac:dyDescent="0.25">
      <c r="A30" s="1" t="s">
        <v>186</v>
      </c>
      <c r="B30" s="1">
        <v>2</v>
      </c>
      <c r="C30" s="1" t="s">
        <v>127</v>
      </c>
      <c r="D30" s="1" t="s">
        <v>167</v>
      </c>
      <c r="E30" s="1" t="s">
        <v>156</v>
      </c>
      <c r="F30" s="1" t="s">
        <v>9</v>
      </c>
      <c r="G30" s="1" t="s">
        <v>9</v>
      </c>
      <c r="H30" s="1" t="s">
        <v>55</v>
      </c>
      <c r="I30" s="1" t="s">
        <v>55</v>
      </c>
      <c r="J30" s="1" t="s">
        <v>168</v>
      </c>
      <c r="K30" s="6">
        <v>0</v>
      </c>
      <c r="L30" s="4">
        <v>45658</v>
      </c>
      <c r="M30" s="1" t="s">
        <v>48</v>
      </c>
      <c r="N30" s="1" t="s">
        <v>50</v>
      </c>
      <c r="O30" s="1"/>
      <c r="P30" s="1" t="s">
        <v>78</v>
      </c>
      <c r="Q30" s="1" t="s">
        <v>70</v>
      </c>
      <c r="R30" s="1" t="s">
        <v>66</v>
      </c>
      <c r="S30" s="1" t="s">
        <v>52</v>
      </c>
      <c r="T30" s="1"/>
      <c r="U30" s="1"/>
      <c r="V30" s="1" t="s">
        <v>242</v>
      </c>
      <c r="W30" s="1" t="s">
        <v>113</v>
      </c>
      <c r="X30" s="1"/>
      <c r="Y30" s="1">
        <v>3</v>
      </c>
      <c r="Z30" s="5">
        <v>1200</v>
      </c>
      <c r="AA30" s="5">
        <v>43200</v>
      </c>
      <c r="AB30" s="5">
        <v>52272</v>
      </c>
      <c r="AC30" s="5">
        <v>14400</v>
      </c>
      <c r="AD30" s="5">
        <v>17424</v>
      </c>
      <c r="AE30" s="5">
        <v>14400</v>
      </c>
      <c r="AF30" s="5">
        <v>17424</v>
      </c>
      <c r="AG30" s="5">
        <v>14400</v>
      </c>
      <c r="AH30" s="5">
        <v>17424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</row>
    <row r="31" spans="1:40" ht="125" x14ac:dyDescent="0.25">
      <c r="A31" s="1" t="s">
        <v>187</v>
      </c>
      <c r="B31" s="1">
        <v>2</v>
      </c>
      <c r="C31" s="1" t="s">
        <v>127</v>
      </c>
      <c r="D31" s="1" t="s">
        <v>167</v>
      </c>
      <c r="E31" s="1" t="s">
        <v>239</v>
      </c>
      <c r="F31" s="1" t="s">
        <v>9</v>
      </c>
      <c r="G31" s="1" t="s">
        <v>9</v>
      </c>
      <c r="H31" s="1" t="s">
        <v>160</v>
      </c>
      <c r="I31" s="1" t="s">
        <v>160</v>
      </c>
      <c r="J31" s="1" t="s">
        <v>168</v>
      </c>
      <c r="K31" s="6">
        <v>0</v>
      </c>
      <c r="L31" s="4">
        <v>46082</v>
      </c>
      <c r="M31" s="1" t="s">
        <v>59</v>
      </c>
      <c r="N31" s="1" t="s">
        <v>50</v>
      </c>
      <c r="O31" s="1"/>
      <c r="P31" s="1" t="s">
        <v>96</v>
      </c>
      <c r="Q31" s="1">
        <v>44</v>
      </c>
      <c r="R31" s="1" t="s">
        <v>59</v>
      </c>
      <c r="S31" s="1" t="s">
        <v>59</v>
      </c>
      <c r="T31" s="1"/>
      <c r="U31" s="1"/>
      <c r="V31" s="1" t="s">
        <v>243</v>
      </c>
      <c r="W31" s="1"/>
      <c r="X31" s="1"/>
      <c r="Y31" s="1">
        <v>3</v>
      </c>
      <c r="Z31" s="5">
        <v>1200</v>
      </c>
      <c r="AA31" s="5">
        <v>43200</v>
      </c>
      <c r="AB31" s="5">
        <v>52272</v>
      </c>
      <c r="AC31" s="5">
        <v>0</v>
      </c>
      <c r="AD31" s="5">
        <v>0</v>
      </c>
      <c r="AE31" s="5">
        <v>12000</v>
      </c>
      <c r="AF31" s="5">
        <v>14520</v>
      </c>
      <c r="AG31" s="5">
        <v>14400</v>
      </c>
      <c r="AH31" s="5">
        <v>17424</v>
      </c>
      <c r="AI31" s="5">
        <v>14400</v>
      </c>
      <c r="AJ31" s="5">
        <v>17424</v>
      </c>
      <c r="AK31" s="5">
        <v>2400</v>
      </c>
      <c r="AL31" s="5">
        <v>2904</v>
      </c>
      <c r="AM31" s="5">
        <v>0</v>
      </c>
      <c r="AN31" s="5">
        <v>0</v>
      </c>
    </row>
    <row r="32" spans="1:40" ht="62.5" x14ac:dyDescent="0.25">
      <c r="A32" s="1" t="s">
        <v>188</v>
      </c>
      <c r="B32" s="1">
        <v>3</v>
      </c>
      <c r="C32" s="1" t="s">
        <v>137</v>
      </c>
      <c r="D32" s="1" t="s">
        <v>189</v>
      </c>
      <c r="E32" s="1" t="s">
        <v>92</v>
      </c>
      <c r="F32" s="1" t="s">
        <v>9</v>
      </c>
      <c r="G32" s="1" t="s">
        <v>9</v>
      </c>
      <c r="H32" s="1" t="s">
        <v>3</v>
      </c>
      <c r="I32" s="1" t="s">
        <v>3</v>
      </c>
      <c r="J32" s="1" t="s">
        <v>190</v>
      </c>
      <c r="K32" s="6">
        <v>15000</v>
      </c>
      <c r="L32" s="4">
        <v>45658</v>
      </c>
      <c r="M32" s="1" t="s">
        <v>48</v>
      </c>
      <c r="N32" s="1" t="s">
        <v>50</v>
      </c>
      <c r="O32" s="1"/>
      <c r="P32" s="1" t="s">
        <v>95</v>
      </c>
      <c r="Q32" s="1">
        <v>8</v>
      </c>
      <c r="R32" s="1" t="s">
        <v>48</v>
      </c>
      <c r="S32" s="1" t="s">
        <v>48</v>
      </c>
      <c r="T32" s="1"/>
      <c r="U32" s="1"/>
      <c r="V32" s="1" t="s">
        <v>93</v>
      </c>
      <c r="W32" s="1"/>
      <c r="X32" s="1" t="s">
        <v>94</v>
      </c>
      <c r="Y32" s="1">
        <v>3</v>
      </c>
      <c r="Z32" s="5">
        <v>1000</v>
      </c>
      <c r="AA32" s="5">
        <v>36000</v>
      </c>
      <c r="AB32" s="5">
        <v>43560</v>
      </c>
      <c r="AC32" s="5">
        <v>12000</v>
      </c>
      <c r="AD32" s="5">
        <v>14520</v>
      </c>
      <c r="AE32" s="5">
        <v>12000</v>
      </c>
      <c r="AF32" s="5">
        <v>14520</v>
      </c>
      <c r="AG32" s="5">
        <v>12000</v>
      </c>
      <c r="AH32" s="5">
        <v>14520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</row>
    <row r="33" spans="1:40" ht="87.5" x14ac:dyDescent="0.25">
      <c r="A33" s="1" t="s">
        <v>191</v>
      </c>
      <c r="B33" s="1">
        <v>3</v>
      </c>
      <c r="C33" s="1" t="s">
        <v>137</v>
      </c>
      <c r="D33" s="1" t="s">
        <v>189</v>
      </c>
      <c r="E33" s="1" t="s">
        <v>241</v>
      </c>
      <c r="F33" s="1" t="s">
        <v>9</v>
      </c>
      <c r="G33" s="1" t="s">
        <v>9</v>
      </c>
      <c r="H33" s="1" t="s">
        <v>6</v>
      </c>
      <c r="I33" s="1" t="s">
        <v>6</v>
      </c>
      <c r="J33" s="1" t="s">
        <v>190</v>
      </c>
      <c r="K33" s="6">
        <v>13333.333333333334</v>
      </c>
      <c r="L33" s="4">
        <v>45658</v>
      </c>
      <c r="M33" s="1" t="s">
        <v>48</v>
      </c>
      <c r="N33" s="1" t="s">
        <v>53</v>
      </c>
      <c r="O33" s="1" t="s">
        <v>138</v>
      </c>
      <c r="P33" s="1" t="s">
        <v>139</v>
      </c>
      <c r="Q33" s="1">
        <v>13</v>
      </c>
      <c r="R33" s="1" t="s">
        <v>79</v>
      </c>
      <c r="S33" s="1" t="s">
        <v>48</v>
      </c>
      <c r="T33" s="1" t="s">
        <v>140</v>
      </c>
      <c r="U33" s="1"/>
      <c r="V33" s="1"/>
      <c r="W33" s="1"/>
      <c r="X33" s="1"/>
      <c r="Y33" s="1">
        <v>3</v>
      </c>
      <c r="Z33" s="5">
        <v>1000</v>
      </c>
      <c r="AA33" s="5">
        <v>36000</v>
      </c>
      <c r="AB33" s="5">
        <v>43560</v>
      </c>
      <c r="AC33" s="5">
        <v>12000</v>
      </c>
      <c r="AD33" s="5">
        <v>14520</v>
      </c>
      <c r="AE33" s="5">
        <v>12000</v>
      </c>
      <c r="AF33" s="5">
        <v>14520</v>
      </c>
      <c r="AG33" s="5">
        <v>12000</v>
      </c>
      <c r="AH33" s="5">
        <v>14520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</row>
    <row r="34" spans="1:40" ht="62.5" x14ac:dyDescent="0.25">
      <c r="A34" s="1" t="s">
        <v>192</v>
      </c>
      <c r="B34" s="1">
        <v>3</v>
      </c>
      <c r="C34" s="1" t="s">
        <v>137</v>
      </c>
      <c r="D34" s="1" t="s">
        <v>189</v>
      </c>
      <c r="E34" s="1" t="s">
        <v>241</v>
      </c>
      <c r="F34" s="1" t="s">
        <v>9</v>
      </c>
      <c r="G34" s="1" t="s">
        <v>9</v>
      </c>
      <c r="H34" s="1" t="s">
        <v>6</v>
      </c>
      <c r="I34" s="1" t="s">
        <v>6</v>
      </c>
      <c r="J34" s="1" t="s">
        <v>190</v>
      </c>
      <c r="K34" s="6">
        <v>19666.666666666668</v>
      </c>
      <c r="L34" s="4">
        <v>45658</v>
      </c>
      <c r="M34" s="1" t="s">
        <v>62</v>
      </c>
      <c r="N34" s="1" t="s">
        <v>53</v>
      </c>
      <c r="O34" s="1" t="s">
        <v>141</v>
      </c>
      <c r="P34" s="1" t="s">
        <v>142</v>
      </c>
      <c r="Q34" s="1">
        <v>0</v>
      </c>
      <c r="R34" s="1" t="s">
        <v>143</v>
      </c>
      <c r="S34" s="1" t="s">
        <v>62</v>
      </c>
      <c r="T34" s="1" t="s">
        <v>144</v>
      </c>
      <c r="U34" s="1"/>
      <c r="V34" s="1"/>
      <c r="W34" s="1"/>
      <c r="X34" s="1"/>
      <c r="Y34" s="1">
        <v>3</v>
      </c>
      <c r="Z34" s="5">
        <v>1000</v>
      </c>
      <c r="AA34" s="5">
        <v>36000</v>
      </c>
      <c r="AB34" s="5">
        <v>43560</v>
      </c>
      <c r="AC34" s="5">
        <v>12000</v>
      </c>
      <c r="AD34" s="5">
        <v>14520</v>
      </c>
      <c r="AE34" s="5">
        <v>12000</v>
      </c>
      <c r="AF34" s="5">
        <v>14520</v>
      </c>
      <c r="AG34" s="5">
        <v>12000</v>
      </c>
      <c r="AH34" s="5">
        <v>14520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</row>
    <row r="35" spans="1:40" ht="50" x14ac:dyDescent="0.25">
      <c r="A35" s="1" t="s">
        <v>193</v>
      </c>
      <c r="B35" s="1">
        <v>3</v>
      </c>
      <c r="C35" s="1" t="s">
        <v>137</v>
      </c>
      <c r="D35" s="1" t="s">
        <v>189</v>
      </c>
      <c r="E35" s="1" t="s">
        <v>241</v>
      </c>
      <c r="F35" s="1" t="s">
        <v>9</v>
      </c>
      <c r="G35" s="1" t="s">
        <v>9</v>
      </c>
      <c r="H35" s="1" t="s">
        <v>6</v>
      </c>
      <c r="I35" s="1" t="s">
        <v>6</v>
      </c>
      <c r="J35" s="1" t="s">
        <v>190</v>
      </c>
      <c r="K35" s="6">
        <v>13333.333333333334</v>
      </c>
      <c r="L35" s="4">
        <v>45658</v>
      </c>
      <c r="M35" s="1" t="s">
        <v>62</v>
      </c>
      <c r="N35" s="1" t="s">
        <v>53</v>
      </c>
      <c r="O35" s="1" t="s">
        <v>102</v>
      </c>
      <c r="P35" s="1" t="s">
        <v>145</v>
      </c>
      <c r="Q35" s="1">
        <v>1</v>
      </c>
      <c r="R35" s="1" t="s">
        <v>61</v>
      </c>
      <c r="S35" s="1" t="s">
        <v>62</v>
      </c>
      <c r="T35" s="1" t="s">
        <v>146</v>
      </c>
      <c r="U35" s="1"/>
      <c r="V35" s="1"/>
      <c r="W35" s="1"/>
      <c r="X35" s="1"/>
      <c r="Y35" s="1">
        <v>3</v>
      </c>
      <c r="Z35" s="5">
        <v>1000</v>
      </c>
      <c r="AA35" s="5">
        <v>36000</v>
      </c>
      <c r="AB35" s="5">
        <v>43560</v>
      </c>
      <c r="AC35" s="5">
        <v>12000</v>
      </c>
      <c r="AD35" s="5">
        <v>14520</v>
      </c>
      <c r="AE35" s="5">
        <v>12000</v>
      </c>
      <c r="AF35" s="5">
        <v>14520</v>
      </c>
      <c r="AG35" s="5">
        <v>12000</v>
      </c>
      <c r="AH35" s="5">
        <v>14520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</row>
    <row r="36" spans="1:40" ht="125" x14ac:dyDescent="0.25">
      <c r="A36" s="1" t="s">
        <v>194</v>
      </c>
      <c r="B36" s="1">
        <v>3</v>
      </c>
      <c r="C36" s="1" t="s">
        <v>137</v>
      </c>
      <c r="D36" s="1" t="s">
        <v>189</v>
      </c>
      <c r="E36" s="1" t="s">
        <v>241</v>
      </c>
      <c r="F36" s="1" t="s">
        <v>9</v>
      </c>
      <c r="G36" s="1" t="s">
        <v>9</v>
      </c>
      <c r="H36" s="1" t="s">
        <v>6</v>
      </c>
      <c r="I36" s="1" t="s">
        <v>6</v>
      </c>
      <c r="J36" s="1" t="s">
        <v>190</v>
      </c>
      <c r="K36" s="6">
        <v>33333.333333333336</v>
      </c>
      <c r="L36" s="4">
        <v>45658</v>
      </c>
      <c r="M36" s="1" t="s">
        <v>52</v>
      </c>
      <c r="N36" s="1" t="s">
        <v>53</v>
      </c>
      <c r="O36" s="1" t="s">
        <v>147</v>
      </c>
      <c r="P36" s="1"/>
      <c r="Q36" s="1"/>
      <c r="R36" s="1" t="s">
        <v>52</v>
      </c>
      <c r="S36" s="1" t="s">
        <v>52</v>
      </c>
      <c r="T36" s="1"/>
      <c r="U36" s="1"/>
      <c r="V36" s="1"/>
      <c r="W36" s="1"/>
      <c r="X36" s="1"/>
      <c r="Y36" s="1">
        <v>3</v>
      </c>
      <c r="Z36" s="5">
        <v>1000</v>
      </c>
      <c r="AA36" s="5">
        <v>36000</v>
      </c>
      <c r="AB36" s="5">
        <v>43560</v>
      </c>
      <c r="AC36" s="5">
        <v>12000</v>
      </c>
      <c r="AD36" s="5">
        <v>14520</v>
      </c>
      <c r="AE36" s="5">
        <v>12000</v>
      </c>
      <c r="AF36" s="5">
        <v>14520</v>
      </c>
      <c r="AG36" s="5">
        <v>12000</v>
      </c>
      <c r="AH36" s="5">
        <v>14520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</row>
    <row r="37" spans="1:40" ht="50" x14ac:dyDescent="0.25">
      <c r="A37" s="1" t="s">
        <v>195</v>
      </c>
      <c r="B37" s="1">
        <v>3</v>
      </c>
      <c r="C37" s="1" t="s">
        <v>137</v>
      </c>
      <c r="D37" s="1" t="s">
        <v>189</v>
      </c>
      <c r="E37" s="1" t="s">
        <v>241</v>
      </c>
      <c r="F37" s="1" t="s">
        <v>9</v>
      </c>
      <c r="G37" s="1" t="s">
        <v>9</v>
      </c>
      <c r="H37" s="1" t="s">
        <v>6</v>
      </c>
      <c r="I37" s="1" t="s">
        <v>6</v>
      </c>
      <c r="J37" s="1" t="s">
        <v>190</v>
      </c>
      <c r="K37" s="6">
        <v>13333.333333333334</v>
      </c>
      <c r="L37" s="4">
        <v>45658</v>
      </c>
      <c r="M37" s="1" t="s">
        <v>48</v>
      </c>
      <c r="N37" s="1" t="s">
        <v>53</v>
      </c>
      <c r="O37" s="1" t="s">
        <v>102</v>
      </c>
      <c r="P37" s="1" t="s">
        <v>103</v>
      </c>
      <c r="Q37" s="1">
        <v>45</v>
      </c>
      <c r="R37" s="1" t="s">
        <v>48</v>
      </c>
      <c r="S37" s="1" t="s">
        <v>48</v>
      </c>
      <c r="T37" s="1" t="s">
        <v>104</v>
      </c>
      <c r="U37" s="1"/>
      <c r="V37" s="1"/>
      <c r="W37" s="1"/>
      <c r="X37" s="1"/>
      <c r="Y37" s="1">
        <v>3</v>
      </c>
      <c r="Z37" s="5">
        <v>1000</v>
      </c>
      <c r="AA37" s="5">
        <v>36000</v>
      </c>
      <c r="AB37" s="5">
        <v>43560</v>
      </c>
      <c r="AC37" s="5">
        <v>12000</v>
      </c>
      <c r="AD37" s="5">
        <v>14520</v>
      </c>
      <c r="AE37" s="5">
        <v>12000</v>
      </c>
      <c r="AF37" s="5">
        <v>14520</v>
      </c>
      <c r="AG37" s="5">
        <v>12000</v>
      </c>
      <c r="AH37" s="5">
        <v>14520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</row>
    <row r="38" spans="1:40" ht="150" x14ac:dyDescent="0.25">
      <c r="A38" s="1" t="s">
        <v>196</v>
      </c>
      <c r="B38" s="1">
        <v>3</v>
      </c>
      <c r="C38" s="1" t="s">
        <v>137</v>
      </c>
      <c r="D38" s="1" t="s">
        <v>189</v>
      </c>
      <c r="E38" s="1" t="s">
        <v>110</v>
      </c>
      <c r="F38" s="1" t="s">
        <v>10</v>
      </c>
      <c r="G38" s="1" t="s">
        <v>9</v>
      </c>
      <c r="H38" s="1" t="s">
        <v>7</v>
      </c>
      <c r="I38" s="1" t="s">
        <v>7</v>
      </c>
      <c r="J38" s="1" t="s">
        <v>190</v>
      </c>
      <c r="K38" s="6">
        <v>8333.3333333333339</v>
      </c>
      <c r="L38" s="4">
        <v>45658</v>
      </c>
      <c r="M38" s="1" t="s">
        <v>48</v>
      </c>
      <c r="N38" s="1" t="s">
        <v>53</v>
      </c>
      <c r="O38" s="1" t="s">
        <v>133</v>
      </c>
      <c r="P38" s="1" t="s">
        <v>134</v>
      </c>
      <c r="Q38" s="1">
        <v>355</v>
      </c>
      <c r="R38" s="1" t="s">
        <v>48</v>
      </c>
      <c r="S38" s="1" t="s">
        <v>48</v>
      </c>
      <c r="T38" s="1"/>
      <c r="U38" s="1"/>
      <c r="V38" s="1"/>
      <c r="W38" s="1" t="s">
        <v>135</v>
      </c>
      <c r="X38" s="1"/>
      <c r="Y38" s="1">
        <v>3</v>
      </c>
      <c r="Z38" s="5">
        <v>1000</v>
      </c>
      <c r="AA38" s="5">
        <v>36000</v>
      </c>
      <c r="AB38" s="5">
        <v>43560</v>
      </c>
      <c r="AC38" s="5">
        <v>12000</v>
      </c>
      <c r="AD38" s="5">
        <v>14520</v>
      </c>
      <c r="AE38" s="5">
        <v>12000</v>
      </c>
      <c r="AF38" s="5">
        <v>14520</v>
      </c>
      <c r="AG38" s="5">
        <v>12000</v>
      </c>
      <c r="AH38" s="5">
        <v>14520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</row>
    <row r="39" spans="1:40" ht="150" x14ac:dyDescent="0.25">
      <c r="A39" s="1" t="s">
        <v>197</v>
      </c>
      <c r="B39" s="1">
        <v>3</v>
      </c>
      <c r="C39" s="1" t="s">
        <v>137</v>
      </c>
      <c r="D39" s="1" t="s">
        <v>189</v>
      </c>
      <c r="E39" s="1" t="s">
        <v>110</v>
      </c>
      <c r="F39" s="1" t="s">
        <v>10</v>
      </c>
      <c r="G39" s="1" t="s">
        <v>9</v>
      </c>
      <c r="H39" s="1" t="s">
        <v>7</v>
      </c>
      <c r="I39" s="1" t="s">
        <v>7</v>
      </c>
      <c r="J39" s="1" t="s">
        <v>190</v>
      </c>
      <c r="K39" s="6">
        <v>5000</v>
      </c>
      <c r="L39" s="4">
        <v>45658</v>
      </c>
      <c r="M39" s="1" t="s">
        <v>48</v>
      </c>
      <c r="N39" s="1" t="s">
        <v>53</v>
      </c>
      <c r="O39" s="1" t="s">
        <v>133</v>
      </c>
      <c r="P39" s="1" t="s">
        <v>150</v>
      </c>
      <c r="Q39" s="1">
        <v>355</v>
      </c>
      <c r="R39" s="1" t="s">
        <v>48</v>
      </c>
      <c r="S39" s="1" t="s">
        <v>48</v>
      </c>
      <c r="T39" s="1"/>
      <c r="U39" s="1"/>
      <c r="V39" s="1"/>
      <c r="W39" s="1" t="s">
        <v>135</v>
      </c>
      <c r="X39" s="1"/>
      <c r="Y39" s="1">
        <v>3</v>
      </c>
      <c r="Z39" s="5">
        <v>1000</v>
      </c>
      <c r="AA39" s="5">
        <v>36000</v>
      </c>
      <c r="AB39" s="5">
        <v>43560</v>
      </c>
      <c r="AC39" s="5">
        <v>12000</v>
      </c>
      <c r="AD39" s="5">
        <v>14520</v>
      </c>
      <c r="AE39" s="5">
        <v>12000</v>
      </c>
      <c r="AF39" s="5">
        <v>14520</v>
      </c>
      <c r="AG39" s="5">
        <v>12000</v>
      </c>
      <c r="AH39" s="5">
        <v>14520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</row>
    <row r="40" spans="1:40" ht="150" x14ac:dyDescent="0.25">
      <c r="A40" s="1" t="s">
        <v>198</v>
      </c>
      <c r="B40" s="1">
        <v>4</v>
      </c>
      <c r="C40" s="1" t="s">
        <v>136</v>
      </c>
      <c r="D40" s="1" t="s">
        <v>199</v>
      </c>
      <c r="E40" s="1" t="s">
        <v>110</v>
      </c>
      <c r="F40" s="1" t="s">
        <v>10</v>
      </c>
      <c r="G40" s="1" t="s">
        <v>9</v>
      </c>
      <c r="H40" s="1" t="s">
        <v>7</v>
      </c>
      <c r="I40" s="1" t="s">
        <v>7</v>
      </c>
      <c r="J40" s="1" t="s">
        <v>200</v>
      </c>
      <c r="K40" s="6">
        <v>80000</v>
      </c>
      <c r="L40" s="4">
        <v>45658</v>
      </c>
      <c r="M40" s="1" t="s">
        <v>52</v>
      </c>
      <c r="N40" s="1" t="s">
        <v>53</v>
      </c>
      <c r="O40" s="1" t="s">
        <v>148</v>
      </c>
      <c r="P40" s="1"/>
      <c r="Q40" s="1"/>
      <c r="R40" s="1" t="s">
        <v>52</v>
      </c>
      <c r="S40" s="1" t="s">
        <v>52</v>
      </c>
      <c r="T40" s="1" t="s">
        <v>52</v>
      </c>
      <c r="U40" s="1"/>
      <c r="V40" s="1"/>
      <c r="W40" s="1" t="s">
        <v>135</v>
      </c>
      <c r="X40" s="1"/>
      <c r="Y40" s="1">
        <v>5</v>
      </c>
      <c r="Z40" s="5">
        <v>1300</v>
      </c>
      <c r="AA40" s="5">
        <v>78000</v>
      </c>
      <c r="AB40" s="5">
        <v>94380</v>
      </c>
      <c r="AC40" s="5">
        <v>15600</v>
      </c>
      <c r="AD40" s="5">
        <v>18876</v>
      </c>
      <c r="AE40" s="5">
        <v>15600</v>
      </c>
      <c r="AF40" s="5">
        <v>18876</v>
      </c>
      <c r="AG40" s="5">
        <v>15600</v>
      </c>
      <c r="AH40" s="5">
        <v>18876</v>
      </c>
      <c r="AI40" s="5">
        <v>15600</v>
      </c>
      <c r="AJ40" s="5">
        <v>18876</v>
      </c>
      <c r="AK40" s="5">
        <v>15600</v>
      </c>
      <c r="AL40" s="5">
        <v>18876</v>
      </c>
      <c r="AM40" s="5">
        <v>0</v>
      </c>
      <c r="AN40" s="5">
        <v>0</v>
      </c>
    </row>
    <row r="41" spans="1:40" ht="150" x14ac:dyDescent="0.25">
      <c r="A41" s="1" t="s">
        <v>201</v>
      </c>
      <c r="B41" s="1">
        <v>4</v>
      </c>
      <c r="C41" s="1" t="s">
        <v>136</v>
      </c>
      <c r="D41" s="1" t="s">
        <v>199</v>
      </c>
      <c r="E41" s="1" t="s">
        <v>110</v>
      </c>
      <c r="F41" s="1" t="s">
        <v>10</v>
      </c>
      <c r="G41" s="1" t="s">
        <v>9</v>
      </c>
      <c r="H41" s="1" t="s">
        <v>7</v>
      </c>
      <c r="I41" s="1" t="s">
        <v>7</v>
      </c>
      <c r="J41" s="1" t="s">
        <v>200</v>
      </c>
      <c r="K41" s="6">
        <v>66666.666666666672</v>
      </c>
      <c r="L41" s="4">
        <v>45658</v>
      </c>
      <c r="M41" s="1" t="s">
        <v>48</v>
      </c>
      <c r="N41" s="1" t="s">
        <v>53</v>
      </c>
      <c r="O41" s="1" t="s">
        <v>148</v>
      </c>
      <c r="P41" s="1"/>
      <c r="Q41" s="1"/>
      <c r="R41" s="1" t="s">
        <v>149</v>
      </c>
      <c r="S41" s="1" t="s">
        <v>48</v>
      </c>
      <c r="T41" s="1" t="s">
        <v>48</v>
      </c>
      <c r="U41" s="1"/>
      <c r="V41" s="1"/>
      <c r="W41" s="1" t="s">
        <v>135</v>
      </c>
      <c r="X41" s="1"/>
      <c r="Y41" s="1">
        <v>5</v>
      </c>
      <c r="Z41" s="5">
        <v>1300</v>
      </c>
      <c r="AA41" s="5">
        <v>78000</v>
      </c>
      <c r="AB41" s="5">
        <v>94380</v>
      </c>
      <c r="AC41" s="5">
        <v>15600</v>
      </c>
      <c r="AD41" s="5">
        <v>18876</v>
      </c>
      <c r="AE41" s="5">
        <v>15600</v>
      </c>
      <c r="AF41" s="5">
        <v>18876</v>
      </c>
      <c r="AG41" s="5">
        <v>15600</v>
      </c>
      <c r="AH41" s="5">
        <v>18876</v>
      </c>
      <c r="AI41" s="5">
        <v>15600</v>
      </c>
      <c r="AJ41" s="5">
        <v>18876</v>
      </c>
      <c r="AK41" s="5">
        <v>15600</v>
      </c>
      <c r="AL41" s="5">
        <v>18876</v>
      </c>
      <c r="AM41" s="5">
        <v>0</v>
      </c>
      <c r="AN41" s="5">
        <v>0</v>
      </c>
    </row>
    <row r="42" spans="1:40" ht="150" x14ac:dyDescent="0.25">
      <c r="A42" s="1" t="s">
        <v>202</v>
      </c>
      <c r="B42" s="1">
        <v>4</v>
      </c>
      <c r="C42" s="1" t="s">
        <v>136</v>
      </c>
      <c r="D42" s="1" t="s">
        <v>199</v>
      </c>
      <c r="E42" s="1" t="s">
        <v>110</v>
      </c>
      <c r="F42" s="1" t="s">
        <v>10</v>
      </c>
      <c r="G42" s="1" t="s">
        <v>9</v>
      </c>
      <c r="H42" s="1" t="s">
        <v>7</v>
      </c>
      <c r="I42" s="1" t="s">
        <v>7</v>
      </c>
      <c r="J42" s="1" t="s">
        <v>200</v>
      </c>
      <c r="K42" s="6">
        <v>33333.333333333336</v>
      </c>
      <c r="L42" s="4">
        <v>45658</v>
      </c>
      <c r="M42" s="1" t="s">
        <v>52</v>
      </c>
      <c r="N42" s="1" t="s">
        <v>53</v>
      </c>
      <c r="O42" s="1" t="s">
        <v>148</v>
      </c>
      <c r="P42" s="1"/>
      <c r="Q42" s="1"/>
      <c r="R42" s="1" t="s">
        <v>83</v>
      </c>
      <c r="S42" s="1" t="s">
        <v>52</v>
      </c>
      <c r="T42" s="1" t="s">
        <v>52</v>
      </c>
      <c r="U42" s="1"/>
      <c r="V42" s="1"/>
      <c r="W42" s="1" t="s">
        <v>135</v>
      </c>
      <c r="X42" s="1"/>
      <c r="Y42" s="1">
        <v>5</v>
      </c>
      <c r="Z42" s="5">
        <v>1300</v>
      </c>
      <c r="AA42" s="5">
        <v>78000</v>
      </c>
      <c r="AB42" s="5">
        <v>94380</v>
      </c>
      <c r="AC42" s="5">
        <v>15600</v>
      </c>
      <c r="AD42" s="5">
        <v>18876</v>
      </c>
      <c r="AE42" s="5">
        <v>15600</v>
      </c>
      <c r="AF42" s="5">
        <v>18876</v>
      </c>
      <c r="AG42" s="5">
        <v>15600</v>
      </c>
      <c r="AH42" s="5">
        <v>18876</v>
      </c>
      <c r="AI42" s="5">
        <v>15600</v>
      </c>
      <c r="AJ42" s="5">
        <v>18876</v>
      </c>
      <c r="AK42" s="5">
        <v>15600</v>
      </c>
      <c r="AL42" s="5">
        <v>18876</v>
      </c>
      <c r="AM42" s="5">
        <v>0</v>
      </c>
      <c r="AN42" s="5">
        <v>0</v>
      </c>
    </row>
    <row r="43" spans="1:40" ht="150" x14ac:dyDescent="0.25">
      <c r="A43" s="1" t="s">
        <v>203</v>
      </c>
      <c r="B43" s="1">
        <v>4</v>
      </c>
      <c r="C43" s="1" t="s">
        <v>136</v>
      </c>
      <c r="D43" s="1" t="s">
        <v>199</v>
      </c>
      <c r="E43" s="1" t="s">
        <v>110</v>
      </c>
      <c r="F43" s="1" t="s">
        <v>10</v>
      </c>
      <c r="G43" s="1" t="s">
        <v>9</v>
      </c>
      <c r="H43" s="1" t="s">
        <v>7</v>
      </c>
      <c r="I43" s="1" t="s">
        <v>7</v>
      </c>
      <c r="J43" s="1" t="s">
        <v>200</v>
      </c>
      <c r="K43" s="6">
        <v>100000</v>
      </c>
      <c r="L43" s="4">
        <v>45658</v>
      </c>
      <c r="M43" s="1" t="s">
        <v>48</v>
      </c>
      <c r="N43" s="1" t="s">
        <v>53</v>
      </c>
      <c r="O43" s="1" t="s">
        <v>148</v>
      </c>
      <c r="P43" s="1"/>
      <c r="Q43" s="1"/>
      <c r="R43" s="1" t="s">
        <v>105</v>
      </c>
      <c r="S43" s="1" t="s">
        <v>48</v>
      </c>
      <c r="T43" s="1" t="s">
        <v>48</v>
      </c>
      <c r="U43" s="1"/>
      <c r="V43" s="1"/>
      <c r="W43" s="1" t="s">
        <v>135</v>
      </c>
      <c r="X43" s="1"/>
      <c r="Y43" s="1">
        <v>5</v>
      </c>
      <c r="Z43" s="5">
        <v>1300</v>
      </c>
      <c r="AA43" s="5">
        <v>78000</v>
      </c>
      <c r="AB43" s="5">
        <v>94380</v>
      </c>
      <c r="AC43" s="5">
        <v>15600</v>
      </c>
      <c r="AD43" s="5">
        <v>18876</v>
      </c>
      <c r="AE43" s="5">
        <v>15600</v>
      </c>
      <c r="AF43" s="5">
        <v>18876</v>
      </c>
      <c r="AG43" s="5">
        <v>15600</v>
      </c>
      <c r="AH43" s="5">
        <v>18876</v>
      </c>
      <c r="AI43" s="5">
        <v>15600</v>
      </c>
      <c r="AJ43" s="5">
        <v>18876</v>
      </c>
      <c r="AK43" s="5">
        <v>15600</v>
      </c>
      <c r="AL43" s="5">
        <v>18876</v>
      </c>
      <c r="AM43" s="5">
        <v>0</v>
      </c>
      <c r="AN43" s="5">
        <v>0</v>
      </c>
    </row>
    <row r="44" spans="1:40" ht="150" x14ac:dyDescent="0.25">
      <c r="A44" s="1" t="s">
        <v>204</v>
      </c>
      <c r="B44" s="1">
        <v>4</v>
      </c>
      <c r="C44" s="1" t="s">
        <v>136</v>
      </c>
      <c r="D44" s="1" t="s">
        <v>199</v>
      </c>
      <c r="E44" s="1" t="s">
        <v>110</v>
      </c>
      <c r="F44" s="1" t="s">
        <v>10</v>
      </c>
      <c r="G44" s="1" t="s">
        <v>9</v>
      </c>
      <c r="H44" s="1" t="s">
        <v>7</v>
      </c>
      <c r="I44" s="1" t="s">
        <v>7</v>
      </c>
      <c r="J44" s="1" t="s">
        <v>200</v>
      </c>
      <c r="K44" s="6">
        <v>50000</v>
      </c>
      <c r="L44" s="4">
        <v>45658</v>
      </c>
      <c r="M44" s="1" t="s">
        <v>62</v>
      </c>
      <c r="N44" s="1" t="s">
        <v>53</v>
      </c>
      <c r="O44" s="1" t="s">
        <v>148</v>
      </c>
      <c r="P44" s="1"/>
      <c r="Q44" s="1"/>
      <c r="R44" s="1" t="s">
        <v>62</v>
      </c>
      <c r="S44" s="1" t="s">
        <v>62</v>
      </c>
      <c r="T44" s="1" t="s">
        <v>62</v>
      </c>
      <c r="U44" s="1"/>
      <c r="V44" s="1"/>
      <c r="W44" s="1" t="s">
        <v>135</v>
      </c>
      <c r="X44" s="1"/>
      <c r="Y44" s="1">
        <v>5</v>
      </c>
      <c r="Z44" s="5">
        <v>1300</v>
      </c>
      <c r="AA44" s="5">
        <v>78000</v>
      </c>
      <c r="AB44" s="5">
        <v>94380</v>
      </c>
      <c r="AC44" s="5">
        <v>15600</v>
      </c>
      <c r="AD44" s="5">
        <v>18876</v>
      </c>
      <c r="AE44" s="5">
        <v>15600</v>
      </c>
      <c r="AF44" s="5">
        <v>18876</v>
      </c>
      <c r="AG44" s="5">
        <v>15600</v>
      </c>
      <c r="AH44" s="5">
        <v>18876</v>
      </c>
      <c r="AI44" s="5">
        <v>15600</v>
      </c>
      <c r="AJ44" s="5">
        <v>18876</v>
      </c>
      <c r="AK44" s="5">
        <v>15600</v>
      </c>
      <c r="AL44" s="5">
        <v>18876</v>
      </c>
      <c r="AM44" s="5">
        <v>0</v>
      </c>
      <c r="AN44" s="5">
        <v>0</v>
      </c>
    </row>
    <row r="45" spans="1:40" ht="150" x14ac:dyDescent="0.25">
      <c r="A45" s="1" t="s">
        <v>205</v>
      </c>
      <c r="B45" s="1">
        <v>4</v>
      </c>
      <c r="C45" s="1" t="s">
        <v>136</v>
      </c>
      <c r="D45" s="1" t="s">
        <v>199</v>
      </c>
      <c r="E45" s="1" t="s">
        <v>110</v>
      </c>
      <c r="F45" s="1" t="s">
        <v>10</v>
      </c>
      <c r="G45" s="1" t="s">
        <v>9</v>
      </c>
      <c r="H45" s="1" t="s">
        <v>7</v>
      </c>
      <c r="I45" s="1" t="s">
        <v>7</v>
      </c>
      <c r="J45" s="1" t="s">
        <v>200</v>
      </c>
      <c r="K45" s="6">
        <v>66666.666666666672</v>
      </c>
      <c r="L45" s="4">
        <v>45658</v>
      </c>
      <c r="M45" s="1" t="s">
        <v>62</v>
      </c>
      <c r="N45" s="1" t="s">
        <v>53</v>
      </c>
      <c r="O45" s="1" t="s">
        <v>148</v>
      </c>
      <c r="P45" s="1"/>
      <c r="Q45" s="1"/>
      <c r="R45" s="1" t="s">
        <v>61</v>
      </c>
      <c r="S45" s="1" t="s">
        <v>62</v>
      </c>
      <c r="T45" s="1" t="s">
        <v>62</v>
      </c>
      <c r="U45" s="1"/>
      <c r="V45" s="1"/>
      <c r="W45" s="1" t="s">
        <v>135</v>
      </c>
      <c r="X45" s="1"/>
      <c r="Y45" s="1">
        <v>5</v>
      </c>
      <c r="Z45" s="5">
        <v>1300</v>
      </c>
      <c r="AA45" s="5">
        <v>78000</v>
      </c>
      <c r="AB45" s="5">
        <v>94380</v>
      </c>
      <c r="AC45" s="5">
        <v>15600</v>
      </c>
      <c r="AD45" s="5">
        <v>18876</v>
      </c>
      <c r="AE45" s="5">
        <v>15600</v>
      </c>
      <c r="AF45" s="5">
        <v>18876</v>
      </c>
      <c r="AG45" s="5">
        <v>15600</v>
      </c>
      <c r="AH45" s="5">
        <v>18876</v>
      </c>
      <c r="AI45" s="5">
        <v>15600</v>
      </c>
      <c r="AJ45" s="5">
        <v>18876</v>
      </c>
      <c r="AK45" s="5">
        <v>15600</v>
      </c>
      <c r="AL45" s="5">
        <v>18876</v>
      </c>
      <c r="AM45" s="5">
        <v>0</v>
      </c>
      <c r="AN45" s="5">
        <v>0</v>
      </c>
    </row>
    <row r="46" spans="1:40" ht="150" x14ac:dyDescent="0.25">
      <c r="A46" s="1" t="s">
        <v>206</v>
      </c>
      <c r="B46" s="1">
        <v>4</v>
      </c>
      <c r="C46" s="1" t="s">
        <v>136</v>
      </c>
      <c r="D46" s="1" t="s">
        <v>199</v>
      </c>
      <c r="E46" s="1" t="s">
        <v>110</v>
      </c>
      <c r="F46" s="1" t="s">
        <v>10</v>
      </c>
      <c r="G46" s="1" t="s">
        <v>9</v>
      </c>
      <c r="H46" s="1" t="s">
        <v>7</v>
      </c>
      <c r="I46" s="1" t="s">
        <v>7</v>
      </c>
      <c r="J46" s="1" t="s">
        <v>200</v>
      </c>
      <c r="K46" s="6">
        <v>83333.333333333328</v>
      </c>
      <c r="L46" s="4">
        <v>45658</v>
      </c>
      <c r="M46" s="1" t="s">
        <v>48</v>
      </c>
      <c r="N46" s="1" t="s">
        <v>53</v>
      </c>
      <c r="O46" s="1" t="s">
        <v>148</v>
      </c>
      <c r="P46" s="1"/>
      <c r="Q46" s="1"/>
      <c r="R46" s="1" t="s">
        <v>72</v>
      </c>
      <c r="S46" s="1" t="s">
        <v>48</v>
      </c>
      <c r="T46" s="1" t="s">
        <v>48</v>
      </c>
      <c r="U46" s="1"/>
      <c r="V46" s="1"/>
      <c r="W46" s="1" t="s">
        <v>135</v>
      </c>
      <c r="X46" s="1"/>
      <c r="Y46" s="1">
        <v>5</v>
      </c>
      <c r="Z46" s="5">
        <v>1300</v>
      </c>
      <c r="AA46" s="5">
        <v>78000</v>
      </c>
      <c r="AB46" s="5">
        <v>94380</v>
      </c>
      <c r="AC46" s="5">
        <v>15600</v>
      </c>
      <c r="AD46" s="5">
        <v>18876</v>
      </c>
      <c r="AE46" s="5">
        <v>15600</v>
      </c>
      <c r="AF46" s="5">
        <v>18876</v>
      </c>
      <c r="AG46" s="5">
        <v>15600</v>
      </c>
      <c r="AH46" s="5">
        <v>18876</v>
      </c>
      <c r="AI46" s="5">
        <v>15600</v>
      </c>
      <c r="AJ46" s="5">
        <v>18876</v>
      </c>
      <c r="AK46" s="5">
        <v>15600</v>
      </c>
      <c r="AL46" s="5">
        <v>18876</v>
      </c>
      <c r="AM46" s="5">
        <v>0</v>
      </c>
      <c r="AN46" s="5">
        <v>0</v>
      </c>
    </row>
    <row r="47" spans="1:40" ht="150" x14ac:dyDescent="0.25">
      <c r="A47" s="1" t="s">
        <v>207</v>
      </c>
      <c r="B47" s="1">
        <v>4</v>
      </c>
      <c r="C47" s="1" t="s">
        <v>136</v>
      </c>
      <c r="D47" s="1" t="s">
        <v>199</v>
      </c>
      <c r="E47" s="1" t="s">
        <v>110</v>
      </c>
      <c r="F47" s="1" t="s">
        <v>10</v>
      </c>
      <c r="G47" s="1" t="s">
        <v>9</v>
      </c>
      <c r="H47" s="1" t="s">
        <v>7</v>
      </c>
      <c r="I47" s="1" t="s">
        <v>7</v>
      </c>
      <c r="J47" s="1" t="s">
        <v>200</v>
      </c>
      <c r="K47" s="6">
        <v>80000</v>
      </c>
      <c r="L47" s="4">
        <v>45658</v>
      </c>
      <c r="M47" s="1" t="s">
        <v>48</v>
      </c>
      <c r="N47" s="1" t="s">
        <v>53</v>
      </c>
      <c r="O47" s="1" t="s">
        <v>148</v>
      </c>
      <c r="P47" s="1"/>
      <c r="Q47" s="1"/>
      <c r="R47" s="1" t="s">
        <v>86</v>
      </c>
      <c r="S47" s="1" t="s">
        <v>48</v>
      </c>
      <c r="T47" s="1" t="s">
        <v>48</v>
      </c>
      <c r="U47" s="1"/>
      <c r="V47" s="1"/>
      <c r="W47" s="1" t="s">
        <v>135</v>
      </c>
      <c r="X47" s="1"/>
      <c r="Y47" s="1">
        <v>5</v>
      </c>
      <c r="Z47" s="5">
        <v>1300</v>
      </c>
      <c r="AA47" s="5">
        <v>78000</v>
      </c>
      <c r="AB47" s="5">
        <v>94380</v>
      </c>
      <c r="AC47" s="5">
        <v>15600</v>
      </c>
      <c r="AD47" s="5">
        <v>18876</v>
      </c>
      <c r="AE47" s="5">
        <v>15600</v>
      </c>
      <c r="AF47" s="5">
        <v>18876</v>
      </c>
      <c r="AG47" s="5">
        <v>15600</v>
      </c>
      <c r="AH47" s="5">
        <v>18876</v>
      </c>
      <c r="AI47" s="5">
        <v>15600</v>
      </c>
      <c r="AJ47" s="5">
        <v>18876</v>
      </c>
      <c r="AK47" s="5">
        <v>15600</v>
      </c>
      <c r="AL47" s="5">
        <v>18876</v>
      </c>
      <c r="AM47" s="5">
        <v>0</v>
      </c>
      <c r="AN47" s="5">
        <v>0</v>
      </c>
    </row>
    <row r="48" spans="1:40" ht="150" x14ac:dyDescent="0.25">
      <c r="A48" s="1" t="s">
        <v>208</v>
      </c>
      <c r="B48" s="1">
        <v>4</v>
      </c>
      <c r="C48" s="1" t="s">
        <v>136</v>
      </c>
      <c r="D48" s="1" t="s">
        <v>199</v>
      </c>
      <c r="E48" s="1" t="s">
        <v>110</v>
      </c>
      <c r="F48" s="1" t="s">
        <v>10</v>
      </c>
      <c r="G48" s="1" t="s">
        <v>9</v>
      </c>
      <c r="H48" s="1" t="s">
        <v>7</v>
      </c>
      <c r="I48" s="1" t="s">
        <v>7</v>
      </c>
      <c r="J48" s="1" t="s">
        <v>200</v>
      </c>
      <c r="K48" s="6">
        <v>83333.333333333328</v>
      </c>
      <c r="L48" s="4">
        <v>45658</v>
      </c>
      <c r="M48" s="1" t="s">
        <v>59</v>
      </c>
      <c r="N48" s="1" t="s">
        <v>53</v>
      </c>
      <c r="O48" s="1" t="s">
        <v>148</v>
      </c>
      <c r="P48" s="1"/>
      <c r="Q48" s="1"/>
      <c r="R48" s="1" t="s">
        <v>59</v>
      </c>
      <c r="S48" s="1" t="s">
        <v>59</v>
      </c>
      <c r="T48" s="1" t="s">
        <v>59</v>
      </c>
      <c r="U48" s="1"/>
      <c r="V48" s="1"/>
      <c r="W48" s="1" t="s">
        <v>135</v>
      </c>
      <c r="X48" s="1"/>
      <c r="Y48" s="1">
        <v>5</v>
      </c>
      <c r="Z48" s="5">
        <v>1300</v>
      </c>
      <c r="AA48" s="5">
        <v>78000</v>
      </c>
      <c r="AB48" s="5">
        <v>94380</v>
      </c>
      <c r="AC48" s="5">
        <v>15600</v>
      </c>
      <c r="AD48" s="5">
        <v>18876</v>
      </c>
      <c r="AE48" s="5">
        <v>15600</v>
      </c>
      <c r="AF48" s="5">
        <v>18876</v>
      </c>
      <c r="AG48" s="5">
        <v>15600</v>
      </c>
      <c r="AH48" s="5">
        <v>18876</v>
      </c>
      <c r="AI48" s="5">
        <v>15600</v>
      </c>
      <c r="AJ48" s="5">
        <v>18876</v>
      </c>
      <c r="AK48" s="5">
        <v>15600</v>
      </c>
      <c r="AL48" s="5">
        <v>18876</v>
      </c>
      <c r="AM48" s="5">
        <v>0</v>
      </c>
      <c r="AN48" s="5">
        <v>0</v>
      </c>
    </row>
    <row r="49" spans="1:40" ht="150" x14ac:dyDescent="0.25">
      <c r="A49" s="1" t="s">
        <v>209</v>
      </c>
      <c r="B49" s="1">
        <v>4</v>
      </c>
      <c r="C49" s="1" t="s">
        <v>136</v>
      </c>
      <c r="D49" s="1" t="s">
        <v>199</v>
      </c>
      <c r="E49" s="1" t="s">
        <v>110</v>
      </c>
      <c r="F49" s="1" t="s">
        <v>10</v>
      </c>
      <c r="G49" s="1" t="s">
        <v>9</v>
      </c>
      <c r="H49" s="1" t="s">
        <v>7</v>
      </c>
      <c r="I49" s="1" t="s">
        <v>7</v>
      </c>
      <c r="J49" s="1" t="s">
        <v>200</v>
      </c>
      <c r="K49" s="6">
        <v>46666.666666666664</v>
      </c>
      <c r="L49" s="4">
        <v>45658</v>
      </c>
      <c r="M49" s="1" t="s">
        <v>48</v>
      </c>
      <c r="N49" s="1" t="s">
        <v>53</v>
      </c>
      <c r="O49" s="1" t="s">
        <v>148</v>
      </c>
      <c r="P49" s="1"/>
      <c r="Q49" s="1"/>
      <c r="R49" s="1" t="s">
        <v>86</v>
      </c>
      <c r="S49" s="1" t="s">
        <v>48</v>
      </c>
      <c r="T49" s="1" t="s">
        <v>48</v>
      </c>
      <c r="U49" s="1"/>
      <c r="V49" s="1"/>
      <c r="W49" s="1" t="s">
        <v>135</v>
      </c>
      <c r="X49" s="1"/>
      <c r="Y49" s="1">
        <v>5</v>
      </c>
      <c r="Z49" s="5">
        <v>1300</v>
      </c>
      <c r="AA49" s="5">
        <v>78000</v>
      </c>
      <c r="AB49" s="5">
        <v>94380</v>
      </c>
      <c r="AC49" s="5">
        <v>15600</v>
      </c>
      <c r="AD49" s="5">
        <v>18876</v>
      </c>
      <c r="AE49" s="5">
        <v>15600</v>
      </c>
      <c r="AF49" s="5">
        <v>18876</v>
      </c>
      <c r="AG49" s="5">
        <v>15600</v>
      </c>
      <c r="AH49" s="5">
        <v>18876</v>
      </c>
      <c r="AI49" s="5">
        <v>15600</v>
      </c>
      <c r="AJ49" s="5">
        <v>18876</v>
      </c>
      <c r="AK49" s="5">
        <v>15600</v>
      </c>
      <c r="AL49" s="5">
        <v>18876</v>
      </c>
      <c r="AM49" s="5">
        <v>0</v>
      </c>
      <c r="AN49" s="5">
        <v>0</v>
      </c>
    </row>
    <row r="50" spans="1:40" ht="112.5" x14ac:dyDescent="0.25">
      <c r="A50" s="1" t="s">
        <v>210</v>
      </c>
      <c r="B50" s="1">
        <v>5</v>
      </c>
      <c r="C50" s="1" t="s">
        <v>211</v>
      </c>
      <c r="D50" s="1" t="s">
        <v>212</v>
      </c>
      <c r="E50" s="1" t="s">
        <v>213</v>
      </c>
      <c r="F50" s="1" t="s">
        <v>9</v>
      </c>
      <c r="G50" s="1" t="s">
        <v>9</v>
      </c>
      <c r="H50" s="1" t="s">
        <v>237</v>
      </c>
      <c r="I50" s="1" t="s">
        <v>238</v>
      </c>
      <c r="J50" s="1" t="s">
        <v>190</v>
      </c>
      <c r="K50" s="6">
        <v>45000</v>
      </c>
      <c r="L50" s="4">
        <v>45748</v>
      </c>
      <c r="M50" s="1" t="s">
        <v>214</v>
      </c>
      <c r="N50" s="1"/>
      <c r="O50" s="1"/>
      <c r="P50" s="1"/>
      <c r="Q50" s="1"/>
      <c r="R50" s="1"/>
      <c r="S50" s="1"/>
      <c r="T50" s="1"/>
      <c r="U50" s="1"/>
      <c r="V50" s="1"/>
      <c r="W50" s="1" t="s">
        <v>215</v>
      </c>
      <c r="X50" s="1"/>
      <c r="Y50" s="1">
        <v>3</v>
      </c>
      <c r="Z50" s="5">
        <v>2000</v>
      </c>
      <c r="AA50" s="5">
        <f t="shared" ref="AA50:AA68" si="0">Z50*Y50*12</f>
        <v>72000</v>
      </c>
      <c r="AB50" s="5">
        <f t="shared" ref="AB50:AB68" si="1">AA50*1.21</f>
        <v>87120</v>
      </c>
      <c r="AC50" s="5">
        <f t="shared" ref="AC50:AC68" si="2">IF(YEAR(L50)=2026,0,(12-MONTH(L50)+1)*Z50)</f>
        <v>18000</v>
      </c>
      <c r="AD50" s="5">
        <f t="shared" ref="AD50:AD68" si="3">AC50*1.21</f>
        <v>21780</v>
      </c>
      <c r="AE50" s="5">
        <f t="shared" ref="AE50:AE68" si="4">IF(YEAR(L50)=2025,12*Z50,(12-MONTH(L50)+1)*Z50)</f>
        <v>24000</v>
      </c>
      <c r="AF50" s="5">
        <f t="shared" ref="AF50:AF68" si="5">AE50*1.21</f>
        <v>29040</v>
      </c>
      <c r="AG50" s="5">
        <f t="shared" ref="AG50:AG68" si="6">12*Z50</f>
        <v>24000</v>
      </c>
      <c r="AH50" s="5">
        <f t="shared" ref="AH50:AH68" si="7">AG50*1.21</f>
        <v>29040</v>
      </c>
      <c r="AI50" s="5">
        <f t="shared" ref="AI50:AI68" si="8">IF(AND(YEAR(L50)=2025,Y50=3),(MONTH(L50)-1)*Z50,12*Z50)</f>
        <v>6000</v>
      </c>
      <c r="AJ50" s="5">
        <f t="shared" ref="AJ50:AJ68" si="9">AI50*1.21</f>
        <v>7260</v>
      </c>
      <c r="AK50" s="5">
        <f t="shared" ref="AK50:AK68" si="10">IF(AND(Y50=3,YEAR(L50)=2025),0,IF(OR(Y50=5,AND(Y50=4,YEAR(L50)=2026)),12*Z50,(MONTH(L50)-1)*Z50))</f>
        <v>0</v>
      </c>
      <c r="AL50" s="5">
        <f t="shared" ref="AL50:AL68" si="11">AK50*1.21</f>
        <v>0</v>
      </c>
      <c r="AM50" s="5">
        <f t="shared" ref="AM50:AM68" si="12">IF(OR(Y50=3,AND(Y50=4,YEAR(L50)=2025)),0,IF(AND(Y50=5,YEAR(L50)=2026),12*Z50,(MONTH(L50)-1)*Z50))</f>
        <v>0</v>
      </c>
      <c r="AN50" s="5">
        <f t="shared" ref="AN50:AN68" si="13">1.21*AM50</f>
        <v>0</v>
      </c>
    </row>
    <row r="51" spans="1:40" ht="112.5" x14ac:dyDescent="0.25">
      <c r="A51" s="1" t="s">
        <v>216</v>
      </c>
      <c r="B51" s="1">
        <v>5</v>
      </c>
      <c r="C51" s="1" t="s">
        <v>211</v>
      </c>
      <c r="D51" s="1" t="s">
        <v>212</v>
      </c>
      <c r="E51" s="1" t="s">
        <v>213</v>
      </c>
      <c r="F51" s="1" t="s">
        <v>9</v>
      </c>
      <c r="G51" s="1" t="s">
        <v>9</v>
      </c>
      <c r="H51" s="1" t="s">
        <v>237</v>
      </c>
      <c r="I51" s="1" t="s">
        <v>238</v>
      </c>
      <c r="J51" s="1" t="s">
        <v>190</v>
      </c>
      <c r="K51" s="6">
        <v>45000</v>
      </c>
      <c r="L51" s="4">
        <v>45748</v>
      </c>
      <c r="M51" s="1" t="s">
        <v>214</v>
      </c>
      <c r="N51" s="1"/>
      <c r="O51" s="1"/>
      <c r="P51" s="1"/>
      <c r="Q51" s="1"/>
      <c r="R51" s="1"/>
      <c r="S51" s="1"/>
      <c r="T51" s="1"/>
      <c r="U51" s="1"/>
      <c r="V51" s="1"/>
      <c r="W51" s="1" t="s">
        <v>215</v>
      </c>
      <c r="X51" s="1"/>
      <c r="Y51" s="1">
        <v>3</v>
      </c>
      <c r="Z51" s="5">
        <v>2000</v>
      </c>
      <c r="AA51" s="5">
        <f t="shared" si="0"/>
        <v>72000</v>
      </c>
      <c r="AB51" s="5">
        <f t="shared" si="1"/>
        <v>87120</v>
      </c>
      <c r="AC51" s="5">
        <f t="shared" si="2"/>
        <v>18000</v>
      </c>
      <c r="AD51" s="5">
        <f t="shared" si="3"/>
        <v>21780</v>
      </c>
      <c r="AE51" s="5">
        <f t="shared" si="4"/>
        <v>24000</v>
      </c>
      <c r="AF51" s="5">
        <f t="shared" si="5"/>
        <v>29040</v>
      </c>
      <c r="AG51" s="5">
        <f t="shared" si="6"/>
        <v>24000</v>
      </c>
      <c r="AH51" s="5">
        <f t="shared" si="7"/>
        <v>29040</v>
      </c>
      <c r="AI51" s="5">
        <f t="shared" si="8"/>
        <v>6000</v>
      </c>
      <c r="AJ51" s="5">
        <f t="shared" si="9"/>
        <v>7260</v>
      </c>
      <c r="AK51" s="5">
        <f t="shared" si="10"/>
        <v>0</v>
      </c>
      <c r="AL51" s="5">
        <f t="shared" si="11"/>
        <v>0</v>
      </c>
      <c r="AM51" s="5">
        <f t="shared" si="12"/>
        <v>0</v>
      </c>
      <c r="AN51" s="5">
        <f t="shared" si="13"/>
        <v>0</v>
      </c>
    </row>
    <row r="52" spans="1:40" ht="112.5" x14ac:dyDescent="0.25">
      <c r="A52" s="1" t="s">
        <v>217</v>
      </c>
      <c r="B52" s="1">
        <v>5</v>
      </c>
      <c r="C52" s="1" t="s">
        <v>211</v>
      </c>
      <c r="D52" s="1" t="s">
        <v>212</v>
      </c>
      <c r="E52" s="1" t="s">
        <v>213</v>
      </c>
      <c r="F52" s="1" t="s">
        <v>9</v>
      </c>
      <c r="G52" s="1" t="s">
        <v>9</v>
      </c>
      <c r="H52" s="1" t="s">
        <v>237</v>
      </c>
      <c r="I52" s="1" t="s">
        <v>238</v>
      </c>
      <c r="J52" s="1" t="s">
        <v>190</v>
      </c>
      <c r="K52" s="6">
        <v>45000</v>
      </c>
      <c r="L52" s="4">
        <v>45748</v>
      </c>
      <c r="M52" s="1" t="s">
        <v>214</v>
      </c>
      <c r="N52" s="1"/>
      <c r="O52" s="1"/>
      <c r="P52" s="1"/>
      <c r="Q52" s="1"/>
      <c r="R52" s="1"/>
      <c r="S52" s="1"/>
      <c r="T52" s="1"/>
      <c r="U52" s="1"/>
      <c r="V52" s="1"/>
      <c r="W52" s="1" t="s">
        <v>215</v>
      </c>
      <c r="X52" s="1"/>
      <c r="Y52" s="1">
        <v>3</v>
      </c>
      <c r="Z52" s="5">
        <v>2000</v>
      </c>
      <c r="AA52" s="5">
        <f t="shared" si="0"/>
        <v>72000</v>
      </c>
      <c r="AB52" s="5">
        <f t="shared" si="1"/>
        <v>87120</v>
      </c>
      <c r="AC52" s="5">
        <f t="shared" si="2"/>
        <v>18000</v>
      </c>
      <c r="AD52" s="5">
        <f t="shared" si="3"/>
        <v>21780</v>
      </c>
      <c r="AE52" s="5">
        <f t="shared" si="4"/>
        <v>24000</v>
      </c>
      <c r="AF52" s="5">
        <f t="shared" si="5"/>
        <v>29040</v>
      </c>
      <c r="AG52" s="5">
        <f t="shared" si="6"/>
        <v>24000</v>
      </c>
      <c r="AH52" s="5">
        <f t="shared" si="7"/>
        <v>29040</v>
      </c>
      <c r="AI52" s="5">
        <f t="shared" si="8"/>
        <v>6000</v>
      </c>
      <c r="AJ52" s="5">
        <f t="shared" si="9"/>
        <v>7260</v>
      </c>
      <c r="AK52" s="5">
        <f t="shared" si="10"/>
        <v>0</v>
      </c>
      <c r="AL52" s="5">
        <f t="shared" si="11"/>
        <v>0</v>
      </c>
      <c r="AM52" s="5">
        <f t="shared" si="12"/>
        <v>0</v>
      </c>
      <c r="AN52" s="5">
        <f t="shared" si="13"/>
        <v>0</v>
      </c>
    </row>
    <row r="53" spans="1:40" ht="112.5" x14ac:dyDescent="0.25">
      <c r="A53" s="1" t="s">
        <v>218</v>
      </c>
      <c r="B53" s="1">
        <v>5</v>
      </c>
      <c r="C53" s="1" t="s">
        <v>211</v>
      </c>
      <c r="D53" s="1" t="s">
        <v>212</v>
      </c>
      <c r="E53" s="1" t="s">
        <v>213</v>
      </c>
      <c r="F53" s="1" t="s">
        <v>9</v>
      </c>
      <c r="G53" s="1" t="s">
        <v>9</v>
      </c>
      <c r="H53" s="1" t="s">
        <v>237</v>
      </c>
      <c r="I53" s="1" t="s">
        <v>238</v>
      </c>
      <c r="J53" s="1" t="s">
        <v>190</v>
      </c>
      <c r="K53" s="6">
        <v>45000</v>
      </c>
      <c r="L53" s="4">
        <v>45748</v>
      </c>
      <c r="M53" s="1" t="s">
        <v>214</v>
      </c>
      <c r="N53" s="1"/>
      <c r="O53" s="1"/>
      <c r="P53" s="1"/>
      <c r="Q53" s="1"/>
      <c r="R53" s="1"/>
      <c r="S53" s="1"/>
      <c r="T53" s="1"/>
      <c r="U53" s="1"/>
      <c r="V53" s="1"/>
      <c r="W53" s="1" t="s">
        <v>215</v>
      </c>
      <c r="X53" s="1"/>
      <c r="Y53" s="1">
        <v>3</v>
      </c>
      <c r="Z53" s="5">
        <v>2000</v>
      </c>
      <c r="AA53" s="5">
        <f t="shared" si="0"/>
        <v>72000</v>
      </c>
      <c r="AB53" s="5">
        <f t="shared" si="1"/>
        <v>87120</v>
      </c>
      <c r="AC53" s="5">
        <f t="shared" si="2"/>
        <v>18000</v>
      </c>
      <c r="AD53" s="5">
        <f t="shared" si="3"/>
        <v>21780</v>
      </c>
      <c r="AE53" s="5">
        <f t="shared" si="4"/>
        <v>24000</v>
      </c>
      <c r="AF53" s="5">
        <f t="shared" si="5"/>
        <v>29040</v>
      </c>
      <c r="AG53" s="5">
        <f t="shared" si="6"/>
        <v>24000</v>
      </c>
      <c r="AH53" s="5">
        <f t="shared" si="7"/>
        <v>29040</v>
      </c>
      <c r="AI53" s="5">
        <f t="shared" si="8"/>
        <v>6000</v>
      </c>
      <c r="AJ53" s="5">
        <f t="shared" si="9"/>
        <v>7260</v>
      </c>
      <c r="AK53" s="5">
        <f t="shared" si="10"/>
        <v>0</v>
      </c>
      <c r="AL53" s="5">
        <f t="shared" si="11"/>
        <v>0</v>
      </c>
      <c r="AM53" s="5">
        <f t="shared" si="12"/>
        <v>0</v>
      </c>
      <c r="AN53" s="5">
        <f t="shared" si="13"/>
        <v>0</v>
      </c>
    </row>
    <row r="54" spans="1:40" ht="112.5" x14ac:dyDescent="0.25">
      <c r="A54" s="1" t="s">
        <v>219</v>
      </c>
      <c r="B54" s="1">
        <v>5</v>
      </c>
      <c r="C54" s="1" t="s">
        <v>211</v>
      </c>
      <c r="D54" s="1" t="s">
        <v>212</v>
      </c>
      <c r="E54" s="1" t="s">
        <v>213</v>
      </c>
      <c r="F54" s="1" t="s">
        <v>9</v>
      </c>
      <c r="G54" s="1" t="s">
        <v>9</v>
      </c>
      <c r="H54" s="1" t="s">
        <v>237</v>
      </c>
      <c r="I54" s="1" t="s">
        <v>238</v>
      </c>
      <c r="J54" s="1" t="s">
        <v>190</v>
      </c>
      <c r="K54" s="6">
        <v>45000</v>
      </c>
      <c r="L54" s="4">
        <v>45748</v>
      </c>
      <c r="M54" s="1" t="s">
        <v>214</v>
      </c>
      <c r="N54" s="1"/>
      <c r="O54" s="1"/>
      <c r="P54" s="1"/>
      <c r="Q54" s="1"/>
      <c r="R54" s="1"/>
      <c r="S54" s="1"/>
      <c r="T54" s="1"/>
      <c r="U54" s="1"/>
      <c r="V54" s="1"/>
      <c r="W54" s="1" t="s">
        <v>215</v>
      </c>
      <c r="X54" s="1"/>
      <c r="Y54" s="1">
        <v>3</v>
      </c>
      <c r="Z54" s="5">
        <v>2000</v>
      </c>
      <c r="AA54" s="5">
        <f t="shared" si="0"/>
        <v>72000</v>
      </c>
      <c r="AB54" s="5">
        <f t="shared" si="1"/>
        <v>87120</v>
      </c>
      <c r="AC54" s="5">
        <f t="shared" si="2"/>
        <v>18000</v>
      </c>
      <c r="AD54" s="5">
        <f t="shared" si="3"/>
        <v>21780</v>
      </c>
      <c r="AE54" s="5">
        <f t="shared" si="4"/>
        <v>24000</v>
      </c>
      <c r="AF54" s="5">
        <f t="shared" si="5"/>
        <v>29040</v>
      </c>
      <c r="AG54" s="5">
        <f t="shared" si="6"/>
        <v>24000</v>
      </c>
      <c r="AH54" s="5">
        <f t="shared" si="7"/>
        <v>29040</v>
      </c>
      <c r="AI54" s="5">
        <f t="shared" si="8"/>
        <v>6000</v>
      </c>
      <c r="AJ54" s="5">
        <f t="shared" si="9"/>
        <v>7260</v>
      </c>
      <c r="AK54" s="5">
        <f t="shared" si="10"/>
        <v>0</v>
      </c>
      <c r="AL54" s="5">
        <f t="shared" si="11"/>
        <v>0</v>
      </c>
      <c r="AM54" s="5">
        <f t="shared" si="12"/>
        <v>0</v>
      </c>
      <c r="AN54" s="5">
        <f t="shared" si="13"/>
        <v>0</v>
      </c>
    </row>
    <row r="55" spans="1:40" ht="112.5" x14ac:dyDescent="0.25">
      <c r="A55" s="1" t="s">
        <v>220</v>
      </c>
      <c r="B55" s="1">
        <v>5</v>
      </c>
      <c r="C55" s="1" t="s">
        <v>211</v>
      </c>
      <c r="D55" s="1" t="s">
        <v>212</v>
      </c>
      <c r="E55" s="1" t="s">
        <v>213</v>
      </c>
      <c r="F55" s="1" t="s">
        <v>9</v>
      </c>
      <c r="G55" s="1" t="s">
        <v>9</v>
      </c>
      <c r="H55" s="1" t="s">
        <v>237</v>
      </c>
      <c r="I55" s="1" t="s">
        <v>238</v>
      </c>
      <c r="J55" s="1" t="s">
        <v>190</v>
      </c>
      <c r="K55" s="6">
        <v>45000</v>
      </c>
      <c r="L55" s="4">
        <v>45748</v>
      </c>
      <c r="M55" s="1" t="s">
        <v>214</v>
      </c>
      <c r="N55" s="1"/>
      <c r="O55" s="1"/>
      <c r="P55" s="1"/>
      <c r="Q55" s="1"/>
      <c r="R55" s="1"/>
      <c r="S55" s="1"/>
      <c r="T55" s="1"/>
      <c r="U55" s="1"/>
      <c r="V55" s="1"/>
      <c r="W55" s="1" t="s">
        <v>215</v>
      </c>
      <c r="X55" s="1"/>
      <c r="Y55" s="1">
        <v>3</v>
      </c>
      <c r="Z55" s="5">
        <v>2000</v>
      </c>
      <c r="AA55" s="5">
        <f t="shared" si="0"/>
        <v>72000</v>
      </c>
      <c r="AB55" s="5">
        <f t="shared" si="1"/>
        <v>87120</v>
      </c>
      <c r="AC55" s="5">
        <f t="shared" si="2"/>
        <v>18000</v>
      </c>
      <c r="AD55" s="5">
        <f t="shared" si="3"/>
        <v>21780</v>
      </c>
      <c r="AE55" s="5">
        <f t="shared" si="4"/>
        <v>24000</v>
      </c>
      <c r="AF55" s="5">
        <f t="shared" si="5"/>
        <v>29040</v>
      </c>
      <c r="AG55" s="5">
        <f t="shared" si="6"/>
        <v>24000</v>
      </c>
      <c r="AH55" s="5">
        <f t="shared" si="7"/>
        <v>29040</v>
      </c>
      <c r="AI55" s="5">
        <f t="shared" si="8"/>
        <v>6000</v>
      </c>
      <c r="AJ55" s="5">
        <f t="shared" si="9"/>
        <v>7260</v>
      </c>
      <c r="AK55" s="5">
        <f t="shared" si="10"/>
        <v>0</v>
      </c>
      <c r="AL55" s="5">
        <f t="shared" si="11"/>
        <v>0</v>
      </c>
      <c r="AM55" s="5">
        <f t="shared" si="12"/>
        <v>0</v>
      </c>
      <c r="AN55" s="5">
        <f t="shared" si="13"/>
        <v>0</v>
      </c>
    </row>
    <row r="56" spans="1:40" ht="112.5" x14ac:dyDescent="0.25">
      <c r="A56" s="1" t="s">
        <v>221</v>
      </c>
      <c r="B56" s="1">
        <v>5</v>
      </c>
      <c r="C56" s="1" t="s">
        <v>211</v>
      </c>
      <c r="D56" s="1" t="s">
        <v>212</v>
      </c>
      <c r="E56" s="1" t="s">
        <v>213</v>
      </c>
      <c r="F56" s="1" t="s">
        <v>9</v>
      </c>
      <c r="G56" s="1" t="s">
        <v>9</v>
      </c>
      <c r="H56" s="1" t="s">
        <v>237</v>
      </c>
      <c r="I56" s="1" t="s">
        <v>238</v>
      </c>
      <c r="J56" s="1" t="s">
        <v>190</v>
      </c>
      <c r="K56" s="6">
        <v>45000</v>
      </c>
      <c r="L56" s="4">
        <v>45748</v>
      </c>
      <c r="M56" s="1" t="s">
        <v>214</v>
      </c>
      <c r="N56" s="1"/>
      <c r="O56" s="1"/>
      <c r="P56" s="1"/>
      <c r="Q56" s="1"/>
      <c r="R56" s="1"/>
      <c r="S56" s="1"/>
      <c r="T56" s="1"/>
      <c r="U56" s="1"/>
      <c r="V56" s="1"/>
      <c r="W56" s="1" t="s">
        <v>215</v>
      </c>
      <c r="X56" s="1"/>
      <c r="Y56" s="1">
        <v>3</v>
      </c>
      <c r="Z56" s="5">
        <v>2000</v>
      </c>
      <c r="AA56" s="5">
        <f t="shared" si="0"/>
        <v>72000</v>
      </c>
      <c r="AB56" s="5">
        <f t="shared" si="1"/>
        <v>87120</v>
      </c>
      <c r="AC56" s="5">
        <f t="shared" si="2"/>
        <v>18000</v>
      </c>
      <c r="AD56" s="5">
        <f t="shared" si="3"/>
        <v>21780</v>
      </c>
      <c r="AE56" s="5">
        <f t="shared" si="4"/>
        <v>24000</v>
      </c>
      <c r="AF56" s="5">
        <f t="shared" si="5"/>
        <v>29040</v>
      </c>
      <c r="AG56" s="5">
        <f t="shared" si="6"/>
        <v>24000</v>
      </c>
      <c r="AH56" s="5">
        <f t="shared" si="7"/>
        <v>29040</v>
      </c>
      <c r="AI56" s="5">
        <f t="shared" si="8"/>
        <v>6000</v>
      </c>
      <c r="AJ56" s="5">
        <f t="shared" si="9"/>
        <v>7260</v>
      </c>
      <c r="AK56" s="5">
        <f t="shared" si="10"/>
        <v>0</v>
      </c>
      <c r="AL56" s="5">
        <f t="shared" si="11"/>
        <v>0</v>
      </c>
      <c r="AM56" s="5">
        <f t="shared" si="12"/>
        <v>0</v>
      </c>
      <c r="AN56" s="5">
        <f t="shared" si="13"/>
        <v>0</v>
      </c>
    </row>
    <row r="57" spans="1:40" ht="112.5" x14ac:dyDescent="0.25">
      <c r="A57" s="1" t="s">
        <v>222</v>
      </c>
      <c r="B57" s="1">
        <v>5</v>
      </c>
      <c r="C57" s="1" t="s">
        <v>211</v>
      </c>
      <c r="D57" s="1" t="s">
        <v>212</v>
      </c>
      <c r="E57" s="1" t="s">
        <v>213</v>
      </c>
      <c r="F57" s="1" t="s">
        <v>9</v>
      </c>
      <c r="G57" s="1" t="s">
        <v>9</v>
      </c>
      <c r="H57" s="1" t="s">
        <v>237</v>
      </c>
      <c r="I57" s="1" t="s">
        <v>238</v>
      </c>
      <c r="J57" s="1" t="s">
        <v>190</v>
      </c>
      <c r="K57" s="6">
        <v>45000</v>
      </c>
      <c r="L57" s="4">
        <v>45748</v>
      </c>
      <c r="M57" s="1" t="s">
        <v>214</v>
      </c>
      <c r="N57" s="1"/>
      <c r="O57" s="1"/>
      <c r="P57" s="1"/>
      <c r="Q57" s="1"/>
      <c r="R57" s="1"/>
      <c r="S57" s="1"/>
      <c r="T57" s="1"/>
      <c r="U57" s="1"/>
      <c r="V57" s="1"/>
      <c r="W57" s="1" t="s">
        <v>215</v>
      </c>
      <c r="X57" s="1"/>
      <c r="Y57" s="1">
        <v>3</v>
      </c>
      <c r="Z57" s="5">
        <v>2000</v>
      </c>
      <c r="AA57" s="5">
        <f t="shared" si="0"/>
        <v>72000</v>
      </c>
      <c r="AB57" s="5">
        <f t="shared" si="1"/>
        <v>87120</v>
      </c>
      <c r="AC57" s="5">
        <f t="shared" si="2"/>
        <v>18000</v>
      </c>
      <c r="AD57" s="5">
        <f t="shared" si="3"/>
        <v>21780</v>
      </c>
      <c r="AE57" s="5">
        <f t="shared" si="4"/>
        <v>24000</v>
      </c>
      <c r="AF57" s="5">
        <f t="shared" si="5"/>
        <v>29040</v>
      </c>
      <c r="AG57" s="5">
        <f t="shared" si="6"/>
        <v>24000</v>
      </c>
      <c r="AH57" s="5">
        <f t="shared" si="7"/>
        <v>29040</v>
      </c>
      <c r="AI57" s="5">
        <f t="shared" si="8"/>
        <v>6000</v>
      </c>
      <c r="AJ57" s="5">
        <f t="shared" si="9"/>
        <v>7260</v>
      </c>
      <c r="AK57" s="5">
        <f t="shared" si="10"/>
        <v>0</v>
      </c>
      <c r="AL57" s="5">
        <f t="shared" si="11"/>
        <v>0</v>
      </c>
      <c r="AM57" s="5">
        <f t="shared" si="12"/>
        <v>0</v>
      </c>
      <c r="AN57" s="5">
        <f t="shared" si="13"/>
        <v>0</v>
      </c>
    </row>
    <row r="58" spans="1:40" ht="112.5" x14ac:dyDescent="0.25">
      <c r="A58" s="1" t="s">
        <v>223</v>
      </c>
      <c r="B58" s="1">
        <v>5</v>
      </c>
      <c r="C58" s="1" t="s">
        <v>211</v>
      </c>
      <c r="D58" s="1" t="s">
        <v>212</v>
      </c>
      <c r="E58" s="1" t="s">
        <v>213</v>
      </c>
      <c r="F58" s="1" t="s">
        <v>9</v>
      </c>
      <c r="G58" s="1" t="s">
        <v>9</v>
      </c>
      <c r="H58" s="1" t="s">
        <v>237</v>
      </c>
      <c r="I58" s="1" t="s">
        <v>238</v>
      </c>
      <c r="J58" s="1" t="s">
        <v>190</v>
      </c>
      <c r="K58" s="6">
        <v>45000</v>
      </c>
      <c r="L58" s="4">
        <v>45748</v>
      </c>
      <c r="M58" s="1" t="s">
        <v>214</v>
      </c>
      <c r="N58" s="1"/>
      <c r="O58" s="1"/>
      <c r="P58" s="1"/>
      <c r="Q58" s="1"/>
      <c r="R58" s="1"/>
      <c r="S58" s="1"/>
      <c r="T58" s="1"/>
      <c r="U58" s="1"/>
      <c r="V58" s="1"/>
      <c r="W58" s="1" t="s">
        <v>215</v>
      </c>
      <c r="X58" s="1"/>
      <c r="Y58" s="1">
        <v>3</v>
      </c>
      <c r="Z58" s="5">
        <v>2000</v>
      </c>
      <c r="AA58" s="5">
        <f t="shared" si="0"/>
        <v>72000</v>
      </c>
      <c r="AB58" s="5">
        <f t="shared" si="1"/>
        <v>87120</v>
      </c>
      <c r="AC58" s="5">
        <f t="shared" si="2"/>
        <v>18000</v>
      </c>
      <c r="AD58" s="5">
        <f t="shared" si="3"/>
        <v>21780</v>
      </c>
      <c r="AE58" s="5">
        <f t="shared" si="4"/>
        <v>24000</v>
      </c>
      <c r="AF58" s="5">
        <f t="shared" si="5"/>
        <v>29040</v>
      </c>
      <c r="AG58" s="5">
        <f t="shared" si="6"/>
        <v>24000</v>
      </c>
      <c r="AH58" s="5">
        <f t="shared" si="7"/>
        <v>29040</v>
      </c>
      <c r="AI58" s="5">
        <f t="shared" si="8"/>
        <v>6000</v>
      </c>
      <c r="AJ58" s="5">
        <f t="shared" si="9"/>
        <v>7260</v>
      </c>
      <c r="AK58" s="5">
        <f t="shared" si="10"/>
        <v>0</v>
      </c>
      <c r="AL58" s="5">
        <f t="shared" si="11"/>
        <v>0</v>
      </c>
      <c r="AM58" s="5">
        <f t="shared" si="12"/>
        <v>0</v>
      </c>
      <c r="AN58" s="5">
        <f t="shared" si="13"/>
        <v>0</v>
      </c>
    </row>
    <row r="59" spans="1:40" ht="112.5" x14ac:dyDescent="0.25">
      <c r="A59" s="1" t="s">
        <v>224</v>
      </c>
      <c r="B59" s="1">
        <v>6</v>
      </c>
      <c r="C59" s="1" t="s">
        <v>225</v>
      </c>
      <c r="D59" s="1" t="s">
        <v>226</v>
      </c>
      <c r="E59" s="1" t="s">
        <v>213</v>
      </c>
      <c r="F59" s="1" t="s">
        <v>9</v>
      </c>
      <c r="G59" s="1" t="s">
        <v>9</v>
      </c>
      <c r="H59" s="1" t="s">
        <v>237</v>
      </c>
      <c r="I59" s="1" t="s">
        <v>238</v>
      </c>
      <c r="J59" s="1" t="s">
        <v>190</v>
      </c>
      <c r="K59" s="6">
        <v>45000</v>
      </c>
      <c r="L59" s="4">
        <v>45748</v>
      </c>
      <c r="M59" s="1" t="s">
        <v>214</v>
      </c>
      <c r="N59" s="1"/>
      <c r="O59" s="1"/>
      <c r="P59" s="1"/>
      <c r="Q59" s="1"/>
      <c r="R59" s="1"/>
      <c r="S59" s="1"/>
      <c r="T59" s="1"/>
      <c r="U59" s="1"/>
      <c r="V59" s="1"/>
      <c r="W59" s="1" t="s">
        <v>227</v>
      </c>
      <c r="X59" s="1"/>
      <c r="Y59" s="1">
        <v>3</v>
      </c>
      <c r="Z59" s="5">
        <v>1520</v>
      </c>
      <c r="AA59" s="5">
        <f t="shared" si="0"/>
        <v>54720</v>
      </c>
      <c r="AB59" s="5">
        <f t="shared" si="1"/>
        <v>66211.199999999997</v>
      </c>
      <c r="AC59" s="5">
        <f t="shared" si="2"/>
        <v>13680</v>
      </c>
      <c r="AD59" s="5">
        <f t="shared" si="3"/>
        <v>16552.8</v>
      </c>
      <c r="AE59" s="5">
        <f t="shared" si="4"/>
        <v>18240</v>
      </c>
      <c r="AF59" s="5">
        <f t="shared" si="5"/>
        <v>22070.399999999998</v>
      </c>
      <c r="AG59" s="5">
        <f t="shared" si="6"/>
        <v>18240</v>
      </c>
      <c r="AH59" s="5">
        <f t="shared" si="7"/>
        <v>22070.399999999998</v>
      </c>
      <c r="AI59" s="5">
        <f t="shared" si="8"/>
        <v>4560</v>
      </c>
      <c r="AJ59" s="5">
        <f t="shared" si="9"/>
        <v>5517.5999999999995</v>
      </c>
      <c r="AK59" s="5">
        <f t="shared" si="10"/>
        <v>0</v>
      </c>
      <c r="AL59" s="5">
        <f t="shared" si="11"/>
        <v>0</v>
      </c>
      <c r="AM59" s="5">
        <f t="shared" si="12"/>
        <v>0</v>
      </c>
      <c r="AN59" s="5">
        <f t="shared" si="13"/>
        <v>0</v>
      </c>
    </row>
    <row r="60" spans="1:40" ht="112.5" x14ac:dyDescent="0.25">
      <c r="A60" s="1" t="s">
        <v>228</v>
      </c>
      <c r="B60" s="1">
        <v>6</v>
      </c>
      <c r="C60" s="1" t="s">
        <v>225</v>
      </c>
      <c r="D60" s="1" t="s">
        <v>226</v>
      </c>
      <c r="E60" s="1" t="s">
        <v>213</v>
      </c>
      <c r="F60" s="1" t="s">
        <v>9</v>
      </c>
      <c r="G60" s="1" t="s">
        <v>9</v>
      </c>
      <c r="H60" s="1" t="s">
        <v>237</v>
      </c>
      <c r="I60" s="1" t="s">
        <v>238</v>
      </c>
      <c r="J60" s="1" t="s">
        <v>190</v>
      </c>
      <c r="K60" s="6">
        <v>45000</v>
      </c>
      <c r="L60" s="4">
        <v>45748</v>
      </c>
      <c r="M60" s="1" t="s">
        <v>214</v>
      </c>
      <c r="N60" s="1"/>
      <c r="O60" s="1"/>
      <c r="P60" s="1"/>
      <c r="Q60" s="1"/>
      <c r="R60" s="1"/>
      <c r="S60" s="1"/>
      <c r="T60" s="1"/>
      <c r="U60" s="1"/>
      <c r="V60" s="1"/>
      <c r="W60" s="1" t="s">
        <v>227</v>
      </c>
      <c r="X60" s="1"/>
      <c r="Y60" s="1">
        <v>3</v>
      </c>
      <c r="Z60" s="5">
        <v>1520</v>
      </c>
      <c r="AA60" s="5">
        <f t="shared" si="0"/>
        <v>54720</v>
      </c>
      <c r="AB60" s="5">
        <f t="shared" si="1"/>
        <v>66211.199999999997</v>
      </c>
      <c r="AC60" s="5">
        <f t="shared" si="2"/>
        <v>13680</v>
      </c>
      <c r="AD60" s="5">
        <f t="shared" si="3"/>
        <v>16552.8</v>
      </c>
      <c r="AE60" s="5">
        <f t="shared" si="4"/>
        <v>18240</v>
      </c>
      <c r="AF60" s="5">
        <f t="shared" si="5"/>
        <v>22070.399999999998</v>
      </c>
      <c r="AG60" s="5">
        <f t="shared" si="6"/>
        <v>18240</v>
      </c>
      <c r="AH60" s="5">
        <f t="shared" si="7"/>
        <v>22070.399999999998</v>
      </c>
      <c r="AI60" s="5">
        <f t="shared" si="8"/>
        <v>4560</v>
      </c>
      <c r="AJ60" s="5">
        <f t="shared" si="9"/>
        <v>5517.5999999999995</v>
      </c>
      <c r="AK60" s="5">
        <f t="shared" si="10"/>
        <v>0</v>
      </c>
      <c r="AL60" s="5">
        <f t="shared" si="11"/>
        <v>0</v>
      </c>
      <c r="AM60" s="5">
        <f t="shared" si="12"/>
        <v>0</v>
      </c>
      <c r="AN60" s="5">
        <f t="shared" si="13"/>
        <v>0</v>
      </c>
    </row>
    <row r="61" spans="1:40" ht="112.5" x14ac:dyDescent="0.25">
      <c r="A61" s="1" t="s">
        <v>229</v>
      </c>
      <c r="B61" s="1">
        <v>6</v>
      </c>
      <c r="C61" s="1" t="s">
        <v>225</v>
      </c>
      <c r="D61" s="1" t="s">
        <v>226</v>
      </c>
      <c r="E61" s="1" t="s">
        <v>213</v>
      </c>
      <c r="F61" s="1" t="s">
        <v>9</v>
      </c>
      <c r="G61" s="1" t="s">
        <v>9</v>
      </c>
      <c r="H61" s="1" t="s">
        <v>237</v>
      </c>
      <c r="I61" s="1" t="s">
        <v>238</v>
      </c>
      <c r="J61" s="1" t="s">
        <v>190</v>
      </c>
      <c r="K61" s="6">
        <v>45000</v>
      </c>
      <c r="L61" s="4">
        <v>45748</v>
      </c>
      <c r="M61" s="1" t="s">
        <v>214</v>
      </c>
      <c r="N61" s="1"/>
      <c r="O61" s="1"/>
      <c r="P61" s="1"/>
      <c r="Q61" s="1"/>
      <c r="R61" s="1"/>
      <c r="S61" s="1"/>
      <c r="T61" s="1"/>
      <c r="U61" s="1"/>
      <c r="V61" s="1"/>
      <c r="W61" s="1" t="s">
        <v>227</v>
      </c>
      <c r="X61" s="1"/>
      <c r="Y61" s="1">
        <v>3</v>
      </c>
      <c r="Z61" s="5">
        <v>1520</v>
      </c>
      <c r="AA61" s="5">
        <f t="shared" si="0"/>
        <v>54720</v>
      </c>
      <c r="AB61" s="5">
        <f t="shared" si="1"/>
        <v>66211.199999999997</v>
      </c>
      <c r="AC61" s="5">
        <f t="shared" si="2"/>
        <v>13680</v>
      </c>
      <c r="AD61" s="5">
        <f t="shared" si="3"/>
        <v>16552.8</v>
      </c>
      <c r="AE61" s="5">
        <f t="shared" si="4"/>
        <v>18240</v>
      </c>
      <c r="AF61" s="5">
        <f t="shared" si="5"/>
        <v>22070.399999999998</v>
      </c>
      <c r="AG61" s="5">
        <f t="shared" si="6"/>
        <v>18240</v>
      </c>
      <c r="AH61" s="5">
        <f t="shared" si="7"/>
        <v>22070.399999999998</v>
      </c>
      <c r="AI61" s="5">
        <f t="shared" si="8"/>
        <v>4560</v>
      </c>
      <c r="AJ61" s="5">
        <f t="shared" si="9"/>
        <v>5517.5999999999995</v>
      </c>
      <c r="AK61" s="5">
        <f t="shared" si="10"/>
        <v>0</v>
      </c>
      <c r="AL61" s="5">
        <f t="shared" si="11"/>
        <v>0</v>
      </c>
      <c r="AM61" s="5">
        <f t="shared" si="12"/>
        <v>0</v>
      </c>
      <c r="AN61" s="5">
        <f t="shared" si="13"/>
        <v>0</v>
      </c>
    </row>
    <row r="62" spans="1:40" ht="112.5" x14ac:dyDescent="0.25">
      <c r="A62" s="1" t="s">
        <v>230</v>
      </c>
      <c r="B62" s="1">
        <v>6</v>
      </c>
      <c r="C62" s="1" t="s">
        <v>225</v>
      </c>
      <c r="D62" s="1" t="s">
        <v>226</v>
      </c>
      <c r="E62" s="1" t="s">
        <v>213</v>
      </c>
      <c r="F62" s="1" t="s">
        <v>9</v>
      </c>
      <c r="G62" s="1" t="s">
        <v>9</v>
      </c>
      <c r="H62" s="1" t="s">
        <v>237</v>
      </c>
      <c r="I62" s="1" t="s">
        <v>238</v>
      </c>
      <c r="J62" s="1" t="s">
        <v>190</v>
      </c>
      <c r="K62" s="6">
        <v>45000</v>
      </c>
      <c r="L62" s="4">
        <v>45748</v>
      </c>
      <c r="M62" s="1" t="s">
        <v>214</v>
      </c>
      <c r="N62" s="1"/>
      <c r="O62" s="1"/>
      <c r="P62" s="1"/>
      <c r="Q62" s="1"/>
      <c r="R62" s="1"/>
      <c r="S62" s="1"/>
      <c r="T62" s="1"/>
      <c r="U62" s="1"/>
      <c r="V62" s="1"/>
      <c r="W62" s="1" t="s">
        <v>227</v>
      </c>
      <c r="X62" s="1"/>
      <c r="Y62" s="1">
        <v>3</v>
      </c>
      <c r="Z62" s="5">
        <v>1520</v>
      </c>
      <c r="AA62" s="5">
        <f t="shared" si="0"/>
        <v>54720</v>
      </c>
      <c r="AB62" s="5">
        <f t="shared" si="1"/>
        <v>66211.199999999997</v>
      </c>
      <c r="AC62" s="5">
        <f t="shared" si="2"/>
        <v>13680</v>
      </c>
      <c r="AD62" s="5">
        <f t="shared" si="3"/>
        <v>16552.8</v>
      </c>
      <c r="AE62" s="5">
        <f t="shared" si="4"/>
        <v>18240</v>
      </c>
      <c r="AF62" s="5">
        <f t="shared" si="5"/>
        <v>22070.399999999998</v>
      </c>
      <c r="AG62" s="5">
        <f t="shared" si="6"/>
        <v>18240</v>
      </c>
      <c r="AH62" s="5">
        <f t="shared" si="7"/>
        <v>22070.399999999998</v>
      </c>
      <c r="AI62" s="5">
        <f t="shared" si="8"/>
        <v>4560</v>
      </c>
      <c r="AJ62" s="5">
        <f t="shared" si="9"/>
        <v>5517.5999999999995</v>
      </c>
      <c r="AK62" s="5">
        <f t="shared" si="10"/>
        <v>0</v>
      </c>
      <c r="AL62" s="5">
        <f t="shared" si="11"/>
        <v>0</v>
      </c>
      <c r="AM62" s="5">
        <f t="shared" si="12"/>
        <v>0</v>
      </c>
      <c r="AN62" s="5">
        <f t="shared" si="13"/>
        <v>0</v>
      </c>
    </row>
    <row r="63" spans="1:40" ht="112.5" x14ac:dyDescent="0.25">
      <c r="A63" s="1" t="s">
        <v>231</v>
      </c>
      <c r="B63" s="1">
        <v>6</v>
      </c>
      <c r="C63" s="1" t="s">
        <v>225</v>
      </c>
      <c r="D63" s="1" t="s">
        <v>226</v>
      </c>
      <c r="E63" s="1" t="s">
        <v>213</v>
      </c>
      <c r="F63" s="1" t="s">
        <v>9</v>
      </c>
      <c r="G63" s="1" t="s">
        <v>9</v>
      </c>
      <c r="H63" s="1" t="s">
        <v>237</v>
      </c>
      <c r="I63" s="1" t="s">
        <v>238</v>
      </c>
      <c r="J63" s="1" t="s">
        <v>190</v>
      </c>
      <c r="K63" s="6">
        <v>45000</v>
      </c>
      <c r="L63" s="4">
        <v>45748</v>
      </c>
      <c r="M63" s="1" t="s">
        <v>214</v>
      </c>
      <c r="N63" s="1"/>
      <c r="O63" s="1"/>
      <c r="P63" s="1"/>
      <c r="Q63" s="1"/>
      <c r="R63" s="1"/>
      <c r="S63" s="1"/>
      <c r="T63" s="1"/>
      <c r="U63" s="1"/>
      <c r="V63" s="1"/>
      <c r="W63" s="1" t="s">
        <v>227</v>
      </c>
      <c r="X63" s="1"/>
      <c r="Y63" s="1">
        <v>3</v>
      </c>
      <c r="Z63" s="5">
        <v>1520</v>
      </c>
      <c r="AA63" s="5">
        <f t="shared" si="0"/>
        <v>54720</v>
      </c>
      <c r="AB63" s="5">
        <f t="shared" si="1"/>
        <v>66211.199999999997</v>
      </c>
      <c r="AC63" s="5">
        <f t="shared" si="2"/>
        <v>13680</v>
      </c>
      <c r="AD63" s="5">
        <f t="shared" si="3"/>
        <v>16552.8</v>
      </c>
      <c r="AE63" s="5">
        <f t="shared" si="4"/>
        <v>18240</v>
      </c>
      <c r="AF63" s="5">
        <f t="shared" si="5"/>
        <v>22070.399999999998</v>
      </c>
      <c r="AG63" s="5">
        <f t="shared" si="6"/>
        <v>18240</v>
      </c>
      <c r="AH63" s="5">
        <f t="shared" si="7"/>
        <v>22070.399999999998</v>
      </c>
      <c r="AI63" s="5">
        <f t="shared" si="8"/>
        <v>4560</v>
      </c>
      <c r="AJ63" s="5">
        <f t="shared" si="9"/>
        <v>5517.5999999999995</v>
      </c>
      <c r="AK63" s="5">
        <f t="shared" si="10"/>
        <v>0</v>
      </c>
      <c r="AL63" s="5">
        <f t="shared" si="11"/>
        <v>0</v>
      </c>
      <c r="AM63" s="5">
        <f t="shared" si="12"/>
        <v>0</v>
      </c>
      <c r="AN63" s="5">
        <f t="shared" si="13"/>
        <v>0</v>
      </c>
    </row>
    <row r="64" spans="1:40" ht="112.5" x14ac:dyDescent="0.25">
      <c r="A64" s="1" t="s">
        <v>232</v>
      </c>
      <c r="B64" s="1">
        <v>6</v>
      </c>
      <c r="C64" s="1" t="s">
        <v>225</v>
      </c>
      <c r="D64" s="1" t="s">
        <v>226</v>
      </c>
      <c r="E64" s="1" t="s">
        <v>213</v>
      </c>
      <c r="F64" s="1" t="s">
        <v>9</v>
      </c>
      <c r="G64" s="1" t="s">
        <v>9</v>
      </c>
      <c r="H64" s="1" t="s">
        <v>237</v>
      </c>
      <c r="I64" s="1" t="s">
        <v>238</v>
      </c>
      <c r="J64" s="1" t="s">
        <v>190</v>
      </c>
      <c r="K64" s="6">
        <v>45000</v>
      </c>
      <c r="L64" s="4">
        <v>45748</v>
      </c>
      <c r="M64" s="1" t="s">
        <v>214</v>
      </c>
      <c r="N64" s="1"/>
      <c r="O64" s="1"/>
      <c r="P64" s="1"/>
      <c r="Q64" s="1"/>
      <c r="R64" s="1"/>
      <c r="S64" s="1"/>
      <c r="T64" s="1"/>
      <c r="U64" s="1"/>
      <c r="V64" s="1"/>
      <c r="W64" s="1" t="s">
        <v>227</v>
      </c>
      <c r="X64" s="1"/>
      <c r="Y64" s="1">
        <v>3</v>
      </c>
      <c r="Z64" s="5">
        <v>1520</v>
      </c>
      <c r="AA64" s="5">
        <f t="shared" si="0"/>
        <v>54720</v>
      </c>
      <c r="AB64" s="5">
        <f t="shared" si="1"/>
        <v>66211.199999999997</v>
      </c>
      <c r="AC64" s="5">
        <f t="shared" si="2"/>
        <v>13680</v>
      </c>
      <c r="AD64" s="5">
        <f t="shared" si="3"/>
        <v>16552.8</v>
      </c>
      <c r="AE64" s="5">
        <f t="shared" si="4"/>
        <v>18240</v>
      </c>
      <c r="AF64" s="5">
        <f t="shared" si="5"/>
        <v>22070.399999999998</v>
      </c>
      <c r="AG64" s="5">
        <f t="shared" si="6"/>
        <v>18240</v>
      </c>
      <c r="AH64" s="5">
        <f t="shared" si="7"/>
        <v>22070.399999999998</v>
      </c>
      <c r="AI64" s="5">
        <f t="shared" si="8"/>
        <v>4560</v>
      </c>
      <c r="AJ64" s="5">
        <f t="shared" si="9"/>
        <v>5517.5999999999995</v>
      </c>
      <c r="AK64" s="5">
        <f t="shared" si="10"/>
        <v>0</v>
      </c>
      <c r="AL64" s="5">
        <f t="shared" si="11"/>
        <v>0</v>
      </c>
      <c r="AM64" s="5">
        <f t="shared" si="12"/>
        <v>0</v>
      </c>
      <c r="AN64" s="5">
        <f t="shared" si="13"/>
        <v>0</v>
      </c>
    </row>
    <row r="65" spans="1:40" ht="112.5" x14ac:dyDescent="0.25">
      <c r="A65" s="1" t="s">
        <v>233</v>
      </c>
      <c r="B65" s="1">
        <v>6</v>
      </c>
      <c r="C65" s="1" t="s">
        <v>225</v>
      </c>
      <c r="D65" s="1" t="s">
        <v>226</v>
      </c>
      <c r="E65" s="1" t="s">
        <v>213</v>
      </c>
      <c r="F65" s="1" t="s">
        <v>9</v>
      </c>
      <c r="G65" s="1" t="s">
        <v>9</v>
      </c>
      <c r="H65" s="1" t="s">
        <v>237</v>
      </c>
      <c r="I65" s="1" t="s">
        <v>238</v>
      </c>
      <c r="J65" s="1" t="s">
        <v>190</v>
      </c>
      <c r="K65" s="6">
        <v>45000</v>
      </c>
      <c r="L65" s="4">
        <v>45748</v>
      </c>
      <c r="M65" s="1" t="s">
        <v>214</v>
      </c>
      <c r="N65" s="1"/>
      <c r="O65" s="1"/>
      <c r="P65" s="1"/>
      <c r="Q65" s="1"/>
      <c r="R65" s="1"/>
      <c r="S65" s="1"/>
      <c r="T65" s="1"/>
      <c r="U65" s="1"/>
      <c r="V65" s="1"/>
      <c r="W65" s="1" t="s">
        <v>227</v>
      </c>
      <c r="X65" s="1"/>
      <c r="Y65" s="1">
        <v>3</v>
      </c>
      <c r="Z65" s="5">
        <v>1520</v>
      </c>
      <c r="AA65" s="5">
        <f t="shared" si="0"/>
        <v>54720</v>
      </c>
      <c r="AB65" s="5">
        <f t="shared" si="1"/>
        <v>66211.199999999997</v>
      </c>
      <c r="AC65" s="5">
        <f t="shared" si="2"/>
        <v>13680</v>
      </c>
      <c r="AD65" s="5">
        <f t="shared" si="3"/>
        <v>16552.8</v>
      </c>
      <c r="AE65" s="5">
        <f t="shared" si="4"/>
        <v>18240</v>
      </c>
      <c r="AF65" s="5">
        <f t="shared" si="5"/>
        <v>22070.399999999998</v>
      </c>
      <c r="AG65" s="5">
        <f t="shared" si="6"/>
        <v>18240</v>
      </c>
      <c r="AH65" s="5">
        <f t="shared" si="7"/>
        <v>22070.399999999998</v>
      </c>
      <c r="AI65" s="5">
        <f t="shared" si="8"/>
        <v>4560</v>
      </c>
      <c r="AJ65" s="5">
        <f t="shared" si="9"/>
        <v>5517.5999999999995</v>
      </c>
      <c r="AK65" s="5">
        <f t="shared" si="10"/>
        <v>0</v>
      </c>
      <c r="AL65" s="5">
        <f t="shared" si="11"/>
        <v>0</v>
      </c>
      <c r="AM65" s="5">
        <f t="shared" si="12"/>
        <v>0</v>
      </c>
      <c r="AN65" s="5">
        <f t="shared" si="13"/>
        <v>0</v>
      </c>
    </row>
    <row r="66" spans="1:40" ht="112.5" x14ac:dyDescent="0.25">
      <c r="A66" s="1" t="s">
        <v>234</v>
      </c>
      <c r="B66" s="1">
        <v>6</v>
      </c>
      <c r="C66" s="1" t="s">
        <v>225</v>
      </c>
      <c r="D66" s="1" t="s">
        <v>226</v>
      </c>
      <c r="E66" s="1" t="s">
        <v>213</v>
      </c>
      <c r="F66" s="1" t="s">
        <v>9</v>
      </c>
      <c r="G66" s="1" t="s">
        <v>9</v>
      </c>
      <c r="H66" s="1" t="s">
        <v>237</v>
      </c>
      <c r="I66" s="1" t="s">
        <v>238</v>
      </c>
      <c r="J66" s="1" t="s">
        <v>190</v>
      </c>
      <c r="K66" s="6">
        <v>45000</v>
      </c>
      <c r="L66" s="4">
        <v>45748</v>
      </c>
      <c r="M66" s="1" t="s">
        <v>214</v>
      </c>
      <c r="N66" s="1"/>
      <c r="O66" s="1"/>
      <c r="P66" s="1"/>
      <c r="Q66" s="1"/>
      <c r="R66" s="1"/>
      <c r="S66" s="1"/>
      <c r="T66" s="1"/>
      <c r="U66" s="1"/>
      <c r="V66" s="1"/>
      <c r="W66" s="1" t="s">
        <v>227</v>
      </c>
      <c r="X66" s="1"/>
      <c r="Y66" s="1">
        <v>3</v>
      </c>
      <c r="Z66" s="5">
        <v>1520</v>
      </c>
      <c r="AA66" s="5">
        <f t="shared" si="0"/>
        <v>54720</v>
      </c>
      <c r="AB66" s="5">
        <f t="shared" si="1"/>
        <v>66211.199999999997</v>
      </c>
      <c r="AC66" s="5">
        <f t="shared" si="2"/>
        <v>13680</v>
      </c>
      <c r="AD66" s="5">
        <f t="shared" si="3"/>
        <v>16552.8</v>
      </c>
      <c r="AE66" s="5">
        <f t="shared" si="4"/>
        <v>18240</v>
      </c>
      <c r="AF66" s="5">
        <f t="shared" si="5"/>
        <v>22070.399999999998</v>
      </c>
      <c r="AG66" s="5">
        <f t="shared" si="6"/>
        <v>18240</v>
      </c>
      <c r="AH66" s="5">
        <f t="shared" si="7"/>
        <v>22070.399999999998</v>
      </c>
      <c r="AI66" s="5">
        <f t="shared" si="8"/>
        <v>4560</v>
      </c>
      <c r="AJ66" s="5">
        <f t="shared" si="9"/>
        <v>5517.5999999999995</v>
      </c>
      <c r="AK66" s="5">
        <f t="shared" si="10"/>
        <v>0</v>
      </c>
      <c r="AL66" s="5">
        <f t="shared" si="11"/>
        <v>0</v>
      </c>
      <c r="AM66" s="5">
        <f t="shared" si="12"/>
        <v>0</v>
      </c>
      <c r="AN66" s="5">
        <f t="shared" si="13"/>
        <v>0</v>
      </c>
    </row>
    <row r="67" spans="1:40" ht="112.5" x14ac:dyDescent="0.25">
      <c r="A67" s="1" t="s">
        <v>235</v>
      </c>
      <c r="B67" s="1">
        <v>6</v>
      </c>
      <c r="C67" s="1" t="s">
        <v>225</v>
      </c>
      <c r="D67" s="1" t="s">
        <v>226</v>
      </c>
      <c r="E67" s="1" t="s">
        <v>213</v>
      </c>
      <c r="F67" s="1" t="s">
        <v>9</v>
      </c>
      <c r="G67" s="1" t="s">
        <v>9</v>
      </c>
      <c r="H67" s="1" t="s">
        <v>237</v>
      </c>
      <c r="I67" s="1" t="s">
        <v>238</v>
      </c>
      <c r="J67" s="1" t="s">
        <v>190</v>
      </c>
      <c r="K67" s="6">
        <v>45000</v>
      </c>
      <c r="L67" s="4">
        <v>45748</v>
      </c>
      <c r="M67" s="1" t="s">
        <v>214</v>
      </c>
      <c r="N67" s="1"/>
      <c r="O67" s="1"/>
      <c r="P67" s="1"/>
      <c r="Q67" s="1"/>
      <c r="R67" s="1"/>
      <c r="S67" s="1"/>
      <c r="T67" s="1"/>
      <c r="U67" s="1"/>
      <c r="V67" s="1"/>
      <c r="W67" s="1" t="s">
        <v>227</v>
      </c>
      <c r="X67" s="1"/>
      <c r="Y67" s="1">
        <v>3</v>
      </c>
      <c r="Z67" s="5">
        <v>1520</v>
      </c>
      <c r="AA67" s="5">
        <f t="shared" si="0"/>
        <v>54720</v>
      </c>
      <c r="AB67" s="5">
        <f t="shared" si="1"/>
        <v>66211.199999999997</v>
      </c>
      <c r="AC67" s="5">
        <f t="shared" si="2"/>
        <v>13680</v>
      </c>
      <c r="AD67" s="5">
        <f t="shared" si="3"/>
        <v>16552.8</v>
      </c>
      <c r="AE67" s="5">
        <f t="shared" si="4"/>
        <v>18240</v>
      </c>
      <c r="AF67" s="5">
        <f t="shared" si="5"/>
        <v>22070.399999999998</v>
      </c>
      <c r="AG67" s="5">
        <f t="shared" si="6"/>
        <v>18240</v>
      </c>
      <c r="AH67" s="5">
        <f t="shared" si="7"/>
        <v>22070.399999999998</v>
      </c>
      <c r="AI67" s="5">
        <f t="shared" si="8"/>
        <v>4560</v>
      </c>
      <c r="AJ67" s="5">
        <f t="shared" si="9"/>
        <v>5517.5999999999995</v>
      </c>
      <c r="AK67" s="5">
        <f t="shared" si="10"/>
        <v>0</v>
      </c>
      <c r="AL67" s="5">
        <f t="shared" si="11"/>
        <v>0</v>
      </c>
      <c r="AM67" s="5">
        <f t="shared" si="12"/>
        <v>0</v>
      </c>
      <c r="AN67" s="5">
        <f t="shared" si="13"/>
        <v>0</v>
      </c>
    </row>
    <row r="68" spans="1:40" ht="112.5" x14ac:dyDescent="0.25">
      <c r="A68" s="1" t="s">
        <v>236</v>
      </c>
      <c r="B68" s="1">
        <v>6</v>
      </c>
      <c r="C68" s="1" t="s">
        <v>225</v>
      </c>
      <c r="D68" s="1" t="s">
        <v>226</v>
      </c>
      <c r="E68" s="1" t="s">
        <v>213</v>
      </c>
      <c r="F68" s="1" t="s">
        <v>9</v>
      </c>
      <c r="G68" s="1" t="s">
        <v>9</v>
      </c>
      <c r="H68" s="1" t="s">
        <v>237</v>
      </c>
      <c r="I68" s="1" t="s">
        <v>238</v>
      </c>
      <c r="J68" s="1" t="s">
        <v>190</v>
      </c>
      <c r="K68" s="6">
        <v>45000</v>
      </c>
      <c r="L68" s="4">
        <v>45748</v>
      </c>
      <c r="M68" s="1" t="s">
        <v>214</v>
      </c>
      <c r="N68" s="1"/>
      <c r="O68" s="1"/>
      <c r="P68" s="1"/>
      <c r="Q68" s="1"/>
      <c r="R68" s="1"/>
      <c r="S68" s="1"/>
      <c r="T68" s="1"/>
      <c r="U68" s="1"/>
      <c r="V68" s="1"/>
      <c r="W68" s="1" t="s">
        <v>227</v>
      </c>
      <c r="X68" s="1"/>
      <c r="Y68" s="1">
        <v>3</v>
      </c>
      <c r="Z68" s="5">
        <v>1520</v>
      </c>
      <c r="AA68" s="5">
        <f t="shared" si="0"/>
        <v>54720</v>
      </c>
      <c r="AB68" s="5">
        <f t="shared" si="1"/>
        <v>66211.199999999997</v>
      </c>
      <c r="AC68" s="5">
        <f t="shared" si="2"/>
        <v>13680</v>
      </c>
      <c r="AD68" s="5">
        <f t="shared" si="3"/>
        <v>16552.8</v>
      </c>
      <c r="AE68" s="5">
        <f t="shared" si="4"/>
        <v>18240</v>
      </c>
      <c r="AF68" s="5">
        <f t="shared" si="5"/>
        <v>22070.399999999998</v>
      </c>
      <c r="AG68" s="5">
        <f t="shared" si="6"/>
        <v>18240</v>
      </c>
      <c r="AH68" s="5">
        <f t="shared" si="7"/>
        <v>22070.399999999998</v>
      </c>
      <c r="AI68" s="5">
        <f t="shared" si="8"/>
        <v>4560</v>
      </c>
      <c r="AJ68" s="5">
        <f t="shared" si="9"/>
        <v>5517.5999999999995</v>
      </c>
      <c r="AK68" s="5">
        <f t="shared" si="10"/>
        <v>0</v>
      </c>
      <c r="AL68" s="5">
        <f t="shared" si="11"/>
        <v>0</v>
      </c>
      <c r="AM68" s="5">
        <f t="shared" si="12"/>
        <v>0</v>
      </c>
      <c r="AN68" s="5">
        <f t="shared" si="13"/>
        <v>0</v>
      </c>
    </row>
    <row r="70" spans="1:40" ht="13" x14ac:dyDescent="0.25">
      <c r="A70" s="8" t="s">
        <v>246</v>
      </c>
    </row>
  </sheetData>
  <autoFilter ref="A1:AN68" xr:uid="{CAB765C5-0ECF-4EBE-9BDF-A897BB81FF6C}"/>
  <dataValidations count="4">
    <dataValidation type="list" allowBlank="1" showInputMessage="1" showErrorMessage="1" sqref="N50:N68" xr:uid="{D4D4BB9C-71C6-424D-BA18-2E17A74CFCF1}">
      <formula1>TipusVia</formula1>
    </dataValidation>
    <dataValidation type="list" allowBlank="1" showInputMessage="1" showErrorMessage="1" sqref="R50:R68" xr:uid="{BA3B364A-D9E6-41D7-9017-8F1E0B86076D}">
      <formula1>Municipi</formula1>
    </dataValidation>
    <dataValidation type="list" allowBlank="1" showInputMessage="1" showErrorMessage="1" sqref="S50:S68 M50:M68" xr:uid="{72F77B66-2BB4-49F9-8C2D-D3EA83054025}">
      <formula1>Provincia</formula1>
    </dataValidation>
    <dataValidation type="decimal" operator="greaterThanOrEqual" allowBlank="1" showInputMessage="1" showErrorMessage="1" sqref="K50:L68" xr:uid="{EEEE6146-E610-4989-8559-06BE79D754A1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Vehicles que s'inclouen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Vibancos Daviu, Sergi</cp:lastModifiedBy>
  <cp:revision>1</cp:revision>
  <dcterms:created xsi:type="dcterms:W3CDTF">2024-01-19T06:37:07Z</dcterms:created>
  <dcterms:modified xsi:type="dcterms:W3CDTF">2024-12-04T11:33:41Z</dcterms:modified>
  <cp:category/>
</cp:coreProperties>
</file>