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GENERIC\002 EXPEDIENTS OBERTS\02 PCAP\045-2024-1408 Legionella\"/>
    </mc:Choice>
  </mc:AlternateContent>
  <xr:revisionPtr revIDLastSave="0" documentId="13_ncr:1_{E3129C3C-EE91-4F87-8C93-A491A59CCAAB}" xr6:coauthVersionLast="36" xr6:coauthVersionMax="36" xr10:uidLastSave="{00000000-0000-0000-0000-000000000000}"/>
  <bookViews>
    <workbookView xWindow="0" yWindow="0" windowWidth="19200" windowHeight="11385" xr2:uid="{BD399067-2A0D-4174-8490-107DE5885C28}"/>
  </bookViews>
  <sheets>
    <sheet name="Oferta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4" l="1"/>
  <c r="F25" i="4" s="1"/>
  <c r="G25" i="4" s="1"/>
  <c r="E20" i="4"/>
  <c r="F20" i="4" s="1"/>
  <c r="E11" i="4"/>
  <c r="F11" i="4"/>
  <c r="G11" i="4"/>
  <c r="E24" i="4"/>
  <c r="E23" i="4"/>
  <c r="E22" i="4"/>
  <c r="F22" i="4" s="1"/>
  <c r="E21" i="4"/>
  <c r="E18" i="4"/>
  <c r="E12" i="4"/>
  <c r="E10" i="4"/>
  <c r="F10" i="4" s="1"/>
  <c r="E9" i="4"/>
  <c r="E8" i="4"/>
  <c r="E7" i="4"/>
  <c r="E5" i="4"/>
  <c r="F5" i="4" s="1"/>
  <c r="E26" i="4" l="1"/>
  <c r="E13" i="4"/>
  <c r="G12" i="4"/>
  <c r="F8" i="4"/>
  <c r="G8" i="4" s="1"/>
  <c r="F24" i="4"/>
  <c r="G24" i="4" s="1"/>
  <c r="G5" i="4"/>
  <c r="G10" i="4"/>
  <c r="G20" i="4"/>
  <c r="G22" i="4"/>
  <c r="F7" i="4"/>
  <c r="G7" i="4" s="1"/>
  <c r="F9" i="4"/>
  <c r="G9" i="4" s="1"/>
  <c r="F12" i="4"/>
  <c r="F18" i="4"/>
  <c r="F21" i="4"/>
  <c r="F23" i="4"/>
  <c r="G23" i="4" s="1"/>
  <c r="G21" i="4" l="1"/>
  <c r="F26" i="4"/>
  <c r="G13" i="4"/>
  <c r="F13" i="4"/>
  <c r="G18" i="4"/>
  <c r="G26" i="4" l="1"/>
</calcChain>
</file>

<file path=xl/sharedStrings.xml><?xml version="1.0" encoding="utf-8"?>
<sst xmlns="http://schemas.openxmlformats.org/spreadsheetml/2006/main" count="31" uniqueCount="17">
  <si>
    <t>TOTAL</t>
  </si>
  <si>
    <t>IVA 21%</t>
  </si>
  <si>
    <t>Cost del servei descrit en el PCT</t>
  </si>
  <si>
    <t>Serveis extraordinaris</t>
  </si>
  <si>
    <t>Presa de mostres i analítiques de detecció Legionel·la i aerobis totals</t>
  </si>
  <si>
    <t>Presa de mostres i analítiques detecció de Legionel·la, aerobis totals i ferro</t>
  </si>
  <si>
    <t>Presa de mostres i analítiques de detecció Legionel·la</t>
  </si>
  <si>
    <t>Neteja i desinfecció instal·lacions AFS i ACS amb retorn</t>
  </si>
  <si>
    <t>Neteja i desinfecció instal·lacions AFS i ACS sense retorn</t>
  </si>
  <si>
    <t>Neteja de dipòsit de més de 750 m3</t>
  </si>
  <si>
    <t>PROPOSTA PREUS LICITACIÓ - ANUAL</t>
  </si>
  <si>
    <t>Preu/unitat</t>
  </si>
  <si>
    <t>unitat</t>
  </si>
  <si>
    <t>Total</t>
  </si>
  <si>
    <t xml:space="preserve">TOTAL </t>
  </si>
  <si>
    <t>PROPOSTA OFERTA "NOM LICITADORA" - ANUAL</t>
  </si>
  <si>
    <t xml:space="preserve">Per omplir les caselles de color groc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</si>
</sst>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3" fillId="0" borderId="1" xfId="0" applyFont="1" applyFill="1" applyBorder="1" applyProtection="1"/>
    <xf numFmtId="0" fontId="3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 wrapText="1"/>
    </xf>
    <xf numFmtId="0" fontId="4" fillId="0" borderId="1" xfId="0" applyFont="1" applyFill="1" applyBorder="1" applyAlignment="1" applyProtection="1">
      <alignment horizontal="justify" vertical="center" wrapText="1"/>
    </xf>
    <xf numFmtId="4" fontId="2" fillId="0" borderId="1" xfId="0" applyNumberFormat="1" applyFont="1" applyFill="1" applyBorder="1" applyProtection="1"/>
    <xf numFmtId="0" fontId="2" fillId="0" borderId="1" xfId="0" applyFont="1" applyFill="1" applyBorder="1" applyProtection="1"/>
    <xf numFmtId="0" fontId="5" fillId="0" borderId="1" xfId="0" applyFont="1" applyFill="1" applyBorder="1" applyAlignment="1" applyProtection="1">
      <alignment horizontal="justify" vertical="center" wrapText="1"/>
    </xf>
    <xf numFmtId="4" fontId="3" fillId="0" borderId="1" xfId="0" applyNumberFormat="1" applyFont="1" applyFill="1" applyBorder="1" applyProtection="1"/>
    <xf numFmtId="0" fontId="2" fillId="0" borderId="0" xfId="0" applyFont="1" applyBorder="1" applyProtection="1"/>
    <xf numFmtId="4" fontId="3" fillId="0" borderId="0" xfId="0" applyNumberFormat="1" applyFont="1" applyBorder="1" applyProtection="1"/>
    <xf numFmtId="4" fontId="2" fillId="0" borderId="0" xfId="0" applyNumberFormat="1" applyFont="1" applyBorder="1" applyProtection="1"/>
    <xf numFmtId="44" fontId="2" fillId="0" borderId="0" xfId="0" applyNumberFormat="1" applyFont="1" applyProtection="1"/>
    <xf numFmtId="4" fontId="2" fillId="2" borderId="1" xfId="0" applyNumberFormat="1" applyFont="1" applyFill="1" applyBorder="1" applyProtection="1">
      <protection locked="0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4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1" xfId="0" applyNumberFormat="1" applyFont="1" applyBorder="1" applyProtection="1"/>
    <xf numFmtId="0" fontId="0" fillId="0" borderId="0" xfId="0" applyProtection="1"/>
    <xf numFmtId="0" fontId="3" fillId="0" borderId="0" xfId="0" applyFont="1" applyFill="1" applyProtection="1"/>
  </cellXfs>
  <cellStyles count="4">
    <cellStyle name="Normal" xfId="0" builtinId="0"/>
    <cellStyle name="Normal 2 2" xfId="1" xr:uid="{7F3C1A76-4634-4103-ACD1-2CEF05F616B7}"/>
    <cellStyle name="Normal 3 2" xfId="2" xr:uid="{05500F9C-B8B3-4775-8DA4-F202329B9B1E}"/>
    <cellStyle name="Porcentual 2" xfId="3" xr:uid="{D3C1E195-FF81-48F8-9671-7CE727FBDA77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7FBA9-6BCF-4C8C-8069-F6AA4786DFFC}">
  <dimension ref="B3:G30"/>
  <sheetViews>
    <sheetView tabSelected="1" workbookViewId="0">
      <selection activeCell="C25" sqref="C25"/>
    </sheetView>
  </sheetViews>
  <sheetFormatPr defaultRowHeight="15" x14ac:dyDescent="0.25"/>
  <cols>
    <col min="1" max="1" width="9.140625" style="19"/>
    <col min="2" max="2" width="47.7109375" style="19" customWidth="1"/>
    <col min="3" max="3" width="12.42578125" style="19" customWidth="1"/>
    <col min="4" max="4" width="8.140625" style="19" customWidth="1"/>
    <col min="5" max="5" width="11.85546875" style="19" customWidth="1"/>
    <col min="6" max="6" width="12.85546875" style="19" customWidth="1"/>
    <col min="7" max="7" width="11.42578125" style="19" customWidth="1"/>
    <col min="8" max="16384" width="9.140625" style="19"/>
  </cols>
  <sheetData>
    <row r="3" spans="2:7" x14ac:dyDescent="0.25">
      <c r="B3" s="1" t="s">
        <v>10</v>
      </c>
      <c r="C3" s="2"/>
      <c r="D3" s="2"/>
      <c r="E3" s="2"/>
      <c r="F3" s="2"/>
      <c r="G3" s="2"/>
    </row>
    <row r="4" spans="2:7" x14ac:dyDescent="0.25">
      <c r="B4" s="3"/>
      <c r="C4" s="4" t="s">
        <v>11</v>
      </c>
      <c r="D4" s="5" t="s">
        <v>12</v>
      </c>
      <c r="E4" s="4" t="s">
        <v>13</v>
      </c>
      <c r="F4" s="4" t="s">
        <v>1</v>
      </c>
      <c r="G4" s="4" t="s">
        <v>0</v>
      </c>
    </row>
    <row r="5" spans="2:7" x14ac:dyDescent="0.25">
      <c r="B5" s="6" t="s">
        <v>2</v>
      </c>
      <c r="C5" s="7">
        <v>54545.46</v>
      </c>
      <c r="D5" s="8">
        <v>1</v>
      </c>
      <c r="E5" s="7">
        <f>C5*D5</f>
        <v>54545.46</v>
      </c>
      <c r="F5" s="7">
        <f>E5*21%</f>
        <v>11454.5466</v>
      </c>
      <c r="G5" s="7">
        <f>E5+F5</f>
        <v>66000.006599999993</v>
      </c>
    </row>
    <row r="6" spans="2:7" x14ac:dyDescent="0.25">
      <c r="B6" s="6" t="s">
        <v>3</v>
      </c>
      <c r="C6" s="8"/>
      <c r="D6" s="8"/>
      <c r="E6" s="7"/>
      <c r="F6" s="7"/>
      <c r="G6" s="7"/>
    </row>
    <row r="7" spans="2:7" ht="25.5" x14ac:dyDescent="0.25">
      <c r="B7" s="6" t="s">
        <v>4</v>
      </c>
      <c r="C7" s="16">
        <v>80</v>
      </c>
      <c r="D7" s="8">
        <v>5</v>
      </c>
      <c r="E7" s="7">
        <f>D7*C7</f>
        <v>400</v>
      </c>
      <c r="F7" s="7">
        <f>+E7*21/100</f>
        <v>84</v>
      </c>
      <c r="G7" s="7">
        <f>+E7+F7</f>
        <v>484</v>
      </c>
    </row>
    <row r="8" spans="2:7" ht="25.5" x14ac:dyDescent="0.25">
      <c r="B8" s="6" t="s">
        <v>5</v>
      </c>
      <c r="C8" s="16">
        <v>100</v>
      </c>
      <c r="D8" s="8">
        <v>5</v>
      </c>
      <c r="E8" s="7">
        <f>D8*C8</f>
        <v>500</v>
      </c>
      <c r="F8" s="7">
        <f>+E8*21/100</f>
        <v>105</v>
      </c>
      <c r="G8" s="7">
        <f>+E8+F8</f>
        <v>605</v>
      </c>
    </row>
    <row r="9" spans="2:7" ht="25.5" x14ac:dyDescent="0.25">
      <c r="B9" s="6" t="s">
        <v>6</v>
      </c>
      <c r="C9" s="16">
        <v>60</v>
      </c>
      <c r="D9" s="8">
        <v>5</v>
      </c>
      <c r="E9" s="7">
        <f>D9*C9</f>
        <v>300</v>
      </c>
      <c r="F9" s="7">
        <f>+E9*21/100</f>
        <v>63</v>
      </c>
      <c r="G9" s="7">
        <f>+E9+F9</f>
        <v>363</v>
      </c>
    </row>
    <row r="10" spans="2:7" ht="25.5" x14ac:dyDescent="0.25">
      <c r="B10" s="6" t="s">
        <v>7</v>
      </c>
      <c r="C10" s="16">
        <v>275</v>
      </c>
      <c r="D10" s="8">
        <v>2</v>
      </c>
      <c r="E10" s="7">
        <f>D10*C10</f>
        <v>550</v>
      </c>
      <c r="F10" s="7">
        <f>+E10*21/100</f>
        <v>115.5</v>
      </c>
      <c r="G10" s="7">
        <f>+E10+F10</f>
        <v>665.5</v>
      </c>
    </row>
    <row r="11" spans="2:7" ht="25.5" x14ac:dyDescent="0.25">
      <c r="B11" s="6" t="s">
        <v>8</v>
      </c>
      <c r="C11" s="16">
        <v>175</v>
      </c>
      <c r="D11" s="8">
        <v>2</v>
      </c>
      <c r="E11" s="7">
        <f>D11*C11</f>
        <v>350</v>
      </c>
      <c r="F11" s="7">
        <f>+E11*21/100</f>
        <v>73.5</v>
      </c>
      <c r="G11" s="7">
        <f>+E11+F11</f>
        <v>423.5</v>
      </c>
    </row>
    <row r="12" spans="2:7" x14ac:dyDescent="0.25">
      <c r="B12" s="6" t="s">
        <v>9</v>
      </c>
      <c r="C12" s="7">
        <v>175</v>
      </c>
      <c r="D12" s="8">
        <v>1</v>
      </c>
      <c r="E12" s="7">
        <f>C12*D12</f>
        <v>175</v>
      </c>
      <c r="F12" s="7">
        <f t="shared" ref="F12" si="0">E12*21%</f>
        <v>36.75</v>
      </c>
      <c r="G12" s="7">
        <f t="shared" ref="G12" si="1">E12+F12</f>
        <v>211.75</v>
      </c>
    </row>
    <row r="13" spans="2:7" x14ac:dyDescent="0.25">
      <c r="B13" s="9" t="s">
        <v>14</v>
      </c>
      <c r="C13" s="7"/>
      <c r="D13" s="8"/>
      <c r="E13" s="10">
        <f>SUM(E5:E12)</f>
        <v>56820.46</v>
      </c>
      <c r="F13" s="10">
        <f>SUM(F5:F12)</f>
        <v>11932.2966</v>
      </c>
      <c r="G13" s="10">
        <f>SUM(G5:G12)</f>
        <v>68752.756599999993</v>
      </c>
    </row>
    <row r="14" spans="2:7" x14ac:dyDescent="0.25">
      <c r="B14" s="2"/>
      <c r="C14" s="2"/>
      <c r="D14" s="2"/>
      <c r="E14" s="2"/>
      <c r="F14" s="2"/>
      <c r="G14" s="2"/>
    </row>
    <row r="15" spans="2:7" x14ac:dyDescent="0.25">
      <c r="B15" s="11"/>
      <c r="C15" s="12"/>
      <c r="D15" s="13"/>
      <c r="E15" s="2"/>
      <c r="F15" s="14"/>
      <c r="G15" s="14"/>
    </row>
    <row r="16" spans="2:7" x14ac:dyDescent="0.25">
      <c r="B16" s="20" t="s">
        <v>15</v>
      </c>
      <c r="C16" s="2"/>
      <c r="D16" s="2"/>
      <c r="E16" s="2"/>
      <c r="F16" s="2"/>
      <c r="G16" s="2"/>
    </row>
    <row r="17" spans="2:7" x14ac:dyDescent="0.25">
      <c r="B17" s="3"/>
      <c r="C17" s="4" t="s">
        <v>11</v>
      </c>
      <c r="D17" s="5" t="s">
        <v>12</v>
      </c>
      <c r="E17" s="4" t="s">
        <v>13</v>
      </c>
      <c r="F17" s="4" t="s">
        <v>1</v>
      </c>
      <c r="G17" s="4" t="s">
        <v>0</v>
      </c>
    </row>
    <row r="18" spans="2:7" x14ac:dyDescent="0.25">
      <c r="B18" s="6" t="s">
        <v>2</v>
      </c>
      <c r="C18" s="15"/>
      <c r="D18" s="8">
        <v>1</v>
      </c>
      <c r="E18" s="7">
        <f>C18*D18</f>
        <v>0</v>
      </c>
      <c r="F18" s="7">
        <f>E18*21%</f>
        <v>0</v>
      </c>
      <c r="G18" s="7">
        <f>E18+F18</f>
        <v>0</v>
      </c>
    </row>
    <row r="19" spans="2:7" x14ac:dyDescent="0.25">
      <c r="B19" s="6" t="s">
        <v>3</v>
      </c>
      <c r="C19" s="8"/>
      <c r="D19" s="8"/>
      <c r="E19" s="7"/>
      <c r="F19" s="7"/>
      <c r="G19" s="7"/>
    </row>
    <row r="20" spans="2:7" ht="25.5" x14ac:dyDescent="0.25">
      <c r="B20" s="6" t="s">
        <v>4</v>
      </c>
      <c r="C20" s="17"/>
      <c r="D20" s="8">
        <v>5</v>
      </c>
      <c r="E20" s="7">
        <f>+C20*D20</f>
        <v>0</v>
      </c>
      <c r="F20" s="7">
        <f>+E20*21/100</f>
        <v>0</v>
      </c>
      <c r="G20" s="7">
        <f>+E20+F20</f>
        <v>0</v>
      </c>
    </row>
    <row r="21" spans="2:7" ht="25.5" x14ac:dyDescent="0.25">
      <c r="B21" s="6" t="s">
        <v>5</v>
      </c>
      <c r="C21" s="17"/>
      <c r="D21" s="8">
        <v>5</v>
      </c>
      <c r="E21" s="7">
        <f>D21*C21</f>
        <v>0</v>
      </c>
      <c r="F21" s="7">
        <f>+E21*21/100</f>
        <v>0</v>
      </c>
      <c r="G21" s="7">
        <f>+E21+F21</f>
        <v>0</v>
      </c>
    </row>
    <row r="22" spans="2:7" ht="25.5" x14ac:dyDescent="0.25">
      <c r="B22" s="6" t="s">
        <v>6</v>
      </c>
      <c r="C22" s="17"/>
      <c r="D22" s="8">
        <v>5</v>
      </c>
      <c r="E22" s="7">
        <f>D22*C22</f>
        <v>0</v>
      </c>
      <c r="F22" s="7">
        <f>+E22*21/100</f>
        <v>0</v>
      </c>
      <c r="G22" s="7">
        <f>+E22+F22</f>
        <v>0</v>
      </c>
    </row>
    <row r="23" spans="2:7" ht="25.5" x14ac:dyDescent="0.25">
      <c r="B23" s="6" t="s">
        <v>7</v>
      </c>
      <c r="C23" s="17"/>
      <c r="D23" s="8">
        <v>2</v>
      </c>
      <c r="E23" s="7">
        <f>D23*C23</f>
        <v>0</v>
      </c>
      <c r="F23" s="7">
        <f>+E23*21/100</f>
        <v>0</v>
      </c>
      <c r="G23" s="7">
        <f>+E23+F23</f>
        <v>0</v>
      </c>
    </row>
    <row r="24" spans="2:7" ht="25.5" x14ac:dyDescent="0.25">
      <c r="B24" s="6" t="s">
        <v>8</v>
      </c>
      <c r="C24" s="17"/>
      <c r="D24" s="8">
        <v>2</v>
      </c>
      <c r="E24" s="7">
        <f>C24*D24</f>
        <v>0</v>
      </c>
      <c r="F24" s="7">
        <f t="shared" ref="F24:F25" si="2">E24*21%</f>
        <v>0</v>
      </c>
      <c r="G24" s="7">
        <f t="shared" ref="G24:G25" si="3">E24+F24</f>
        <v>0</v>
      </c>
    </row>
    <row r="25" spans="2:7" x14ac:dyDescent="0.25">
      <c r="B25" s="6" t="s">
        <v>9</v>
      </c>
      <c r="C25" s="15"/>
      <c r="D25" s="8">
        <v>1</v>
      </c>
      <c r="E25" s="7">
        <f>C25*D25</f>
        <v>0</v>
      </c>
      <c r="F25" s="7">
        <f t="shared" si="2"/>
        <v>0</v>
      </c>
      <c r="G25" s="7">
        <f t="shared" si="3"/>
        <v>0</v>
      </c>
    </row>
    <row r="26" spans="2:7" x14ac:dyDescent="0.25">
      <c r="B26" s="9" t="s">
        <v>14</v>
      </c>
      <c r="C26" s="7"/>
      <c r="D26" s="8"/>
      <c r="E26" s="18">
        <f>SUM(E18:E25)</f>
        <v>0</v>
      </c>
      <c r="F26" s="18">
        <f t="shared" ref="F26:G26" si="4">SUM(F18:F25)</f>
        <v>0</v>
      </c>
      <c r="G26" s="18">
        <f t="shared" si="4"/>
        <v>0</v>
      </c>
    </row>
    <row r="30" spans="2:7" x14ac:dyDescent="0.25">
      <c r="B30" s="19" t="s">
        <v>16</v>
      </c>
    </row>
  </sheetData>
  <sheetProtection algorithmName="SHA-512" hashValue="Qa7dlawTjKfZe+if6oPneS9GHJ25mJYjXUv07wnAbprVMqWaUOzcHZGgLaUful0q04JYqcc2qIZ/bR+zTHwn5g==" saltValue="fpxiwVERhNT/IPd9ooOP4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 Chicote, Carme</dc:creator>
  <cp:lastModifiedBy>Domingo Chicote, Carme</cp:lastModifiedBy>
  <dcterms:created xsi:type="dcterms:W3CDTF">2024-12-13T12:42:33Z</dcterms:created>
  <dcterms:modified xsi:type="dcterms:W3CDTF">2024-12-24T07:59:41Z</dcterms:modified>
</cp:coreProperties>
</file>