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07"/>
  <workbookPr/>
  <mc:AlternateContent xmlns:mc="http://schemas.openxmlformats.org/markup-compatibility/2006">
    <mc:Choice Requires="x15">
      <x15ac:absPath xmlns:x15ac="http://schemas.microsoft.com/office/spreadsheetml/2010/11/ac" url="D:\78083983H\Downloads\"/>
    </mc:Choice>
  </mc:AlternateContent>
  <xr:revisionPtr revIDLastSave="0" documentId="8_{9BA43A38-689D-43B0-A2D1-AFFBF786C57D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Introducció" sheetId="14" r:id="rId1"/>
    <sheet name="Oferta" sheetId="17" r:id="rId2"/>
    <sheet name="llista" sheetId="3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7" l="1"/>
  <c r="I17" i="17"/>
  <c r="I18" i="17" s="1"/>
  <c r="D14" i="17" s="1"/>
  <c r="K17" i="17" l="1"/>
  <c r="K18" i="17" l="1"/>
  <c r="E14" i="17" s="1"/>
  <c r="F14" i="17" s="1"/>
</calcChain>
</file>

<file path=xl/sharedStrings.xml><?xml version="1.0" encoding="utf-8"?>
<sst xmlns="http://schemas.openxmlformats.org/spreadsheetml/2006/main" count="33" uniqueCount="30">
  <si>
    <t>1. Oferta econòmica</t>
  </si>
  <si>
    <t xml:space="preserve"> </t>
  </si>
  <si>
    <t xml:space="preserve">Subministrament  (adquisició, sense manteniment) </t>
  </si>
  <si>
    <t xml:space="preserve">Preu màxim </t>
  </si>
  <si>
    <t>Total ofertat</t>
  </si>
  <si>
    <t>Observacions</t>
  </si>
  <si>
    <t xml:space="preserve">Bateries compatibles amb les emissores portàtils Sepura STP/SC que disposa l’Oficina de la Xarxa Rescat </t>
  </si>
  <si>
    <t>*El sistema per determinar el preu de les ofertes és amb base a preus unitaris</t>
  </si>
  <si>
    <t>ID Equipament</t>
  </si>
  <si>
    <t>Equipament</t>
  </si>
  <si>
    <t>Cos</t>
  </si>
  <si>
    <t>Tipus</t>
  </si>
  <si>
    <t>Unitat Tarifària</t>
  </si>
  <si>
    <t>Quantitat</t>
  </si>
  <si>
    <t>Preu Unitari Màxim</t>
  </si>
  <si>
    <t>Preu màxim</t>
  </si>
  <si>
    <t xml:space="preserve">Preu Unitari Ofertat </t>
  </si>
  <si>
    <t xml:space="preserve">Total ofertat </t>
  </si>
  <si>
    <t>1.1</t>
  </si>
  <si>
    <t>PGME + DGPEIS + SEM + AARR</t>
  </si>
  <si>
    <t>Quota única</t>
  </si>
  <si>
    <t>Unitat</t>
  </si>
  <si>
    <t>2. Altres criteris objectius</t>
  </si>
  <si>
    <t>Reducció del Termini de Lliurament</t>
  </si>
  <si>
    <t>Termini de Lliurament Ofert</t>
  </si>
  <si>
    <t>8 setmanes (sense reducció de termini)</t>
  </si>
  <si>
    <t>Termini de lliurament ofert</t>
  </si>
  <si>
    <t>selecciona una opció:</t>
  </si>
  <si>
    <t>7 setmanes</t>
  </si>
  <si>
    <t>6 setmanes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</si>
</sst>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0" fillId="5" borderId="7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7" fillId="2" borderId="0" xfId="2" applyFont="1" applyFill="1" applyAlignment="1" applyProtection="1">
      <alignment horizontal="center"/>
      <protection hidden="1"/>
    </xf>
    <xf numFmtId="0" fontId="5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wrapText="1"/>
      <protection hidden="1"/>
    </xf>
    <xf numFmtId="0" fontId="0" fillId="5" borderId="0" xfId="0" applyFill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165" fontId="2" fillId="0" borderId="1" xfId="0" applyNumberFormat="1" applyFont="1" applyBorder="1"/>
    <xf numFmtId="165" fontId="2" fillId="6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 hidden="1"/>
    </xf>
    <xf numFmtId="4" fontId="9" fillId="0" borderId="0" xfId="0" applyNumberFormat="1" applyFont="1"/>
    <xf numFmtId="165" fontId="0" fillId="0" borderId="0" xfId="0" applyNumberFormat="1"/>
    <xf numFmtId="165" fontId="0" fillId="2" borderId="0" xfId="0" applyNumberFormat="1" applyFill="1" applyProtection="1">
      <protection hidden="1"/>
    </xf>
    <xf numFmtId="0" fontId="10" fillId="5" borderId="0" xfId="0" applyFont="1" applyFill="1" applyProtection="1">
      <protection hidden="1"/>
    </xf>
    <xf numFmtId="8" fontId="0" fillId="2" borderId="0" xfId="0" applyNumberFormat="1" applyFill="1" applyProtection="1">
      <protection hidden="1"/>
    </xf>
    <xf numFmtId="165" fontId="0" fillId="6" borderId="1" xfId="0" applyNumberForma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0" fillId="2" borderId="13" xfId="0" applyFill="1" applyBorder="1" applyAlignment="1" applyProtection="1">
      <alignment vertical="center"/>
      <protection hidden="1"/>
    </xf>
    <xf numFmtId="0" fontId="11" fillId="8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0" fillId="4" borderId="1" xfId="0" applyNumberFormat="1" applyFill="1" applyBorder="1" applyAlignment="1" applyProtection="1">
      <alignment vertical="center"/>
      <protection locked="0"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/>
  </cellXfs>
  <cellStyles count="5">
    <cellStyle name="60% - Èmfasi1 2" xfId="1" xr:uid="{00000000-0005-0000-0000-000000000000}"/>
    <cellStyle name="Coma 2" xfId="4" xr:uid="{00000000-0005-0000-0000-000001000000}"/>
    <cellStyle name="Normal" xfId="0" builtinId="0"/>
    <cellStyle name="Normal 157" xfId="2" xr:uid="{00000000-0005-0000-0000-000003000000}"/>
    <cellStyle name="Normal 210" xfId="3" xr:uid="{00000000-0005-0000-0000-000004000000}"/>
  </cellStyles>
  <dxfs count="6"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7</xdr:col>
      <xdr:colOff>2475225</xdr:colOff>
      <xdr:row>21</xdr:row>
      <xdr:rowOff>19200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095875" y="3219450"/>
          <a:ext cx="5885175" cy="743100"/>
          <a:chOff x="3876675" y="3590925"/>
          <a:chExt cx="5885175" cy="7810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876675" y="3590925"/>
            <a:ext cx="895350" cy="23812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Llegenda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876675" y="3829050"/>
            <a:ext cx="895350" cy="180975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3876675" y="4010025"/>
            <a:ext cx="895350" cy="18097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876675" y="4191000"/>
            <a:ext cx="895350" cy="180975"/>
          </a:xfrm>
          <a:prstGeom prst="rect">
            <a:avLst/>
          </a:prstGeom>
          <a:solidFill>
            <a:schemeClr val="bg2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772025" y="382905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blanc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772025" y="4010025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blau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4772025" y="419100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gris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657850" y="382905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estimats pel CTTI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657850" y="4010025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Quadres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d'introducció de dades a omplir pel licitador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657850" y="419100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calculats: són resultat d'operacions sobre les xifres de l'oferta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1123375</xdr:colOff>
      <xdr:row>3</xdr:row>
      <xdr:rowOff>149398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152075" cy="530398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</xdr:row>
      <xdr:rowOff>161925</xdr:rowOff>
    </xdr:from>
    <xdr:to>
      <xdr:col>7</xdr:col>
      <xdr:colOff>2453309</xdr:colOff>
      <xdr:row>15</xdr:row>
      <xdr:rowOff>106432</xdr:rowOff>
    </xdr:to>
    <xdr:sp macro="" textlink="">
      <xdr:nvSpPr>
        <xdr:cNvPr id="15" name="CuadroTexto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62025" y="1114425"/>
          <a:ext cx="9997109" cy="19638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El licitador haurà d'omplir la casella en blau de les pestanyes "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Lot 1</a:t>
          </a:r>
          <a:r>
            <a:rPr lang="es-ES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ES" sz="900" b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correspon al preu de Subministrament</a:t>
          </a:r>
          <a:r>
            <a:rPr lang="es-ES" sz="900" baseline="0">
              <a:latin typeface="Arial" panose="020B0604020202020204" pitchFamily="34" charset="0"/>
              <a:cs typeface="Arial" panose="020B0604020202020204" pitchFamily="34" charset="0"/>
            </a:rPr>
            <a:t> (adquisició) sense manteniment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de les bateries compatibles amb les emissores portàtils del fabricant Sepura SC i STP de la xarxa RESCAT amb preu unitari </a:t>
          </a:r>
          <a:r>
            <a:rPr lang="es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els altres criteris d'adjudicació avaluables mitjançant fórmules</a:t>
          </a:r>
          <a:r>
            <a:rPr lang="es-E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es demanen en el document administratiu de solució final. Automàticament, es calcularan els preus corresponents, en gris, segons les volumetries indicades en les caselles blanques. </a:t>
          </a:r>
        </a:p>
        <a:p>
          <a:pPr>
            <a:lnSpc>
              <a:spcPct val="150000"/>
            </a:lnSpc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només haurà d'omplir les pestanyes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Lot 1".</a:t>
          </a:r>
        </a:p>
        <a:p>
          <a:pPr>
            <a:lnSpc>
              <a:spcPct val="150000"/>
            </a:lnSpc>
          </a:pPr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Tots els preus s'indicaran sense IVA, excepte que s'expliciti el contrari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2</xdr:col>
      <xdr:colOff>163286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558"/>
          <a:ext cx="2299607" cy="5963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1999" y="952500"/>
          <a:ext cx="7293429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6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SpPr txBox="1"/>
      </xdr:nvSpPr>
      <xdr:spPr>
        <a:xfrm>
          <a:off x="2134720" y="1155887"/>
          <a:ext cx="5390030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2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J51"/>
  <sheetViews>
    <sheetView topLeftCell="A4" zoomScaleNormal="100" workbookViewId="0">
      <selection activeCell="G33" sqref="G33"/>
    </sheetView>
  </sheetViews>
  <sheetFormatPr defaultColWidth="11.42578125" defaultRowHeight="14.45"/>
  <cols>
    <col min="1" max="1" width="11.42578125" style="1"/>
    <col min="2" max="2" width="4" style="1" customWidth="1"/>
    <col min="3" max="3" width="51.7109375" style="1" customWidth="1"/>
    <col min="4" max="4" width="16.42578125" style="1" customWidth="1"/>
    <col min="5" max="6" width="11.42578125" style="1"/>
    <col min="7" max="7" width="21.140625" style="1" customWidth="1"/>
    <col min="8" max="8" width="44" style="1" customWidth="1"/>
    <col min="9" max="16384" width="11.42578125" style="1"/>
  </cols>
  <sheetData>
    <row r="6" spans="2:9">
      <c r="B6" s="5"/>
      <c r="C6" s="6"/>
      <c r="D6" s="6"/>
      <c r="E6" s="6"/>
      <c r="F6" s="6"/>
      <c r="G6" s="6"/>
      <c r="H6" s="6"/>
      <c r="I6" s="7"/>
    </row>
    <row r="7" spans="2:9" ht="23.45">
      <c r="B7" s="8"/>
      <c r="C7" s="14"/>
      <c r="D7" s="15"/>
      <c r="E7" s="15"/>
      <c r="F7" s="15"/>
      <c r="G7" s="15"/>
      <c r="H7" s="15"/>
      <c r="I7" s="9"/>
    </row>
    <row r="8" spans="2:9">
      <c r="B8" s="8"/>
      <c r="C8" s="15"/>
      <c r="D8" s="15"/>
      <c r="E8" s="15"/>
      <c r="F8" s="15"/>
      <c r="G8" s="15"/>
      <c r="H8" s="15"/>
      <c r="I8" s="9"/>
    </row>
    <row r="9" spans="2:9" ht="15" customHeight="1">
      <c r="B9" s="8"/>
      <c r="C9" s="16"/>
      <c r="D9" s="16"/>
      <c r="E9" s="16"/>
      <c r="F9" s="16"/>
      <c r="G9" s="16"/>
      <c r="H9" s="16"/>
      <c r="I9" s="9"/>
    </row>
    <row r="10" spans="2:9">
      <c r="B10" s="8"/>
      <c r="C10" s="16"/>
      <c r="D10" s="16"/>
      <c r="E10" s="16"/>
      <c r="F10" s="16"/>
      <c r="G10" s="16"/>
      <c r="H10" s="16"/>
      <c r="I10" s="9"/>
    </row>
    <row r="11" spans="2:9">
      <c r="B11" s="8"/>
      <c r="C11" s="15"/>
      <c r="D11" s="15"/>
      <c r="E11" s="15"/>
      <c r="F11" s="15"/>
      <c r="G11" s="15"/>
      <c r="H11" s="15"/>
      <c r="I11" s="9"/>
    </row>
    <row r="12" spans="2:9">
      <c r="B12" s="8"/>
      <c r="C12" s="15"/>
      <c r="D12" s="15"/>
      <c r="E12" s="15"/>
      <c r="F12" s="15"/>
      <c r="G12" s="15"/>
      <c r="H12" s="15"/>
      <c r="I12" s="9"/>
    </row>
    <row r="13" spans="2:9" ht="15.75" customHeight="1">
      <c r="B13" s="8"/>
      <c r="C13" s="16"/>
      <c r="D13" s="16"/>
      <c r="E13" s="16"/>
      <c r="F13" s="16"/>
      <c r="G13" s="16"/>
      <c r="H13" s="16"/>
      <c r="I13" s="9"/>
    </row>
    <row r="14" spans="2:9">
      <c r="B14" s="8"/>
      <c r="C14" s="16"/>
      <c r="D14" s="16"/>
      <c r="E14" s="16"/>
      <c r="F14" s="16"/>
      <c r="G14" s="16"/>
      <c r="H14" s="16"/>
      <c r="I14" s="9"/>
    </row>
    <row r="15" spans="2:9">
      <c r="B15" s="8"/>
      <c r="C15" s="17"/>
      <c r="D15" s="15"/>
      <c r="E15" s="15"/>
      <c r="F15" s="15"/>
      <c r="G15" s="15"/>
      <c r="H15" s="15"/>
      <c r="I15" s="9"/>
    </row>
    <row r="16" spans="2:9">
      <c r="B16" s="8"/>
      <c r="C16" s="15"/>
      <c r="D16" s="15"/>
      <c r="E16" s="15"/>
      <c r="F16" s="15"/>
      <c r="G16" s="15"/>
      <c r="H16" s="15"/>
      <c r="I16" s="9"/>
    </row>
    <row r="17" spans="2:10">
      <c r="B17" s="8"/>
      <c r="C17" s="15"/>
      <c r="D17" s="15"/>
      <c r="E17" s="15"/>
      <c r="F17" s="15"/>
      <c r="G17" s="15"/>
      <c r="H17" s="15"/>
      <c r="I17" s="9"/>
    </row>
    <row r="18" spans="2:10">
      <c r="B18" s="8"/>
      <c r="C18" s="15"/>
      <c r="D18" s="15"/>
      <c r="E18" s="15"/>
      <c r="F18" s="15"/>
      <c r="G18" s="15"/>
      <c r="H18" s="15"/>
      <c r="I18" s="9"/>
    </row>
    <row r="19" spans="2:10">
      <c r="B19" s="8"/>
      <c r="C19" s="15"/>
      <c r="D19" s="15"/>
      <c r="E19" s="15"/>
      <c r="F19" s="15"/>
      <c r="G19" s="15"/>
      <c r="H19" s="15"/>
      <c r="I19" s="9"/>
    </row>
    <row r="20" spans="2:10">
      <c r="B20" s="8"/>
      <c r="C20" s="15"/>
      <c r="D20" s="15"/>
      <c r="E20" s="15"/>
      <c r="F20" s="15"/>
      <c r="G20" s="15"/>
      <c r="H20" s="15"/>
      <c r="I20" s="9"/>
    </row>
    <row r="21" spans="2:10">
      <c r="B21" s="8"/>
      <c r="C21" s="15"/>
      <c r="D21" s="15"/>
      <c r="E21" s="15"/>
      <c r="F21" s="15"/>
      <c r="G21" s="15"/>
      <c r="H21" s="15"/>
      <c r="I21" s="9"/>
    </row>
    <row r="22" spans="2:10">
      <c r="B22" s="8"/>
      <c r="C22" s="15"/>
      <c r="D22" s="15"/>
      <c r="E22" s="15"/>
      <c r="F22" s="15"/>
      <c r="G22" s="15"/>
      <c r="H22" s="15"/>
      <c r="I22" s="9"/>
    </row>
    <row r="23" spans="2:10" ht="18.600000000000001">
      <c r="B23" s="8"/>
      <c r="C23" s="15"/>
      <c r="D23" s="15"/>
      <c r="E23" s="18"/>
      <c r="F23" s="15"/>
      <c r="G23" s="15"/>
      <c r="H23" s="15"/>
      <c r="I23" s="9"/>
    </row>
    <row r="24" spans="2:10" ht="18.600000000000001">
      <c r="B24" s="8"/>
      <c r="C24" s="28"/>
      <c r="D24" s="15"/>
      <c r="E24" s="18"/>
      <c r="F24" s="15"/>
      <c r="G24" s="15"/>
      <c r="H24" s="15"/>
      <c r="I24" s="9"/>
    </row>
    <row r="25" spans="2:10" ht="18.600000000000001">
      <c r="B25" s="8"/>
      <c r="C25" s="15"/>
      <c r="D25" s="15"/>
      <c r="E25" s="18"/>
      <c r="F25" s="15"/>
      <c r="G25" s="15"/>
      <c r="H25" s="15"/>
      <c r="I25" s="9"/>
    </row>
    <row r="26" spans="2:10" ht="18.600000000000001">
      <c r="B26" s="8"/>
      <c r="C26" s="28"/>
      <c r="D26" s="28"/>
      <c r="E26" s="18"/>
      <c r="F26" s="15"/>
      <c r="G26" s="15"/>
      <c r="H26" s="15"/>
      <c r="I26" s="9"/>
    </row>
    <row r="27" spans="2:10" ht="18.600000000000001">
      <c r="B27" s="8"/>
      <c r="C27" s="28"/>
      <c r="D27" s="28"/>
      <c r="E27" s="18"/>
      <c r="F27" s="15"/>
      <c r="G27" s="15"/>
      <c r="H27" s="15"/>
      <c r="I27" s="9"/>
    </row>
    <row r="28" spans="2:10" ht="18.600000000000001">
      <c r="B28" s="8"/>
      <c r="C28" s="28"/>
      <c r="D28" s="28"/>
      <c r="E28" s="18"/>
      <c r="F28" s="15"/>
      <c r="G28" s="15"/>
      <c r="H28" s="15"/>
      <c r="I28" s="9"/>
    </row>
    <row r="29" spans="2:10" ht="18.600000000000001">
      <c r="B29" s="8"/>
      <c r="C29" s="15"/>
      <c r="D29" s="28"/>
      <c r="E29" s="18"/>
      <c r="F29" s="15"/>
      <c r="G29" s="15"/>
      <c r="H29" s="15"/>
      <c r="I29" s="9"/>
    </row>
    <row r="30" spans="2:10" ht="18.600000000000001">
      <c r="B30" s="10"/>
      <c r="C30" s="11"/>
      <c r="D30" s="11"/>
      <c r="E30" s="19"/>
      <c r="F30" s="11"/>
      <c r="G30" s="11"/>
      <c r="H30" s="11"/>
      <c r="I30" s="12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  <row r="32" spans="2:10">
      <c r="B32" s="3"/>
      <c r="C32" s="3"/>
      <c r="D32" s="3"/>
      <c r="E32" s="3"/>
      <c r="F32" s="3"/>
      <c r="G32" s="3"/>
      <c r="H32" s="3"/>
      <c r="I32" s="3"/>
      <c r="J32" s="3"/>
    </row>
    <row r="33" spans="2:10">
      <c r="B33" s="3"/>
      <c r="C33" s="3"/>
      <c r="D33" s="3"/>
      <c r="E33" s="3"/>
      <c r="F33" s="3"/>
      <c r="G33" s="3"/>
      <c r="H33" s="3"/>
      <c r="I33" s="3"/>
      <c r="J33" s="3"/>
    </row>
    <row r="34" spans="2:10">
      <c r="B34" s="3"/>
      <c r="C34" s="3"/>
      <c r="D34" s="3"/>
      <c r="E34" s="3"/>
      <c r="F34" s="3"/>
      <c r="G34" s="3"/>
      <c r="H34" s="3"/>
      <c r="I34" s="3"/>
      <c r="J34" s="3"/>
    </row>
    <row r="35" spans="2:10">
      <c r="B35" s="3"/>
      <c r="C35" s="3"/>
      <c r="D35" s="3"/>
      <c r="E35" s="3"/>
      <c r="F35" s="3"/>
      <c r="G35" s="3"/>
      <c r="H35" s="3"/>
      <c r="I35" s="3"/>
      <c r="J35" s="3"/>
    </row>
    <row r="36" spans="2:10">
      <c r="B36" s="3"/>
      <c r="C36" s="3"/>
      <c r="D36" s="3"/>
      <c r="E36" s="3"/>
      <c r="F36" s="3"/>
      <c r="G36" s="3"/>
      <c r="H36" s="3"/>
      <c r="I36" s="3"/>
    </row>
    <row r="37" spans="2:10">
      <c r="B37" s="3"/>
      <c r="C37" s="3"/>
      <c r="D37" s="3"/>
      <c r="E37" s="3"/>
      <c r="F37" s="3"/>
      <c r="G37" s="3"/>
      <c r="H37" s="3"/>
      <c r="I37" s="3"/>
    </row>
    <row r="38" spans="2:10">
      <c r="B38" s="3"/>
      <c r="C38" s="3"/>
      <c r="D38" s="3"/>
      <c r="E38" s="3"/>
      <c r="F38" s="3"/>
      <c r="G38" s="3"/>
      <c r="H38" s="3"/>
      <c r="I38" s="3"/>
    </row>
    <row r="39" spans="2:10">
      <c r="B39" s="3"/>
      <c r="C39" s="3"/>
      <c r="D39" s="3"/>
      <c r="E39" s="3"/>
      <c r="F39" s="3"/>
      <c r="G39" s="3"/>
      <c r="H39" s="3"/>
      <c r="I39" s="3"/>
    </row>
    <row r="40" spans="2:10">
      <c r="B40" s="3"/>
      <c r="C40" s="3"/>
      <c r="D40" s="3"/>
      <c r="E40" s="3"/>
      <c r="F40" s="3"/>
      <c r="G40" s="3"/>
      <c r="H40" s="3"/>
      <c r="I40" s="3"/>
    </row>
    <row r="41" spans="2:10">
      <c r="B41" s="3"/>
      <c r="C41" s="3"/>
      <c r="D41" s="3"/>
      <c r="E41" s="3"/>
      <c r="F41" s="3"/>
      <c r="G41" s="3"/>
      <c r="H41" s="3"/>
      <c r="I41" s="3"/>
    </row>
    <row r="42" spans="2:10">
      <c r="B42" s="3"/>
      <c r="C42" s="3"/>
      <c r="D42" s="3"/>
      <c r="E42" s="3"/>
      <c r="F42" s="3"/>
      <c r="G42" s="3"/>
      <c r="H42" s="3"/>
      <c r="I42" s="3"/>
    </row>
    <row r="43" spans="2:10">
      <c r="B43" s="3"/>
      <c r="C43" s="3"/>
      <c r="D43" s="3"/>
      <c r="E43" s="3"/>
      <c r="F43" s="3"/>
      <c r="G43" s="3"/>
      <c r="H43" s="3"/>
      <c r="I43" s="3"/>
    </row>
    <row r="44" spans="2:10">
      <c r="B44" s="3"/>
      <c r="C44" s="3"/>
      <c r="D44" s="3"/>
      <c r="E44" s="3"/>
      <c r="F44" s="3"/>
      <c r="G44" s="3"/>
      <c r="H44" s="3"/>
      <c r="I44" s="3"/>
    </row>
    <row r="45" spans="2:10">
      <c r="B45" s="3"/>
      <c r="C45" s="3"/>
      <c r="D45" s="3"/>
      <c r="E45" s="3"/>
      <c r="F45" s="3"/>
      <c r="G45" s="3"/>
      <c r="H45" s="3"/>
      <c r="I45" s="3"/>
    </row>
    <row r="46" spans="2:10">
      <c r="B46" s="3"/>
      <c r="C46" s="3"/>
      <c r="D46" s="3"/>
      <c r="E46" s="3"/>
      <c r="F46" s="3"/>
      <c r="G46" s="3"/>
      <c r="H46" s="3"/>
      <c r="I46" s="3"/>
    </row>
    <row r="47" spans="2:10">
      <c r="B47" s="3"/>
      <c r="C47" s="3"/>
      <c r="D47" s="3"/>
      <c r="E47" s="3"/>
      <c r="F47" s="3"/>
      <c r="G47" s="3"/>
      <c r="H47" s="3"/>
      <c r="I47" s="3"/>
    </row>
    <row r="48" spans="2:10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C50" s="3"/>
      <c r="D50" s="13"/>
    </row>
    <row r="51" spans="2:9">
      <c r="C51" s="4"/>
      <c r="D51" s="2"/>
    </row>
  </sheetData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7"/>
  <sheetViews>
    <sheetView tabSelected="1" zoomScale="85" zoomScaleNormal="85" workbookViewId="0">
      <pane ySplit="9" topLeftCell="A10" activePane="bottomLeft" state="frozen"/>
      <selection pane="bottomLeft" activeCell="J17" sqref="J17"/>
      <selection activeCell="G33" sqref="G33"/>
    </sheetView>
  </sheetViews>
  <sheetFormatPr defaultColWidth="11.42578125" defaultRowHeight="14.45"/>
  <cols>
    <col min="1" max="1" width="11.42578125" style="1"/>
    <col min="2" max="2" width="20.5703125" style="1" customWidth="1"/>
    <col min="3" max="3" width="42.5703125" style="1" customWidth="1"/>
    <col min="4" max="4" width="26.140625" style="1" bestFit="1" customWidth="1"/>
    <col min="5" max="5" width="14" style="1" customWidth="1"/>
    <col min="6" max="6" width="16.42578125" style="1" customWidth="1"/>
    <col min="7" max="7" width="9.140625" style="1" bestFit="1" customWidth="1"/>
    <col min="8" max="8" width="17.5703125" style="1" bestFit="1" customWidth="1"/>
    <col min="9" max="9" width="12.140625" style="1" bestFit="1" customWidth="1"/>
    <col min="10" max="10" width="19" style="1" customWidth="1"/>
    <col min="11" max="11" width="11.5703125" style="1" bestFit="1" customWidth="1"/>
    <col min="12" max="12" width="22.42578125" style="1" customWidth="1"/>
    <col min="13" max="16384" width="11.42578125" style="1"/>
  </cols>
  <sheetData>
    <row r="1" spans="2:12">
      <c r="C1" s="27"/>
      <c r="D1" s="27"/>
      <c r="E1" s="27"/>
      <c r="F1" s="27"/>
      <c r="G1" s="27"/>
      <c r="H1" s="27"/>
      <c r="I1" s="27"/>
    </row>
    <row r="2" spans="2:12">
      <c r="C2" s="27"/>
      <c r="D2" s="27"/>
      <c r="E2" s="27"/>
      <c r="F2" s="27"/>
      <c r="G2" s="27"/>
      <c r="H2" s="27"/>
      <c r="I2" s="27"/>
    </row>
    <row r="3" spans="2:12">
      <c r="C3" s="27"/>
      <c r="D3" s="27"/>
      <c r="E3" s="27"/>
      <c r="F3" s="27"/>
      <c r="G3" s="27"/>
      <c r="H3" s="27"/>
      <c r="I3" s="27"/>
    </row>
    <row r="4" spans="2:12">
      <c r="E4" s="27"/>
    </row>
    <row r="5" spans="2:12">
      <c r="E5" s="27"/>
      <c r="F5" s="27"/>
    </row>
    <row r="6" spans="2:12">
      <c r="E6" s="27"/>
    </row>
    <row r="7" spans="2:12">
      <c r="E7" s="27"/>
    </row>
    <row r="8" spans="2:12">
      <c r="E8" s="27"/>
    </row>
    <row r="9" spans="2:12">
      <c r="E9" s="27"/>
    </row>
    <row r="11" spans="2:12" ht="30" customHeight="1">
      <c r="B11" s="42" t="s">
        <v>0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2:12">
      <c r="B12" s="1" t="s">
        <v>1</v>
      </c>
    </row>
    <row r="13" spans="2:12">
      <c r="B13" s="45" t="s">
        <v>2</v>
      </c>
      <c r="C13" s="46"/>
      <c r="D13" s="23" t="s">
        <v>3</v>
      </c>
      <c r="E13" s="23" t="s">
        <v>4</v>
      </c>
      <c r="F13" s="23" t="s">
        <v>5</v>
      </c>
      <c r="I13" s="29"/>
    </row>
    <row r="14" spans="2:12" ht="51.75" customHeight="1">
      <c r="B14" s="47" t="s">
        <v>6</v>
      </c>
      <c r="C14" s="48"/>
      <c r="D14" s="31">
        <f>I18</f>
        <v>374544</v>
      </c>
      <c r="E14" s="30">
        <f>K18</f>
        <v>0</v>
      </c>
      <c r="F14" s="32" t="str">
        <f>IF($E14=0,"", IF($E14&gt;$D14,"Valor NO vàlid","Import vàlid"))</f>
        <v/>
      </c>
      <c r="G14" s="27"/>
      <c r="H14" s="27"/>
      <c r="I14" s="27"/>
      <c r="J14" s="27"/>
    </row>
    <row r="15" spans="2:12" ht="27" customHeight="1">
      <c r="B15" s="4" t="s">
        <v>7</v>
      </c>
    </row>
    <row r="16" spans="2:12" ht="30" customHeight="1">
      <c r="B16" s="22" t="s">
        <v>8</v>
      </c>
      <c r="C16" s="22" t="s">
        <v>9</v>
      </c>
      <c r="D16" s="22" t="s">
        <v>10</v>
      </c>
      <c r="E16" s="22" t="s">
        <v>11</v>
      </c>
      <c r="F16" s="22" t="s">
        <v>12</v>
      </c>
      <c r="G16" s="23" t="s">
        <v>13</v>
      </c>
      <c r="H16" s="23" t="s">
        <v>14</v>
      </c>
      <c r="I16" s="23" t="s">
        <v>15</v>
      </c>
      <c r="J16" s="23" t="s">
        <v>16</v>
      </c>
      <c r="K16" s="23" t="s">
        <v>17</v>
      </c>
      <c r="L16" s="23" t="s">
        <v>5</v>
      </c>
    </row>
    <row r="17" spans="2:12" ht="43.5">
      <c r="B17" s="38" t="s">
        <v>18</v>
      </c>
      <c r="C17" s="39" t="s">
        <v>6</v>
      </c>
      <c r="D17" s="37" t="s">
        <v>19</v>
      </c>
      <c r="E17" s="37" t="s">
        <v>20</v>
      </c>
      <c r="F17" s="38" t="s">
        <v>21</v>
      </c>
      <c r="G17" s="35">
        <v>8670</v>
      </c>
      <c r="H17" s="36">
        <v>43.2</v>
      </c>
      <c r="I17" s="36">
        <f>($H17*$G17)</f>
        <v>374544</v>
      </c>
      <c r="J17" s="40"/>
      <c r="K17" s="30">
        <f t="shared" ref="K17" si="0">($G17*$J17)</f>
        <v>0</v>
      </c>
      <c r="L17" s="32" t="str">
        <f>IF($J17=0,"", IF(AND(J17&gt;=0,J17&lt;=H17),"Import Vàlid","Valor NO vàlid"))</f>
        <v/>
      </c>
    </row>
    <row r="18" spans="2:12">
      <c r="G18" s="26"/>
      <c r="H18" s="27"/>
      <c r="I18" s="20">
        <f>SUM(I17:I17)</f>
        <v>374544</v>
      </c>
      <c r="K18" s="21">
        <f>SUM(K17:K17)</f>
        <v>0</v>
      </c>
    </row>
    <row r="19" spans="2:12" ht="23.25" customHeight="1"/>
    <row r="20" spans="2:12" ht="30" customHeight="1">
      <c r="B20" s="42" t="s">
        <v>22</v>
      </c>
      <c r="C20" s="43"/>
      <c r="D20" s="43"/>
      <c r="E20" s="43"/>
      <c r="F20" s="43"/>
      <c r="G20" s="43"/>
      <c r="H20" s="43"/>
      <c r="I20" s="43"/>
      <c r="J20" s="43"/>
      <c r="K20" s="44"/>
    </row>
    <row r="22" spans="2:12" ht="15.6">
      <c r="I22" s="25"/>
    </row>
    <row r="24" spans="2:12">
      <c r="B24" s="41" t="s">
        <v>23</v>
      </c>
      <c r="C24" s="41"/>
      <c r="D24" s="41"/>
      <c r="E24" s="41"/>
      <c r="F24" s="41"/>
      <c r="G24" s="41"/>
      <c r="H24" s="41"/>
      <c r="I24" s="41"/>
      <c r="J24" s="49"/>
      <c r="K24" s="49"/>
    </row>
    <row r="26" spans="2:12">
      <c r="C26" s="22" t="s">
        <v>24</v>
      </c>
    </row>
    <row r="27" spans="2:12">
      <c r="C27" s="24" t="s">
        <v>25</v>
      </c>
    </row>
  </sheetData>
  <sheetProtection algorithmName="SHA-512" hashValue="jw/tnVXYpit9j1il6WCA1oaifPmhn0kQyd2NoEijxkEZoFt+ljciqJUukl+n1ilPv8J8uA3R5S8xqrf2vr+Gsg==" saltValue="Va0Umu6dlJyo/kkj+GV54g==" spinCount="100000" sheet="1" objects="1" scenarios="1" selectLockedCells="1"/>
  <mergeCells count="5">
    <mergeCell ref="B24:K24"/>
    <mergeCell ref="B11:K11"/>
    <mergeCell ref="B20:K20"/>
    <mergeCell ref="B13:C13"/>
    <mergeCell ref="B14:C14"/>
  </mergeCells>
  <conditionalFormatting sqref="L17">
    <cfRule type="cellIs" dxfId="5" priority="4" operator="equal">
      <formula>"Valor NO vàlid"</formula>
    </cfRule>
    <cfRule type="cellIs" dxfId="4" priority="5" operator="equal">
      <formula>"Import vàlid"</formula>
    </cfRule>
    <cfRule type="cellIs" dxfId="3" priority="7" operator="equal">
      <formula>"Pendent càlcul"</formula>
    </cfRule>
  </conditionalFormatting>
  <conditionalFormatting sqref="F14">
    <cfRule type="cellIs" dxfId="2" priority="1" operator="equal">
      <formula>"Import vàlid"</formula>
    </cfRule>
    <cfRule type="cellIs" dxfId="1" priority="2" operator="equal">
      <formula>"Valor NO vàlid"</formula>
    </cfRule>
    <cfRule type="cellIs" dxfId="0" priority="3" operator="equal">
      <formula>"Pendent càlcul"</formula>
    </cfRule>
  </conditionalFormatting>
  <pageMargins left="0.7" right="0.7" top="0.75" bottom="0.75" header="0.3" footer="0.3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llista!$B$3:$B$6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6"/>
  <sheetViews>
    <sheetView workbookViewId="0">
      <selection activeCell="B3" sqref="B3"/>
    </sheetView>
  </sheetViews>
  <sheetFormatPr defaultRowHeight="14.45"/>
  <cols>
    <col min="1" max="1" width="2.42578125" customWidth="1"/>
    <col min="2" max="2" width="44.85546875" customWidth="1"/>
  </cols>
  <sheetData>
    <row r="1" spans="2:2" ht="15" thickBot="1"/>
    <row r="2" spans="2:2" ht="15" thickBot="1">
      <c r="B2" s="33" t="s">
        <v>26</v>
      </c>
    </row>
    <row r="3" spans="2:2" ht="15" thickBot="1">
      <c r="B3" s="34" t="s">
        <v>27</v>
      </c>
    </row>
    <row r="4" spans="2:2" ht="15" thickBot="1">
      <c r="B4" s="34" t="s">
        <v>25</v>
      </c>
    </row>
    <row r="5" spans="2:2" ht="15" thickBot="1">
      <c r="B5" s="34" t="s">
        <v>28</v>
      </c>
    </row>
    <row r="6" spans="2:2" ht="15" thickBot="1">
      <c r="B6" s="34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3AC93-0C4F-46ED-A825-631DBFC1E134}"/>
</file>

<file path=customXml/itemProps2.xml><?xml version="1.0" encoding="utf-8"?>
<ds:datastoreItem xmlns:ds="http://schemas.openxmlformats.org/officeDocument/2006/customXml" ds:itemID="{02D4BE3E-BE4C-447B-B83C-FB790CB53B37}"/>
</file>

<file path=customXml/itemProps3.xml><?xml version="1.0" encoding="utf-8"?>
<ds:datastoreItem xmlns:ds="http://schemas.openxmlformats.org/officeDocument/2006/customXml" ds:itemID="{084C7BDF-2A13-4661-A9CE-C44178B8A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robert.yelamos@gencat.cat</dc:creator>
  <cp:keywords/>
  <dc:description/>
  <cp:lastModifiedBy/>
  <cp:revision/>
  <dcterms:created xsi:type="dcterms:W3CDTF">2016-09-27T21:24:54Z</dcterms:created>
  <dcterms:modified xsi:type="dcterms:W3CDTF">2025-01-13T09:25:42Z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AuthorIds_UIVersion_4608">
    <vt:lpwstr>17</vt:lpwstr>
  </property>
</Properties>
</file>