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ct_jsanchez\AppData\Local\Microsoft\Windows\INetCache\Content.Outlook\YLZ6HG2W\"/>
    </mc:Choice>
  </mc:AlternateContent>
  <xr:revisionPtr revIDLastSave="0" documentId="8_{F1A57CE6-C754-46FA-9764-E0CDAF04B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 d'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D35" i="1"/>
  <c r="D34" i="1"/>
  <c r="E33" i="1"/>
  <c r="F33" i="1" s="1"/>
  <c r="D33" i="1"/>
  <c r="D30" i="1"/>
  <c r="D29" i="1"/>
  <c r="E28" i="1"/>
  <c r="F28" i="1" s="1"/>
  <c r="D28" i="1"/>
  <c r="F20" i="1"/>
  <c r="E35" i="1"/>
  <c r="F35" i="1" s="1"/>
  <c r="F19" i="1"/>
  <c r="F18" i="1"/>
  <c r="F15" i="1"/>
  <c r="E30" i="1"/>
  <c r="F30" i="1" s="1"/>
  <c r="F14" i="1"/>
  <c r="F13" i="1"/>
  <c r="F7" i="1"/>
  <c r="F16" i="1" l="1"/>
  <c r="H16" i="1" s="1"/>
  <c r="F21" i="1"/>
  <c r="H21" i="1" s="1"/>
  <c r="C71" i="1"/>
  <c r="C56" i="1"/>
  <c r="C66" i="1"/>
  <c r="C61" i="1"/>
  <c r="E29" i="1"/>
  <c r="F29" i="1" s="1"/>
  <c r="F31" i="1" s="1"/>
  <c r="H31" i="1" s="1"/>
  <c r="E34" i="1"/>
  <c r="F34" i="1" s="1"/>
  <c r="F36" i="1" s="1"/>
  <c r="H36" i="1" s="1"/>
  <c r="H22" i="1" l="1"/>
  <c r="J22" i="1" s="1"/>
  <c r="E43" i="1" s="1"/>
  <c r="C60" i="1" s="1"/>
  <c r="C62" i="1" s="1"/>
  <c r="H37" i="1"/>
  <c r="J37" i="1" s="1"/>
  <c r="J39" i="1" s="1"/>
  <c r="E45" i="1" s="1"/>
  <c r="C70" i="1" s="1"/>
  <c r="C72" i="1" s="1"/>
  <c r="E44" i="1" l="1"/>
  <c r="C65" i="1" s="1"/>
  <c r="C67" i="1" s="1"/>
  <c r="E42" i="1"/>
  <c r="C55" i="1" s="1"/>
  <c r="C57" i="1" s="1"/>
  <c r="E47" i="1" l="1"/>
  <c r="C74" i="1"/>
</calcChain>
</file>

<file path=xl/sharedStrings.xml><?xml version="1.0" encoding="utf-8"?>
<sst xmlns="http://schemas.openxmlformats.org/spreadsheetml/2006/main" count="91" uniqueCount="55">
  <si>
    <t>FULL CALCUL OFERTA ECONOMICA</t>
  </si>
  <si>
    <t>A</t>
  </si>
  <si>
    <t>Inici nou contracte</t>
  </si>
  <si>
    <t>CONCEPTE</t>
  </si>
  <si>
    <t>uts</t>
  </si>
  <si>
    <t>preu unitari LICITACIÓ</t>
  </si>
  <si>
    <t>preu unitari OFERTA</t>
  </si>
  <si>
    <t>IMPORT</t>
  </si>
  <si>
    <t>Gestió noves altes</t>
  </si>
  <si>
    <t>B</t>
  </si>
  <si>
    <t>Durant període de Garantia (fins 17/01/2027)</t>
  </si>
  <si>
    <t>incidències/mes</t>
  </si>
  <si>
    <t>TOTAL mes</t>
  </si>
  <si>
    <t>mesos</t>
  </si>
  <si>
    <t>TOTAL/any</t>
  </si>
  <si>
    <t>dia no festiu i no nocturn</t>
  </si>
  <si>
    <t>desplaçament</t>
  </si>
  <si>
    <t>mà d'obra</t>
  </si>
  <si>
    <t>hores oficina tècnica</t>
  </si>
  <si>
    <t>dia festiu i/o nocturn</t>
  </si>
  <si>
    <t>SUMA</t>
  </si>
  <si>
    <t>C</t>
  </si>
  <si>
    <t>Posterior període de Garantia (a partir de 17/01/2027)</t>
  </si>
  <si>
    <t>Recanvis i materials</t>
  </si>
  <si>
    <t>RESUM</t>
  </si>
  <si>
    <t>1r any (2025)</t>
  </si>
  <si>
    <t>2n any (2026)</t>
  </si>
  <si>
    <t>3r any (2027)</t>
  </si>
  <si>
    <t>4t any (2028)</t>
  </si>
  <si>
    <t xml:space="preserve">SUMA TOTAL </t>
  </si>
  <si>
    <t>=</t>
  </si>
  <si>
    <t>Resum import 1er any</t>
  </si>
  <si>
    <t>Import                   LICITACIÓ</t>
  </si>
  <si>
    <t>Import OFERTA</t>
  </si>
  <si>
    <t>Habitatges</t>
  </si>
  <si>
    <t>Mesos</t>
  </si>
  <si>
    <t>1er any</t>
  </si>
  <si>
    <t>Total contracte</t>
  </si>
  <si>
    <t>Import pòlissa</t>
  </si>
  <si>
    <t>CONCEPTES 1r any</t>
  </si>
  <si>
    <t>Incidències i gestió altes</t>
  </si>
  <si>
    <t>Gestió i manteniment normatiu i preventiu</t>
  </si>
  <si>
    <t>SUMA 1</t>
  </si>
  <si>
    <t>CONCEPTES prròroga 2n any</t>
  </si>
  <si>
    <t>Nota:</t>
  </si>
  <si>
    <t>Incidències</t>
  </si>
  <si>
    <t>Els preus ofertats no poden superar, en cap cas, el preu de licitació.</t>
  </si>
  <si>
    <t>SUMA 2</t>
  </si>
  <si>
    <t>CONCEPTES prròroga 3r any</t>
  </si>
  <si>
    <t>SUMA 3</t>
  </si>
  <si>
    <t>CONCEPTES prròroga 4t any</t>
  </si>
  <si>
    <t>SUMA 4</t>
  </si>
  <si>
    <t>TOTAL Suma 1+2+3+4</t>
  </si>
  <si>
    <t>Exp. 341/2024</t>
  </si>
  <si>
    <t>OFERTA PRESENTADA RESPECTE EL PRESSUPOST MÀXIM DE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</si>
</sst>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3" borderId="1" xfId="1" applyFont="1" applyFill="1" applyBorder="1" applyAlignment="1" applyProtection="1">
      <alignment horizontal="center"/>
    </xf>
    <xf numFmtId="44" fontId="0" fillId="4" borderId="1" xfId="1" applyFont="1" applyFill="1" applyBorder="1" applyProtection="1">
      <protection locked="0"/>
    </xf>
    <xf numFmtId="44" fontId="2" fillId="2" borderId="1" xfId="1" applyFont="1" applyFill="1" applyBorder="1" applyProtection="1"/>
    <xf numFmtId="44" fontId="0" fillId="2" borderId="0" xfId="1" applyFont="1" applyFill="1" applyProtection="1"/>
    <xf numFmtId="44" fontId="2" fillId="2" borderId="0" xfId="1" applyFont="1" applyFill="1" applyProtection="1"/>
    <xf numFmtId="44" fontId="0" fillId="2" borderId="1" xfId="1" applyFont="1" applyFill="1" applyBorder="1" applyProtection="1"/>
    <xf numFmtId="44" fontId="0" fillId="2" borderId="0" xfId="0" applyNumberFormat="1" applyFill="1"/>
    <xf numFmtId="44" fontId="0" fillId="2" borderId="2" xfId="1" applyFont="1" applyFill="1" applyBorder="1" applyProtection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44" fontId="0" fillId="2" borderId="4" xfId="1" applyFont="1" applyFill="1" applyBorder="1" applyProtection="1"/>
    <xf numFmtId="0" fontId="0" fillId="2" borderId="4" xfId="0" applyFill="1" applyBorder="1" applyAlignment="1">
      <alignment horizontal="center"/>
    </xf>
    <xf numFmtId="44" fontId="0" fillId="2" borderId="5" xfId="0" applyNumberFormat="1" applyFill="1" applyBorder="1"/>
    <xf numFmtId="44" fontId="0" fillId="2" borderId="1" xfId="1" applyFont="1" applyFill="1" applyBorder="1" applyAlignment="1" applyProtection="1">
      <alignment horizontal="center"/>
    </xf>
    <xf numFmtId="44" fontId="0" fillId="0" borderId="1" xfId="1" applyFont="1" applyFill="1" applyBorder="1" applyProtection="1"/>
    <xf numFmtId="0" fontId="2" fillId="0" borderId="0" xfId="0" applyFont="1"/>
    <xf numFmtId="44" fontId="4" fillId="2" borderId="5" xfId="0" applyNumberFormat="1" applyFont="1" applyFill="1" applyBorder="1"/>
    <xf numFmtId="44" fontId="2" fillId="2" borderId="0" xfId="0" applyNumberFormat="1" applyFont="1" applyFill="1"/>
    <xf numFmtId="0" fontId="0" fillId="2" borderId="6" xfId="0" applyFill="1" applyBorder="1"/>
    <xf numFmtId="44" fontId="0" fillId="2" borderId="7" xfId="0" applyNumberForma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44" fontId="2" fillId="2" borderId="5" xfId="0" applyNumberFormat="1" applyFont="1" applyFill="1" applyBorder="1"/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4" fontId="0" fillId="3" borderId="1" xfId="1" applyFont="1" applyFill="1" applyBorder="1" applyProtection="1"/>
    <xf numFmtId="44" fontId="0" fillId="2" borderId="1" xfId="0" applyNumberFormat="1" applyFill="1" applyBorder="1"/>
    <xf numFmtId="0" fontId="2" fillId="2" borderId="0" xfId="0" applyFont="1" applyFill="1" applyAlignment="1">
      <alignment horizontal="center"/>
    </xf>
    <xf numFmtId="44" fontId="0" fillId="2" borderId="0" xfId="1" applyFont="1" applyFill="1" applyBorder="1" applyProtection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2" borderId="0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 applyAlignment="1">
      <alignment horizontal="right"/>
    </xf>
    <xf numFmtId="44" fontId="2" fillId="2" borderId="14" xfId="1" applyFont="1" applyFill="1" applyBorder="1" applyProtection="1"/>
    <xf numFmtId="9" fontId="0" fillId="2" borderId="14" xfId="2" applyFont="1" applyFill="1" applyBorder="1" applyProtection="1"/>
    <xf numFmtId="0" fontId="0" fillId="2" borderId="14" xfId="0" applyFill="1" applyBorder="1"/>
    <xf numFmtId="0" fontId="0" fillId="2" borderId="15" xfId="0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43" workbookViewId="0">
      <selection activeCell="D53" sqref="D53"/>
    </sheetView>
  </sheetViews>
  <sheetFormatPr baseColWidth="10" defaultColWidth="0" defaultRowHeight="15" zeroHeight="1" x14ac:dyDescent="0.25"/>
  <cols>
    <col min="1" max="1" width="9.7109375" customWidth="1"/>
    <col min="2" max="2" width="26.42578125" customWidth="1"/>
    <col min="3" max="3" width="13" bestFit="1" customWidth="1"/>
    <col min="4" max="4" width="13" customWidth="1"/>
    <col min="5" max="5" width="13" bestFit="1" customWidth="1"/>
    <col min="6" max="6" width="11" bestFit="1" customWidth="1"/>
    <col min="7" max="7" width="15.5703125" bestFit="1" customWidth="1"/>
    <col min="8" max="8" width="11" bestFit="1" customWidth="1"/>
    <col min="9" max="9" width="8.42578125" bestFit="1" customWidth="1"/>
    <col min="10" max="10" width="12" bestFit="1" customWidth="1"/>
    <col min="11" max="11" width="9.5703125" customWidth="1"/>
    <col min="12" max="16384" width="11.42578125" hidden="1"/>
  </cols>
  <sheetData>
    <row r="1" spans="1:11" ht="21" x14ac:dyDescent="0.35">
      <c r="B1" s="1" t="s">
        <v>0</v>
      </c>
    </row>
    <row r="2" spans="1:11" x14ac:dyDescent="0.25">
      <c r="B2" s="25" t="s">
        <v>53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 t="s">
        <v>1</v>
      </c>
      <c r="B4" s="4" t="s">
        <v>2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0" x14ac:dyDescent="0.25">
      <c r="A6" s="2"/>
      <c r="B6" s="5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2"/>
      <c r="H6" s="2"/>
      <c r="I6" s="2"/>
      <c r="J6" s="2"/>
      <c r="K6" s="2"/>
    </row>
    <row r="7" spans="1:11" x14ac:dyDescent="0.25">
      <c r="A7" s="2"/>
      <c r="B7" s="7" t="s">
        <v>8</v>
      </c>
      <c r="C7" s="8">
        <v>51</v>
      </c>
      <c r="D7" s="9">
        <v>100</v>
      </c>
      <c r="E7" s="10"/>
      <c r="F7" s="11">
        <f>+E7*C7</f>
        <v>0</v>
      </c>
      <c r="G7" s="2"/>
      <c r="H7" s="2"/>
      <c r="I7" s="2"/>
      <c r="J7" s="2"/>
      <c r="K7" s="2"/>
    </row>
    <row r="8" spans="1:11" x14ac:dyDescent="0.25">
      <c r="A8" s="2"/>
      <c r="B8" s="2"/>
      <c r="C8" s="2"/>
      <c r="D8" s="12"/>
      <c r="E8" s="2"/>
      <c r="F8" s="2"/>
      <c r="G8" s="2"/>
      <c r="H8" s="2"/>
      <c r="I8" s="2"/>
      <c r="J8" s="2"/>
      <c r="K8" s="2"/>
    </row>
    <row r="9" spans="1:11" x14ac:dyDescent="0.25">
      <c r="A9" s="3" t="s">
        <v>9</v>
      </c>
      <c r="B9" s="4" t="s">
        <v>10</v>
      </c>
      <c r="C9" s="2"/>
      <c r="D9" s="1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12"/>
      <c r="E10" s="2"/>
      <c r="F10" s="2"/>
      <c r="G10" s="2"/>
      <c r="H10" s="2"/>
      <c r="I10" s="2"/>
      <c r="J10" s="2"/>
      <c r="K10" s="2"/>
    </row>
    <row r="11" spans="1:11" ht="30" x14ac:dyDescent="0.25">
      <c r="A11" s="2"/>
      <c r="B11" s="5" t="s">
        <v>3</v>
      </c>
      <c r="C11" s="6" t="s">
        <v>4</v>
      </c>
      <c r="D11" s="6" t="s">
        <v>5</v>
      </c>
      <c r="E11" s="6" t="s">
        <v>6</v>
      </c>
      <c r="F11" s="6" t="s">
        <v>7</v>
      </c>
      <c r="G11" s="6" t="s">
        <v>11</v>
      </c>
      <c r="H11" s="6" t="s">
        <v>12</v>
      </c>
      <c r="I11" s="6" t="s">
        <v>13</v>
      </c>
      <c r="J11" s="6" t="s">
        <v>14</v>
      </c>
      <c r="K11" s="2"/>
    </row>
    <row r="12" spans="1:11" s="25" customFormat="1" x14ac:dyDescent="0.25">
      <c r="A12" s="4"/>
      <c r="B12" s="4" t="s">
        <v>15</v>
      </c>
      <c r="C12" s="4"/>
      <c r="D12" s="13"/>
      <c r="E12" s="4"/>
      <c r="F12" s="4"/>
      <c r="G12" s="4"/>
      <c r="H12" s="4"/>
      <c r="I12" s="4"/>
      <c r="J12" s="4"/>
      <c r="K12" s="4"/>
    </row>
    <row r="13" spans="1:11" x14ac:dyDescent="0.25">
      <c r="A13" s="2"/>
      <c r="B13" s="7" t="s">
        <v>16</v>
      </c>
      <c r="C13" s="8">
        <v>1</v>
      </c>
      <c r="D13" s="9">
        <v>35</v>
      </c>
      <c r="E13" s="10"/>
      <c r="F13" s="14">
        <f>+E13*C13</f>
        <v>0</v>
      </c>
      <c r="G13" s="2"/>
      <c r="H13" s="2"/>
      <c r="I13" s="2"/>
      <c r="J13" s="2"/>
      <c r="K13" s="2"/>
    </row>
    <row r="14" spans="1:11" x14ac:dyDescent="0.25">
      <c r="A14" s="2"/>
      <c r="B14" s="7" t="s">
        <v>17</v>
      </c>
      <c r="C14" s="8">
        <v>3</v>
      </c>
      <c r="D14" s="9">
        <v>43</v>
      </c>
      <c r="E14" s="10"/>
      <c r="F14" s="14">
        <f>+E14*C14</f>
        <v>0</v>
      </c>
      <c r="G14" s="2"/>
      <c r="H14" s="2"/>
      <c r="I14" s="2"/>
      <c r="J14" s="2"/>
      <c r="K14" s="2"/>
    </row>
    <row r="15" spans="1:11" x14ac:dyDescent="0.25">
      <c r="A15" s="2"/>
      <c r="B15" s="7" t="s">
        <v>18</v>
      </c>
      <c r="C15" s="8">
        <v>1</v>
      </c>
      <c r="D15" s="9">
        <v>65</v>
      </c>
      <c r="E15" s="10"/>
      <c r="F15" s="14">
        <f>+E15*C15</f>
        <v>0</v>
      </c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12"/>
      <c r="E16" s="2"/>
      <c r="F16" s="14">
        <f>SUM(F13:F15)</f>
        <v>0</v>
      </c>
      <c r="G16" s="8">
        <v>1</v>
      </c>
      <c r="H16" s="14">
        <f>+G16*F16</f>
        <v>0</v>
      </c>
      <c r="I16" s="2"/>
      <c r="J16" s="2"/>
      <c r="K16" s="2"/>
    </row>
    <row r="17" spans="1:11" s="25" customFormat="1" x14ac:dyDescent="0.25">
      <c r="A17" s="4"/>
      <c r="B17" s="4" t="s">
        <v>19</v>
      </c>
      <c r="C17" s="4"/>
      <c r="D17" s="13"/>
      <c r="E17" s="4"/>
      <c r="F17" s="4"/>
      <c r="G17" s="4"/>
      <c r="H17" s="4"/>
      <c r="I17" s="4"/>
      <c r="J17" s="4"/>
      <c r="K17" s="4"/>
    </row>
    <row r="18" spans="1:11" x14ac:dyDescent="0.25">
      <c r="A18" s="2"/>
      <c r="B18" s="7" t="s">
        <v>16</v>
      </c>
      <c r="C18" s="8">
        <v>1</v>
      </c>
      <c r="D18" s="9">
        <v>35</v>
      </c>
      <c r="E18" s="10"/>
      <c r="F18" s="14">
        <f>+E18*C18</f>
        <v>0</v>
      </c>
      <c r="G18" s="15"/>
      <c r="H18" s="2"/>
      <c r="I18" s="2"/>
      <c r="J18" s="2"/>
      <c r="K18" s="2"/>
    </row>
    <row r="19" spans="1:11" x14ac:dyDescent="0.25">
      <c r="A19" s="2"/>
      <c r="B19" s="7" t="s">
        <v>17</v>
      </c>
      <c r="C19" s="8">
        <v>2</v>
      </c>
      <c r="D19" s="9">
        <v>60</v>
      </c>
      <c r="E19" s="10"/>
      <c r="F19" s="14">
        <f>+E19*C19</f>
        <v>0</v>
      </c>
      <c r="G19" s="2"/>
      <c r="H19" s="2"/>
      <c r="I19" s="2"/>
      <c r="J19" s="2"/>
      <c r="K19" s="2"/>
    </row>
    <row r="20" spans="1:11" x14ac:dyDescent="0.25">
      <c r="A20" s="2"/>
      <c r="B20" s="7" t="s">
        <v>18</v>
      </c>
      <c r="C20" s="8">
        <v>1</v>
      </c>
      <c r="D20" s="9">
        <v>65</v>
      </c>
      <c r="E20" s="10"/>
      <c r="F20" s="14">
        <f>+E20*C20</f>
        <v>0</v>
      </c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16">
        <f>SUM(F18:F20)</f>
        <v>0</v>
      </c>
      <c r="G21" s="17">
        <v>1</v>
      </c>
      <c r="H21" s="16">
        <f>+G21*F21</f>
        <v>0</v>
      </c>
      <c r="I21" s="15"/>
      <c r="J21" s="2"/>
      <c r="K21" s="2"/>
    </row>
    <row r="22" spans="1:11" x14ac:dyDescent="0.25">
      <c r="A22" s="2"/>
      <c r="B22" s="18" t="s">
        <v>20</v>
      </c>
      <c r="C22" s="19"/>
      <c r="D22" s="19"/>
      <c r="E22" s="19"/>
      <c r="F22" s="20"/>
      <c r="G22" s="21"/>
      <c r="H22" s="20">
        <f>+H21+H16</f>
        <v>0</v>
      </c>
      <c r="I22" s="21">
        <v>12</v>
      </c>
      <c r="J22" s="22">
        <f>+I22*H22</f>
        <v>0</v>
      </c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3" t="s">
        <v>21</v>
      </c>
      <c r="B24" s="4" t="s">
        <v>22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0" x14ac:dyDescent="0.25">
      <c r="A26" s="2"/>
      <c r="B26" s="5" t="s">
        <v>3</v>
      </c>
      <c r="C26" s="6" t="s">
        <v>4</v>
      </c>
      <c r="D26" s="6" t="s">
        <v>5</v>
      </c>
      <c r="E26" s="6" t="s">
        <v>6</v>
      </c>
      <c r="F26" s="6" t="s">
        <v>7</v>
      </c>
      <c r="G26" s="6" t="s">
        <v>11</v>
      </c>
      <c r="H26" s="6" t="s">
        <v>12</v>
      </c>
      <c r="I26" s="6" t="s">
        <v>13</v>
      </c>
      <c r="J26" s="6" t="s">
        <v>14</v>
      </c>
      <c r="K26" s="2"/>
    </row>
    <row r="27" spans="1:11" x14ac:dyDescent="0.25">
      <c r="A27" s="2"/>
      <c r="B27" s="4" t="s">
        <v>15</v>
      </c>
      <c r="C27" s="4"/>
      <c r="D27" s="4"/>
      <c r="E27" s="4"/>
      <c r="F27" s="4"/>
      <c r="G27" s="4"/>
      <c r="H27" s="4"/>
      <c r="I27" s="4"/>
      <c r="J27" s="4"/>
      <c r="K27" s="2"/>
    </row>
    <row r="28" spans="1:11" x14ac:dyDescent="0.25">
      <c r="A28" s="2"/>
      <c r="B28" s="7" t="s">
        <v>16</v>
      </c>
      <c r="C28" s="8">
        <v>1</v>
      </c>
      <c r="D28" s="23">
        <f>+D13</f>
        <v>35</v>
      </c>
      <c r="E28" s="24">
        <f>+E13</f>
        <v>0</v>
      </c>
      <c r="F28" s="14">
        <f>+E28*C28</f>
        <v>0</v>
      </c>
      <c r="G28" s="2"/>
      <c r="H28" s="2"/>
      <c r="I28" s="2"/>
      <c r="J28" s="2"/>
      <c r="K28" s="2"/>
    </row>
    <row r="29" spans="1:11" x14ac:dyDescent="0.25">
      <c r="A29" s="2"/>
      <c r="B29" s="7" t="s">
        <v>17</v>
      </c>
      <c r="C29" s="8">
        <v>4</v>
      </c>
      <c r="D29" s="23">
        <f>+D14</f>
        <v>43</v>
      </c>
      <c r="E29" s="24">
        <f t="shared" ref="E29:E30" si="0">+E14</f>
        <v>0</v>
      </c>
      <c r="F29" s="14">
        <f>+E29*C29</f>
        <v>0</v>
      </c>
      <c r="G29" s="2"/>
      <c r="H29" s="2"/>
      <c r="I29" s="2"/>
      <c r="J29" s="2"/>
      <c r="K29" s="2"/>
    </row>
    <row r="30" spans="1:11" x14ac:dyDescent="0.25">
      <c r="A30" s="2"/>
      <c r="B30" s="7" t="s">
        <v>18</v>
      </c>
      <c r="C30" s="8">
        <v>1</v>
      </c>
      <c r="D30" s="23">
        <f>+D15</f>
        <v>65</v>
      </c>
      <c r="E30" s="24">
        <f t="shared" si="0"/>
        <v>0</v>
      </c>
      <c r="F30" s="14">
        <f>+E30*C30</f>
        <v>0</v>
      </c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12"/>
      <c r="F31" s="14">
        <f>SUM(F28:F30)</f>
        <v>0</v>
      </c>
      <c r="G31" s="8">
        <v>4</v>
      </c>
      <c r="H31" s="14">
        <f>+G31*F31</f>
        <v>0</v>
      </c>
      <c r="I31" s="2"/>
      <c r="J31" s="2"/>
      <c r="K31" s="2"/>
    </row>
    <row r="32" spans="1:11" x14ac:dyDescent="0.25">
      <c r="A32" s="2"/>
      <c r="B32" s="4" t="s">
        <v>19</v>
      </c>
      <c r="C32" s="4"/>
      <c r="D32" s="13"/>
      <c r="E32" s="25"/>
      <c r="F32" s="4"/>
      <c r="G32" s="4"/>
      <c r="H32" s="4"/>
      <c r="I32" s="4"/>
      <c r="J32" s="4"/>
      <c r="K32" s="2"/>
    </row>
    <row r="33" spans="1:11" x14ac:dyDescent="0.25">
      <c r="A33" s="2"/>
      <c r="B33" s="7" t="s">
        <v>16</v>
      </c>
      <c r="C33" s="8">
        <v>1</v>
      </c>
      <c r="D33" s="23">
        <f>+D18</f>
        <v>35</v>
      </c>
      <c r="E33" s="24">
        <f>+E18</f>
        <v>0</v>
      </c>
      <c r="F33" s="14">
        <f>+E33*C33</f>
        <v>0</v>
      </c>
      <c r="G33" s="2"/>
      <c r="H33" s="2"/>
      <c r="I33" s="2"/>
      <c r="J33" s="2"/>
      <c r="K33" s="2"/>
    </row>
    <row r="34" spans="1:11" x14ac:dyDescent="0.25">
      <c r="A34" s="2"/>
      <c r="B34" s="7" t="s">
        <v>17</v>
      </c>
      <c r="C34" s="8">
        <v>4</v>
      </c>
      <c r="D34" s="23">
        <f>+D19</f>
        <v>60</v>
      </c>
      <c r="E34" s="24">
        <f t="shared" ref="E34:E35" si="1">+E19</f>
        <v>0</v>
      </c>
      <c r="F34" s="14">
        <f>+E34*C34</f>
        <v>0</v>
      </c>
      <c r="G34" s="2"/>
      <c r="H34" s="2"/>
      <c r="I34" s="2"/>
      <c r="J34" s="2"/>
      <c r="K34" s="2"/>
    </row>
    <row r="35" spans="1:11" x14ac:dyDescent="0.25">
      <c r="A35" s="2"/>
      <c r="B35" s="7" t="s">
        <v>18</v>
      </c>
      <c r="C35" s="8">
        <v>1</v>
      </c>
      <c r="D35" s="23">
        <f>+D20</f>
        <v>65</v>
      </c>
      <c r="E35" s="24">
        <f t="shared" si="1"/>
        <v>0</v>
      </c>
      <c r="F35" s="14">
        <f>+E35*C35</f>
        <v>0</v>
      </c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16">
        <f>SUM(F33:F35)</f>
        <v>0</v>
      </c>
      <c r="G36" s="17">
        <v>2</v>
      </c>
      <c r="H36" s="16">
        <f>+G36*F36</f>
        <v>0</v>
      </c>
      <c r="I36" s="2"/>
      <c r="J36" s="2"/>
      <c r="K36" s="2"/>
    </row>
    <row r="37" spans="1:11" x14ac:dyDescent="0.25">
      <c r="A37" s="2"/>
      <c r="B37" s="18" t="s">
        <v>20</v>
      </c>
      <c r="C37" s="19"/>
      <c r="D37" s="19"/>
      <c r="E37" s="19"/>
      <c r="F37" s="20"/>
      <c r="G37" s="21"/>
      <c r="H37" s="20">
        <f>+H36+H31</f>
        <v>0</v>
      </c>
      <c r="I37" s="21">
        <v>12</v>
      </c>
      <c r="J37" s="22">
        <f>+I37*H37</f>
        <v>0</v>
      </c>
      <c r="K37" s="2"/>
    </row>
    <row r="38" spans="1:11" x14ac:dyDescent="0.25">
      <c r="A38" s="2"/>
      <c r="B38" s="18" t="s">
        <v>23</v>
      </c>
      <c r="C38" s="19"/>
      <c r="D38" s="19"/>
      <c r="E38" s="19"/>
      <c r="F38" s="19"/>
      <c r="G38" s="19"/>
      <c r="H38" s="19"/>
      <c r="I38" s="19"/>
      <c r="J38" s="26">
        <v>15000</v>
      </c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7">
        <f>SUM(J37:J38)</f>
        <v>15000</v>
      </c>
      <c r="K39" s="2"/>
    </row>
    <row r="40" spans="1:11" x14ac:dyDescent="0.25">
      <c r="A40" s="2"/>
      <c r="B40" s="4" t="s">
        <v>24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 ht="3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18" t="s">
        <v>25</v>
      </c>
      <c r="C42" s="19"/>
      <c r="D42" s="19"/>
      <c r="E42" s="22">
        <f>+F7+J22</f>
        <v>0</v>
      </c>
      <c r="F42" s="2"/>
      <c r="G42" s="2"/>
      <c r="H42" s="2"/>
      <c r="I42" s="2"/>
      <c r="J42" s="2"/>
      <c r="K42" s="2"/>
    </row>
    <row r="43" spans="1:11" x14ac:dyDescent="0.25">
      <c r="A43" s="2"/>
      <c r="B43" s="28" t="s">
        <v>26</v>
      </c>
      <c r="C43" s="2"/>
      <c r="D43" s="2"/>
      <c r="E43" s="29">
        <f>+J22</f>
        <v>0</v>
      </c>
      <c r="F43" s="2"/>
      <c r="G43" s="2"/>
      <c r="H43" s="2"/>
      <c r="I43" s="2"/>
      <c r="J43" s="2"/>
      <c r="K43" s="2"/>
    </row>
    <row r="44" spans="1:11" x14ac:dyDescent="0.25">
      <c r="A44" s="2"/>
      <c r="B44" s="18" t="s">
        <v>27</v>
      </c>
      <c r="C44" s="19"/>
      <c r="D44" s="19"/>
      <c r="E44" s="22">
        <f>+J39</f>
        <v>15000</v>
      </c>
      <c r="F44" s="2"/>
      <c r="G44" s="2"/>
      <c r="H44" s="2"/>
      <c r="I44" s="2"/>
      <c r="J44" s="2"/>
      <c r="K44" s="2"/>
    </row>
    <row r="45" spans="1:11" x14ac:dyDescent="0.25">
      <c r="A45" s="2"/>
      <c r="B45" s="18" t="s">
        <v>28</v>
      </c>
      <c r="C45" s="19"/>
      <c r="D45" s="19"/>
      <c r="E45" s="22">
        <f>+J39</f>
        <v>15000</v>
      </c>
      <c r="F45" s="2"/>
      <c r="G45" s="2"/>
      <c r="H45" s="2"/>
      <c r="I45" s="2"/>
      <c r="J45" s="2"/>
      <c r="K45" s="2"/>
    </row>
    <row r="46" spans="1:11" ht="8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30" t="s">
        <v>29</v>
      </c>
      <c r="C47" s="31" t="s">
        <v>30</v>
      </c>
      <c r="D47" s="31"/>
      <c r="E47" s="32">
        <f>SUM(E42:E45)</f>
        <v>30000</v>
      </c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33" t="s">
        <v>31</v>
      </c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0" x14ac:dyDescent="0.25">
      <c r="A51" s="2"/>
      <c r="B51" s="34" t="s">
        <v>3</v>
      </c>
      <c r="C51" s="6" t="s">
        <v>32</v>
      </c>
      <c r="D51" s="6" t="s">
        <v>33</v>
      </c>
      <c r="E51" s="34" t="s">
        <v>34</v>
      </c>
      <c r="F51" s="34" t="s">
        <v>35</v>
      </c>
      <c r="G51" s="34" t="s">
        <v>36</v>
      </c>
      <c r="H51" s="5" t="s">
        <v>37</v>
      </c>
      <c r="I51" s="2"/>
      <c r="J51" s="2"/>
      <c r="K51" s="2"/>
    </row>
    <row r="52" spans="1:11" x14ac:dyDescent="0.25">
      <c r="A52" s="2"/>
      <c r="B52" s="7" t="s">
        <v>38</v>
      </c>
      <c r="C52" s="35">
        <v>13.68</v>
      </c>
      <c r="D52" s="10"/>
      <c r="E52" s="7">
        <v>51</v>
      </c>
      <c r="F52" s="7">
        <v>12</v>
      </c>
      <c r="G52" s="7">
        <v>1</v>
      </c>
      <c r="H52" s="36">
        <f>+F52*E52*D52</f>
        <v>0</v>
      </c>
      <c r="I52" s="2"/>
      <c r="J52" s="2"/>
      <c r="K52" s="2"/>
    </row>
    <row r="53" spans="1:11" ht="15.75" thickBo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thickTop="1" x14ac:dyDescent="0.25">
      <c r="A54" s="2"/>
      <c r="B54" s="42" t="s">
        <v>39</v>
      </c>
      <c r="C54" s="43" t="s">
        <v>7</v>
      </c>
      <c r="D54" s="43"/>
      <c r="E54" s="44"/>
      <c r="F54" s="44"/>
      <c r="G54" s="44"/>
      <c r="H54" s="44"/>
      <c r="I54" s="44"/>
      <c r="J54" s="45"/>
      <c r="K54" s="2"/>
    </row>
    <row r="55" spans="1:11" x14ac:dyDescent="0.25">
      <c r="A55" s="2"/>
      <c r="B55" s="46" t="s">
        <v>40</v>
      </c>
      <c r="C55" s="14">
        <f>+E42</f>
        <v>0</v>
      </c>
      <c r="D55" s="38"/>
      <c r="E55" s="41"/>
      <c r="F55" s="41"/>
      <c r="G55" s="41"/>
      <c r="H55" s="41"/>
      <c r="I55" s="41"/>
      <c r="J55" s="47"/>
      <c r="K55" s="2"/>
    </row>
    <row r="56" spans="1:11" x14ac:dyDescent="0.25">
      <c r="A56" s="2"/>
      <c r="B56" s="46" t="s">
        <v>41</v>
      </c>
      <c r="C56" s="14">
        <f>+$H$52</f>
        <v>0</v>
      </c>
      <c r="D56" s="38"/>
      <c r="E56" s="41"/>
      <c r="F56" s="41"/>
      <c r="G56" s="41"/>
      <c r="H56" s="41"/>
      <c r="I56" s="41"/>
      <c r="J56" s="47"/>
      <c r="K56" s="2"/>
    </row>
    <row r="57" spans="1:11" ht="15.75" thickBot="1" x14ac:dyDescent="0.3">
      <c r="A57" s="2"/>
      <c r="B57" s="48" t="s">
        <v>42</v>
      </c>
      <c r="C57" s="49">
        <f>SUM(C55:C56)</f>
        <v>0</v>
      </c>
      <c r="D57" s="49" t="s">
        <v>54</v>
      </c>
      <c r="E57" s="50"/>
      <c r="F57" s="51"/>
      <c r="G57" s="51"/>
      <c r="H57" s="51"/>
      <c r="I57" s="51"/>
      <c r="J57" s="52"/>
      <c r="K57" s="2"/>
    </row>
    <row r="58" spans="1:11" ht="15.75" thickTop="1" x14ac:dyDescent="0.25">
      <c r="A58" s="2"/>
      <c r="B58" s="2"/>
      <c r="C58" s="12"/>
      <c r="D58" s="1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37" t="s">
        <v>43</v>
      </c>
      <c r="C59" s="37" t="s">
        <v>7</v>
      </c>
      <c r="D59" s="37"/>
      <c r="E59" s="4" t="s">
        <v>44</v>
      </c>
      <c r="G59" s="2"/>
      <c r="H59" s="2"/>
      <c r="I59" s="2"/>
      <c r="J59" s="2"/>
      <c r="K59" s="2"/>
    </row>
    <row r="60" spans="1:11" x14ac:dyDescent="0.25">
      <c r="A60" s="2"/>
      <c r="B60" s="7" t="s">
        <v>45</v>
      </c>
      <c r="C60" s="14">
        <f>+E43</f>
        <v>0</v>
      </c>
      <c r="D60" s="38"/>
      <c r="E60" s="2" t="s">
        <v>46</v>
      </c>
      <c r="F60" s="2"/>
      <c r="G60" s="2"/>
      <c r="H60" s="2"/>
      <c r="I60" s="2"/>
      <c r="J60" s="2"/>
      <c r="K60" s="2"/>
    </row>
    <row r="61" spans="1:11" x14ac:dyDescent="0.25">
      <c r="A61" s="2"/>
      <c r="B61" s="7" t="s">
        <v>41</v>
      </c>
      <c r="C61" s="14">
        <f>+$H$52</f>
        <v>0</v>
      </c>
      <c r="D61" s="38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3" t="s">
        <v>47</v>
      </c>
      <c r="C62" s="13">
        <f>SUM(C60:C61)</f>
        <v>0</v>
      </c>
      <c r="D62" s="13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12"/>
      <c r="D63" s="1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37" t="s">
        <v>48</v>
      </c>
      <c r="C64" s="37" t="s">
        <v>7</v>
      </c>
      <c r="D64" s="37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7" t="s">
        <v>45</v>
      </c>
      <c r="C65" s="14">
        <f>+E44</f>
        <v>15000</v>
      </c>
      <c r="D65" s="38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7" t="s">
        <v>41</v>
      </c>
      <c r="C66" s="14">
        <f>+$H$52</f>
        <v>0</v>
      </c>
      <c r="D66" s="38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3" t="s">
        <v>49</v>
      </c>
      <c r="C67" s="13">
        <f>SUM(C65:C66)</f>
        <v>15000</v>
      </c>
      <c r="D67" s="13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37" t="s">
        <v>50</v>
      </c>
      <c r="C69" s="37" t="s">
        <v>7</v>
      </c>
      <c r="D69" s="37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7" t="s">
        <v>45</v>
      </c>
      <c r="C70" s="14">
        <f>+E45</f>
        <v>15000</v>
      </c>
      <c r="D70" s="38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7" t="s">
        <v>41</v>
      </c>
      <c r="C71" s="14">
        <f>+$H$52</f>
        <v>0</v>
      </c>
      <c r="D71" s="38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3" t="s">
        <v>51</v>
      </c>
      <c r="C72" s="13">
        <f>SUM(C70:C71)</f>
        <v>15000</v>
      </c>
      <c r="D72" s="13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39" t="s">
        <v>52</v>
      </c>
      <c r="C74" s="40">
        <f>+C57+C62+C67+C72</f>
        <v>30000</v>
      </c>
      <c r="D74" s="27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/>
    <row r="77" spans="1:11" x14ac:dyDescent="0.25"/>
    <row r="78" spans="1:11" x14ac:dyDescent="0.25"/>
    <row r="79" spans="1:11" x14ac:dyDescent="0.25"/>
    <row r="80" spans="1:11" x14ac:dyDescent="0.25"/>
    <row r="81" x14ac:dyDescent="0.25"/>
    <row r="82" x14ac:dyDescent="0.25"/>
    <row r="83" x14ac:dyDescent="0.25"/>
  </sheetData>
  <pageMargins left="0.25" right="0.25" top="0.4" bottom="0.33" header="0.3" footer="0.3"/>
  <pageSetup paperSize="8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d'oferta</vt:lpstr>
    </vt:vector>
  </TitlesOfParts>
  <Company>AMB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Dotras Duran, Eduard</dc:creator>
  <cp:lastModifiedBy>Sanchez Rincon, Jose Antonio</cp:lastModifiedBy>
  <dcterms:created xsi:type="dcterms:W3CDTF">2024-10-22T09:21:18Z</dcterms:created>
  <dcterms:modified xsi:type="dcterms:W3CDTF">2024-11-19T09:25:17Z</dcterms:modified>
</cp:coreProperties>
</file>