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recercaclinicidibaps.sharepoint.com/sites/GestDocCP/Documents compartits/0. ADQUISICIONS/LICITACIONS/FCRB Licita dd 2002/2024/F24.038CH SE seq genómica (Puig, Susana)/"/>
    </mc:Choice>
  </mc:AlternateContent>
  <xr:revisionPtr revIDLastSave="35" documentId="8_{7BD18BCA-1DCB-4FF0-916A-7471041C01A6}" xr6:coauthVersionLast="47" xr6:coauthVersionMax="47" xr10:uidLastSave="{FD97CA01-B834-4F38-BB8D-EBB8C5A9F7CB}"/>
  <bookViews>
    <workbookView xWindow="-28920" yWindow="-120" windowWidth="29040" windowHeight="15720" xr2:uid="{00000000-000D-0000-FFFF-FFFF00000000}"/>
  </bookViews>
  <sheets>
    <sheet name="Oferta" sheetId="1" r:id="rId1"/>
  </sheets>
  <definedNames>
    <definedName name="_xlnm.Print_Area" localSheetId="0">Oferta!$B$25:$N$32</definedName>
    <definedName name="_xlnm.Print_Titles" localSheetId="0">Oferta!$26:$26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3" i="1" l="1"/>
  <c r="K27" i="1" l="1"/>
  <c r="K28" i="1"/>
  <c r="K29" i="1"/>
  <c r="K30" i="1"/>
  <c r="K31" i="1"/>
  <c r="K32" i="1"/>
  <c r="L28" i="1" l="1"/>
  <c r="L27" i="1"/>
  <c r="L30" i="1"/>
  <c r="L31" i="1"/>
  <c r="L29" i="1"/>
  <c r="I27" i="1"/>
  <c r="I28" i="1"/>
  <c r="M28" i="1" s="1"/>
  <c r="I29" i="1"/>
  <c r="M29" i="1" s="1"/>
  <c r="I30" i="1"/>
  <c r="M30" i="1" s="1"/>
  <c r="I31" i="1"/>
  <c r="M31" i="1" s="1"/>
  <c r="I32" i="1"/>
  <c r="J32" i="1" s="1"/>
  <c r="M27" i="1" l="1"/>
  <c r="J27" i="1"/>
  <c r="J30" i="1"/>
  <c r="J31" i="1"/>
  <c r="J29" i="1"/>
  <c r="J28" i="1"/>
  <c r="L32" i="1"/>
  <c r="M32" i="1"/>
</calcChain>
</file>

<file path=xl/sharedStrings.xml><?xml version="1.0" encoding="utf-8"?>
<sst xmlns="http://schemas.openxmlformats.org/spreadsheetml/2006/main" count="60" uniqueCount="51">
  <si>
    <t>Importe máx.licitación/
Import màx.licitació
(IVA incl.)</t>
  </si>
  <si>
    <t>Precio unitario máx./
Preu unitari màx.
(IVA incl.)</t>
  </si>
  <si>
    <t>Precio unitario máx./
Preu unitari màx.
(s/IVA)</t>
  </si>
  <si>
    <t>Lote/Lot</t>
  </si>
  <si>
    <t>Sublote/Sublot</t>
  </si>
  <si>
    <t>Secuenciación del exoma completo (WES)/ Seqüenciació del exoma complet (WES)</t>
  </si>
  <si>
    <t>2: Construcción de librerías y secuenciación del transcriptoma completo (RNA-seq)/Construcció de lliberies i seqüenciació del transcriptoma complet (RNA-seq)</t>
  </si>
  <si>
    <t>1: Construcción de librerías y secuenciación del exoma completo (WES)/Construcció de lliberies i seqüenciació del exoma complet (WES)</t>
  </si>
  <si>
    <t>Secuenciación del transcriptoma completo (RNA-seq)/Seqüenciació del transcriptoma complet (RNA-seq)</t>
  </si>
  <si>
    <t>Tipo de tejido/Tipus de teixit</t>
  </si>
  <si>
    <t>Denominación artículo/ 
Denominació artícle</t>
  </si>
  <si>
    <t>Muestra/Mostra</t>
  </si>
  <si>
    <t xml:space="preserve">% IVA sobre los precios unitarios/% IVA sobre els preus unitaris
</t>
  </si>
  <si>
    <t>Tejido sano/Teixit sa</t>
  </si>
  <si>
    <t>Tejido tumoral/Teixit tumoral</t>
  </si>
  <si>
    <t>Plazo máximo de entrega/ Termini màxim de lliurament</t>
  </si>
  <si>
    <t>EXP. F24.038CH - SERVICIO DE CONSTRUCCIÓN DE LIBRERÍAS Y SECUENCIACIÓN WES Y RNASEQ, PARA EL PROYECTO DE INVESTIGACIÓN MELCAYA 101096667, FINANCIADO POR LA COMISIÓN EUROPEA A TRAVÉS DEL PROGRAMA HORIZON EUROPE (HORIZON-MISS-2021-CANCER-02-03) Y EL PROYECTO FORT23/00002 DEL INSTITUTO DE SALUD CARLOS III (ISCIII).</t>
  </si>
  <si>
    <t>LICITADOR:</t>
  </si>
  <si>
    <t>EMPRESA:</t>
  </si>
  <si>
    <t xml:space="preserve">DNI: </t>
  </si>
  <si>
    <t xml:space="preserve">CÀRREC: </t>
  </si>
  <si>
    <t>SIGNAT I SEGELLAT:</t>
  </si>
  <si>
    <t>E-MAIL:</t>
  </si>
  <si>
    <t xml:space="preserve">DATA: </t>
  </si>
  <si>
    <t>DIRECCIÓN/ADREÇA:</t>
  </si>
  <si>
    <t>LOCALIDAD/LOCALITAT:</t>
  </si>
  <si>
    <t>NIF:</t>
  </si>
  <si>
    <t>FAX:</t>
  </si>
  <si>
    <t>TELÉFONO/TELÈFON:</t>
  </si>
  <si>
    <t>DATOS DEL FIRMANTE/DADES DEL SIGNANT:</t>
  </si>
  <si>
    <t>NOMBRE Y APELLIDOS/NOM I COGNOMS:</t>
  </si>
  <si>
    <t>OFERTA</t>
  </si>
  <si>
    <t>Precio Unitario ofrecido/
Preu Unitari ofertat
(s/IVA)</t>
  </si>
  <si>
    <t xml:space="preserve">% IVA </t>
  </si>
  <si>
    <t>Precio Unitario ofrecido/
Preu Unitari ofertat
(IVA incl.)</t>
  </si>
  <si>
    <t>Importe ofrecido/
Import ofertat
(s/IVA)</t>
  </si>
  <si>
    <t>IMPORTE TOTAL/
IMPORT TOTAL
(IVA incl.)</t>
  </si>
  <si>
    <t>Plazo de entrega/Termini lliurament</t>
  </si>
  <si>
    <t>Ref.
Fabricante/Fabricant</t>
  </si>
  <si>
    <t>Nombre comercial/ 
Nom comercial</t>
  </si>
  <si>
    <t>Importe IVA/Import IVA</t>
  </si>
  <si>
    <t>ANEXO 2.1 PCAP DE OFERTA ECONÓMICA (DE CUMPLIMENTACIÓN OBLIGATORIA)
ANNEX 2.1 PCAP D'OFERTA ECONÒMICA (DE COMPLIMENTACIÓ OBLIGATÒRIA)</t>
  </si>
  <si>
    <t>4 semanas/ 4 setmanes</t>
  </si>
  <si>
    <t>Unidad de Medida/
Unitat de Mesura</t>
  </si>
  <si>
    <t>Importe máx.licitación/Import màx.licitació
(s/IVA incl.)</t>
  </si>
  <si>
    <t>Secuenciación del exoma completo (WES)/ Seqüenciació de l'exoma complet (WES)</t>
  </si>
  <si>
    <t>Construcción de librerías/construcció de llibreríes</t>
  </si>
  <si>
    <t>Construcción de librerías/Construcció de llibreries</t>
  </si>
  <si>
    <t>Construcción de librerías/construcció de llibreries</t>
  </si>
  <si>
    <t>Cantidad estimada / 
Quantitat estimada</t>
  </si>
  <si>
    <t>*Annex informatiu dels preus unitaris oferts pel licitador. L'import del contracte equival al pressupost base de licitació i s'executarà en funció de les necessitats de la FRCB-IDIBAPS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</si>
</sst>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,##0.00\ &quot;€&quot;"/>
  </numFmts>
  <fonts count="14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7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rgb="FF000000"/>
      <name val="Calibri"/>
      <family val="2"/>
    </font>
    <font>
      <b/>
      <sz val="16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Protection="1">
      <protection locked="0"/>
    </xf>
    <xf numFmtId="165" fontId="10" fillId="0" borderId="1" xfId="1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65" fontId="10" fillId="0" borderId="2" xfId="1" applyNumberFormat="1" applyFont="1" applyFill="1" applyBorder="1" applyAlignment="1" applyProtection="1">
      <alignment horizontal="center" vertical="center"/>
    </xf>
    <xf numFmtId="166" fontId="7" fillId="0" borderId="2" xfId="1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Protection="1">
      <protection locked="0"/>
    </xf>
    <xf numFmtId="166" fontId="7" fillId="0" borderId="1" xfId="1" applyNumberFormat="1" applyFont="1" applyFill="1" applyBorder="1" applyAlignment="1" applyProtection="1">
      <alignment horizontal="center" vertical="center" wrapText="1"/>
    </xf>
    <xf numFmtId="166" fontId="7" fillId="0" borderId="22" xfId="1" applyNumberFormat="1" applyFont="1" applyFill="1" applyBorder="1" applyAlignment="1" applyProtection="1">
      <alignment horizontal="center" vertical="center" wrapText="1"/>
    </xf>
    <xf numFmtId="166" fontId="7" fillId="0" borderId="17" xfId="1" applyNumberFormat="1" applyFont="1" applyFill="1" applyBorder="1" applyAlignment="1" applyProtection="1">
      <alignment horizontal="center" vertical="center" wrapText="1"/>
    </xf>
    <xf numFmtId="166" fontId="7" fillId="0" borderId="3" xfId="0" applyNumberFormat="1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4" xfId="0" applyFont="1" applyBorder="1" applyProtection="1">
      <protection locked="0"/>
    </xf>
    <xf numFmtId="0" fontId="10" fillId="0" borderId="0" xfId="0" applyFont="1" applyProtection="1">
      <protection locked="0"/>
    </xf>
    <xf numFmtId="4" fontId="10" fillId="0" borderId="23" xfId="0" applyNumberFormat="1" applyFont="1" applyBorder="1" applyAlignment="1" applyProtection="1">
      <alignment horizontal="center" vertical="center"/>
      <protection locked="0"/>
    </xf>
    <xf numFmtId="4" fontId="10" fillId="0" borderId="21" xfId="0" applyNumberFormat="1" applyFont="1" applyBorder="1" applyAlignment="1" applyProtection="1">
      <alignment horizontal="center" vertical="center"/>
      <protection locked="0"/>
    </xf>
    <xf numFmtId="4" fontId="10" fillId="0" borderId="24" xfId="0" applyNumberFormat="1" applyFont="1" applyBorder="1" applyAlignment="1" applyProtection="1">
      <alignment horizontal="center" vertical="center"/>
      <protection locked="0"/>
    </xf>
    <xf numFmtId="4" fontId="10" fillId="0" borderId="27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</xf>
    <xf numFmtId="0" fontId="2" fillId="0" borderId="0" xfId="0" applyFont="1" applyProtection="1"/>
    <xf numFmtId="0" fontId="13" fillId="0" borderId="0" xfId="0" applyFont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vertical="center"/>
    </xf>
    <xf numFmtId="0" fontId="10" fillId="3" borderId="9" xfId="0" applyFont="1" applyFill="1" applyBorder="1" applyAlignment="1" applyProtection="1">
      <alignment vertical="top"/>
    </xf>
    <xf numFmtId="0" fontId="10" fillId="3" borderId="9" xfId="0" applyFont="1" applyFill="1" applyBorder="1" applyAlignment="1" applyProtection="1">
      <alignment vertical="center"/>
    </xf>
    <xf numFmtId="0" fontId="10" fillId="3" borderId="11" xfId="0" applyFont="1" applyFill="1" applyBorder="1" applyAlignment="1" applyProtection="1">
      <alignment vertical="center"/>
    </xf>
    <xf numFmtId="0" fontId="10" fillId="3" borderId="0" xfId="0" applyFont="1" applyFill="1" applyAlignment="1" applyProtection="1">
      <alignment vertical="top"/>
    </xf>
    <xf numFmtId="0" fontId="10" fillId="3" borderId="0" xfId="0" applyFont="1" applyFill="1" applyAlignment="1" applyProtection="1">
      <alignment vertical="center"/>
    </xf>
    <xf numFmtId="0" fontId="10" fillId="3" borderId="11" xfId="0" applyFont="1" applyFill="1" applyBorder="1" applyAlignment="1" applyProtection="1">
      <alignment horizontal="left" vertical="top" wrapText="1"/>
    </xf>
    <xf numFmtId="0" fontId="10" fillId="3" borderId="0" xfId="0" applyFont="1" applyFill="1" applyAlignment="1" applyProtection="1">
      <alignment vertical="top" wrapText="1"/>
    </xf>
    <xf numFmtId="0" fontId="10" fillId="3" borderId="0" xfId="0" applyFont="1" applyFill="1" applyAlignment="1" applyProtection="1">
      <alignment vertical="top"/>
    </xf>
    <xf numFmtId="0" fontId="10" fillId="3" borderId="11" xfId="0" applyFont="1" applyFill="1" applyBorder="1" applyAlignment="1" applyProtection="1">
      <alignment vertical="top" wrapText="1"/>
    </xf>
    <xf numFmtId="0" fontId="10" fillId="3" borderId="13" xfId="0" applyFont="1" applyFill="1" applyBorder="1" applyAlignment="1" applyProtection="1">
      <alignment vertical="center"/>
    </xf>
    <xf numFmtId="0" fontId="10" fillId="3" borderId="14" xfId="0" applyFont="1" applyFill="1" applyBorder="1" applyAlignment="1" applyProtection="1">
      <alignment vertical="top"/>
    </xf>
    <xf numFmtId="0" fontId="2" fillId="0" borderId="0" xfId="0" applyFont="1" applyAlignment="1" applyProtection="1">
      <alignment horizontal="center"/>
    </xf>
    <xf numFmtId="166" fontId="2" fillId="0" borderId="0" xfId="0" applyNumberFormat="1" applyFont="1" applyProtection="1"/>
    <xf numFmtId="0" fontId="8" fillId="0" borderId="0" xfId="0" applyFont="1" applyProtection="1"/>
    <xf numFmtId="0" fontId="4" fillId="0" borderId="0" xfId="0" applyFont="1" applyAlignment="1" applyProtection="1">
      <alignment wrapText="1"/>
    </xf>
    <xf numFmtId="0" fontId="3" fillId="0" borderId="0" xfId="0" applyFont="1" applyProtection="1"/>
    <xf numFmtId="166" fontId="4" fillId="0" borderId="0" xfId="0" applyNumberFormat="1" applyFont="1" applyAlignment="1" applyProtection="1">
      <alignment wrapText="1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166" fontId="10" fillId="2" borderId="5" xfId="0" applyNumberFormat="1" applyFont="1" applyFill="1" applyBorder="1" applyAlignment="1" applyProtection="1">
      <alignment horizontal="center" vertical="center" wrapText="1"/>
    </xf>
    <xf numFmtId="166" fontId="10" fillId="4" borderId="16" xfId="0" applyNumberFormat="1" applyFont="1" applyFill="1" applyBorder="1" applyAlignment="1" applyProtection="1">
      <alignment horizontal="center" vertical="center" wrapText="1"/>
    </xf>
    <xf numFmtId="166" fontId="10" fillId="4" borderId="5" xfId="0" applyNumberFormat="1" applyFont="1" applyFill="1" applyBorder="1" applyAlignment="1" applyProtection="1">
      <alignment horizontal="center" vertical="center" wrapText="1"/>
    </xf>
    <xf numFmtId="3" fontId="10" fillId="4" borderId="5" xfId="0" applyNumberFormat="1" applyFont="1" applyFill="1" applyBorder="1" applyAlignment="1" applyProtection="1">
      <alignment horizontal="center" vertical="center" wrapText="1"/>
    </xf>
    <xf numFmtId="166" fontId="10" fillId="5" borderId="5" xfId="0" applyNumberFormat="1" applyFont="1" applyFill="1" applyBorder="1" applyAlignment="1" applyProtection="1">
      <alignment horizontal="center" vertical="center" wrapText="1"/>
    </xf>
    <xf numFmtId="166" fontId="10" fillId="5" borderId="7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0" fontId="10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4" fontId="9" fillId="0" borderId="23" xfId="0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" fontId="9" fillId="0" borderId="21" xfId="0" applyNumberFormat="1" applyFont="1" applyBorder="1" applyAlignment="1" applyProtection="1">
      <alignment horizontal="center" vertical="center" wrapText="1"/>
    </xf>
    <xf numFmtId="4" fontId="9" fillId="0" borderId="24" xfId="0" applyNumberFormat="1" applyFont="1" applyBorder="1" applyAlignment="1" applyProtection="1">
      <alignment horizontal="center" vertical="center" wrapText="1"/>
    </xf>
    <xf numFmtId="3" fontId="3" fillId="0" borderId="26" xfId="0" applyNumberFormat="1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3" fontId="3" fillId="0" borderId="0" xfId="1" applyNumberFormat="1" applyFont="1" applyBorder="1" applyAlignment="1" applyProtection="1">
      <alignment horizontal="right" wrapText="1"/>
    </xf>
    <xf numFmtId="166" fontId="3" fillId="0" borderId="0" xfId="1" applyNumberFormat="1" applyFont="1" applyBorder="1" applyAlignment="1" applyProtection="1">
      <alignment horizontal="right" wrapText="1"/>
    </xf>
    <xf numFmtId="166" fontId="3" fillId="0" borderId="0" xfId="0" applyNumberFormat="1" applyFont="1" applyProtection="1"/>
    <xf numFmtId="0" fontId="9" fillId="0" borderId="0" xfId="0" applyFont="1" applyAlignment="1" applyProtection="1">
      <alignment horizontal="center" wrapText="1"/>
    </xf>
    <xf numFmtId="0" fontId="6" fillId="0" borderId="0" xfId="0" applyFont="1" applyAlignment="1" applyProtection="1">
      <alignment horizontal="center"/>
    </xf>
    <xf numFmtId="166" fontId="6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wrapText="1"/>
    </xf>
    <xf numFmtId="166" fontId="7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66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left" vertical="top"/>
      <protection locked="0"/>
    </xf>
    <xf numFmtId="0" fontId="10" fillId="0" borderId="15" xfId="0" applyFont="1" applyBorder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12" xfId="0" applyFont="1" applyBorder="1" applyAlignment="1" applyProtection="1">
      <alignment horizontal="left" vertical="top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2175331</xdr:colOff>
      <xdr:row>1</xdr:row>
      <xdr:rowOff>39160</xdr:rowOff>
    </xdr:from>
    <xdr:to>
      <xdr:col>4</xdr:col>
      <xdr:colOff>212272</xdr:colOff>
      <xdr:row>7</xdr:row>
      <xdr:rowOff>102307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40072453-7DE2-795D-19A5-A3B4A8C0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3795" y="175231"/>
          <a:ext cx="2298245" cy="876401"/>
        </a:xfrm>
        <a:prstGeom prst="rect">
          <a:avLst/>
        </a:prstGeom>
      </xdr:spPr>
    </xdr:pic>
    <xdr:clientData/>
  </xdr:twoCellAnchor>
  <xdr:twoCellAnchor editAs="oneCell">
    <xdr:from>
      <xdr:col>4</xdr:col>
      <xdr:colOff>100390</xdr:colOff>
      <xdr:row>1</xdr:row>
      <xdr:rowOff>87996</xdr:rowOff>
    </xdr:from>
    <xdr:to>
      <xdr:col>4</xdr:col>
      <xdr:colOff>721431</xdr:colOff>
      <xdr:row>7</xdr:row>
      <xdr:rowOff>84818</xdr:rowOff>
    </xdr:to>
    <xdr:pic>
      <xdr:nvPicPr>
        <xdr:cNvPr id="3" name="Imagen 2" descr="Imagen que contiene nombre de la empresa&#10;&#10;Descripción generada automáticamente">
          <a:extLst>
            <a:ext uri="{FF2B5EF4-FFF2-40B4-BE49-F238E27FC236}">
              <a16:creationId xmlns:a16="http://schemas.microsoft.com/office/drawing/2014/main" id="{6ED7ABF5-905C-0C8D-C017-459B1E30F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4783" y="224067"/>
          <a:ext cx="621041" cy="810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1183821</xdr:colOff>
      <xdr:row>0</xdr:row>
      <xdr:rowOff>125331</xdr:rowOff>
    </xdr:from>
    <xdr:to>
      <xdr:col>22</xdr:col>
      <xdr:colOff>1440999</xdr:colOff>
      <xdr:row>9</xdr:row>
      <xdr:rowOff>102408</xdr:rowOff>
    </xdr:to>
    <xdr:pic>
      <xdr:nvPicPr>
        <xdr:cNvPr id="4" name="Imagen 3" descr="Texto&#10;&#10;Descripción generada automáticamente">
          <a:extLst>
            <a:ext uri="{FF2B5EF4-FFF2-40B4-BE49-F238E27FC236}">
              <a16:creationId xmlns:a16="http://schemas.microsoft.com/office/drawing/2014/main" id="{523F5DE2-248F-EB98-1608-048129EE2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35464" y="125331"/>
          <a:ext cx="1865996" cy="12185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676274</xdr:colOff>
      <xdr:row>1</xdr:row>
      <xdr:rowOff>126548</xdr:rowOff>
    </xdr:from>
    <xdr:to>
      <xdr:col>2</xdr:col>
      <xdr:colOff>1952172</xdr:colOff>
      <xdr:row>7</xdr:row>
      <xdr:rowOff>37110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9F91B9A-10F9-8C2F-509E-EC050C49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881" y="262619"/>
          <a:ext cx="3286580" cy="72699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1"/>
  <sheetViews>
    <sheetView showGridLines="0" tabSelected="1" zoomScale="50" zoomScaleNormal="50" zoomScaleSheetLayoutView="100" workbookViewId="0">
      <selection activeCell="J27" sqref="J27"/>
    </sheetView>
  </sheetViews>
  <sheetFormatPr baseColWidth="10" defaultColWidth="11.453125" defaultRowHeight="10.5" x14ac:dyDescent="0.25"/>
  <cols>
    <col min="1" max="1" width="5.7265625" style="24" customWidth="1"/>
    <col min="2" max="2" width="28.7265625" style="24" customWidth="1"/>
    <col min="3" max="3" width="31.7265625" style="38" customWidth="1"/>
    <col min="4" max="4" width="29.26953125" style="38" customWidth="1"/>
    <col min="5" max="5" width="35.81640625" style="38" customWidth="1"/>
    <col min="6" max="6" width="21.7265625" style="38" customWidth="1"/>
    <col min="7" max="7" width="12.81640625" style="38" customWidth="1"/>
    <col min="8" max="8" width="15.54296875" style="38" customWidth="1"/>
    <col min="9" max="9" width="14" style="24" customWidth="1"/>
    <col min="10" max="10" width="26.36328125" style="39" customWidth="1"/>
    <col min="11" max="11" width="16.1796875" style="39" customWidth="1"/>
    <col min="12" max="12" width="15" style="39" customWidth="1"/>
    <col min="13" max="13" width="14.7265625" style="39" customWidth="1"/>
    <col min="14" max="14" width="14.7265625" style="24" customWidth="1"/>
    <col min="15" max="15" width="13.453125" style="24" customWidth="1"/>
    <col min="16" max="16" width="15" style="24" customWidth="1"/>
    <col min="17" max="17" width="12.7265625" style="24" customWidth="1"/>
    <col min="18" max="18" width="18.453125" style="24" customWidth="1"/>
    <col min="19" max="19" width="16.54296875" style="24" customWidth="1"/>
    <col min="20" max="20" width="23.453125" style="24" customWidth="1"/>
    <col min="21" max="21" width="20.7265625" style="24" customWidth="1"/>
    <col min="22" max="22" width="22.54296875" style="24" customWidth="1"/>
    <col min="23" max="23" width="26.81640625" style="24" customWidth="1"/>
    <col min="24" max="16384" width="11.453125" style="24"/>
  </cols>
  <sheetData>
    <row r="1" spans="2:23" x14ac:dyDescent="0.25">
      <c r="B1" s="23" t="s">
        <v>41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2:23" x14ac:dyDescent="0.25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2:23" x14ac:dyDescent="0.25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2:23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2:23" x14ac:dyDescent="0.2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pans="2:23" x14ac:dyDescent="0.25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2:23" x14ac:dyDescent="0.2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</row>
    <row r="8" spans="2:23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</row>
    <row r="9" spans="2:23" ht="11.15" customHeight="1" x14ac:dyDescent="0.25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2:23" ht="12.65" customHeight="1" x14ac:dyDescent="0.25">
      <c r="B10" s="23" t="s">
        <v>16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2:23" x14ac:dyDescent="0.25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pans="2:23" x14ac:dyDescent="0.25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</row>
    <row r="13" spans="2:23" ht="11.15" customHeight="1" x14ac:dyDescent="0.25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2:23" ht="11.15" customHeight="1" x14ac:dyDescent="0.25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pans="2:23" ht="11.15" customHeight="1" thickBot="1" x14ac:dyDescent="0.3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2:23" ht="14" x14ac:dyDescent="0.3">
      <c r="B16" s="26" t="s">
        <v>17</v>
      </c>
      <c r="C16" s="15"/>
      <c r="D16" s="15"/>
      <c r="E16" s="15"/>
      <c r="F16" s="15"/>
      <c r="G16" s="16"/>
      <c r="H16" s="27" t="s">
        <v>29</v>
      </c>
      <c r="I16" s="27"/>
      <c r="J16" s="28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2"/>
    </row>
    <row r="17" spans="2:23" ht="14" x14ac:dyDescent="0.3">
      <c r="B17" s="29" t="s">
        <v>18</v>
      </c>
      <c r="C17" s="18"/>
      <c r="D17" s="18"/>
      <c r="E17" s="18"/>
      <c r="F17" s="1"/>
      <c r="G17" s="7"/>
      <c r="H17" s="30" t="s">
        <v>30</v>
      </c>
      <c r="I17" s="30"/>
      <c r="J17" s="31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8"/>
    </row>
    <row r="18" spans="2:23" ht="30" customHeight="1" x14ac:dyDescent="0.3">
      <c r="B18" s="29" t="s">
        <v>24</v>
      </c>
      <c r="C18" s="18"/>
      <c r="D18" s="18"/>
      <c r="E18" s="18"/>
      <c r="F18" s="1"/>
      <c r="G18" s="7"/>
      <c r="H18" s="30" t="s">
        <v>19</v>
      </c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90"/>
    </row>
    <row r="19" spans="2:23" ht="31.5" customHeight="1" x14ac:dyDescent="0.3">
      <c r="B19" s="32" t="s">
        <v>25</v>
      </c>
      <c r="C19" s="18"/>
      <c r="D19" s="18"/>
      <c r="E19" s="18"/>
      <c r="F19" s="1"/>
      <c r="G19" s="7"/>
      <c r="H19" s="33" t="s">
        <v>20</v>
      </c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4"/>
    </row>
    <row r="20" spans="2:23" ht="14" x14ac:dyDescent="0.3">
      <c r="B20" s="29" t="s">
        <v>26</v>
      </c>
      <c r="C20" s="18"/>
      <c r="D20" s="18"/>
      <c r="E20" s="18"/>
      <c r="F20" s="1"/>
      <c r="G20" s="7"/>
      <c r="H20" s="34" t="s">
        <v>21</v>
      </c>
      <c r="I20" s="34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8"/>
    </row>
    <row r="21" spans="2:23" ht="14" x14ac:dyDescent="0.3">
      <c r="B21" s="29" t="s">
        <v>27</v>
      </c>
      <c r="C21" s="18"/>
      <c r="D21" s="18"/>
      <c r="E21" s="18"/>
      <c r="F21" s="1"/>
      <c r="G21" s="7"/>
      <c r="H21" s="34"/>
      <c r="I21" s="34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8"/>
    </row>
    <row r="22" spans="2:23" ht="33" customHeight="1" x14ac:dyDescent="0.3">
      <c r="B22" s="35" t="s">
        <v>28</v>
      </c>
      <c r="C22" s="18"/>
      <c r="D22" s="18"/>
      <c r="E22" s="18"/>
      <c r="F22" s="1"/>
      <c r="G22" s="7"/>
      <c r="H22" s="34"/>
      <c r="I22" s="34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8"/>
    </row>
    <row r="23" spans="2:23" ht="16" customHeight="1" thickBot="1" x14ac:dyDescent="0.35">
      <c r="B23" s="36" t="s">
        <v>22</v>
      </c>
      <c r="C23" s="17"/>
      <c r="D23" s="17"/>
      <c r="E23" s="17"/>
      <c r="F23" s="8"/>
      <c r="G23" s="10"/>
      <c r="H23" s="37" t="s">
        <v>23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6"/>
    </row>
    <row r="24" spans="2:23" ht="11" thickBot="1" x14ac:dyDescent="0.3"/>
    <row r="25" spans="2:23" s="41" customFormat="1" ht="17.25" customHeight="1" thickBot="1" x14ac:dyDescent="0.45">
      <c r="B25" s="40"/>
      <c r="C25" s="40"/>
      <c r="D25" s="40"/>
      <c r="E25" s="40"/>
      <c r="F25" s="40"/>
      <c r="H25" s="42"/>
      <c r="J25" s="43"/>
      <c r="K25" s="43"/>
      <c r="L25" s="43"/>
      <c r="M25" s="43"/>
      <c r="N25" s="43"/>
      <c r="O25" s="44" t="s">
        <v>31</v>
      </c>
      <c r="P25" s="45"/>
      <c r="Q25" s="45"/>
      <c r="R25" s="45"/>
      <c r="S25" s="45"/>
      <c r="T25" s="45"/>
      <c r="U25" s="45"/>
      <c r="V25" s="45"/>
      <c r="W25" s="46"/>
    </row>
    <row r="26" spans="2:23" s="57" customFormat="1" ht="103" customHeight="1" thickBot="1" x14ac:dyDescent="0.25">
      <c r="B26" s="47" t="s">
        <v>3</v>
      </c>
      <c r="C26" s="48" t="s">
        <v>4</v>
      </c>
      <c r="D26" s="49" t="s">
        <v>9</v>
      </c>
      <c r="E26" s="49" t="s">
        <v>10</v>
      </c>
      <c r="F26" s="49" t="s">
        <v>43</v>
      </c>
      <c r="G26" s="50" t="s">
        <v>49</v>
      </c>
      <c r="H26" s="51" t="s">
        <v>2</v>
      </c>
      <c r="I26" s="51" t="s">
        <v>12</v>
      </c>
      <c r="J26" s="51" t="s">
        <v>1</v>
      </c>
      <c r="K26" s="51" t="s">
        <v>44</v>
      </c>
      <c r="L26" s="51" t="s">
        <v>40</v>
      </c>
      <c r="M26" s="51" t="s">
        <v>0</v>
      </c>
      <c r="N26" s="50" t="s">
        <v>15</v>
      </c>
      <c r="O26" s="52" t="s">
        <v>39</v>
      </c>
      <c r="P26" s="53" t="s">
        <v>38</v>
      </c>
      <c r="Q26" s="53" t="s">
        <v>32</v>
      </c>
      <c r="R26" s="54" t="s">
        <v>33</v>
      </c>
      <c r="S26" s="53" t="s">
        <v>34</v>
      </c>
      <c r="T26" s="55" t="s">
        <v>35</v>
      </c>
      <c r="U26" s="55" t="s">
        <v>40</v>
      </c>
      <c r="V26" s="55" t="s">
        <v>36</v>
      </c>
      <c r="W26" s="56" t="s">
        <v>37</v>
      </c>
    </row>
    <row r="27" spans="2:23" ht="45" customHeight="1" x14ac:dyDescent="0.25">
      <c r="B27" s="58">
        <v>1</v>
      </c>
      <c r="C27" s="59" t="s">
        <v>7</v>
      </c>
      <c r="D27" s="59" t="s">
        <v>13</v>
      </c>
      <c r="E27" s="60" t="s">
        <v>46</v>
      </c>
      <c r="F27" s="61" t="s">
        <v>11</v>
      </c>
      <c r="G27" s="4">
        <v>350</v>
      </c>
      <c r="H27" s="11">
        <v>228.94</v>
      </c>
      <c r="I27" s="5">
        <f t="shared" ref="I27:I30" si="0">H27*0.21</f>
        <v>48.077399999999997</v>
      </c>
      <c r="J27" s="5">
        <f>SUM(H27:I27)</f>
        <v>277.01740000000001</v>
      </c>
      <c r="K27" s="5">
        <f>H27*G27</f>
        <v>80129</v>
      </c>
      <c r="L27" s="5">
        <f>K27*0.21</f>
        <v>16827.09</v>
      </c>
      <c r="M27" s="5">
        <f t="shared" ref="M27:M32" si="1">(H27+I27)*G27</f>
        <v>96956.09</v>
      </c>
      <c r="N27" s="62" t="s">
        <v>42</v>
      </c>
      <c r="O27" s="82"/>
      <c r="P27" s="3"/>
      <c r="Q27" s="81">
        <v>0</v>
      </c>
      <c r="R27" s="81">
        <v>0</v>
      </c>
      <c r="S27" s="81">
        <v>0</v>
      </c>
      <c r="T27" s="81">
        <v>0</v>
      </c>
      <c r="U27" s="81">
        <v>0</v>
      </c>
      <c r="V27" s="81">
        <v>0</v>
      </c>
      <c r="W27" s="19"/>
    </row>
    <row r="28" spans="2:23" ht="45" customHeight="1" x14ac:dyDescent="0.25">
      <c r="B28" s="63"/>
      <c r="C28" s="64"/>
      <c r="D28" s="64"/>
      <c r="E28" s="65" t="s">
        <v>45</v>
      </c>
      <c r="F28" s="61" t="s">
        <v>11</v>
      </c>
      <c r="G28" s="2">
        <v>350</v>
      </c>
      <c r="H28" s="12">
        <v>90.96</v>
      </c>
      <c r="I28" s="5">
        <f t="shared" si="0"/>
        <v>19.101599999999998</v>
      </c>
      <c r="J28" s="5">
        <f t="shared" ref="J28:J32" si="2">SUM(H28:I28)</f>
        <v>110.0616</v>
      </c>
      <c r="K28" s="5">
        <f>H28*G28</f>
        <v>31835.999999999996</v>
      </c>
      <c r="L28" s="5">
        <f t="shared" ref="L28:L32" si="3">K28*0.21</f>
        <v>6685.5599999999986</v>
      </c>
      <c r="M28" s="5">
        <f t="shared" si="1"/>
        <v>38521.56</v>
      </c>
      <c r="N28" s="66"/>
      <c r="O28" s="79"/>
      <c r="P28" s="6"/>
      <c r="Q28" s="81">
        <v>0</v>
      </c>
      <c r="R28" s="81">
        <v>0</v>
      </c>
      <c r="S28" s="81">
        <v>0</v>
      </c>
      <c r="T28" s="81">
        <v>0</v>
      </c>
      <c r="U28" s="81">
        <v>0</v>
      </c>
      <c r="V28" s="81">
        <v>0</v>
      </c>
      <c r="W28" s="20"/>
    </row>
    <row r="29" spans="2:23" ht="45" customHeight="1" x14ac:dyDescent="0.25">
      <c r="B29" s="63"/>
      <c r="C29" s="64"/>
      <c r="D29" s="64" t="s">
        <v>14</v>
      </c>
      <c r="E29" s="65" t="s">
        <v>48</v>
      </c>
      <c r="F29" s="61" t="s">
        <v>11</v>
      </c>
      <c r="G29" s="2">
        <v>400</v>
      </c>
      <c r="H29" s="12">
        <v>228.94</v>
      </c>
      <c r="I29" s="5">
        <f t="shared" si="0"/>
        <v>48.077399999999997</v>
      </c>
      <c r="J29" s="5">
        <f t="shared" si="2"/>
        <v>277.01740000000001</v>
      </c>
      <c r="K29" s="5">
        <f t="shared" ref="K29:K32" si="4">H29*G29</f>
        <v>91576</v>
      </c>
      <c r="L29" s="5">
        <f t="shared" si="3"/>
        <v>19230.96</v>
      </c>
      <c r="M29" s="5">
        <f t="shared" si="1"/>
        <v>110806.96</v>
      </c>
      <c r="N29" s="67" t="s">
        <v>42</v>
      </c>
      <c r="O29" s="79"/>
      <c r="P29" s="6"/>
      <c r="Q29" s="81">
        <v>0</v>
      </c>
      <c r="R29" s="81">
        <v>0</v>
      </c>
      <c r="S29" s="81">
        <v>0</v>
      </c>
      <c r="T29" s="81">
        <v>0</v>
      </c>
      <c r="U29" s="81">
        <v>0</v>
      </c>
      <c r="V29" s="81">
        <v>0</v>
      </c>
      <c r="W29" s="21"/>
    </row>
    <row r="30" spans="2:23" ht="45" customHeight="1" x14ac:dyDescent="0.25">
      <c r="B30" s="63"/>
      <c r="C30" s="64"/>
      <c r="D30" s="64"/>
      <c r="E30" s="65" t="s">
        <v>5</v>
      </c>
      <c r="F30" s="61" t="s">
        <v>11</v>
      </c>
      <c r="G30" s="2">
        <v>400</v>
      </c>
      <c r="H30" s="12">
        <v>119.16</v>
      </c>
      <c r="I30" s="5">
        <f t="shared" si="0"/>
        <v>25.023599999999998</v>
      </c>
      <c r="J30" s="5">
        <f t="shared" si="2"/>
        <v>144.18359999999998</v>
      </c>
      <c r="K30" s="5">
        <f t="shared" si="4"/>
        <v>47664</v>
      </c>
      <c r="L30" s="5">
        <f t="shared" si="3"/>
        <v>10009.44</v>
      </c>
      <c r="M30" s="5">
        <f t="shared" si="1"/>
        <v>57673.439999999995</v>
      </c>
      <c r="N30" s="66"/>
      <c r="O30" s="79"/>
      <c r="P30" s="6"/>
      <c r="Q30" s="81">
        <v>0</v>
      </c>
      <c r="R30" s="81">
        <v>0</v>
      </c>
      <c r="S30" s="81">
        <v>0</v>
      </c>
      <c r="T30" s="81">
        <v>0</v>
      </c>
      <c r="U30" s="81">
        <v>0</v>
      </c>
      <c r="V30" s="81">
        <v>0</v>
      </c>
      <c r="W30" s="20"/>
    </row>
    <row r="31" spans="2:23" ht="54.65" customHeight="1" x14ac:dyDescent="0.25">
      <c r="B31" s="63"/>
      <c r="C31" s="64" t="s">
        <v>6</v>
      </c>
      <c r="D31" s="64" t="s">
        <v>14</v>
      </c>
      <c r="E31" s="65" t="s">
        <v>47</v>
      </c>
      <c r="F31" s="61" t="s">
        <v>11</v>
      </c>
      <c r="G31" s="2">
        <v>500</v>
      </c>
      <c r="H31" s="12">
        <v>117.65</v>
      </c>
      <c r="I31" s="5">
        <f>H31*0.21</f>
        <v>24.706500000000002</v>
      </c>
      <c r="J31" s="5">
        <f t="shared" si="2"/>
        <v>142.35650000000001</v>
      </c>
      <c r="K31" s="5">
        <f t="shared" si="4"/>
        <v>58825</v>
      </c>
      <c r="L31" s="5">
        <f t="shared" si="3"/>
        <v>12353.25</v>
      </c>
      <c r="M31" s="5">
        <f t="shared" si="1"/>
        <v>71178.25</v>
      </c>
      <c r="N31" s="67" t="s">
        <v>42</v>
      </c>
      <c r="O31" s="79"/>
      <c r="P31" s="80"/>
      <c r="Q31" s="81">
        <v>0</v>
      </c>
      <c r="R31" s="81">
        <v>0</v>
      </c>
      <c r="S31" s="81">
        <v>0</v>
      </c>
      <c r="T31" s="81">
        <v>0</v>
      </c>
      <c r="U31" s="81">
        <v>0</v>
      </c>
      <c r="V31" s="81">
        <v>0</v>
      </c>
      <c r="W31" s="21"/>
    </row>
    <row r="32" spans="2:23" ht="65.5" customHeight="1" thickBot="1" x14ac:dyDescent="0.3">
      <c r="B32" s="63"/>
      <c r="C32" s="64"/>
      <c r="D32" s="64"/>
      <c r="E32" s="65" t="s">
        <v>8</v>
      </c>
      <c r="F32" s="61" t="s">
        <v>11</v>
      </c>
      <c r="G32" s="2">
        <v>500</v>
      </c>
      <c r="H32" s="13">
        <v>80.91</v>
      </c>
      <c r="I32" s="5">
        <f>H32*0.21</f>
        <v>16.991099999999999</v>
      </c>
      <c r="J32" s="5">
        <f t="shared" si="2"/>
        <v>97.9011</v>
      </c>
      <c r="K32" s="5">
        <f t="shared" si="4"/>
        <v>40455</v>
      </c>
      <c r="L32" s="5">
        <f t="shared" si="3"/>
        <v>8495.5499999999993</v>
      </c>
      <c r="M32" s="5">
        <f t="shared" si="1"/>
        <v>48950.55</v>
      </c>
      <c r="N32" s="66"/>
      <c r="O32" s="78"/>
      <c r="P32" s="9"/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  <c r="W32" s="22"/>
    </row>
    <row r="33" spans="2:20" ht="30" customHeight="1" thickBot="1" x14ac:dyDescent="0.4">
      <c r="B33" s="68" t="s">
        <v>50</v>
      </c>
      <c r="C33" s="68"/>
      <c r="D33" s="68"/>
      <c r="E33" s="68"/>
      <c r="F33" s="68"/>
      <c r="G33" s="68"/>
      <c r="H33" s="69"/>
      <c r="I33" s="70"/>
      <c r="J33" s="71"/>
      <c r="K33" s="72"/>
      <c r="L33" s="72"/>
      <c r="M33" s="72"/>
      <c r="N33" s="42"/>
      <c r="T33" s="14">
        <f>SUM(T27:T32)</f>
        <v>0</v>
      </c>
    </row>
    <row r="34" spans="2:20" ht="25" customHeight="1" x14ac:dyDescent="0.3">
      <c r="B34" s="73"/>
      <c r="C34" s="74"/>
      <c r="D34" s="74"/>
      <c r="E34" s="74"/>
      <c r="F34" s="74"/>
      <c r="G34" s="74"/>
      <c r="H34" s="74"/>
      <c r="I34" s="74"/>
      <c r="J34" s="75"/>
      <c r="K34" s="75"/>
      <c r="L34" s="75"/>
      <c r="M34" s="75"/>
      <c r="N34" s="74"/>
    </row>
    <row r="35" spans="2:20" ht="25" customHeight="1" x14ac:dyDescent="0.3"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</row>
    <row r="36" spans="2:20" ht="25" customHeight="1" x14ac:dyDescent="0.25"/>
    <row r="37" spans="2:20" ht="25" customHeight="1" x14ac:dyDescent="0.25"/>
    <row r="38" spans="2:20" ht="25" customHeight="1" x14ac:dyDescent="0.25"/>
    <row r="39" spans="2:20" ht="25" customHeight="1" x14ac:dyDescent="0.25"/>
    <row r="40" spans="2:20" ht="25" customHeight="1" x14ac:dyDescent="0.25"/>
    <row r="41" spans="2:20" ht="25" customHeight="1" x14ac:dyDescent="0.25"/>
    <row r="42" spans="2:20" ht="25" customHeight="1" x14ac:dyDescent="0.25"/>
    <row r="43" spans="2:20" ht="25" customHeight="1" x14ac:dyDescent="0.25"/>
    <row r="44" spans="2:20" ht="25" customHeight="1" x14ac:dyDescent="0.25"/>
    <row r="45" spans="2:20" ht="25" customHeight="1" x14ac:dyDescent="0.25"/>
    <row r="46" spans="2:20" ht="25" customHeight="1" x14ac:dyDescent="0.25"/>
    <row r="47" spans="2:20" ht="25" customHeight="1" x14ac:dyDescent="0.25"/>
    <row r="48" spans="2:20" ht="25" customHeight="1" x14ac:dyDescent="0.25"/>
    <row r="49" ht="25" customHeight="1" x14ac:dyDescent="0.25"/>
    <row r="50" ht="25" customHeight="1" x14ac:dyDescent="0.25"/>
    <row r="51" ht="25" customHeight="1" x14ac:dyDescent="0.25"/>
  </sheetData>
  <sheetProtection algorithmName="SHA-512" hashValue="UiSHfG7x5wcTxzjw7b7hDfOAGlZR4qfwxV3t40u0/bv2lOvNxuYk4YryK76geebNMVrpsi94yUHrpQaJr/EuoQ==" saltValue="XVLEwedCQBYSulskhxBxag==" spinCount="100000" sheet="1" insertRows="0"/>
  <mergeCells count="31">
    <mergeCell ref="J20:W22"/>
    <mergeCell ref="I23:W23"/>
    <mergeCell ref="O25:W25"/>
    <mergeCell ref="B27:B32"/>
    <mergeCell ref="C27:C30"/>
    <mergeCell ref="C31:C32"/>
    <mergeCell ref="D27:D28"/>
    <mergeCell ref="D29:D30"/>
    <mergeCell ref="D31:D32"/>
    <mergeCell ref="N27:N28"/>
    <mergeCell ref="N29:N30"/>
    <mergeCell ref="N31:N32"/>
    <mergeCell ref="W27:W28"/>
    <mergeCell ref="W29:W30"/>
    <mergeCell ref="W31:W32"/>
    <mergeCell ref="B33:G33"/>
    <mergeCell ref="B1:V9"/>
    <mergeCell ref="B10:V14"/>
    <mergeCell ref="C16:G16"/>
    <mergeCell ref="H20:I22"/>
    <mergeCell ref="C23:E23"/>
    <mergeCell ref="C21:E21"/>
    <mergeCell ref="C22:E22"/>
    <mergeCell ref="C19:E19"/>
    <mergeCell ref="C20:E20"/>
    <mergeCell ref="C17:E17"/>
    <mergeCell ref="C18:E18"/>
    <mergeCell ref="K16:W16"/>
    <mergeCell ref="K17:W17"/>
    <mergeCell ref="I18:W18"/>
    <mergeCell ref="I19:W19"/>
  </mergeCells>
  <phoneticPr fontId="0" type="noConversion"/>
  <conditionalFormatting sqref="N27 N29 N31">
    <cfRule type="cellIs" dxfId="1" priority="2" stopIfTrue="1" operator="equal">
      <formula>0</formula>
    </cfRule>
  </conditionalFormatting>
  <conditionalFormatting sqref="W27 W29 W31">
    <cfRule type="cellIs" dxfId="0" priority="1" stopIfTrue="1" operator="equal">
      <formula>0</formula>
    </cfRule>
  </conditionalFormatting>
  <printOptions horizontalCentered="1" verticalCentered="1"/>
  <pageMargins left="0" right="0" top="0" bottom="0.17" header="0" footer="0"/>
  <pageSetup paperSize="9" scale="64" orientation="landscape" horizontalDpi="4294967295" r:id="rId1"/>
  <headerFooter alignWithMargins="0">
    <oddFooter>&amp;L&amp;F&amp;R&amp;N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78C8B04109174E9C159505A7DEDA8E" ma:contentTypeVersion="3" ma:contentTypeDescription="Crea un document nou" ma:contentTypeScope="" ma:versionID="66d20c1d525ee31f47e8d6a6c7943cbd">
  <xsd:schema xmlns:xsd="http://www.w3.org/2001/XMLSchema" xmlns:xs="http://www.w3.org/2001/XMLSchema" xmlns:p="http://schemas.microsoft.com/office/2006/metadata/properties" xmlns:ns2="fb551b49-6e9b-42e9-8cb3-c04550ca5fc2" targetNamespace="http://schemas.microsoft.com/office/2006/metadata/properties" ma:root="true" ma:fieldsID="c4e35966cded5cf983faf177809a224a" ns2:_="">
    <xsd:import namespace="fb551b49-6e9b-42e9-8cb3-c04550ca5f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51b49-6e9b-42e9-8cb3-c04550ca5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DB115E-5C87-4B36-B4FD-E8A79B511BD1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b551b49-6e9b-42e9-8cb3-c04550ca5fc2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D84CF65-B485-4295-9EBF-7ADA0C10D35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5C02363-8390-4AF8-8963-A277919E84D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4522D77-18F9-49D8-BC2C-FA56E893A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551b49-6e9b-42e9-8cb3-c04550ca5f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</vt:lpstr>
      <vt:lpstr>Oferta!Área_de_impresión</vt:lpstr>
      <vt:lpstr>Oferta!Títulos_a_imprimir</vt:lpstr>
    </vt:vector>
  </TitlesOfParts>
  <Company>CSC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Informática</dc:creator>
  <cp:lastModifiedBy>GARCIA, SARA (FCRB)</cp:lastModifiedBy>
  <cp:lastPrinted>2011-02-24T12:11:42Z</cp:lastPrinted>
  <dcterms:created xsi:type="dcterms:W3CDTF">2005-12-15T16:43:39Z</dcterms:created>
  <dcterms:modified xsi:type="dcterms:W3CDTF">2024-12-20T09:30:48Z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CASTRO, NURIA (FCRB)</vt:lpwstr>
  </property>
  <property fmtid="{D5CDD505-2E9C-101B-9397-08002B2CF9AE}" pid="3" name="Order">
    <vt:lpwstr>8361400.00000000</vt:lpwstr>
  </property>
  <property fmtid="{D5CDD505-2E9C-101B-9397-08002B2CF9AE}" pid="4" name="display_urn:schemas-microsoft-com:office:office#Author">
    <vt:lpwstr>CASTRO, NURIA (FCRB)</vt:lpwstr>
  </property>
</Properties>
</file>