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gna05nt\PMET\Dades\Gerencia\2024 GERÈNCIA\GE24 CONTRACTES DE PROCEDIMENT\17_2024 65-86 SUPORT CONSERGERIES, ABRIL 25 - MARÇ 26, POH Sí RESP\PLECS\PLIEGOS CASTELLANO\"/>
    </mc:Choice>
  </mc:AlternateContent>
  <xr:revisionPtr revIDLastSave="0" documentId="13_ncr:1_{FAB256C3-5577-4005-A9AD-AB9D31ED86F2}" xr6:coauthVersionLast="47" xr6:coauthVersionMax="47" xr10:uidLastSave="{00000000-0000-0000-0000-000000000000}"/>
  <bookViews>
    <workbookView xWindow="-110" yWindow="-110" windowWidth="19420" windowHeight="11500" activeTab="6" xr2:uid="{DD7AEE37-CE23-435E-B151-907A17187AA7}"/>
  </bookViews>
  <sheets>
    <sheet name="SERRALLO" sheetId="2" r:id="rId1"/>
    <sheet name="SPSP" sheetId="1" r:id="rId2"/>
    <sheet name="PAVELLÓCC" sheetId="7" r:id="rId3"/>
    <sheet name="PATLCC" sheetId="3" r:id="rId4"/>
    <sheet name="RIUCLAR" sheetId="4" r:id="rId5"/>
    <sheet name="PALAU" sheetId="8" r:id="rId6"/>
    <sheet name="Resum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7" i="8" l="1"/>
  <c r="AM27" i="3"/>
  <c r="AM26" i="3"/>
  <c r="G17" i="6"/>
  <c r="G14" i="6"/>
  <c r="F17" i="6"/>
  <c r="F14" i="6"/>
  <c r="F13" i="6"/>
  <c r="E17" i="6"/>
  <c r="E14" i="6"/>
  <c r="AM26" i="8"/>
  <c r="AM24" i="8"/>
  <c r="AM22" i="8"/>
  <c r="I37" i="4"/>
  <c r="K37" i="4" s="1"/>
  <c r="I36" i="4"/>
  <c r="K36" i="4" s="1"/>
  <c r="AM27" i="4"/>
  <c r="AN26" i="4"/>
  <c r="AN20" i="4"/>
  <c r="AM26" i="4"/>
  <c r="AM24" i="4"/>
  <c r="AM22" i="4"/>
  <c r="AM24" i="3"/>
  <c r="AM22" i="3"/>
  <c r="AM26" i="7"/>
  <c r="AM24" i="7"/>
  <c r="AM22" i="7"/>
  <c r="I37" i="1"/>
  <c r="K37" i="1" s="1"/>
  <c r="I36" i="1"/>
  <c r="K36" i="1" s="1"/>
  <c r="AN20" i="1"/>
  <c r="AM26" i="1"/>
  <c r="AM24" i="1"/>
  <c r="AM22" i="1"/>
  <c r="O39" i="2"/>
  <c r="M39" i="2"/>
  <c r="K39" i="2"/>
  <c r="I39" i="2"/>
  <c r="AM26" i="2"/>
  <c r="AM24" i="2"/>
  <c r="AM22" i="2"/>
  <c r="AN26" i="2" s="1"/>
  <c r="AM20" i="8"/>
  <c r="AN20" i="8" s="1"/>
  <c r="AM18" i="8"/>
  <c r="AM16" i="8"/>
  <c r="AM14" i="8"/>
  <c r="AM12" i="8"/>
  <c r="AM10" i="8"/>
  <c r="AM8" i="8"/>
  <c r="AM6" i="8"/>
  <c r="AM4" i="8"/>
  <c r="AM20" i="4"/>
  <c r="AM18" i="4"/>
  <c r="AM16" i="4"/>
  <c r="AM14" i="4"/>
  <c r="AM12" i="4"/>
  <c r="AM10" i="4"/>
  <c r="AM8" i="4"/>
  <c r="AM6" i="4"/>
  <c r="AM4" i="4"/>
  <c r="AM20" i="3"/>
  <c r="AM18" i="3"/>
  <c r="AN20" i="3" s="1"/>
  <c r="I36" i="3" s="1"/>
  <c r="K36" i="3" s="1"/>
  <c r="AM16" i="3"/>
  <c r="AM14" i="3"/>
  <c r="AM12" i="3"/>
  <c r="AM10" i="3"/>
  <c r="AM8" i="3"/>
  <c r="AM6" i="3"/>
  <c r="AM4" i="3"/>
  <c r="AM20" i="7"/>
  <c r="AM18" i="7"/>
  <c r="AM16" i="7"/>
  <c r="AM14" i="7"/>
  <c r="AM12" i="7"/>
  <c r="AM10" i="7"/>
  <c r="AM8" i="7"/>
  <c r="AM6" i="7"/>
  <c r="AM4" i="7"/>
  <c r="AM20" i="1"/>
  <c r="AM18" i="1"/>
  <c r="AM16" i="1"/>
  <c r="AM14" i="1"/>
  <c r="AM12" i="1"/>
  <c r="AM10" i="1"/>
  <c r="AM8" i="1"/>
  <c r="AM6" i="1"/>
  <c r="AM4" i="1"/>
  <c r="AM20" i="2"/>
  <c r="AM18" i="2"/>
  <c r="AM16" i="2"/>
  <c r="AM14" i="2"/>
  <c r="AM12" i="2"/>
  <c r="AM10" i="2"/>
  <c r="AM8" i="2"/>
  <c r="AM6" i="2"/>
  <c r="AM4" i="2"/>
  <c r="AN26" i="3" l="1"/>
  <c r="I37" i="3" s="1"/>
  <c r="K37" i="3" s="1"/>
  <c r="K38" i="3" s="1"/>
  <c r="AM27" i="2"/>
  <c r="AN26" i="8"/>
  <c r="I37" i="8" s="1"/>
  <c r="K37" i="8" s="1"/>
  <c r="M37" i="8" s="1"/>
  <c r="O37" i="8" s="1"/>
  <c r="F16" i="6" s="1"/>
  <c r="I36" i="8"/>
  <c r="I41" i="8" s="1"/>
  <c r="K41" i="8" s="1"/>
  <c r="M41" i="8" s="1"/>
  <c r="M42" i="8" s="1"/>
  <c r="AN20" i="7"/>
  <c r="I34" i="7" s="1"/>
  <c r="K34" i="7" s="1"/>
  <c r="M36" i="4"/>
  <c r="K38" i="4"/>
  <c r="M37" i="4"/>
  <c r="O37" i="4" s="1"/>
  <c r="I41" i="4"/>
  <c r="K41" i="4" s="1"/>
  <c r="M36" i="3"/>
  <c r="I41" i="3"/>
  <c r="K41" i="3" s="1"/>
  <c r="AN26" i="7"/>
  <c r="I35" i="7" s="1"/>
  <c r="K35" i="7" s="1"/>
  <c r="E5" i="6" s="1"/>
  <c r="F5" i="6" s="1"/>
  <c r="G5" i="6" s="1"/>
  <c r="AM27" i="7"/>
  <c r="AM27" i="1"/>
  <c r="AN26" i="1"/>
  <c r="K38" i="1"/>
  <c r="M36" i="1"/>
  <c r="M37" i="1"/>
  <c r="O37" i="1" s="1"/>
  <c r="I41" i="1"/>
  <c r="K41" i="1" s="1"/>
  <c r="AN20" i="2"/>
  <c r="I38" i="2" s="1"/>
  <c r="K38" i="2" s="1"/>
  <c r="K40" i="2" s="1"/>
  <c r="M37" i="3" l="1"/>
  <c r="O37" i="3" s="1"/>
  <c r="F15" i="6" s="1"/>
  <c r="K42" i="8"/>
  <c r="K36" i="8"/>
  <c r="M36" i="8" s="1"/>
  <c r="M38" i="8" s="1"/>
  <c r="M35" i="7"/>
  <c r="O35" i="7" s="1"/>
  <c r="F18" i="6" s="1"/>
  <c r="K36" i="7"/>
  <c r="I39" i="7"/>
  <c r="K39" i="7" s="1"/>
  <c r="E8" i="6" s="1"/>
  <c r="M34" i="7"/>
  <c r="O34" i="7" s="1"/>
  <c r="O41" i="8"/>
  <c r="K42" i="4"/>
  <c r="M41" i="4"/>
  <c r="M42" i="4" s="1"/>
  <c r="M38" i="4"/>
  <c r="O36" i="4"/>
  <c r="O38" i="4" s="1"/>
  <c r="K42" i="3"/>
  <c r="M41" i="3"/>
  <c r="M42" i="3" s="1"/>
  <c r="O36" i="3"/>
  <c r="M38" i="1"/>
  <c r="K42" i="1"/>
  <c r="M41" i="1"/>
  <c r="M42" i="1" s="1"/>
  <c r="O36" i="1"/>
  <c r="O38" i="1" s="1"/>
  <c r="I43" i="2"/>
  <c r="K43" i="2" s="1"/>
  <c r="M43" i="2" s="1"/>
  <c r="M44" i="2" s="1"/>
  <c r="M38" i="2"/>
  <c r="M40" i="2" s="1"/>
  <c r="M38" i="3" l="1"/>
  <c r="F19" i="6"/>
  <c r="O38" i="3"/>
  <c r="E15" i="6"/>
  <c r="E4" i="6"/>
  <c r="E6" i="6" s="1"/>
  <c r="K38" i="8"/>
  <c r="O42" i="8"/>
  <c r="G16" i="6"/>
  <c r="M36" i="7"/>
  <c r="M39" i="7"/>
  <c r="M40" i="7" s="1"/>
  <c r="K40" i="7"/>
  <c r="O36" i="7"/>
  <c r="E18" i="6"/>
  <c r="O36" i="8"/>
  <c r="O41" i="4"/>
  <c r="O42" i="4" s="1"/>
  <c r="O41" i="3"/>
  <c r="O41" i="1"/>
  <c r="O42" i="1" s="1"/>
  <c r="K44" i="2"/>
  <c r="O38" i="2"/>
  <c r="O43" i="2"/>
  <c r="O42" i="3" l="1"/>
  <c r="G15" i="6"/>
  <c r="O44" i="2"/>
  <c r="G13" i="6"/>
  <c r="E13" i="6"/>
  <c r="O40" i="2"/>
  <c r="O38" i="8"/>
  <c r="E16" i="6"/>
  <c r="E19" i="6" s="1"/>
  <c r="O39" i="7"/>
  <c r="O40" i="7" s="1"/>
  <c r="F4" i="6"/>
  <c r="F6" i="6" s="1"/>
  <c r="E9" i="6"/>
  <c r="E10" i="6" s="1"/>
  <c r="G18" i="6" l="1"/>
  <c r="G19" i="6" s="1"/>
  <c r="F8" i="6"/>
  <c r="F9" i="6" s="1"/>
  <c r="F10" i="6" s="1"/>
  <c r="G4" i="6"/>
  <c r="G6" i="6" s="1"/>
  <c r="G8" i="6" l="1"/>
  <c r="G9" i="6" s="1"/>
  <c r="G10" i="6" s="1"/>
</calcChain>
</file>

<file path=xl/sharedStrings.xml><?xml version="1.0" encoding="utf-8"?>
<sst xmlns="http://schemas.openxmlformats.org/spreadsheetml/2006/main" count="261" uniqueCount="66">
  <si>
    <t>BI</t>
  </si>
  <si>
    <t>IVA</t>
  </si>
  <si>
    <t>Total</t>
  </si>
  <si>
    <t>TOTAL</t>
  </si>
  <si>
    <t>totals</t>
  </si>
  <si>
    <t>VEC</t>
  </si>
  <si>
    <t>03-34200-22719</t>
  </si>
  <si>
    <t>03-34200-22723</t>
  </si>
  <si>
    <t>03-34200-22724</t>
  </si>
  <si>
    <t>03-34200-22725</t>
  </si>
  <si>
    <t>03-34200-22729</t>
  </si>
  <si>
    <t>03-34200-22727</t>
  </si>
  <si>
    <t>abril</t>
  </si>
  <si>
    <t>oct</t>
  </si>
  <si>
    <t>nov</t>
  </si>
  <si>
    <t>2026 CTE</t>
  </si>
  <si>
    <t>2026 PRG</t>
  </si>
  <si>
    <t>SOPORTE CONSERJERÍA EL SERRALLO ABRIL 2025 - MARZO 2026</t>
  </si>
  <si>
    <t>Sábados y Domingos</t>
  </si>
  <si>
    <t>Festivos</t>
  </si>
  <si>
    <t>Mantenimiento instalación, fecha orientativa</t>
  </si>
  <si>
    <t>Horario:</t>
  </si>
  <si>
    <t>ABRIL A MAYO</t>
  </si>
  <si>
    <t>JUNIO</t>
  </si>
  <si>
    <t>JULIOL Y AGOSTO</t>
  </si>
  <si>
    <t>SEPTIEMBRE</t>
  </si>
  <si>
    <t>OCTUBRE A MARZO</t>
  </si>
  <si>
    <t>Contrato</t>
  </si>
  <si>
    <t>Período</t>
  </si>
  <si>
    <t>Horas</t>
  </si>
  <si>
    <t>abril-dic 2025</t>
  </si>
  <si>
    <t>enero-marzo 2026</t>
  </si>
  <si>
    <t>totales</t>
  </si>
  <si>
    <t>Prórroga</t>
  </si>
  <si>
    <t>abril-dic 2026</t>
  </si>
  <si>
    <t>mayo</t>
  </si>
  <si>
    <t>junio</t>
  </si>
  <si>
    <t>julio</t>
  </si>
  <si>
    <t>agosto</t>
  </si>
  <si>
    <t>sept</t>
  </si>
  <si>
    <t>dic</t>
  </si>
  <si>
    <t>enero</t>
  </si>
  <si>
    <t>feb</t>
  </si>
  <si>
    <t>marzo</t>
  </si>
  <si>
    <t>SOPORTE CONSERJERÍA SANT PERE I SANT PAU ABRIL 2025 - MARZO 2026</t>
  </si>
  <si>
    <t>SOPORTE CONSERJERÍA PABELLÓN CAMPCLAR ABRIL 2025 - MARZO 2026</t>
  </si>
  <si>
    <t>SOPORTE CONSERJERÍA PISTA ATLETISMO CAMPCLAR ABRIL 2025 - MARZO 2026</t>
  </si>
  <si>
    <t>SOPORTE CONSERJERÍA RIUCLAR ABRIL 2025 - MARZO 2026</t>
  </si>
  <si>
    <t>SOPORTE CONSERJERÍA PALAU ABRIL 2025 - MARZO 2026</t>
  </si>
  <si>
    <t>ABRIL A JUNIO</t>
  </si>
  <si>
    <t>JULIO Y AGOSTO</t>
  </si>
  <si>
    <t>SET A MARZO</t>
  </si>
  <si>
    <t>TODO EL AÑO</t>
  </si>
  <si>
    <t>SEPT A MARZO</t>
  </si>
  <si>
    <t>IMPORTES</t>
  </si>
  <si>
    <t xml:space="preserve">Período </t>
  </si>
  <si>
    <t>ABRIL A DICIEMBRE 2025</t>
  </si>
  <si>
    <t>ENERO A MARZO 2026</t>
  </si>
  <si>
    <t>ABRIL A DICIEMBRE 2026</t>
  </si>
  <si>
    <t>APLICACIONES PRESUPUESTARIAS</t>
  </si>
  <si>
    <t>CONSERJERÍA Y LIMPIEZA PABELLÓN SERRALLO</t>
  </si>
  <si>
    <t>CONSERJERÍA Y LIMPIEZA PABELLÓN SPSP</t>
  </si>
  <si>
    <t>SOPORTE Y CONSERJERÍA CAMPCLAR P.ATL</t>
  </si>
  <si>
    <t>CONSERJERÍA PALAU ESPORTS</t>
  </si>
  <si>
    <t>CONSERJERÍA Y MANT CEM RC</t>
  </si>
  <si>
    <t>CONSERJERÍA PABELLÓN + PISCINA 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</si>
</sst>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"/>
    <numFmt numFmtId="165" formatCode="0.0"/>
    <numFmt numFmtId="166" formatCode="#,##0.00_ ;\-#,##0.00\ "/>
    <numFmt numFmtId="167" formatCode="#,##0_ ;\-#,##0\ "/>
    <numFmt numFmtId="168" formatCode="_-* #,##0.00\ [$€-403]_-;\-* #,##0.00\ [$€-403]_-;_-* &quot;-&quot;??\ [$€-403]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Ebrima"/>
    </font>
    <font>
      <sz val="8"/>
      <name val="Ebrima"/>
    </font>
    <font>
      <sz val="2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name val="Ebrima"/>
    </font>
    <font>
      <sz val="11"/>
      <color rgb="FF006100"/>
      <name val="Calibri"/>
      <family val="2"/>
      <scheme val="minor"/>
    </font>
    <font>
      <sz val="10"/>
      <color rgb="FFFF0000"/>
      <name val="Ebrima"/>
    </font>
    <font>
      <sz val="10"/>
      <name val="Aptos"/>
      <family val="2"/>
    </font>
    <font>
      <sz val="7"/>
      <name val="Ebrima"/>
    </font>
    <font>
      <sz val="7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bgColor rgb="FFFF0000"/>
      </patternFill>
    </fill>
    <fill>
      <patternFill patternType="solid">
        <fgColor rgb="FFFF0000"/>
        <bgColor indexed="64"/>
      </patternFill>
    </fill>
    <fill>
      <patternFill patternType="gray125">
        <bgColor theme="9" tint="0.39997558519241921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9" tint="-0.249977111117893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11" borderId="0" applyNumberFormat="0" applyBorder="0" applyAlignment="0" applyProtection="0"/>
    <xf numFmtId="0" fontId="1" fillId="13" borderId="15" applyNumberFormat="0" applyFont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4" fontId="3" fillId="0" borderId="0" xfId="0" applyNumberFormat="1" applyFont="1"/>
    <xf numFmtId="1" fontId="5" fillId="1" borderId="0" xfId="2" applyNumberFormat="1" applyFont="1" applyFill="1"/>
    <xf numFmtId="1" fontId="5" fillId="4" borderId="0" xfId="2" applyNumberFormat="1" applyFont="1" applyFill="1"/>
    <xf numFmtId="1" fontId="5" fillId="1" borderId="5" xfId="2" applyNumberFormat="1" applyFont="1" applyFill="1" applyBorder="1"/>
    <xf numFmtId="2" fontId="5" fillId="0" borderId="0" xfId="2" applyNumberFormat="1" applyFont="1"/>
    <xf numFmtId="2" fontId="5" fillId="5" borderId="0" xfId="2" applyNumberFormat="1" applyFont="1" applyFill="1"/>
    <xf numFmtId="2" fontId="5" fillId="0" borderId="5" xfId="2" applyNumberFormat="1" applyFont="1" applyBorder="1"/>
    <xf numFmtId="1" fontId="5" fillId="0" borderId="0" xfId="2" applyNumberFormat="1" applyFont="1"/>
    <xf numFmtId="1" fontId="5" fillId="0" borderId="5" xfId="2" applyNumberFormat="1" applyFont="1" applyBorder="1"/>
    <xf numFmtId="2" fontId="5" fillId="0" borderId="8" xfId="2" applyNumberFormat="1" applyFont="1" applyBorder="1"/>
    <xf numFmtId="2" fontId="5" fillId="5" borderId="8" xfId="2" applyNumberFormat="1" applyFont="1" applyFill="1" applyBorder="1"/>
    <xf numFmtId="2" fontId="2" fillId="0" borderId="0" xfId="0" applyNumberFormat="1" applyFont="1"/>
    <xf numFmtId="165" fontId="2" fillId="5" borderId="0" xfId="0" applyNumberFormat="1" applyFont="1" applyFill="1"/>
    <xf numFmtId="2" fontId="3" fillId="0" borderId="0" xfId="0" applyNumberFormat="1" applyFont="1"/>
    <xf numFmtId="4" fontId="6" fillId="0" borderId="0" xfId="0" applyNumberFormat="1" applyFont="1"/>
    <xf numFmtId="1" fontId="5" fillId="6" borderId="0" xfId="2" applyNumberFormat="1" applyFont="1" applyFill="1"/>
    <xf numFmtId="2" fontId="5" fillId="7" borderId="0" xfId="2" applyNumberFormat="1" applyFont="1" applyFill="1"/>
    <xf numFmtId="2" fontId="5" fillId="7" borderId="8" xfId="2" applyNumberFormat="1" applyFont="1" applyFill="1" applyBorder="1"/>
    <xf numFmtId="1" fontId="5" fillId="8" borderId="0" xfId="2" applyNumberFormat="1" applyFont="1" applyFill="1"/>
    <xf numFmtId="2" fontId="5" fillId="9" borderId="0" xfId="2" applyNumberFormat="1" applyFont="1" applyFill="1"/>
    <xf numFmtId="2" fontId="5" fillId="9" borderId="8" xfId="2" applyNumberFormat="1" applyFont="1" applyFill="1" applyBorder="1"/>
    <xf numFmtId="1" fontId="5" fillId="9" borderId="0" xfId="2" applyNumberFormat="1" applyFont="1" applyFill="1"/>
    <xf numFmtId="166" fontId="2" fillId="0" borderId="0" xfId="1" applyNumberFormat="1" applyFont="1" applyBorder="1"/>
    <xf numFmtId="2" fontId="5" fillId="0" borderId="9" xfId="2" applyNumberFormat="1" applyFont="1" applyBorder="1"/>
    <xf numFmtId="166" fontId="2" fillId="0" borderId="0" xfId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1" fillId="10" borderId="6" xfId="2" applyNumberFormat="1" applyFill="1" applyBorder="1" applyAlignment="1">
      <alignment horizontal="center"/>
    </xf>
    <xf numFmtId="2" fontId="1" fillId="10" borderId="6" xfId="2" applyNumberFormat="1" applyFill="1" applyBorder="1" applyAlignment="1">
      <alignment horizontal="center"/>
    </xf>
    <xf numFmtId="2" fontId="1" fillId="10" borderId="10" xfId="2" applyNumberFormat="1" applyFill="1" applyBorder="1" applyAlignment="1">
      <alignment horizontal="center"/>
    </xf>
    <xf numFmtId="0" fontId="2" fillId="12" borderId="0" xfId="0" applyFont="1" applyFill="1"/>
    <xf numFmtId="167" fontId="2" fillId="0" borderId="0" xfId="1" applyNumberFormat="1" applyFont="1" applyBorder="1"/>
    <xf numFmtId="166" fontId="3" fillId="0" borderId="0" xfId="1" applyNumberFormat="1" applyFont="1" applyBorder="1"/>
    <xf numFmtId="167" fontId="3" fillId="0" borderId="0" xfId="1" applyNumberFormat="1" applyFont="1" applyBorder="1"/>
    <xf numFmtId="0" fontId="8" fillId="0" borderId="0" xfId="1" applyNumberFormat="1" applyFont="1" applyBorder="1"/>
    <xf numFmtId="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11" fillId="13" borderId="15" xfId="5" applyFont="1"/>
    <xf numFmtId="0" fontId="12" fillId="0" borderId="11" xfId="0" applyFont="1" applyBorder="1" applyAlignment="1">
      <alignment horizontal="center"/>
    </xf>
    <xf numFmtId="44" fontId="12" fillId="0" borderId="11" xfId="1" applyFont="1" applyBorder="1" applyAlignment="1">
      <alignment horizontal="center"/>
    </xf>
    <xf numFmtId="44" fontId="12" fillId="0" borderId="11" xfId="3" applyNumberFormat="1" applyFont="1" applyBorder="1"/>
    <xf numFmtId="2" fontId="1" fillId="5" borderId="0" xfId="2" applyNumberFormat="1" applyFill="1"/>
    <xf numFmtId="43" fontId="0" fillId="0" borderId="0" xfId="0" applyNumberFormat="1"/>
    <xf numFmtId="168" fontId="0" fillId="0" borderId="0" xfId="0" applyNumberFormat="1"/>
    <xf numFmtId="0" fontId="7" fillId="11" borderId="1" xfId="4" applyBorder="1"/>
    <xf numFmtId="0" fontId="7" fillId="11" borderId="2" xfId="4" applyBorder="1"/>
    <xf numFmtId="44" fontId="7" fillId="11" borderId="2" xfId="4" applyNumberFormat="1" applyBorder="1"/>
    <xf numFmtId="44" fontId="7" fillId="11" borderId="3" xfId="4" applyNumberFormat="1" applyBorder="1"/>
    <xf numFmtId="43" fontId="2" fillId="0" borderId="11" xfId="3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1" fillId="3" borderId="4" xfId="2" applyNumberFormat="1" applyFill="1" applyBorder="1" applyAlignment="1">
      <alignment horizontal="left" vertical="center" textRotation="43" shrinkToFit="1"/>
    </xf>
    <xf numFmtId="165" fontId="4" fillId="2" borderId="1" xfId="2" applyNumberFormat="1" applyFont="1" applyFill="1" applyBorder="1" applyAlignment="1">
      <alignment horizontal="center" vertical="center"/>
    </xf>
    <xf numFmtId="165" fontId="4" fillId="2" borderId="2" xfId="2" applyNumberFormat="1" applyFont="1" applyFill="1" applyBorder="1" applyAlignment="1">
      <alignment horizontal="center" vertical="center"/>
    </xf>
    <xf numFmtId="165" fontId="4" fillId="2" borderId="3" xfId="2" applyNumberFormat="1" applyFont="1" applyFill="1" applyBorder="1" applyAlignment="1">
      <alignment horizontal="center" vertical="center"/>
    </xf>
    <xf numFmtId="0" fontId="11" fillId="13" borderId="16" xfId="5" applyFont="1" applyBorder="1" applyAlignment="1">
      <alignment horizontal="left"/>
    </xf>
    <xf numFmtId="0" fontId="11" fillId="13" borderId="17" xfId="5" applyFont="1" applyBorder="1" applyAlignment="1">
      <alignment horizontal="left"/>
    </xf>
    <xf numFmtId="0" fontId="11" fillId="13" borderId="18" xfId="5" applyFont="1" applyBorder="1" applyAlignment="1">
      <alignment horizontal="left"/>
    </xf>
    <xf numFmtId="166" fontId="2" fillId="0" borderId="13" xfId="1" applyNumberFormat="1" applyFont="1" applyBorder="1" applyAlignment="1">
      <alignment horizontal="center" vertical="center"/>
    </xf>
    <xf numFmtId="166" fontId="10" fillId="13" borderId="16" xfId="5" applyNumberFormat="1" applyFont="1" applyBorder="1" applyAlignment="1">
      <alignment horizontal="center"/>
    </xf>
    <xf numFmtId="166" fontId="10" fillId="13" borderId="17" xfId="5" applyNumberFormat="1" applyFont="1" applyBorder="1" applyAlignment="1">
      <alignment horizontal="center"/>
    </xf>
    <xf numFmtId="166" fontId="10" fillId="13" borderId="18" xfId="5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1" xfId="3" applyFont="1" applyBorder="1" applyAlignment="1">
      <alignment horizontal="center"/>
    </xf>
    <xf numFmtId="43" fontId="2" fillId="0" borderId="3" xfId="3" applyFont="1" applyBorder="1" applyAlignment="1">
      <alignment horizontal="center"/>
    </xf>
    <xf numFmtId="165" fontId="1" fillId="3" borderId="7" xfId="2" applyNumberFormat="1" applyFill="1" applyBorder="1" applyAlignment="1">
      <alignment horizontal="left" vertical="center" textRotation="43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0" xfId="2" applyFont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6">
    <cellStyle name="Comma" xfId="3" builtinId="3"/>
    <cellStyle name="Currency" xfId="1" builtinId="4"/>
    <cellStyle name="Good" xfId="4" builtinId="26"/>
    <cellStyle name="Normal" xfId="0" builtinId="0"/>
    <cellStyle name="Normal 3" xfId="2" xr:uid="{8449E42A-0012-456E-A125-B6D0589E037C}"/>
    <cellStyle name="Note" xfId="5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99DC2-AEDA-43E5-B095-8E2FD15095C0}">
  <sheetPr>
    <pageSetUpPr fitToPage="1"/>
  </sheetPr>
  <dimension ref="A1:AP44"/>
  <sheetViews>
    <sheetView showGridLines="0" topLeftCell="A26" zoomScaleNormal="100" workbookViewId="0">
      <selection activeCell="B40" sqref="B40:J40"/>
    </sheetView>
  </sheetViews>
  <sheetFormatPr defaultColWidth="11.453125" defaultRowHeight="16" x14ac:dyDescent="0.45"/>
  <cols>
    <col min="1" max="31" width="5.1796875" style="2" customWidth="1"/>
    <col min="32" max="32" width="5.1796875" style="3" customWidth="1"/>
    <col min="33" max="33" width="5.1796875" style="4" customWidth="1"/>
    <col min="34" max="34" width="5.1796875" style="2" customWidth="1"/>
    <col min="35" max="37" width="5.1796875" style="5" customWidth="1"/>
    <col min="38" max="38" width="5.1796875" style="2" customWidth="1"/>
    <col min="39" max="39" width="9.26953125" style="31" customWidth="1"/>
    <col min="40" max="16384" width="11.453125" style="2"/>
  </cols>
  <sheetData>
    <row r="1" spans="1:40" x14ac:dyDescent="0.45">
      <c r="A1" s="1"/>
    </row>
    <row r="2" spans="1:40" ht="26" x14ac:dyDescent="0.45">
      <c r="A2" s="65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45">
      <c r="A3" s="64" t="s">
        <v>12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45">
      <c r="A4" s="64"/>
      <c r="B4" s="9"/>
      <c r="C4" s="9">
        <v>8</v>
      </c>
      <c r="D4" s="9">
        <v>8</v>
      </c>
      <c r="E4" s="9">
        <v>8</v>
      </c>
      <c r="F4" s="9">
        <v>8</v>
      </c>
      <c r="G4" s="21">
        <v>14</v>
      </c>
      <c r="H4" s="24">
        <v>12</v>
      </c>
      <c r="I4" s="9">
        <v>8</v>
      </c>
      <c r="J4" s="9">
        <v>8</v>
      </c>
      <c r="K4" s="9">
        <v>8</v>
      </c>
      <c r="L4" s="9">
        <v>8</v>
      </c>
      <c r="M4" s="9">
        <v>8</v>
      </c>
      <c r="N4" s="21">
        <v>14</v>
      </c>
      <c r="O4" s="24">
        <v>12</v>
      </c>
      <c r="P4" s="9">
        <v>8</v>
      </c>
      <c r="Q4" s="9">
        <v>8</v>
      </c>
      <c r="R4" s="9">
        <v>8</v>
      </c>
      <c r="S4" s="9">
        <v>8</v>
      </c>
      <c r="T4" s="10"/>
      <c r="U4" s="21">
        <v>14</v>
      </c>
      <c r="V4" s="24">
        <v>12</v>
      </c>
      <c r="W4" s="10"/>
      <c r="X4" s="9">
        <v>8</v>
      </c>
      <c r="Y4" s="9">
        <v>8</v>
      </c>
      <c r="Z4" s="9">
        <v>8</v>
      </c>
      <c r="AA4" s="9">
        <v>8</v>
      </c>
      <c r="AB4" s="21">
        <v>14</v>
      </c>
      <c r="AC4" s="24">
        <v>12</v>
      </c>
      <c r="AD4" s="9">
        <v>8</v>
      </c>
      <c r="AE4" s="9">
        <v>8</v>
      </c>
      <c r="AF4" s="9">
        <v>8</v>
      </c>
      <c r="AG4" s="9"/>
      <c r="AH4" s="9"/>
      <c r="AI4" s="21"/>
      <c r="AJ4" s="24"/>
      <c r="AK4" s="12"/>
      <c r="AL4" s="13"/>
      <c r="AM4" s="33">
        <f>SUM(B4:AL4)</f>
        <v>264</v>
      </c>
      <c r="AN4" s="16"/>
    </row>
    <row r="5" spans="1:40" ht="9.75" customHeight="1" x14ac:dyDescent="0.45">
      <c r="A5" s="64" t="s">
        <v>35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45">
      <c r="A6" s="64"/>
      <c r="B6" s="9"/>
      <c r="C6" s="9"/>
      <c r="D6" s="9"/>
      <c r="E6" s="10"/>
      <c r="F6" s="9">
        <v>8</v>
      </c>
      <c r="G6" s="21">
        <v>14</v>
      </c>
      <c r="H6" s="24">
        <v>12</v>
      </c>
      <c r="I6" s="9">
        <v>8</v>
      </c>
      <c r="J6" s="9">
        <v>8</v>
      </c>
      <c r="K6" s="9">
        <v>8</v>
      </c>
      <c r="L6" s="9">
        <v>8</v>
      </c>
      <c r="M6" s="9">
        <v>8</v>
      </c>
      <c r="N6" s="21">
        <v>14</v>
      </c>
      <c r="O6" s="24">
        <v>12</v>
      </c>
      <c r="P6" s="9">
        <v>8</v>
      </c>
      <c r="Q6" s="9">
        <v>8</v>
      </c>
      <c r="R6" s="9">
        <v>8</v>
      </c>
      <c r="S6" s="9">
        <v>8</v>
      </c>
      <c r="T6" s="9">
        <v>8</v>
      </c>
      <c r="U6" s="21">
        <v>14</v>
      </c>
      <c r="V6" s="24">
        <v>12</v>
      </c>
      <c r="W6" s="9">
        <v>8</v>
      </c>
      <c r="X6" s="9">
        <v>8</v>
      </c>
      <c r="Y6" s="9">
        <v>8</v>
      </c>
      <c r="Z6" s="9">
        <v>8</v>
      </c>
      <c r="AA6" s="9">
        <v>8</v>
      </c>
      <c r="AB6" s="21">
        <v>14</v>
      </c>
      <c r="AC6" s="24">
        <v>12</v>
      </c>
      <c r="AD6" s="9">
        <v>8</v>
      </c>
      <c r="AE6" s="9">
        <v>8</v>
      </c>
      <c r="AF6" s="9">
        <v>8</v>
      </c>
      <c r="AG6" s="9">
        <v>8</v>
      </c>
      <c r="AH6" s="9">
        <v>8</v>
      </c>
      <c r="AI6" s="21">
        <v>14</v>
      </c>
      <c r="AJ6" s="26"/>
      <c r="AK6" s="12"/>
      <c r="AL6" s="13"/>
      <c r="AM6" s="33">
        <f>SUM(B6:AL6)</f>
        <v>286</v>
      </c>
      <c r="AN6" s="16"/>
    </row>
    <row r="7" spans="1:40" ht="9.75" customHeight="1" x14ac:dyDescent="0.45">
      <c r="A7" s="64" t="s">
        <v>36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45">
      <c r="A8" s="64"/>
      <c r="B8" s="9"/>
      <c r="C8" s="9"/>
      <c r="D8" s="9"/>
      <c r="E8" s="9"/>
      <c r="F8" s="9"/>
      <c r="G8" s="21"/>
      <c r="H8" s="24">
        <v>6</v>
      </c>
      <c r="I8" s="9">
        <v>8</v>
      </c>
      <c r="J8" s="9">
        <v>8</v>
      </c>
      <c r="K8" s="9">
        <v>8</v>
      </c>
      <c r="L8" s="9">
        <v>8</v>
      </c>
      <c r="M8" s="9">
        <v>8</v>
      </c>
      <c r="N8" s="21">
        <v>14</v>
      </c>
      <c r="O8" s="24">
        <v>6</v>
      </c>
      <c r="P8" s="9">
        <v>8</v>
      </c>
      <c r="Q8" s="9">
        <v>8</v>
      </c>
      <c r="R8" s="9">
        <v>8</v>
      </c>
      <c r="S8" s="9">
        <v>8</v>
      </c>
      <c r="T8" s="9">
        <v>8</v>
      </c>
      <c r="U8" s="21">
        <v>14</v>
      </c>
      <c r="V8" s="24">
        <v>6</v>
      </c>
      <c r="W8" s="9">
        <v>8</v>
      </c>
      <c r="X8" s="9">
        <v>8</v>
      </c>
      <c r="Y8" s="9">
        <v>8</v>
      </c>
      <c r="Z8" s="9">
        <v>8</v>
      </c>
      <c r="AA8" s="9">
        <v>8</v>
      </c>
      <c r="AB8" s="21">
        <v>14</v>
      </c>
      <c r="AC8" s="24">
        <v>6</v>
      </c>
      <c r="AD8" s="9">
        <v>8</v>
      </c>
      <c r="AE8" s="10"/>
      <c r="AF8" s="9">
        <v>8</v>
      </c>
      <c r="AG8" s="9">
        <v>8</v>
      </c>
      <c r="AH8" s="9">
        <v>8</v>
      </c>
      <c r="AI8" s="21">
        <v>14</v>
      </c>
      <c r="AJ8" s="24">
        <v>6</v>
      </c>
      <c r="AK8" s="9">
        <v>8</v>
      </c>
      <c r="AL8" s="12"/>
      <c r="AM8" s="33">
        <f>SUM(B8:AL8)</f>
        <v>246</v>
      </c>
      <c r="AN8" s="27"/>
    </row>
    <row r="9" spans="1:40" ht="9.75" customHeight="1" x14ac:dyDescent="0.45">
      <c r="A9" s="64" t="s">
        <v>37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45">
      <c r="A10" s="64"/>
      <c r="B10" s="9"/>
      <c r="C10" s="9">
        <v>8</v>
      </c>
      <c r="D10" s="9">
        <v>8</v>
      </c>
      <c r="E10" s="9">
        <v>8</v>
      </c>
      <c r="F10" s="9">
        <v>8</v>
      </c>
      <c r="G10" s="21">
        <v>0</v>
      </c>
      <c r="H10" s="24">
        <v>0</v>
      </c>
      <c r="I10" s="9">
        <v>8</v>
      </c>
      <c r="J10" s="9">
        <v>8</v>
      </c>
      <c r="K10" s="9">
        <v>8</v>
      </c>
      <c r="L10" s="9">
        <v>8</v>
      </c>
      <c r="M10" s="9">
        <v>8</v>
      </c>
      <c r="N10" s="21">
        <v>0</v>
      </c>
      <c r="O10" s="24">
        <v>0</v>
      </c>
      <c r="P10" s="9">
        <v>8</v>
      </c>
      <c r="Q10" s="9">
        <v>8</v>
      </c>
      <c r="R10" s="9">
        <v>8</v>
      </c>
      <c r="S10" s="9">
        <v>8</v>
      </c>
      <c r="T10" s="9">
        <v>8</v>
      </c>
      <c r="U10" s="21">
        <v>0</v>
      </c>
      <c r="V10" s="24">
        <v>0</v>
      </c>
      <c r="W10" s="9">
        <v>8</v>
      </c>
      <c r="X10" s="9">
        <v>8</v>
      </c>
      <c r="Y10" s="9">
        <v>8</v>
      </c>
      <c r="Z10" s="9">
        <v>8</v>
      </c>
      <c r="AA10" s="9">
        <v>8</v>
      </c>
      <c r="AB10" s="21">
        <v>0</v>
      </c>
      <c r="AC10" s="24">
        <v>0</v>
      </c>
      <c r="AD10" s="9">
        <v>8</v>
      </c>
      <c r="AE10" s="9">
        <v>8</v>
      </c>
      <c r="AF10" s="9">
        <v>8</v>
      </c>
      <c r="AG10" s="9">
        <v>8</v>
      </c>
      <c r="AH10" s="9"/>
      <c r="AI10" s="21"/>
      <c r="AJ10" s="24"/>
      <c r="AK10" s="12"/>
      <c r="AL10" s="13"/>
      <c r="AM10" s="33">
        <f>SUM(B10:AL10)</f>
        <v>184</v>
      </c>
      <c r="AN10" s="27"/>
    </row>
    <row r="11" spans="1:40" ht="9.75" customHeight="1" x14ac:dyDescent="0.45">
      <c r="A11" s="64" t="s">
        <v>38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45">
      <c r="A12" s="64"/>
      <c r="B12" s="9"/>
      <c r="C12" s="9"/>
      <c r="D12" s="9"/>
      <c r="E12" s="9"/>
      <c r="F12" s="9">
        <v>8</v>
      </c>
      <c r="G12" s="21">
        <v>0</v>
      </c>
      <c r="H12" s="24">
        <v>0</v>
      </c>
      <c r="I12" s="9">
        <v>8</v>
      </c>
      <c r="J12" s="9">
        <v>8</v>
      </c>
      <c r="K12" s="9">
        <v>8</v>
      </c>
      <c r="L12" s="9">
        <v>8</v>
      </c>
      <c r="M12" s="9">
        <v>8</v>
      </c>
      <c r="N12" s="21">
        <v>0</v>
      </c>
      <c r="O12" s="24">
        <v>0</v>
      </c>
      <c r="P12" s="9">
        <v>8</v>
      </c>
      <c r="Q12" s="9">
        <v>8</v>
      </c>
      <c r="R12" s="9">
        <v>8</v>
      </c>
      <c r="S12" s="9">
        <v>8</v>
      </c>
      <c r="T12" s="10"/>
      <c r="U12" s="21">
        <v>0</v>
      </c>
      <c r="V12" s="24">
        <v>0</v>
      </c>
      <c r="W12" s="9">
        <v>8</v>
      </c>
      <c r="X12" s="10"/>
      <c r="Y12" s="9">
        <v>8</v>
      </c>
      <c r="Z12" s="9">
        <v>8</v>
      </c>
      <c r="AA12" s="9">
        <v>8</v>
      </c>
      <c r="AB12" s="21">
        <v>0</v>
      </c>
      <c r="AC12" s="24">
        <v>0</v>
      </c>
      <c r="AD12" s="9">
        <v>8</v>
      </c>
      <c r="AE12" s="9">
        <v>8</v>
      </c>
      <c r="AF12" s="9">
        <v>8</v>
      </c>
      <c r="AG12" s="9">
        <v>8</v>
      </c>
      <c r="AH12" s="9">
        <v>8</v>
      </c>
      <c r="AI12" s="21">
        <v>0</v>
      </c>
      <c r="AJ12" s="24">
        <v>0</v>
      </c>
      <c r="AK12" s="9"/>
      <c r="AL12" s="11"/>
      <c r="AM12" s="33">
        <f>SUM(B12:AL12)</f>
        <v>152</v>
      </c>
    </row>
    <row r="13" spans="1:40" ht="9.75" customHeight="1" x14ac:dyDescent="0.45">
      <c r="A13" s="64" t="s">
        <v>39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45">
      <c r="A14" s="64"/>
      <c r="B14" s="9">
        <v>8</v>
      </c>
      <c r="C14" s="9">
        <v>8</v>
      </c>
      <c r="D14" s="9">
        <v>8</v>
      </c>
      <c r="E14" s="9">
        <v>8</v>
      </c>
      <c r="F14" s="9">
        <v>8</v>
      </c>
      <c r="G14" s="21">
        <v>14</v>
      </c>
      <c r="H14" s="24">
        <v>6</v>
      </c>
      <c r="I14" s="9">
        <v>8</v>
      </c>
      <c r="J14" s="9">
        <v>8</v>
      </c>
      <c r="K14" s="9">
        <v>8</v>
      </c>
      <c r="L14" s="10"/>
      <c r="M14" s="9">
        <v>8</v>
      </c>
      <c r="N14" s="21">
        <v>14</v>
      </c>
      <c r="O14" s="24">
        <v>6</v>
      </c>
      <c r="P14" s="9">
        <v>8</v>
      </c>
      <c r="Q14" s="9">
        <v>8</v>
      </c>
      <c r="R14" s="9">
        <v>8</v>
      </c>
      <c r="S14" s="9">
        <v>8</v>
      </c>
      <c r="T14" s="9">
        <v>8</v>
      </c>
      <c r="U14" s="21">
        <v>14</v>
      </c>
      <c r="V14" s="24">
        <v>6</v>
      </c>
      <c r="W14" s="9">
        <v>8</v>
      </c>
      <c r="X14" s="10"/>
      <c r="Y14" s="9">
        <v>8</v>
      </c>
      <c r="Z14" s="9">
        <v>8</v>
      </c>
      <c r="AA14" s="9">
        <v>8</v>
      </c>
      <c r="AB14" s="21">
        <v>14</v>
      </c>
      <c r="AC14" s="24">
        <v>6</v>
      </c>
      <c r="AD14" s="9">
        <v>8</v>
      </c>
      <c r="AE14" s="9">
        <v>8</v>
      </c>
      <c r="AF14" s="9"/>
      <c r="AG14" s="9"/>
      <c r="AH14" s="9"/>
      <c r="AI14" s="21"/>
      <c r="AJ14" s="24"/>
      <c r="AK14" s="9"/>
      <c r="AL14" s="11"/>
      <c r="AM14" s="33">
        <f>SUM(B14:AL14)</f>
        <v>240</v>
      </c>
    </row>
    <row r="15" spans="1:40" ht="9.75" customHeight="1" x14ac:dyDescent="0.45">
      <c r="A15" s="64" t="s">
        <v>13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45">
      <c r="A16" s="64"/>
      <c r="B16" s="9"/>
      <c r="C16" s="9"/>
      <c r="D16" s="9">
        <v>8</v>
      </c>
      <c r="E16" s="9">
        <v>8</v>
      </c>
      <c r="F16" s="9">
        <v>8</v>
      </c>
      <c r="G16" s="21">
        <v>14</v>
      </c>
      <c r="H16" s="24">
        <v>12</v>
      </c>
      <c r="I16" s="9">
        <v>8</v>
      </c>
      <c r="J16" s="9">
        <v>8</v>
      </c>
      <c r="K16" s="9">
        <v>8</v>
      </c>
      <c r="L16" s="9">
        <v>8</v>
      </c>
      <c r="M16" s="9">
        <v>8</v>
      </c>
      <c r="N16" s="21">
        <v>14</v>
      </c>
      <c r="O16" s="24">
        <v>12</v>
      </c>
      <c r="P16" s="9">
        <v>8</v>
      </c>
      <c r="Q16" s="9">
        <v>8</v>
      </c>
      <c r="R16" s="9">
        <v>8</v>
      </c>
      <c r="S16" s="9">
        <v>8</v>
      </c>
      <c r="T16" s="9">
        <v>8</v>
      </c>
      <c r="U16" s="21">
        <v>14</v>
      </c>
      <c r="V16" s="24">
        <v>12</v>
      </c>
      <c r="W16" s="9">
        <v>8</v>
      </c>
      <c r="X16" s="9">
        <v>8</v>
      </c>
      <c r="Y16" s="9">
        <v>8</v>
      </c>
      <c r="Z16" s="9">
        <v>8</v>
      </c>
      <c r="AA16" s="9">
        <v>8</v>
      </c>
      <c r="AB16" s="21">
        <v>14</v>
      </c>
      <c r="AC16" s="24">
        <v>12</v>
      </c>
      <c r="AD16" s="9">
        <v>8</v>
      </c>
      <c r="AE16" s="9">
        <v>8</v>
      </c>
      <c r="AF16" s="9">
        <v>8</v>
      </c>
      <c r="AG16" s="9">
        <v>8</v>
      </c>
      <c r="AH16" s="9">
        <v>8</v>
      </c>
      <c r="AI16" s="21"/>
      <c r="AJ16" s="24"/>
      <c r="AK16" s="9"/>
      <c r="AL16" s="11"/>
      <c r="AM16" s="33">
        <f>SUM(B16:AL16)</f>
        <v>288</v>
      </c>
    </row>
    <row r="17" spans="1:42" ht="9.75" customHeight="1" x14ac:dyDescent="0.45">
      <c r="A17" s="64" t="s">
        <v>14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45">
      <c r="A18" s="64"/>
      <c r="B18" s="9"/>
      <c r="C18" s="9"/>
      <c r="G18" s="48"/>
      <c r="H18" s="24">
        <v>12</v>
      </c>
      <c r="I18" s="9">
        <v>8</v>
      </c>
      <c r="J18" s="9">
        <v>8</v>
      </c>
      <c r="K18" s="9">
        <v>8</v>
      </c>
      <c r="L18" s="9">
        <v>8</v>
      </c>
      <c r="M18" s="9">
        <v>8</v>
      </c>
      <c r="N18" s="21">
        <v>14</v>
      </c>
      <c r="O18" s="24">
        <v>12</v>
      </c>
      <c r="P18" s="9">
        <v>8</v>
      </c>
      <c r="Q18" s="9">
        <v>8</v>
      </c>
      <c r="R18" s="9">
        <v>8</v>
      </c>
      <c r="S18" s="9">
        <v>8</v>
      </c>
      <c r="T18" s="9">
        <v>8</v>
      </c>
      <c r="U18" s="21">
        <v>14</v>
      </c>
      <c r="V18" s="24">
        <v>12</v>
      </c>
      <c r="W18" s="9">
        <v>8</v>
      </c>
      <c r="X18" s="9">
        <v>8</v>
      </c>
      <c r="Y18" s="9">
        <v>8</v>
      </c>
      <c r="Z18" s="9">
        <v>8</v>
      </c>
      <c r="AA18" s="9">
        <v>8</v>
      </c>
      <c r="AB18" s="21">
        <v>14</v>
      </c>
      <c r="AC18" s="24">
        <v>12</v>
      </c>
      <c r="AD18" s="9">
        <v>8</v>
      </c>
      <c r="AE18" s="9">
        <v>8</v>
      </c>
      <c r="AF18" s="9">
        <v>8</v>
      </c>
      <c r="AG18" s="9">
        <v>8</v>
      </c>
      <c r="AH18" s="9">
        <v>8</v>
      </c>
      <c r="AI18" s="21">
        <v>14</v>
      </c>
      <c r="AJ18" s="24">
        <v>12</v>
      </c>
      <c r="AK18" s="12"/>
      <c r="AL18" s="13"/>
      <c r="AM18" s="33">
        <f>SUM(B18:AL18)</f>
        <v>276</v>
      </c>
    </row>
    <row r="19" spans="1:42" ht="9.75" customHeight="1" x14ac:dyDescent="0.45">
      <c r="A19" s="64" t="s">
        <v>40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45">
      <c r="A20" s="80"/>
      <c r="B20" s="14">
        <v>8</v>
      </c>
      <c r="C20" s="14">
        <v>8</v>
      </c>
      <c r="D20" s="14">
        <v>8</v>
      </c>
      <c r="E20" s="14">
        <v>8</v>
      </c>
      <c r="F20" s="14">
        <v>8</v>
      </c>
      <c r="G20" s="22">
        <v>14</v>
      </c>
      <c r="H20" s="25">
        <v>12</v>
      </c>
      <c r="I20" s="14">
        <v>8</v>
      </c>
      <c r="J20" s="14">
        <v>8</v>
      </c>
      <c r="K20" s="14">
        <v>8</v>
      </c>
      <c r="L20" s="14">
        <v>8</v>
      </c>
      <c r="M20" s="14">
        <v>8</v>
      </c>
      <c r="N20" s="22">
        <v>14</v>
      </c>
      <c r="O20" s="25">
        <v>12</v>
      </c>
      <c r="P20" s="14">
        <v>8</v>
      </c>
      <c r="Q20" s="14">
        <v>8</v>
      </c>
      <c r="R20" s="14">
        <v>8</v>
      </c>
      <c r="S20" s="14">
        <v>8</v>
      </c>
      <c r="T20" s="14">
        <v>8</v>
      </c>
      <c r="U20" s="22">
        <v>14</v>
      </c>
      <c r="V20" s="25">
        <v>12</v>
      </c>
      <c r="W20" s="14">
        <v>8</v>
      </c>
      <c r="X20" s="14">
        <v>8</v>
      </c>
      <c r="Y20" s="14">
        <v>8</v>
      </c>
      <c r="Z20" s="15"/>
      <c r="AA20" s="15"/>
      <c r="AB20" s="22">
        <v>14</v>
      </c>
      <c r="AC20" s="25">
        <v>12</v>
      </c>
      <c r="AD20" s="14">
        <v>8</v>
      </c>
      <c r="AE20" s="14">
        <v>8</v>
      </c>
      <c r="AF20" s="14">
        <v>8</v>
      </c>
      <c r="AG20" s="14"/>
      <c r="AH20" s="14"/>
      <c r="AI20" s="22"/>
      <c r="AJ20" s="25"/>
      <c r="AK20" s="14"/>
      <c r="AL20" s="28"/>
      <c r="AM20" s="34">
        <f>SUM(B20:AL20)</f>
        <v>272</v>
      </c>
      <c r="AN20" s="4">
        <f>SUM(AM3:AM20)</f>
        <v>2208</v>
      </c>
    </row>
    <row r="21" spans="1:42" ht="9.75" customHeight="1" x14ac:dyDescent="0.45">
      <c r="A21" s="64" t="s">
        <v>41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45">
      <c r="A22" s="64"/>
      <c r="B22" s="9"/>
      <c r="C22" s="9"/>
      <c r="D22" s="9"/>
      <c r="E22" s="10"/>
      <c r="F22" s="9">
        <v>8</v>
      </c>
      <c r="G22" s="21">
        <v>14</v>
      </c>
      <c r="H22" s="24">
        <v>12</v>
      </c>
      <c r="I22" s="9">
        <v>8</v>
      </c>
      <c r="J22" s="10"/>
      <c r="K22" s="9">
        <v>8</v>
      </c>
      <c r="L22" s="9">
        <v>8</v>
      </c>
      <c r="M22" s="9">
        <v>8</v>
      </c>
      <c r="N22" s="21">
        <v>14</v>
      </c>
      <c r="O22" s="24">
        <v>12</v>
      </c>
      <c r="P22" s="9">
        <v>8</v>
      </c>
      <c r="Q22" s="9">
        <v>8</v>
      </c>
      <c r="R22" s="9">
        <v>8</v>
      </c>
      <c r="S22" s="9">
        <v>8</v>
      </c>
      <c r="T22" s="9">
        <v>8</v>
      </c>
      <c r="U22" s="21">
        <v>14</v>
      </c>
      <c r="V22" s="24">
        <v>12</v>
      </c>
      <c r="W22" s="9">
        <v>8</v>
      </c>
      <c r="X22" s="9">
        <v>8</v>
      </c>
      <c r="Y22" s="9">
        <v>8</v>
      </c>
      <c r="Z22" s="9">
        <v>8</v>
      </c>
      <c r="AA22" s="9">
        <v>8</v>
      </c>
      <c r="AB22" s="21">
        <v>14</v>
      </c>
      <c r="AC22" s="24">
        <v>12</v>
      </c>
      <c r="AD22" s="9">
        <v>8</v>
      </c>
      <c r="AE22" s="9">
        <v>8</v>
      </c>
      <c r="AF22" s="9">
        <v>8</v>
      </c>
      <c r="AG22" s="9">
        <v>8</v>
      </c>
      <c r="AH22" s="9">
        <v>8</v>
      </c>
      <c r="AI22" s="21">
        <v>14</v>
      </c>
      <c r="AJ22" s="24"/>
      <c r="AK22" s="9"/>
      <c r="AL22" s="11"/>
      <c r="AM22" s="33">
        <f>SUM(B22:AL22)</f>
        <v>278</v>
      </c>
    </row>
    <row r="23" spans="1:42" ht="9.75" customHeight="1" x14ac:dyDescent="0.45">
      <c r="A23" s="64" t="s">
        <v>42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45">
      <c r="A24" s="64"/>
      <c r="B24" s="9"/>
      <c r="C24" s="9"/>
      <c r="D24" s="9"/>
      <c r="E24" s="9"/>
      <c r="F24" s="9"/>
      <c r="G24" s="21"/>
      <c r="H24" s="24">
        <v>12</v>
      </c>
      <c r="I24" s="9">
        <v>8</v>
      </c>
      <c r="J24" s="9">
        <v>8</v>
      </c>
      <c r="K24" s="9">
        <v>8</v>
      </c>
      <c r="L24" s="9">
        <v>8</v>
      </c>
      <c r="M24" s="9">
        <v>8</v>
      </c>
      <c r="N24" s="21">
        <v>14</v>
      </c>
      <c r="O24" s="24">
        <v>12</v>
      </c>
      <c r="P24" s="9">
        <v>8</v>
      </c>
      <c r="Q24" s="9">
        <v>8</v>
      </c>
      <c r="R24" s="9">
        <v>8</v>
      </c>
      <c r="S24" s="9">
        <v>8</v>
      </c>
      <c r="T24" s="9">
        <v>8</v>
      </c>
      <c r="U24" s="21">
        <v>14</v>
      </c>
      <c r="V24" s="24">
        <v>12</v>
      </c>
      <c r="W24" s="9">
        <v>8</v>
      </c>
      <c r="X24" s="9">
        <v>8</v>
      </c>
      <c r="Y24" s="9">
        <v>8</v>
      </c>
      <c r="Z24" s="9">
        <v>8</v>
      </c>
      <c r="AA24" s="9">
        <v>8</v>
      </c>
      <c r="AB24" s="21">
        <v>14</v>
      </c>
      <c r="AC24" s="24">
        <v>12</v>
      </c>
      <c r="AD24" s="9">
        <v>8</v>
      </c>
      <c r="AE24" s="9">
        <v>8</v>
      </c>
      <c r="AF24" s="9">
        <v>8</v>
      </c>
      <c r="AG24" s="9">
        <v>8</v>
      </c>
      <c r="AH24" s="9">
        <v>8</v>
      </c>
      <c r="AI24" s="21">
        <v>14</v>
      </c>
      <c r="AJ24" s="24"/>
      <c r="AK24" s="9"/>
      <c r="AL24" s="11"/>
      <c r="AM24" s="33">
        <f>SUM(B24:AL24)</f>
        <v>264</v>
      </c>
    </row>
    <row r="25" spans="1:42" ht="9.75" customHeight="1" x14ac:dyDescent="0.45">
      <c r="A25" s="64" t="s">
        <v>43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45">
      <c r="A26" s="80"/>
      <c r="B26" s="14"/>
      <c r="C26" s="14"/>
      <c r="D26" s="14"/>
      <c r="E26" s="14"/>
      <c r="F26" s="14"/>
      <c r="G26" s="22"/>
      <c r="H26" s="25">
        <v>12</v>
      </c>
      <c r="I26" s="14">
        <v>8</v>
      </c>
      <c r="J26" s="14">
        <v>8</v>
      </c>
      <c r="K26" s="14">
        <v>8</v>
      </c>
      <c r="L26" s="14">
        <v>8</v>
      </c>
      <c r="M26" s="14">
        <v>8</v>
      </c>
      <c r="N26" s="22">
        <v>14</v>
      </c>
      <c r="O26" s="25">
        <v>12</v>
      </c>
      <c r="P26" s="14">
        <v>8</v>
      </c>
      <c r="Q26" s="14">
        <v>8</v>
      </c>
      <c r="R26" s="14">
        <v>8</v>
      </c>
      <c r="S26" s="14">
        <v>8</v>
      </c>
      <c r="T26" s="14">
        <v>8</v>
      </c>
      <c r="U26" s="22">
        <v>14</v>
      </c>
      <c r="V26" s="25">
        <v>12</v>
      </c>
      <c r="W26" s="14">
        <v>8</v>
      </c>
      <c r="X26" s="14">
        <v>8</v>
      </c>
      <c r="Y26" s="14">
        <v>8</v>
      </c>
      <c r="Z26" s="14">
        <v>8</v>
      </c>
      <c r="AA26" s="14">
        <v>8</v>
      </c>
      <c r="AB26" s="22">
        <v>14</v>
      </c>
      <c r="AC26" s="25">
        <v>12</v>
      </c>
      <c r="AD26" s="14">
        <v>8</v>
      </c>
      <c r="AE26" s="14">
        <v>8</v>
      </c>
      <c r="AF26" s="14">
        <v>8</v>
      </c>
      <c r="AG26" s="14">
        <v>8</v>
      </c>
      <c r="AH26" s="14">
        <v>8</v>
      </c>
      <c r="AI26" s="22">
        <v>14</v>
      </c>
      <c r="AJ26" s="25">
        <v>12</v>
      </c>
      <c r="AK26" s="14">
        <v>8</v>
      </c>
      <c r="AL26" s="28">
        <v>8</v>
      </c>
      <c r="AM26" s="34">
        <f>SUM(B26:AL26)</f>
        <v>292</v>
      </c>
      <c r="AN26" s="16">
        <f>SUM(AM22:AM26)</f>
        <v>834</v>
      </c>
    </row>
    <row r="27" spans="1:42" x14ac:dyDescent="0.4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71" t="s">
        <v>3</v>
      </c>
      <c r="AJ27" s="71"/>
      <c r="AK27" s="71"/>
      <c r="AL27" s="71"/>
      <c r="AM27" s="30">
        <f>SUM(AM3:AM26)</f>
        <v>3042</v>
      </c>
      <c r="AN27" s="27"/>
    </row>
    <row r="28" spans="1:42" ht="21" x14ac:dyDescent="0.55000000000000004">
      <c r="A28" s="20"/>
      <c r="B28" s="23"/>
      <c r="C28" s="2" t="s">
        <v>18</v>
      </c>
      <c r="G28" s="17"/>
      <c r="H28" s="2" t="s">
        <v>19</v>
      </c>
      <c r="J28" s="35"/>
      <c r="K28" s="2" t="s">
        <v>20</v>
      </c>
      <c r="V28" s="18"/>
      <c r="W28" s="16"/>
      <c r="X28" s="16"/>
      <c r="AG28" s="19"/>
      <c r="AH28" s="19"/>
      <c r="AM28" s="2"/>
    </row>
    <row r="29" spans="1:42" x14ac:dyDescent="0.4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45">
      <c r="A30" s="27"/>
      <c r="B30" s="72" t="s">
        <v>21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9"/>
      <c r="AN30" s="27"/>
    </row>
    <row r="31" spans="1:42" x14ac:dyDescent="0.45">
      <c r="A31" s="27"/>
      <c r="B31" s="68" t="s">
        <v>22</v>
      </c>
      <c r="C31" s="69"/>
      <c r="D31" s="69"/>
      <c r="E31" s="70"/>
      <c r="F31" s="44">
        <v>8</v>
      </c>
      <c r="G31" s="44">
        <v>8</v>
      </c>
      <c r="H31" s="44">
        <v>8</v>
      </c>
      <c r="I31" s="44">
        <v>8</v>
      </c>
      <c r="J31" s="44">
        <v>8</v>
      </c>
      <c r="K31" s="44">
        <v>14</v>
      </c>
      <c r="L31" s="44">
        <v>12</v>
      </c>
      <c r="M31" s="27"/>
      <c r="N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9"/>
      <c r="AN31" s="27"/>
    </row>
    <row r="32" spans="1:42" x14ac:dyDescent="0.45">
      <c r="A32" s="27"/>
      <c r="B32" s="68" t="s">
        <v>23</v>
      </c>
      <c r="C32" s="69"/>
      <c r="D32" s="69"/>
      <c r="E32" s="70"/>
      <c r="F32" s="44">
        <v>8</v>
      </c>
      <c r="G32" s="44">
        <v>8</v>
      </c>
      <c r="H32" s="44">
        <v>8</v>
      </c>
      <c r="I32" s="44">
        <v>8</v>
      </c>
      <c r="J32" s="44">
        <v>8</v>
      </c>
      <c r="K32" s="44">
        <v>14</v>
      </c>
      <c r="L32" s="44">
        <v>6</v>
      </c>
      <c r="M32" s="27"/>
      <c r="N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1:42" x14ac:dyDescent="0.45">
      <c r="A33" s="27"/>
      <c r="B33" s="68" t="s">
        <v>24</v>
      </c>
      <c r="C33" s="69"/>
      <c r="D33" s="69"/>
      <c r="E33" s="70"/>
      <c r="F33" s="44">
        <v>8</v>
      </c>
      <c r="G33" s="44">
        <v>8</v>
      </c>
      <c r="H33" s="44">
        <v>8</v>
      </c>
      <c r="I33" s="44">
        <v>8</v>
      </c>
      <c r="J33" s="44">
        <v>8</v>
      </c>
      <c r="K33" s="44">
        <v>0</v>
      </c>
      <c r="L33" s="44">
        <v>0</v>
      </c>
      <c r="M33" s="27"/>
      <c r="N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9"/>
      <c r="AO33" s="27"/>
    </row>
    <row r="34" spans="1:42" x14ac:dyDescent="0.45">
      <c r="A34" s="27"/>
      <c r="B34" s="68" t="s">
        <v>25</v>
      </c>
      <c r="C34" s="69"/>
      <c r="D34" s="69"/>
      <c r="E34" s="70"/>
      <c r="F34" s="44">
        <v>8</v>
      </c>
      <c r="G34" s="44">
        <v>8</v>
      </c>
      <c r="H34" s="44">
        <v>8</v>
      </c>
      <c r="I34" s="44">
        <v>8</v>
      </c>
      <c r="J34" s="44">
        <v>8</v>
      </c>
      <c r="K34" s="44">
        <v>14</v>
      </c>
      <c r="L34" s="44">
        <v>6</v>
      </c>
      <c r="M34" s="27"/>
      <c r="N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9"/>
      <c r="AP34" s="27"/>
    </row>
    <row r="35" spans="1:42" x14ac:dyDescent="0.45">
      <c r="A35" s="27"/>
      <c r="B35" s="68" t="s">
        <v>26</v>
      </c>
      <c r="C35" s="69"/>
      <c r="D35" s="69"/>
      <c r="E35" s="70"/>
      <c r="F35" s="44">
        <v>8</v>
      </c>
      <c r="G35" s="44">
        <v>8</v>
      </c>
      <c r="H35" s="44">
        <v>8</v>
      </c>
      <c r="I35" s="44">
        <v>8</v>
      </c>
      <c r="J35" s="44">
        <v>8</v>
      </c>
      <c r="K35" s="44">
        <v>14</v>
      </c>
      <c r="L35" s="44">
        <v>12</v>
      </c>
      <c r="M35" s="27"/>
      <c r="N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9"/>
      <c r="AO35" s="27"/>
    </row>
    <row r="36" spans="1:42" ht="27" customHeight="1" x14ac:dyDescent="0.4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/>
      <c r="AN36" s="27"/>
    </row>
    <row r="37" spans="1:42" ht="15" customHeight="1" x14ac:dyDescent="0.45">
      <c r="B37" s="58" t="s">
        <v>27</v>
      </c>
      <c r="C37" s="59"/>
      <c r="D37" s="60"/>
      <c r="E37" s="57" t="s">
        <v>28</v>
      </c>
      <c r="F37" s="57"/>
      <c r="G37" s="57"/>
      <c r="H37" s="57"/>
      <c r="I37" s="57" t="s">
        <v>29</v>
      </c>
      <c r="J37" s="57"/>
      <c r="K37" s="57" t="s">
        <v>0</v>
      </c>
      <c r="L37" s="57"/>
      <c r="M37" s="57" t="s">
        <v>1</v>
      </c>
      <c r="N37" s="57"/>
      <c r="O37" s="57" t="s">
        <v>3</v>
      </c>
      <c r="P37" s="57"/>
      <c r="AD37" s="3"/>
      <c r="AE37" s="4"/>
      <c r="AF37" s="2"/>
      <c r="AG37" s="5"/>
      <c r="AH37" s="5"/>
      <c r="AJ37" s="2"/>
      <c r="AK37" s="2"/>
    </row>
    <row r="38" spans="1:42" x14ac:dyDescent="0.45">
      <c r="B38" s="61"/>
      <c r="C38" s="62"/>
      <c r="D38" s="63"/>
      <c r="E38" s="57" t="s">
        <v>30</v>
      </c>
      <c r="F38" s="57"/>
      <c r="G38" s="57"/>
      <c r="H38" s="57"/>
      <c r="I38" s="55">
        <f>AN20</f>
        <v>2208</v>
      </c>
      <c r="J38" s="55"/>
      <c r="K38" s="55">
        <f>I38*$A$27</f>
        <v>33120</v>
      </c>
      <c r="L38" s="55"/>
      <c r="M38" s="55">
        <f>K38*21%</f>
        <v>6955.2</v>
      </c>
      <c r="N38" s="55"/>
      <c r="O38" s="55">
        <f>SUM(K38+M38)</f>
        <v>40075.199999999997</v>
      </c>
      <c r="P38" s="55"/>
      <c r="AD38" s="3"/>
      <c r="AE38" s="4"/>
      <c r="AF38" s="2"/>
      <c r="AG38" s="5"/>
      <c r="AH38" s="5"/>
      <c r="AJ38" s="2"/>
      <c r="AK38" s="2"/>
    </row>
    <row r="39" spans="1:42" x14ac:dyDescent="0.45">
      <c r="B39" s="81"/>
      <c r="C39" s="82"/>
      <c r="D39" s="83"/>
      <c r="E39" s="75" t="s">
        <v>31</v>
      </c>
      <c r="F39" s="76"/>
      <c r="G39" s="76"/>
      <c r="H39" s="77"/>
      <c r="I39" s="78">
        <f>AN26</f>
        <v>834</v>
      </c>
      <c r="J39" s="79"/>
      <c r="K39" s="55">
        <f>I39*$A$27</f>
        <v>12510</v>
      </c>
      <c r="L39" s="55"/>
      <c r="M39" s="55">
        <f>K39*21%</f>
        <v>2627.1</v>
      </c>
      <c r="N39" s="55"/>
      <c r="O39" s="55">
        <f>SUM(K39+M39)</f>
        <v>15137.1</v>
      </c>
      <c r="P39" s="55"/>
      <c r="AD39" s="3"/>
      <c r="AE39" s="4"/>
      <c r="AF39" s="2"/>
      <c r="AG39" s="5"/>
      <c r="AH39" s="5"/>
      <c r="AJ39" s="2"/>
      <c r="AK39" s="2"/>
    </row>
    <row r="40" spans="1:42" x14ac:dyDescent="0.45">
      <c r="B40" s="56" t="s">
        <v>32</v>
      </c>
      <c r="C40" s="56"/>
      <c r="D40" s="56"/>
      <c r="E40" s="56"/>
      <c r="F40" s="56"/>
      <c r="G40" s="56"/>
      <c r="H40" s="56"/>
      <c r="I40" s="56"/>
      <c r="J40" s="56"/>
      <c r="K40" s="55">
        <f>SUM(K38+K39)</f>
        <v>45630</v>
      </c>
      <c r="L40" s="55"/>
      <c r="M40" s="55">
        <f t="shared" ref="M40" si="0">SUM(M38+M39)</f>
        <v>9582.2999999999993</v>
      </c>
      <c r="N40" s="55"/>
      <c r="O40" s="55">
        <f t="shared" ref="O40" si="1">SUM(O38+O39)</f>
        <v>55212.299999999996</v>
      </c>
      <c r="P40" s="55"/>
      <c r="AD40" s="3"/>
      <c r="AE40" s="4"/>
      <c r="AF40" s="2"/>
      <c r="AG40" s="5"/>
      <c r="AH40" s="5"/>
      <c r="AJ40" s="2"/>
      <c r="AK40" s="2"/>
    </row>
    <row r="42" spans="1:42" ht="15" customHeight="1" x14ac:dyDescent="0.45">
      <c r="B42" s="58" t="s">
        <v>33</v>
      </c>
      <c r="C42" s="59"/>
      <c r="D42" s="60"/>
      <c r="E42" s="57" t="s">
        <v>28</v>
      </c>
      <c r="F42" s="57"/>
      <c r="G42" s="57"/>
      <c r="H42" s="57"/>
      <c r="I42" s="57" t="s">
        <v>29</v>
      </c>
      <c r="J42" s="57"/>
      <c r="K42" s="57" t="s">
        <v>0</v>
      </c>
      <c r="L42" s="57"/>
      <c r="M42" s="57" t="s">
        <v>1</v>
      </c>
      <c r="N42" s="57"/>
      <c r="O42" s="57" t="s">
        <v>3</v>
      </c>
      <c r="P42" s="57"/>
      <c r="AD42" s="3"/>
      <c r="AE42" s="4"/>
      <c r="AF42" s="2"/>
      <c r="AG42" s="5"/>
      <c r="AH42" s="5"/>
      <c r="AJ42" s="2"/>
      <c r="AK42" s="2"/>
    </row>
    <row r="43" spans="1:42" x14ac:dyDescent="0.45">
      <c r="B43" s="61"/>
      <c r="C43" s="62"/>
      <c r="D43" s="63"/>
      <c r="E43" s="57" t="s">
        <v>34</v>
      </c>
      <c r="F43" s="57"/>
      <c r="G43" s="57"/>
      <c r="H43" s="57"/>
      <c r="I43" s="55">
        <f>I38</f>
        <v>2208</v>
      </c>
      <c r="J43" s="55"/>
      <c r="K43" s="55">
        <f>I43*$A$27</f>
        <v>33120</v>
      </c>
      <c r="L43" s="55"/>
      <c r="M43" s="55">
        <f>K43*21%</f>
        <v>6955.2</v>
      </c>
      <c r="N43" s="55"/>
      <c r="O43" s="55">
        <f>SUM(K43+M43)</f>
        <v>40075.199999999997</v>
      </c>
      <c r="P43" s="55"/>
      <c r="AD43" s="3"/>
      <c r="AE43" s="4"/>
      <c r="AF43" s="2"/>
      <c r="AG43" s="5"/>
      <c r="AH43" s="5"/>
      <c r="AJ43" s="2"/>
      <c r="AK43" s="2"/>
    </row>
    <row r="44" spans="1:42" x14ac:dyDescent="0.45">
      <c r="B44" s="56" t="s">
        <v>32</v>
      </c>
      <c r="C44" s="56"/>
      <c r="D44" s="56"/>
      <c r="E44" s="56"/>
      <c r="F44" s="56"/>
      <c r="G44" s="56"/>
      <c r="H44" s="56"/>
      <c r="I44" s="56"/>
      <c r="J44" s="56"/>
      <c r="K44" s="55">
        <f>SUM(K43)</f>
        <v>33120</v>
      </c>
      <c r="L44" s="55"/>
      <c r="M44" s="55">
        <f t="shared" ref="M44" si="2">SUM(M43)</f>
        <v>6955.2</v>
      </c>
      <c r="N44" s="55"/>
      <c r="O44" s="55">
        <f t="shared" ref="O44" si="3">SUM(O43)</f>
        <v>40075.199999999997</v>
      </c>
      <c r="P44" s="55"/>
    </row>
  </sheetData>
  <mergeCells count="55">
    <mergeCell ref="A23:A24"/>
    <mergeCell ref="A25:A26"/>
    <mergeCell ref="B37:D39"/>
    <mergeCell ref="A13:A14"/>
    <mergeCell ref="A15:A16"/>
    <mergeCell ref="A17:A18"/>
    <mergeCell ref="A19:A20"/>
    <mergeCell ref="A21:A22"/>
    <mergeCell ref="O38:P38"/>
    <mergeCell ref="E37:H37"/>
    <mergeCell ref="I37:J37"/>
    <mergeCell ref="E42:H42"/>
    <mergeCell ref="I42:J42"/>
    <mergeCell ref="K42:L42"/>
    <mergeCell ref="K40:L40"/>
    <mergeCell ref="E39:H39"/>
    <mergeCell ref="O39:P39"/>
    <mergeCell ref="M39:N39"/>
    <mergeCell ref="K39:L39"/>
    <mergeCell ref="I39:J39"/>
    <mergeCell ref="E38:H38"/>
    <mergeCell ref="I38:J38"/>
    <mergeCell ref="K38:L38"/>
    <mergeCell ref="M38:N38"/>
    <mergeCell ref="A5:A6"/>
    <mergeCell ref="A7:A8"/>
    <mergeCell ref="A3:A4"/>
    <mergeCell ref="A2:AM2"/>
    <mergeCell ref="K37:L37"/>
    <mergeCell ref="M37:N37"/>
    <mergeCell ref="A9:A10"/>
    <mergeCell ref="B35:E35"/>
    <mergeCell ref="AI27:AL27"/>
    <mergeCell ref="O37:P37"/>
    <mergeCell ref="B30:L30"/>
    <mergeCell ref="B31:E31"/>
    <mergeCell ref="B32:E32"/>
    <mergeCell ref="B33:E33"/>
    <mergeCell ref="B34:E34"/>
    <mergeCell ref="A11:A12"/>
    <mergeCell ref="M40:N40"/>
    <mergeCell ref="O40:P40"/>
    <mergeCell ref="B40:J40"/>
    <mergeCell ref="B44:J44"/>
    <mergeCell ref="K44:L44"/>
    <mergeCell ref="M44:N44"/>
    <mergeCell ref="O44:P44"/>
    <mergeCell ref="M42:N42"/>
    <mergeCell ref="O42:P42"/>
    <mergeCell ref="E43:H43"/>
    <mergeCell ref="I43:J43"/>
    <mergeCell ref="K43:L43"/>
    <mergeCell ref="M43:N43"/>
    <mergeCell ref="O43:P43"/>
    <mergeCell ref="B42:D43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E242-B698-473D-AF8C-C4C9958CCDC7}">
  <sheetPr>
    <pageSetUpPr fitToPage="1"/>
  </sheetPr>
  <dimension ref="A1:AP42"/>
  <sheetViews>
    <sheetView showGridLines="0" topLeftCell="A27" zoomScale="160" zoomScaleNormal="160" workbookViewId="0">
      <selection activeCell="B33" sqref="B33:E33"/>
    </sheetView>
  </sheetViews>
  <sheetFormatPr defaultColWidth="11.453125" defaultRowHeight="16" x14ac:dyDescent="0.45"/>
  <cols>
    <col min="1" max="31" width="5.1796875" style="2" customWidth="1"/>
    <col min="32" max="32" width="5.1796875" style="3" customWidth="1"/>
    <col min="33" max="33" width="5.1796875" style="4" customWidth="1"/>
    <col min="34" max="34" width="5.1796875" style="2" customWidth="1"/>
    <col min="35" max="37" width="5.1796875" style="5" customWidth="1"/>
    <col min="38" max="38" width="5.1796875" style="2" customWidth="1"/>
    <col min="39" max="39" width="9.26953125" style="31" customWidth="1"/>
    <col min="40" max="16384" width="11.453125" style="2"/>
  </cols>
  <sheetData>
    <row r="1" spans="1:40" x14ac:dyDescent="0.45">
      <c r="A1" s="1"/>
    </row>
    <row r="2" spans="1:40" ht="26" x14ac:dyDescent="0.45">
      <c r="A2" s="65" t="s">
        <v>44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45">
      <c r="A3" s="64" t="s">
        <v>12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45">
      <c r="A4" s="64"/>
      <c r="B4" s="9"/>
      <c r="C4" s="9">
        <v>8</v>
      </c>
      <c r="D4" s="9">
        <v>8</v>
      </c>
      <c r="E4" s="9">
        <v>8</v>
      </c>
      <c r="F4" s="9">
        <v>8</v>
      </c>
      <c r="G4" s="21">
        <v>10</v>
      </c>
      <c r="H4" s="24">
        <v>6</v>
      </c>
      <c r="I4" s="9">
        <v>8</v>
      </c>
      <c r="J4" s="9">
        <v>8</v>
      </c>
      <c r="K4" s="9">
        <v>8</v>
      </c>
      <c r="L4" s="9">
        <v>8</v>
      </c>
      <c r="M4" s="9">
        <v>8</v>
      </c>
      <c r="N4" s="21">
        <v>10</v>
      </c>
      <c r="O4" s="24">
        <v>6</v>
      </c>
      <c r="P4" s="9">
        <v>8</v>
      </c>
      <c r="Q4" s="9">
        <v>8</v>
      </c>
      <c r="R4" s="9">
        <v>8</v>
      </c>
      <c r="S4" s="9">
        <v>8</v>
      </c>
      <c r="T4" s="10"/>
      <c r="U4" s="21">
        <v>10</v>
      </c>
      <c r="V4" s="24">
        <v>6</v>
      </c>
      <c r="W4" s="10"/>
      <c r="X4" s="9">
        <v>8</v>
      </c>
      <c r="Y4" s="9">
        <v>8</v>
      </c>
      <c r="Z4" s="9">
        <v>8</v>
      </c>
      <c r="AA4" s="9">
        <v>8</v>
      </c>
      <c r="AB4" s="21">
        <v>10</v>
      </c>
      <c r="AC4" s="24">
        <v>6</v>
      </c>
      <c r="AD4" s="9">
        <v>8</v>
      </c>
      <c r="AE4" s="9">
        <v>8</v>
      </c>
      <c r="AF4" s="9">
        <v>8</v>
      </c>
      <c r="AG4" s="9"/>
      <c r="AH4" s="9"/>
      <c r="AI4" s="21"/>
      <c r="AJ4" s="24"/>
      <c r="AK4" s="12"/>
      <c r="AL4" s="13"/>
      <c r="AM4" s="33">
        <f>SUM(B4:AL4)</f>
        <v>224</v>
      </c>
      <c r="AN4" s="16"/>
    </row>
    <row r="5" spans="1:40" ht="9.75" customHeight="1" x14ac:dyDescent="0.45">
      <c r="A5" s="64" t="s">
        <v>35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45">
      <c r="A6" s="64"/>
      <c r="B6" s="9"/>
      <c r="C6" s="9"/>
      <c r="D6" s="9"/>
      <c r="E6" s="10"/>
      <c r="F6" s="9">
        <v>8</v>
      </c>
      <c r="G6" s="21">
        <v>10</v>
      </c>
      <c r="H6" s="24">
        <v>6</v>
      </c>
      <c r="I6" s="9">
        <v>8</v>
      </c>
      <c r="J6" s="9">
        <v>8</v>
      </c>
      <c r="K6" s="9">
        <v>8</v>
      </c>
      <c r="L6" s="9">
        <v>8</v>
      </c>
      <c r="M6" s="9">
        <v>8</v>
      </c>
      <c r="N6" s="21">
        <v>10</v>
      </c>
      <c r="O6" s="24">
        <v>6</v>
      </c>
      <c r="P6" s="9">
        <v>8</v>
      </c>
      <c r="Q6" s="9">
        <v>8</v>
      </c>
      <c r="R6" s="9">
        <v>8</v>
      </c>
      <c r="S6" s="9">
        <v>8</v>
      </c>
      <c r="T6" s="9">
        <v>8</v>
      </c>
      <c r="U6" s="21">
        <v>10</v>
      </c>
      <c r="V6" s="24">
        <v>6</v>
      </c>
      <c r="W6" s="9">
        <v>8</v>
      </c>
      <c r="X6" s="9">
        <v>8</v>
      </c>
      <c r="Y6" s="9">
        <v>8</v>
      </c>
      <c r="Z6" s="9">
        <v>8</v>
      </c>
      <c r="AA6" s="9">
        <v>8</v>
      </c>
      <c r="AB6" s="21">
        <v>10</v>
      </c>
      <c r="AC6" s="24">
        <v>6</v>
      </c>
      <c r="AD6" s="9">
        <v>8</v>
      </c>
      <c r="AE6" s="9">
        <v>8</v>
      </c>
      <c r="AF6" s="9">
        <v>8</v>
      </c>
      <c r="AG6" s="9">
        <v>8</v>
      </c>
      <c r="AH6" s="9">
        <v>8</v>
      </c>
      <c r="AI6" s="21">
        <v>10</v>
      </c>
      <c r="AJ6" s="26"/>
      <c r="AK6" s="12"/>
      <c r="AL6" s="13"/>
      <c r="AM6" s="33">
        <f>SUM(B6:AL6)</f>
        <v>242</v>
      </c>
      <c r="AN6" s="16"/>
    </row>
    <row r="7" spans="1:40" ht="9.75" customHeight="1" x14ac:dyDescent="0.45">
      <c r="A7" s="64" t="s">
        <v>36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45">
      <c r="A8" s="64"/>
      <c r="B8" s="9"/>
      <c r="C8" s="9"/>
      <c r="D8" s="9"/>
      <c r="E8" s="9"/>
      <c r="F8" s="9"/>
      <c r="G8" s="21"/>
      <c r="H8" s="24">
        <v>6</v>
      </c>
      <c r="I8" s="9">
        <v>8</v>
      </c>
      <c r="J8" s="9">
        <v>8</v>
      </c>
      <c r="K8" s="9">
        <v>8</v>
      </c>
      <c r="L8" s="9">
        <v>8</v>
      </c>
      <c r="M8" s="9">
        <v>8</v>
      </c>
      <c r="N8" s="21">
        <v>10</v>
      </c>
      <c r="O8" s="24">
        <v>6</v>
      </c>
      <c r="P8" s="9">
        <v>8</v>
      </c>
      <c r="Q8" s="9">
        <v>8</v>
      </c>
      <c r="R8" s="9">
        <v>8</v>
      </c>
      <c r="S8" s="9">
        <v>8</v>
      </c>
      <c r="T8" s="9">
        <v>8</v>
      </c>
      <c r="U8" s="21">
        <v>10</v>
      </c>
      <c r="V8" s="24">
        <v>6</v>
      </c>
      <c r="W8" s="9">
        <v>8</v>
      </c>
      <c r="X8" s="9">
        <v>8</v>
      </c>
      <c r="Y8" s="9">
        <v>8</v>
      </c>
      <c r="Z8" s="9">
        <v>8</v>
      </c>
      <c r="AA8" s="9">
        <v>8</v>
      </c>
      <c r="AB8" s="21">
        <v>10</v>
      </c>
      <c r="AC8" s="24">
        <v>6</v>
      </c>
      <c r="AD8" s="9">
        <v>8</v>
      </c>
      <c r="AE8" s="10"/>
      <c r="AF8" s="9">
        <v>8</v>
      </c>
      <c r="AG8" s="9">
        <v>8</v>
      </c>
      <c r="AH8" s="9">
        <v>8</v>
      </c>
      <c r="AI8" s="21">
        <v>10</v>
      </c>
      <c r="AJ8" s="24">
        <v>6</v>
      </c>
      <c r="AK8" s="9">
        <v>8</v>
      </c>
      <c r="AL8" s="12"/>
      <c r="AM8" s="33">
        <f>SUM(B8:AL8)</f>
        <v>230</v>
      </c>
      <c r="AN8" s="27"/>
    </row>
    <row r="9" spans="1:40" ht="9.75" customHeight="1" x14ac:dyDescent="0.45">
      <c r="A9" s="64" t="s">
        <v>37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45">
      <c r="A10" s="64"/>
      <c r="B10" s="9"/>
      <c r="C10" s="9">
        <v>5</v>
      </c>
      <c r="D10" s="9">
        <v>5</v>
      </c>
      <c r="E10" s="9">
        <v>5</v>
      </c>
      <c r="F10" s="9">
        <v>5</v>
      </c>
      <c r="G10" s="21">
        <v>5</v>
      </c>
      <c r="H10" s="24">
        <v>0</v>
      </c>
      <c r="I10" s="9">
        <v>5</v>
      </c>
      <c r="J10" s="9">
        <v>5</v>
      </c>
      <c r="K10" s="9">
        <v>5</v>
      </c>
      <c r="L10" s="9">
        <v>5</v>
      </c>
      <c r="M10" s="9">
        <v>5</v>
      </c>
      <c r="N10" s="21">
        <v>5</v>
      </c>
      <c r="O10" s="24">
        <v>0</v>
      </c>
      <c r="P10" s="9">
        <v>5</v>
      </c>
      <c r="Q10" s="9">
        <v>5</v>
      </c>
      <c r="R10" s="9">
        <v>5</v>
      </c>
      <c r="S10" s="9">
        <v>5</v>
      </c>
      <c r="T10" s="9">
        <v>5</v>
      </c>
      <c r="U10" s="21">
        <v>5</v>
      </c>
      <c r="V10" s="24">
        <v>0</v>
      </c>
      <c r="W10" s="9">
        <v>5</v>
      </c>
      <c r="X10" s="9">
        <v>5</v>
      </c>
      <c r="Y10" s="9">
        <v>5</v>
      </c>
      <c r="Z10" s="9">
        <v>5</v>
      </c>
      <c r="AA10" s="9">
        <v>5</v>
      </c>
      <c r="AB10" s="21">
        <v>5</v>
      </c>
      <c r="AC10" s="24">
        <v>0</v>
      </c>
      <c r="AD10" s="9">
        <v>5</v>
      </c>
      <c r="AE10" s="9">
        <v>5</v>
      </c>
      <c r="AF10" s="9">
        <v>5</v>
      </c>
      <c r="AG10" s="9">
        <v>5</v>
      </c>
      <c r="AH10" s="9"/>
      <c r="AI10" s="21"/>
      <c r="AJ10" s="24"/>
      <c r="AK10" s="12"/>
      <c r="AL10" s="13"/>
      <c r="AM10" s="33">
        <f>SUM(B10:AL10)</f>
        <v>135</v>
      </c>
      <c r="AN10" s="27"/>
    </row>
    <row r="11" spans="1:40" ht="9.75" customHeight="1" x14ac:dyDescent="0.45">
      <c r="A11" s="64" t="s">
        <v>38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45">
      <c r="A12" s="64"/>
      <c r="B12" s="9"/>
      <c r="C12" s="9"/>
      <c r="D12" s="9"/>
      <c r="E12" s="9"/>
      <c r="F12" s="9">
        <v>5</v>
      </c>
      <c r="G12" s="21">
        <v>5</v>
      </c>
      <c r="H12" s="24">
        <v>0</v>
      </c>
      <c r="I12" s="9">
        <v>5</v>
      </c>
      <c r="J12" s="9">
        <v>5</v>
      </c>
      <c r="K12" s="9">
        <v>5</v>
      </c>
      <c r="L12" s="9">
        <v>5</v>
      </c>
      <c r="M12" s="9">
        <v>5</v>
      </c>
      <c r="N12" s="21">
        <v>5</v>
      </c>
      <c r="O12" s="24">
        <v>0</v>
      </c>
      <c r="P12" s="9">
        <v>5</v>
      </c>
      <c r="Q12" s="9">
        <v>5</v>
      </c>
      <c r="R12" s="9">
        <v>5</v>
      </c>
      <c r="S12" s="9">
        <v>5</v>
      </c>
      <c r="T12" s="10"/>
      <c r="U12" s="21">
        <v>5</v>
      </c>
      <c r="V12" s="24">
        <v>0</v>
      </c>
      <c r="W12" s="9">
        <v>5</v>
      </c>
      <c r="X12" s="10"/>
      <c r="Y12" s="9">
        <v>5</v>
      </c>
      <c r="Z12" s="9">
        <v>5</v>
      </c>
      <c r="AA12" s="9">
        <v>5</v>
      </c>
      <c r="AB12" s="21">
        <v>5</v>
      </c>
      <c r="AC12" s="24">
        <v>0</v>
      </c>
      <c r="AD12" s="9">
        <v>5</v>
      </c>
      <c r="AE12" s="9">
        <v>5</v>
      </c>
      <c r="AF12" s="9">
        <v>5</v>
      </c>
      <c r="AG12" s="9">
        <v>5</v>
      </c>
      <c r="AH12" s="9">
        <v>5</v>
      </c>
      <c r="AI12" s="21">
        <v>5</v>
      </c>
      <c r="AJ12" s="24">
        <v>0</v>
      </c>
      <c r="AK12" s="9"/>
      <c r="AL12" s="11"/>
      <c r="AM12" s="33">
        <f>SUM(B12:AL12)</f>
        <v>120</v>
      </c>
    </row>
    <row r="13" spans="1:40" ht="9.75" customHeight="1" x14ac:dyDescent="0.45">
      <c r="A13" s="64" t="s">
        <v>39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45">
      <c r="A14" s="64"/>
      <c r="B14" s="9">
        <v>8</v>
      </c>
      <c r="C14" s="9">
        <v>8</v>
      </c>
      <c r="D14" s="9">
        <v>8</v>
      </c>
      <c r="E14" s="9">
        <v>8</v>
      </c>
      <c r="F14" s="9">
        <v>8</v>
      </c>
      <c r="G14" s="21">
        <v>10</v>
      </c>
      <c r="H14" s="24">
        <v>6</v>
      </c>
      <c r="I14" s="9">
        <v>8</v>
      </c>
      <c r="J14" s="9">
        <v>8</v>
      </c>
      <c r="K14" s="9">
        <v>8</v>
      </c>
      <c r="L14" s="10"/>
      <c r="M14" s="9">
        <v>8</v>
      </c>
      <c r="N14" s="21">
        <v>10</v>
      </c>
      <c r="O14" s="24">
        <v>6</v>
      </c>
      <c r="P14" s="9">
        <v>8</v>
      </c>
      <c r="Q14" s="9">
        <v>8</v>
      </c>
      <c r="R14" s="9">
        <v>8</v>
      </c>
      <c r="S14" s="9">
        <v>8</v>
      </c>
      <c r="T14" s="9">
        <v>8</v>
      </c>
      <c r="U14" s="21">
        <v>10</v>
      </c>
      <c r="V14" s="24">
        <v>6</v>
      </c>
      <c r="W14" s="9">
        <v>8</v>
      </c>
      <c r="X14" s="10"/>
      <c r="Y14" s="9">
        <v>8</v>
      </c>
      <c r="Z14" s="9">
        <v>8</v>
      </c>
      <c r="AA14" s="9">
        <v>8</v>
      </c>
      <c r="AB14" s="21">
        <v>10</v>
      </c>
      <c r="AC14" s="24">
        <v>6</v>
      </c>
      <c r="AD14" s="9">
        <v>8</v>
      </c>
      <c r="AE14" s="9">
        <v>8</v>
      </c>
      <c r="AF14" s="9"/>
      <c r="AG14" s="9"/>
      <c r="AH14" s="9"/>
      <c r="AI14" s="21"/>
      <c r="AJ14" s="24"/>
      <c r="AK14" s="9"/>
      <c r="AL14" s="11"/>
      <c r="AM14" s="33">
        <f>SUM(B14:AL14)</f>
        <v>224</v>
      </c>
    </row>
    <row r="15" spans="1:40" ht="9.75" customHeight="1" x14ac:dyDescent="0.45">
      <c r="A15" s="64" t="s">
        <v>13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45">
      <c r="A16" s="64"/>
      <c r="B16" s="9"/>
      <c r="C16" s="9"/>
      <c r="D16" s="9">
        <v>8</v>
      </c>
      <c r="E16" s="9">
        <v>8</v>
      </c>
      <c r="F16" s="9">
        <v>8</v>
      </c>
      <c r="G16" s="21">
        <v>10</v>
      </c>
      <c r="H16" s="24">
        <v>6</v>
      </c>
      <c r="I16" s="9">
        <v>8</v>
      </c>
      <c r="J16" s="9">
        <v>8</v>
      </c>
      <c r="K16" s="9">
        <v>8</v>
      </c>
      <c r="L16" s="9">
        <v>8</v>
      </c>
      <c r="M16" s="9">
        <v>8</v>
      </c>
      <c r="N16" s="21">
        <v>10</v>
      </c>
      <c r="O16" s="24">
        <v>6</v>
      </c>
      <c r="P16" s="9">
        <v>8</v>
      </c>
      <c r="Q16" s="9">
        <v>8</v>
      </c>
      <c r="R16" s="9">
        <v>8</v>
      </c>
      <c r="S16" s="9">
        <v>8</v>
      </c>
      <c r="T16" s="9">
        <v>8</v>
      </c>
      <c r="U16" s="21">
        <v>10</v>
      </c>
      <c r="V16" s="24">
        <v>6</v>
      </c>
      <c r="W16" s="9">
        <v>8</v>
      </c>
      <c r="X16" s="9">
        <v>8</v>
      </c>
      <c r="Y16" s="9">
        <v>8</v>
      </c>
      <c r="Z16" s="9">
        <v>8</v>
      </c>
      <c r="AA16" s="9">
        <v>8</v>
      </c>
      <c r="AB16" s="21">
        <v>10</v>
      </c>
      <c r="AC16" s="24">
        <v>6</v>
      </c>
      <c r="AD16" s="9">
        <v>8</v>
      </c>
      <c r="AE16" s="9">
        <v>8</v>
      </c>
      <c r="AF16" s="9">
        <v>8</v>
      </c>
      <c r="AG16" s="9">
        <v>8</v>
      </c>
      <c r="AH16" s="9">
        <v>8</v>
      </c>
      <c r="AI16" s="21"/>
      <c r="AJ16" s="24"/>
      <c r="AK16" s="9"/>
      <c r="AL16" s="11"/>
      <c r="AM16" s="33">
        <f>SUM(B16:AL16)</f>
        <v>248</v>
      </c>
    </row>
    <row r="17" spans="1:42" ht="9.75" customHeight="1" x14ac:dyDescent="0.45">
      <c r="A17" s="64" t="s">
        <v>14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45">
      <c r="A18" s="64"/>
      <c r="B18" s="9"/>
      <c r="C18" s="9"/>
      <c r="G18" s="10"/>
      <c r="H18" s="24">
        <v>6</v>
      </c>
      <c r="I18" s="9">
        <v>8</v>
      </c>
      <c r="J18" s="9">
        <v>8</v>
      </c>
      <c r="K18" s="9">
        <v>8</v>
      </c>
      <c r="L18" s="9">
        <v>8</v>
      </c>
      <c r="M18" s="9">
        <v>8</v>
      </c>
      <c r="N18" s="21">
        <v>10</v>
      </c>
      <c r="O18" s="24">
        <v>6</v>
      </c>
      <c r="P18" s="9">
        <v>8</v>
      </c>
      <c r="Q18" s="9">
        <v>8</v>
      </c>
      <c r="R18" s="9">
        <v>8</v>
      </c>
      <c r="S18" s="9">
        <v>8</v>
      </c>
      <c r="T18" s="9">
        <v>8</v>
      </c>
      <c r="U18" s="21">
        <v>10</v>
      </c>
      <c r="V18" s="24">
        <v>6</v>
      </c>
      <c r="W18" s="9">
        <v>8</v>
      </c>
      <c r="X18" s="9">
        <v>8</v>
      </c>
      <c r="Y18" s="9">
        <v>8</v>
      </c>
      <c r="Z18" s="9">
        <v>8</v>
      </c>
      <c r="AA18" s="9">
        <v>8</v>
      </c>
      <c r="AB18" s="21">
        <v>10</v>
      </c>
      <c r="AC18" s="24">
        <v>6</v>
      </c>
      <c r="AD18" s="9">
        <v>8</v>
      </c>
      <c r="AE18" s="9">
        <v>8</v>
      </c>
      <c r="AF18" s="9">
        <v>8</v>
      </c>
      <c r="AG18" s="9">
        <v>8</v>
      </c>
      <c r="AH18" s="9">
        <v>8</v>
      </c>
      <c r="AI18" s="21">
        <v>10</v>
      </c>
      <c r="AJ18" s="24">
        <v>6</v>
      </c>
      <c r="AK18" s="12"/>
      <c r="AL18" s="13"/>
      <c r="AM18" s="33">
        <f>SUM(B18:AL18)</f>
        <v>230</v>
      </c>
    </row>
    <row r="19" spans="1:42" ht="9.75" customHeight="1" x14ac:dyDescent="0.45">
      <c r="A19" s="64" t="s">
        <v>40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45">
      <c r="A20" s="80"/>
      <c r="B20" s="14">
        <v>8</v>
      </c>
      <c r="C20" s="14">
        <v>8</v>
      </c>
      <c r="D20" s="14">
        <v>8</v>
      </c>
      <c r="E20" s="14">
        <v>8</v>
      </c>
      <c r="F20" s="14">
        <v>8</v>
      </c>
      <c r="G20" s="22">
        <v>10</v>
      </c>
      <c r="H20" s="25">
        <v>6</v>
      </c>
      <c r="I20" s="14">
        <v>8</v>
      </c>
      <c r="J20" s="14">
        <v>8</v>
      </c>
      <c r="K20" s="14">
        <v>8</v>
      </c>
      <c r="L20" s="14">
        <v>8</v>
      </c>
      <c r="M20" s="14">
        <v>8</v>
      </c>
      <c r="N20" s="22">
        <v>10</v>
      </c>
      <c r="O20" s="25">
        <v>6</v>
      </c>
      <c r="P20" s="14">
        <v>8</v>
      </c>
      <c r="Q20" s="14">
        <v>8</v>
      </c>
      <c r="R20" s="14">
        <v>8</v>
      </c>
      <c r="S20" s="14">
        <v>8</v>
      </c>
      <c r="T20" s="14">
        <v>8</v>
      </c>
      <c r="U20" s="22">
        <v>10</v>
      </c>
      <c r="V20" s="25">
        <v>6</v>
      </c>
      <c r="W20" s="14">
        <v>8</v>
      </c>
      <c r="X20" s="14">
        <v>8</v>
      </c>
      <c r="Y20" s="14">
        <v>8</v>
      </c>
      <c r="Z20" s="15"/>
      <c r="AA20" s="15"/>
      <c r="AB20" s="22">
        <v>10</v>
      </c>
      <c r="AC20" s="25">
        <v>6</v>
      </c>
      <c r="AD20" s="14">
        <v>8</v>
      </c>
      <c r="AE20" s="14">
        <v>8</v>
      </c>
      <c r="AF20" s="14">
        <v>8</v>
      </c>
      <c r="AG20" s="14"/>
      <c r="AH20" s="14"/>
      <c r="AI20" s="22"/>
      <c r="AJ20" s="25"/>
      <c r="AK20" s="14"/>
      <c r="AL20" s="28"/>
      <c r="AM20" s="34">
        <f>SUM(B20:AL20)</f>
        <v>232</v>
      </c>
      <c r="AN20" s="4">
        <f>SUM(AM3:AM20)</f>
        <v>1885</v>
      </c>
    </row>
    <row r="21" spans="1:42" ht="9.75" customHeight="1" x14ac:dyDescent="0.45">
      <c r="A21" s="64" t="s">
        <v>41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45">
      <c r="A22" s="64"/>
      <c r="B22" s="9"/>
      <c r="C22" s="9"/>
      <c r="D22" s="9"/>
      <c r="E22" s="10"/>
      <c r="F22" s="9">
        <v>8</v>
      </c>
      <c r="G22" s="21">
        <v>10</v>
      </c>
      <c r="H22" s="24">
        <v>6</v>
      </c>
      <c r="I22" s="9">
        <v>8</v>
      </c>
      <c r="J22" s="10"/>
      <c r="K22" s="9">
        <v>8</v>
      </c>
      <c r="L22" s="9">
        <v>8</v>
      </c>
      <c r="M22" s="9">
        <v>8</v>
      </c>
      <c r="N22" s="21">
        <v>10</v>
      </c>
      <c r="O22" s="24">
        <v>6</v>
      </c>
      <c r="P22" s="9">
        <v>8</v>
      </c>
      <c r="Q22" s="9">
        <v>8</v>
      </c>
      <c r="R22" s="9">
        <v>8</v>
      </c>
      <c r="S22" s="9">
        <v>8</v>
      </c>
      <c r="T22" s="9">
        <v>8</v>
      </c>
      <c r="U22" s="21">
        <v>10</v>
      </c>
      <c r="V22" s="24">
        <v>6</v>
      </c>
      <c r="W22" s="9">
        <v>8</v>
      </c>
      <c r="X22" s="9">
        <v>8</v>
      </c>
      <c r="Y22" s="9">
        <v>8</v>
      </c>
      <c r="Z22" s="9">
        <v>8</v>
      </c>
      <c r="AA22" s="9">
        <v>8</v>
      </c>
      <c r="AB22" s="21">
        <v>10</v>
      </c>
      <c r="AC22" s="24">
        <v>6</v>
      </c>
      <c r="AD22" s="9">
        <v>8</v>
      </c>
      <c r="AE22" s="9">
        <v>8</v>
      </c>
      <c r="AF22" s="9">
        <v>8</v>
      </c>
      <c r="AG22" s="9">
        <v>8</v>
      </c>
      <c r="AH22" s="9">
        <v>8</v>
      </c>
      <c r="AI22" s="21">
        <v>10</v>
      </c>
      <c r="AJ22" s="24"/>
      <c r="AK22" s="9"/>
      <c r="AL22" s="11"/>
      <c r="AM22" s="33">
        <f>SUM(B22:AL22)</f>
        <v>234</v>
      </c>
    </row>
    <row r="23" spans="1:42" ht="9.75" customHeight="1" x14ac:dyDescent="0.45">
      <c r="A23" s="64" t="s">
        <v>42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45">
      <c r="A24" s="64"/>
      <c r="B24" s="9"/>
      <c r="C24" s="9"/>
      <c r="D24" s="9"/>
      <c r="E24" s="9"/>
      <c r="F24" s="9"/>
      <c r="G24" s="21"/>
      <c r="H24" s="24">
        <v>6</v>
      </c>
      <c r="I24" s="9">
        <v>8</v>
      </c>
      <c r="J24" s="9">
        <v>8</v>
      </c>
      <c r="K24" s="9">
        <v>8</v>
      </c>
      <c r="L24" s="9">
        <v>8</v>
      </c>
      <c r="M24" s="9">
        <v>8</v>
      </c>
      <c r="N24" s="21">
        <v>10</v>
      </c>
      <c r="O24" s="24">
        <v>6</v>
      </c>
      <c r="P24" s="9">
        <v>8</v>
      </c>
      <c r="Q24" s="9">
        <v>8</v>
      </c>
      <c r="R24" s="9">
        <v>8</v>
      </c>
      <c r="S24" s="9">
        <v>8</v>
      </c>
      <c r="T24" s="9">
        <v>8</v>
      </c>
      <c r="U24" s="21">
        <v>10</v>
      </c>
      <c r="V24" s="24">
        <v>6</v>
      </c>
      <c r="W24" s="9">
        <v>8</v>
      </c>
      <c r="X24" s="9">
        <v>8</v>
      </c>
      <c r="Y24" s="9">
        <v>8</v>
      </c>
      <c r="Z24" s="9">
        <v>8</v>
      </c>
      <c r="AA24" s="9">
        <v>8</v>
      </c>
      <c r="AB24" s="21">
        <v>10</v>
      </c>
      <c r="AC24" s="24">
        <v>6</v>
      </c>
      <c r="AD24" s="9">
        <v>8</v>
      </c>
      <c r="AE24" s="9">
        <v>8</v>
      </c>
      <c r="AF24" s="9">
        <v>8</v>
      </c>
      <c r="AG24" s="9">
        <v>8</v>
      </c>
      <c r="AH24" s="9">
        <v>8</v>
      </c>
      <c r="AI24" s="21">
        <v>10</v>
      </c>
      <c r="AJ24" s="24"/>
      <c r="AK24" s="9"/>
      <c r="AL24" s="11"/>
      <c r="AM24" s="33">
        <f>SUM(B24:AL24)</f>
        <v>224</v>
      </c>
    </row>
    <row r="25" spans="1:42" ht="9.75" customHeight="1" x14ac:dyDescent="0.45">
      <c r="A25" s="64" t="s">
        <v>43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45">
      <c r="A26" s="80"/>
      <c r="B26" s="14"/>
      <c r="C26" s="14"/>
      <c r="D26" s="14"/>
      <c r="E26" s="14"/>
      <c r="F26" s="14"/>
      <c r="G26" s="22"/>
      <c r="H26" s="25">
        <v>6</v>
      </c>
      <c r="I26" s="14">
        <v>8</v>
      </c>
      <c r="J26" s="14">
        <v>8</v>
      </c>
      <c r="K26" s="14">
        <v>8</v>
      </c>
      <c r="L26" s="14">
        <v>8</v>
      </c>
      <c r="M26" s="14">
        <v>8</v>
      </c>
      <c r="N26" s="22">
        <v>10</v>
      </c>
      <c r="O26" s="25">
        <v>6</v>
      </c>
      <c r="P26" s="14">
        <v>8</v>
      </c>
      <c r="Q26" s="14">
        <v>8</v>
      </c>
      <c r="R26" s="14">
        <v>8</v>
      </c>
      <c r="S26" s="14">
        <v>8</v>
      </c>
      <c r="T26" s="14">
        <v>8</v>
      </c>
      <c r="U26" s="22">
        <v>10</v>
      </c>
      <c r="V26" s="25">
        <v>6</v>
      </c>
      <c r="W26" s="14">
        <v>8</v>
      </c>
      <c r="X26" s="14">
        <v>8</v>
      </c>
      <c r="Y26" s="14">
        <v>8</v>
      </c>
      <c r="Z26" s="14">
        <v>8</v>
      </c>
      <c r="AA26" s="14">
        <v>8</v>
      </c>
      <c r="AB26" s="22">
        <v>10</v>
      </c>
      <c r="AC26" s="25">
        <v>6</v>
      </c>
      <c r="AD26" s="14">
        <v>8</v>
      </c>
      <c r="AE26" s="14">
        <v>8</v>
      </c>
      <c r="AF26" s="14">
        <v>8</v>
      </c>
      <c r="AG26" s="14">
        <v>8</v>
      </c>
      <c r="AH26" s="14">
        <v>8</v>
      </c>
      <c r="AI26" s="22">
        <v>10</v>
      </c>
      <c r="AJ26" s="25">
        <v>6</v>
      </c>
      <c r="AK26" s="14">
        <v>8</v>
      </c>
      <c r="AL26" s="28">
        <v>8</v>
      </c>
      <c r="AM26" s="34">
        <f>SUM(B26:AL26)</f>
        <v>246</v>
      </c>
      <c r="AN26" s="16">
        <f>SUM(AM22:AM26)</f>
        <v>704</v>
      </c>
    </row>
    <row r="27" spans="1:42" x14ac:dyDescent="0.4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71" t="s">
        <v>3</v>
      </c>
      <c r="AJ27" s="71"/>
      <c r="AK27" s="71"/>
      <c r="AL27" s="71"/>
      <c r="AM27" s="30">
        <f>SUM(AM3:AM26)</f>
        <v>2589</v>
      </c>
      <c r="AN27" s="27"/>
    </row>
    <row r="28" spans="1:42" ht="21" x14ac:dyDescent="0.55000000000000004">
      <c r="A28" s="20"/>
      <c r="B28" s="23"/>
      <c r="C28" s="2" t="s">
        <v>18</v>
      </c>
      <c r="G28" s="17"/>
      <c r="H28" s="2" t="s">
        <v>19</v>
      </c>
      <c r="J28" s="35"/>
      <c r="K28" s="2" t="s">
        <v>20</v>
      </c>
      <c r="V28" s="18"/>
      <c r="W28" s="16"/>
      <c r="X28" s="16"/>
      <c r="AG28" s="19"/>
      <c r="AH28" s="19"/>
      <c r="AM28" s="2"/>
    </row>
    <row r="29" spans="1:42" x14ac:dyDescent="0.4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45">
      <c r="A30" s="27"/>
      <c r="B30" s="72" t="s">
        <v>21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9"/>
      <c r="AN30" s="27"/>
    </row>
    <row r="31" spans="1:42" x14ac:dyDescent="0.45">
      <c r="A31" s="27"/>
      <c r="B31" s="68" t="s">
        <v>49</v>
      </c>
      <c r="C31" s="69"/>
      <c r="D31" s="69"/>
      <c r="E31" s="70"/>
      <c r="F31" s="44">
        <v>8</v>
      </c>
      <c r="G31" s="44">
        <v>8</v>
      </c>
      <c r="H31" s="44">
        <v>8</v>
      </c>
      <c r="I31" s="44">
        <v>8</v>
      </c>
      <c r="J31" s="44">
        <v>8</v>
      </c>
      <c r="K31" s="44">
        <v>10</v>
      </c>
      <c r="L31" s="44">
        <v>6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9"/>
      <c r="AN31" s="27"/>
    </row>
    <row r="32" spans="1:42" x14ac:dyDescent="0.45">
      <c r="A32" s="27"/>
      <c r="B32" s="68" t="s">
        <v>50</v>
      </c>
      <c r="C32" s="69"/>
      <c r="D32" s="69"/>
      <c r="E32" s="70"/>
      <c r="F32" s="44">
        <v>5</v>
      </c>
      <c r="G32" s="44">
        <v>5</v>
      </c>
      <c r="H32" s="44">
        <v>5</v>
      </c>
      <c r="I32" s="44">
        <v>5</v>
      </c>
      <c r="J32" s="44">
        <v>5</v>
      </c>
      <c r="K32" s="44">
        <v>5</v>
      </c>
      <c r="L32" s="44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1:40" x14ac:dyDescent="0.45">
      <c r="A33" s="27"/>
      <c r="B33" s="68" t="s">
        <v>51</v>
      </c>
      <c r="C33" s="69"/>
      <c r="D33" s="69"/>
      <c r="E33" s="70"/>
      <c r="F33" s="44">
        <v>8</v>
      </c>
      <c r="G33" s="44">
        <v>8</v>
      </c>
      <c r="H33" s="44">
        <v>8</v>
      </c>
      <c r="I33" s="44">
        <v>8</v>
      </c>
      <c r="J33" s="44">
        <v>8</v>
      </c>
      <c r="K33" s="44">
        <v>10</v>
      </c>
      <c r="L33" s="44">
        <v>6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9"/>
      <c r="AN33" s="27"/>
    </row>
    <row r="34" spans="1:40" ht="27" customHeight="1" x14ac:dyDescent="0.4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9"/>
      <c r="AN34" s="27"/>
    </row>
    <row r="35" spans="1:40" ht="15" customHeight="1" x14ac:dyDescent="0.45">
      <c r="B35" s="58" t="s">
        <v>27</v>
      </c>
      <c r="C35" s="59"/>
      <c r="D35" s="60"/>
      <c r="E35" s="57" t="s">
        <v>28</v>
      </c>
      <c r="F35" s="57"/>
      <c r="G35" s="57"/>
      <c r="H35" s="57"/>
      <c r="I35" s="57" t="s">
        <v>29</v>
      </c>
      <c r="J35" s="57"/>
      <c r="K35" s="57" t="s">
        <v>0</v>
      </c>
      <c r="L35" s="57"/>
      <c r="M35" s="57" t="s">
        <v>1</v>
      </c>
      <c r="N35" s="57"/>
      <c r="O35" s="57" t="s">
        <v>3</v>
      </c>
      <c r="P35" s="57"/>
      <c r="AD35" s="3"/>
      <c r="AE35" s="4"/>
      <c r="AF35" s="2"/>
      <c r="AG35" s="5"/>
      <c r="AH35" s="5"/>
      <c r="AJ35" s="2"/>
      <c r="AK35" s="2"/>
    </row>
    <row r="36" spans="1:40" x14ac:dyDescent="0.45">
      <c r="B36" s="61"/>
      <c r="C36" s="62"/>
      <c r="D36" s="63"/>
      <c r="E36" s="57" t="s">
        <v>30</v>
      </c>
      <c r="F36" s="57"/>
      <c r="G36" s="57"/>
      <c r="H36" s="57"/>
      <c r="I36" s="55">
        <f>AN20</f>
        <v>1885</v>
      </c>
      <c r="J36" s="55"/>
      <c r="K36" s="55">
        <f>I36*$A$27</f>
        <v>28275</v>
      </c>
      <c r="L36" s="55"/>
      <c r="M36" s="55">
        <f>K36*21%</f>
        <v>5937.75</v>
      </c>
      <c r="N36" s="55"/>
      <c r="O36" s="55">
        <f>SUM(K36+M36)</f>
        <v>34212.75</v>
      </c>
      <c r="P36" s="55"/>
      <c r="AD36" s="3"/>
      <c r="AE36" s="4"/>
      <c r="AF36" s="2"/>
      <c r="AG36" s="5"/>
      <c r="AH36" s="5"/>
      <c r="AJ36" s="2"/>
      <c r="AK36" s="2"/>
    </row>
    <row r="37" spans="1:40" x14ac:dyDescent="0.45">
      <c r="B37" s="81"/>
      <c r="C37" s="82"/>
      <c r="D37" s="83"/>
      <c r="E37" s="75" t="s">
        <v>31</v>
      </c>
      <c r="F37" s="76"/>
      <c r="G37" s="76"/>
      <c r="H37" s="77"/>
      <c r="I37" s="78">
        <f>AN26</f>
        <v>704</v>
      </c>
      <c r="J37" s="79"/>
      <c r="K37" s="55">
        <f>I37*$A$27</f>
        <v>10560</v>
      </c>
      <c r="L37" s="55"/>
      <c r="M37" s="55">
        <f>K37*21%</f>
        <v>2217.6</v>
      </c>
      <c r="N37" s="55"/>
      <c r="O37" s="55">
        <f>SUM(K37+M37)</f>
        <v>12777.6</v>
      </c>
      <c r="P37" s="55"/>
      <c r="AD37" s="3"/>
      <c r="AE37" s="4"/>
      <c r="AF37" s="2"/>
      <c r="AG37" s="5"/>
      <c r="AH37" s="5"/>
      <c r="AJ37" s="2"/>
      <c r="AK37" s="2"/>
    </row>
    <row r="38" spans="1:40" x14ac:dyDescent="0.45">
      <c r="B38" s="56" t="s">
        <v>32</v>
      </c>
      <c r="C38" s="56"/>
      <c r="D38" s="56"/>
      <c r="E38" s="56"/>
      <c r="F38" s="56"/>
      <c r="G38" s="56"/>
      <c r="H38" s="56"/>
      <c r="I38" s="56"/>
      <c r="J38" s="56"/>
      <c r="K38" s="55">
        <f>SUM(K36+K37)</f>
        <v>38835</v>
      </c>
      <c r="L38" s="55"/>
      <c r="M38" s="55">
        <f t="shared" ref="M38" si="0">SUM(M36+M37)</f>
        <v>8155.35</v>
      </c>
      <c r="N38" s="55"/>
      <c r="O38" s="55">
        <f t="shared" ref="O38" si="1">SUM(O36+O37)</f>
        <v>46990.35</v>
      </c>
      <c r="P38" s="55"/>
    </row>
    <row r="39" spans="1:40" ht="15" customHeight="1" x14ac:dyDescent="0.45">
      <c r="AD39" s="3"/>
      <c r="AE39" s="4"/>
      <c r="AF39" s="2"/>
      <c r="AG39" s="5"/>
      <c r="AH39" s="5"/>
      <c r="AJ39" s="2"/>
      <c r="AK39" s="2"/>
    </row>
    <row r="40" spans="1:40" x14ac:dyDescent="0.45">
      <c r="B40" s="58" t="s">
        <v>33</v>
      </c>
      <c r="C40" s="59"/>
      <c r="D40" s="60"/>
      <c r="E40" s="57" t="s">
        <v>28</v>
      </c>
      <c r="F40" s="57"/>
      <c r="G40" s="57"/>
      <c r="H40" s="57"/>
      <c r="I40" s="57" t="s">
        <v>29</v>
      </c>
      <c r="J40" s="57"/>
      <c r="K40" s="57" t="s">
        <v>0</v>
      </c>
      <c r="L40" s="57"/>
      <c r="M40" s="57" t="s">
        <v>1</v>
      </c>
      <c r="N40" s="57"/>
      <c r="O40" s="57" t="s">
        <v>3</v>
      </c>
      <c r="P40" s="57"/>
      <c r="AD40" s="3"/>
      <c r="AE40" s="4"/>
      <c r="AF40" s="2"/>
      <c r="AG40" s="5"/>
      <c r="AH40" s="5"/>
      <c r="AJ40" s="2"/>
      <c r="AK40" s="2"/>
    </row>
    <row r="41" spans="1:40" x14ac:dyDescent="0.45">
      <c r="B41" s="61"/>
      <c r="C41" s="62"/>
      <c r="D41" s="63"/>
      <c r="E41" s="57" t="s">
        <v>34</v>
      </c>
      <c r="F41" s="57"/>
      <c r="G41" s="57"/>
      <c r="H41" s="57"/>
      <c r="I41" s="55">
        <f>I36</f>
        <v>1885</v>
      </c>
      <c r="J41" s="55"/>
      <c r="K41" s="55">
        <f>I41*$A$27</f>
        <v>28275</v>
      </c>
      <c r="L41" s="55"/>
      <c r="M41" s="55">
        <f>K41*21%</f>
        <v>5937.75</v>
      </c>
      <c r="N41" s="55"/>
      <c r="O41" s="55">
        <f>SUM(K41+M41)</f>
        <v>34212.75</v>
      </c>
      <c r="P41" s="55"/>
    </row>
    <row r="42" spans="1:40" x14ac:dyDescent="0.45">
      <c r="B42" s="56" t="s">
        <v>32</v>
      </c>
      <c r="C42" s="56"/>
      <c r="D42" s="56"/>
      <c r="E42" s="56"/>
      <c r="F42" s="56"/>
      <c r="G42" s="56"/>
      <c r="H42" s="56"/>
      <c r="I42" s="56"/>
      <c r="J42" s="56"/>
      <c r="K42" s="55">
        <f>SUM(K41)</f>
        <v>28275</v>
      </c>
      <c r="L42" s="55"/>
      <c r="M42" s="55">
        <f t="shared" ref="M42" si="2">SUM(M41)</f>
        <v>5937.75</v>
      </c>
      <c r="N42" s="55"/>
      <c r="O42" s="55">
        <f t="shared" ref="O42" si="3">SUM(O41)</f>
        <v>34212.75</v>
      </c>
      <c r="P42" s="55"/>
    </row>
  </sheetData>
  <mergeCells count="53">
    <mergeCell ref="B42:J42"/>
    <mergeCell ref="K42:L42"/>
    <mergeCell ref="M42:N42"/>
    <mergeCell ref="O42:P42"/>
    <mergeCell ref="K38:L38"/>
    <mergeCell ref="M38:N38"/>
    <mergeCell ref="O38:P38"/>
    <mergeCell ref="B40:D41"/>
    <mergeCell ref="E41:H41"/>
    <mergeCell ref="I41:J41"/>
    <mergeCell ref="B38:J38"/>
    <mergeCell ref="A21:A22"/>
    <mergeCell ref="A23:A24"/>
    <mergeCell ref="A25:A26"/>
    <mergeCell ref="B35:D37"/>
    <mergeCell ref="E37:H37"/>
    <mergeCell ref="AI27:AL27"/>
    <mergeCell ref="M35:N35"/>
    <mergeCell ref="K35:L35"/>
    <mergeCell ref="E35:H35"/>
    <mergeCell ref="I35:J35"/>
    <mergeCell ref="M36:N36"/>
    <mergeCell ref="O36:P36"/>
    <mergeCell ref="O35:P35"/>
    <mergeCell ref="K37:L37"/>
    <mergeCell ref="B30:L30"/>
    <mergeCell ref="B31:E31"/>
    <mergeCell ref="B32:E32"/>
    <mergeCell ref="B33:E33"/>
    <mergeCell ref="I37:J37"/>
    <mergeCell ref="E36:H36"/>
    <mergeCell ref="I36:J36"/>
    <mergeCell ref="A11:A12"/>
    <mergeCell ref="A13:A14"/>
    <mergeCell ref="A15:A16"/>
    <mergeCell ref="A17:A18"/>
    <mergeCell ref="A9:A10"/>
    <mergeCell ref="A2:AM2"/>
    <mergeCell ref="A7:A8"/>
    <mergeCell ref="A3:A4"/>
    <mergeCell ref="A5:A6"/>
    <mergeCell ref="K41:L41"/>
    <mergeCell ref="M41:N41"/>
    <mergeCell ref="O41:P41"/>
    <mergeCell ref="A19:A20"/>
    <mergeCell ref="K36:L36"/>
    <mergeCell ref="E40:H40"/>
    <mergeCell ref="I40:J40"/>
    <mergeCell ref="K40:L40"/>
    <mergeCell ref="M40:N40"/>
    <mergeCell ref="O40:P40"/>
    <mergeCell ref="M37:N37"/>
    <mergeCell ref="O37:P3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41F95-9D06-4DDA-B70D-5FCD511E43F6}">
  <sheetPr>
    <pageSetUpPr fitToPage="1"/>
  </sheetPr>
  <dimension ref="A1:AP40"/>
  <sheetViews>
    <sheetView showGridLines="0" topLeftCell="B28" zoomScale="175" zoomScaleNormal="175" workbookViewId="0">
      <selection activeCell="F32" sqref="F32"/>
    </sheetView>
  </sheetViews>
  <sheetFormatPr defaultColWidth="11.453125" defaultRowHeight="16" x14ac:dyDescent="0.45"/>
  <cols>
    <col min="1" max="31" width="5.1796875" style="2" customWidth="1"/>
    <col min="32" max="32" width="5.1796875" style="3" customWidth="1"/>
    <col min="33" max="33" width="5.1796875" style="4" customWidth="1"/>
    <col min="34" max="34" width="5.1796875" style="2" customWidth="1"/>
    <col min="35" max="37" width="5.1796875" style="5" customWidth="1"/>
    <col min="38" max="38" width="5.1796875" style="2" customWidth="1"/>
    <col min="39" max="39" width="9.26953125" style="31" customWidth="1"/>
    <col min="40" max="16384" width="11.453125" style="2"/>
  </cols>
  <sheetData>
    <row r="1" spans="1:40" x14ac:dyDescent="0.45">
      <c r="A1" s="1"/>
    </row>
    <row r="2" spans="1:40" ht="26" x14ac:dyDescent="0.45">
      <c r="A2" s="65" t="s">
        <v>45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45">
      <c r="A3" s="64" t="s">
        <v>12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45">
      <c r="A4" s="64"/>
      <c r="B4" s="9"/>
      <c r="C4" s="9">
        <v>6</v>
      </c>
      <c r="D4" s="9">
        <v>13.5</v>
      </c>
      <c r="E4" s="9">
        <v>13.5</v>
      </c>
      <c r="F4" s="9">
        <v>13.5</v>
      </c>
      <c r="G4" s="21">
        <v>16</v>
      </c>
      <c r="H4" s="24">
        <v>6.5</v>
      </c>
      <c r="I4" s="9">
        <v>6</v>
      </c>
      <c r="J4" s="9">
        <v>6</v>
      </c>
      <c r="K4" s="9">
        <v>13.5</v>
      </c>
      <c r="L4" s="9">
        <v>13.5</v>
      </c>
      <c r="M4" s="9">
        <v>13.5</v>
      </c>
      <c r="N4" s="21">
        <v>16</v>
      </c>
      <c r="O4" s="24">
        <v>6.5</v>
      </c>
      <c r="P4" s="9">
        <v>6</v>
      </c>
      <c r="Q4" s="9">
        <v>6</v>
      </c>
      <c r="R4" s="9">
        <v>13.5</v>
      </c>
      <c r="S4" s="9">
        <v>13.5</v>
      </c>
      <c r="T4" s="10"/>
      <c r="U4" s="21">
        <v>16</v>
      </c>
      <c r="V4" s="24">
        <v>6.5</v>
      </c>
      <c r="W4" s="10"/>
      <c r="X4" s="9">
        <v>6</v>
      </c>
      <c r="Y4" s="9">
        <v>13.5</v>
      </c>
      <c r="Z4" s="9">
        <v>13.5</v>
      </c>
      <c r="AA4" s="9">
        <v>13.5</v>
      </c>
      <c r="AB4" s="21">
        <v>16</v>
      </c>
      <c r="AC4" s="24">
        <v>6.5</v>
      </c>
      <c r="AD4" s="9">
        <v>6</v>
      </c>
      <c r="AE4" s="9">
        <v>6</v>
      </c>
      <c r="AF4" s="9">
        <v>13.5</v>
      </c>
      <c r="AG4" s="9"/>
      <c r="AH4" s="9"/>
      <c r="AI4" s="21"/>
      <c r="AJ4" s="24"/>
      <c r="AK4" s="12"/>
      <c r="AL4" s="13"/>
      <c r="AM4" s="33">
        <f>SUM(B4:AL4)</f>
        <v>300</v>
      </c>
      <c r="AN4" s="16"/>
    </row>
    <row r="5" spans="1:40" ht="9.75" customHeight="1" x14ac:dyDescent="0.45">
      <c r="A5" s="64" t="s">
        <v>35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45">
      <c r="A6" s="64"/>
      <c r="B6" s="9"/>
      <c r="C6" s="9"/>
      <c r="D6" s="9"/>
      <c r="E6" s="10"/>
      <c r="F6" s="9">
        <v>13.5</v>
      </c>
      <c r="G6" s="21">
        <v>16</v>
      </c>
      <c r="H6" s="24">
        <v>6.5</v>
      </c>
      <c r="I6" s="9">
        <v>6</v>
      </c>
      <c r="J6" s="9">
        <v>6</v>
      </c>
      <c r="K6" s="9">
        <v>13.5</v>
      </c>
      <c r="L6" s="9">
        <v>13.5</v>
      </c>
      <c r="M6" s="9">
        <v>13.5</v>
      </c>
      <c r="N6" s="21">
        <v>16</v>
      </c>
      <c r="O6" s="24">
        <v>6.5</v>
      </c>
      <c r="P6" s="9">
        <v>6</v>
      </c>
      <c r="Q6" s="9">
        <v>6</v>
      </c>
      <c r="R6" s="9">
        <v>13.5</v>
      </c>
      <c r="S6" s="9">
        <v>13.5</v>
      </c>
      <c r="T6" s="9">
        <v>13.5</v>
      </c>
      <c r="U6" s="21">
        <v>16</v>
      </c>
      <c r="V6" s="24">
        <v>6.5</v>
      </c>
      <c r="W6" s="9">
        <v>6</v>
      </c>
      <c r="X6" s="9">
        <v>6</v>
      </c>
      <c r="Y6" s="9">
        <v>13.5</v>
      </c>
      <c r="Z6" s="9">
        <v>13.5</v>
      </c>
      <c r="AA6" s="9">
        <v>13.5</v>
      </c>
      <c r="AB6" s="21">
        <v>16</v>
      </c>
      <c r="AC6" s="24">
        <v>6.5</v>
      </c>
      <c r="AD6" s="9">
        <v>6</v>
      </c>
      <c r="AE6" s="9">
        <v>6</v>
      </c>
      <c r="AF6" s="9">
        <v>13.5</v>
      </c>
      <c r="AG6" s="9">
        <v>13.5</v>
      </c>
      <c r="AH6" s="9">
        <v>13.5</v>
      </c>
      <c r="AI6" s="21">
        <v>16</v>
      </c>
      <c r="AJ6" s="26"/>
      <c r="AK6" s="12"/>
      <c r="AL6" s="13"/>
      <c r="AM6" s="33">
        <f>SUM(B6:AL6)</f>
        <v>329.5</v>
      </c>
      <c r="AN6" s="16"/>
    </row>
    <row r="7" spans="1:40" ht="9.75" customHeight="1" x14ac:dyDescent="0.45">
      <c r="A7" s="64" t="s">
        <v>36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45">
      <c r="A8" s="64"/>
      <c r="B8" s="9"/>
      <c r="C8" s="9"/>
      <c r="D8" s="9"/>
      <c r="E8" s="9"/>
      <c r="F8" s="9"/>
      <c r="G8" s="21"/>
      <c r="H8" s="24">
        <v>6.5</v>
      </c>
      <c r="I8" s="9">
        <v>6</v>
      </c>
      <c r="J8" s="9">
        <v>6</v>
      </c>
      <c r="K8" s="9">
        <v>13.5</v>
      </c>
      <c r="L8" s="9">
        <v>13.5</v>
      </c>
      <c r="M8" s="9">
        <v>13.5</v>
      </c>
      <c r="N8" s="21">
        <v>16</v>
      </c>
      <c r="O8" s="24">
        <v>6.5</v>
      </c>
      <c r="P8" s="9">
        <v>6</v>
      </c>
      <c r="Q8" s="9">
        <v>6</v>
      </c>
      <c r="R8" s="9">
        <v>13.5</v>
      </c>
      <c r="S8" s="9">
        <v>13.5</v>
      </c>
      <c r="T8" s="9">
        <v>13.5</v>
      </c>
      <c r="U8" s="21">
        <v>16</v>
      </c>
      <c r="V8" s="24">
        <v>6.5</v>
      </c>
      <c r="W8" s="9">
        <v>6</v>
      </c>
      <c r="X8" s="9">
        <v>6</v>
      </c>
      <c r="Y8" s="9">
        <v>13.5</v>
      </c>
      <c r="Z8" s="9">
        <v>13.5</v>
      </c>
      <c r="AA8" s="9">
        <v>13.5</v>
      </c>
      <c r="AB8" s="21">
        <v>16</v>
      </c>
      <c r="AC8" s="24">
        <v>6.5</v>
      </c>
      <c r="AD8" s="9">
        <v>6</v>
      </c>
      <c r="AE8" s="10"/>
      <c r="AF8" s="9">
        <v>13.5</v>
      </c>
      <c r="AG8" s="9">
        <v>13.5</v>
      </c>
      <c r="AH8" s="9">
        <v>13.5</v>
      </c>
      <c r="AI8" s="21">
        <v>16</v>
      </c>
      <c r="AJ8" s="24">
        <v>6.5</v>
      </c>
      <c r="AK8" s="9">
        <v>6</v>
      </c>
      <c r="AL8" s="12"/>
      <c r="AM8" s="33">
        <f>SUM(B8:AL8)</f>
        <v>306.5</v>
      </c>
      <c r="AN8" s="27"/>
    </row>
    <row r="9" spans="1:40" ht="9.75" customHeight="1" x14ac:dyDescent="0.45">
      <c r="A9" s="64" t="s">
        <v>37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45">
      <c r="A10" s="64"/>
      <c r="B10" s="9"/>
      <c r="C10" s="9">
        <v>6</v>
      </c>
      <c r="D10" s="9">
        <v>13.5</v>
      </c>
      <c r="E10" s="9">
        <v>13.5</v>
      </c>
      <c r="F10" s="9">
        <v>13.5</v>
      </c>
      <c r="G10" s="21">
        <v>16</v>
      </c>
      <c r="H10" s="24">
        <v>6.5</v>
      </c>
      <c r="I10" s="9">
        <v>6</v>
      </c>
      <c r="J10" s="9">
        <v>6</v>
      </c>
      <c r="K10" s="9">
        <v>13.5</v>
      </c>
      <c r="L10" s="9">
        <v>13.5</v>
      </c>
      <c r="M10" s="9">
        <v>13.5</v>
      </c>
      <c r="N10" s="21">
        <v>16</v>
      </c>
      <c r="O10" s="24">
        <v>6.5</v>
      </c>
      <c r="P10" s="9">
        <v>6</v>
      </c>
      <c r="Q10" s="9">
        <v>6</v>
      </c>
      <c r="R10" s="9">
        <v>13.5</v>
      </c>
      <c r="S10" s="9">
        <v>13.5</v>
      </c>
      <c r="T10" s="9">
        <v>13.5</v>
      </c>
      <c r="U10" s="21">
        <v>16</v>
      </c>
      <c r="V10" s="24">
        <v>6.5</v>
      </c>
      <c r="W10" s="9">
        <v>6</v>
      </c>
      <c r="X10" s="9">
        <v>6</v>
      </c>
      <c r="Y10" s="9">
        <v>13.5</v>
      </c>
      <c r="Z10" s="9">
        <v>13.5</v>
      </c>
      <c r="AA10" s="9">
        <v>13.5</v>
      </c>
      <c r="AB10" s="21">
        <v>16</v>
      </c>
      <c r="AC10" s="24">
        <v>6.5</v>
      </c>
      <c r="AD10" s="9">
        <v>6</v>
      </c>
      <c r="AE10" s="9">
        <v>6</v>
      </c>
      <c r="AF10" s="9">
        <v>13.5</v>
      </c>
      <c r="AG10" s="9">
        <v>13.5</v>
      </c>
      <c r="AH10" s="9"/>
      <c r="AI10" s="21"/>
      <c r="AJ10" s="24"/>
      <c r="AK10" s="12"/>
      <c r="AL10" s="13"/>
      <c r="AM10" s="33">
        <f>SUM(B10:AL10)</f>
        <v>333</v>
      </c>
      <c r="AN10" s="27"/>
    </row>
    <row r="11" spans="1:40" ht="9.75" customHeight="1" x14ac:dyDescent="0.45">
      <c r="A11" s="64" t="s">
        <v>38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45">
      <c r="A12" s="64"/>
      <c r="B12" s="9"/>
      <c r="C12" s="9"/>
      <c r="D12" s="9"/>
      <c r="E12" s="9"/>
      <c r="F12" s="9">
        <v>13.5</v>
      </c>
      <c r="G12" s="21">
        <v>16</v>
      </c>
      <c r="H12" s="24">
        <v>6.5</v>
      </c>
      <c r="I12" s="9">
        <v>6</v>
      </c>
      <c r="J12" s="9">
        <v>6</v>
      </c>
      <c r="K12" s="9">
        <v>13.5</v>
      </c>
      <c r="L12" s="9">
        <v>13.5</v>
      </c>
      <c r="M12" s="9">
        <v>13.5</v>
      </c>
      <c r="N12" s="21">
        <v>16</v>
      </c>
      <c r="O12" s="24">
        <v>6.5</v>
      </c>
      <c r="P12" s="9">
        <v>6</v>
      </c>
      <c r="Q12" s="9">
        <v>6</v>
      </c>
      <c r="R12" s="9">
        <v>13.5</v>
      </c>
      <c r="S12" s="9">
        <v>13.5</v>
      </c>
      <c r="T12" s="10"/>
      <c r="U12" s="21">
        <v>16</v>
      </c>
      <c r="V12" s="24">
        <v>6.5</v>
      </c>
      <c r="W12" s="9">
        <v>6</v>
      </c>
      <c r="X12" s="10"/>
      <c r="Y12" s="9">
        <v>13.5</v>
      </c>
      <c r="Z12" s="9">
        <v>13.5</v>
      </c>
      <c r="AA12" s="9">
        <v>13.5</v>
      </c>
      <c r="AB12" s="21">
        <v>16</v>
      </c>
      <c r="AC12" s="24">
        <v>6.5</v>
      </c>
      <c r="AD12" s="9">
        <v>6</v>
      </c>
      <c r="AE12" s="9">
        <v>6</v>
      </c>
      <c r="AF12" s="9">
        <v>13.5</v>
      </c>
      <c r="AG12" s="9">
        <v>13.5</v>
      </c>
      <c r="AH12" s="9">
        <v>13.5</v>
      </c>
      <c r="AI12" s="21">
        <v>16</v>
      </c>
      <c r="AJ12" s="24">
        <v>6.5</v>
      </c>
      <c r="AK12" s="9"/>
      <c r="AL12" s="11"/>
      <c r="AM12" s="33">
        <f>SUM(B12:AL12)</f>
        <v>316.5</v>
      </c>
    </row>
    <row r="13" spans="1:40" ht="9.75" customHeight="1" x14ac:dyDescent="0.45">
      <c r="A13" s="64" t="s">
        <v>39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45">
      <c r="A14" s="64"/>
      <c r="B14" s="9">
        <v>6</v>
      </c>
      <c r="C14" s="9">
        <v>6</v>
      </c>
      <c r="D14" s="9">
        <v>13.5</v>
      </c>
      <c r="E14" s="9">
        <v>13.5</v>
      </c>
      <c r="F14" s="9">
        <v>13.5</v>
      </c>
      <c r="G14" s="21">
        <v>16</v>
      </c>
      <c r="H14" s="24">
        <v>6.5</v>
      </c>
      <c r="I14" s="9">
        <v>6</v>
      </c>
      <c r="J14" s="9">
        <v>6</v>
      </c>
      <c r="K14" s="9">
        <v>13.5</v>
      </c>
      <c r="L14" s="10"/>
      <c r="M14" s="9">
        <v>13.5</v>
      </c>
      <c r="N14" s="21">
        <v>16</v>
      </c>
      <c r="O14" s="24">
        <v>6.5</v>
      </c>
      <c r="P14" s="9">
        <v>6</v>
      </c>
      <c r="Q14" s="9">
        <v>6</v>
      </c>
      <c r="R14" s="9">
        <v>13.5</v>
      </c>
      <c r="S14" s="9">
        <v>13.5</v>
      </c>
      <c r="T14" s="9">
        <v>13.5</v>
      </c>
      <c r="U14" s="21">
        <v>16</v>
      </c>
      <c r="V14" s="24">
        <v>6.5</v>
      </c>
      <c r="W14" s="9">
        <v>6</v>
      </c>
      <c r="X14" s="10"/>
      <c r="Y14" s="9">
        <v>13.5</v>
      </c>
      <c r="Z14" s="9">
        <v>13.5</v>
      </c>
      <c r="AA14" s="9">
        <v>13.5</v>
      </c>
      <c r="AB14" s="21">
        <v>16</v>
      </c>
      <c r="AC14" s="24">
        <v>6.5</v>
      </c>
      <c r="AD14" s="9">
        <v>6</v>
      </c>
      <c r="AE14" s="9">
        <v>6</v>
      </c>
      <c r="AF14" s="9"/>
      <c r="AG14" s="9"/>
      <c r="AH14" s="9"/>
      <c r="AI14" s="21"/>
      <c r="AJ14" s="24"/>
      <c r="AK14" s="9"/>
      <c r="AL14" s="11"/>
      <c r="AM14" s="33">
        <f>SUM(B14:AL14)</f>
        <v>292.5</v>
      </c>
    </row>
    <row r="15" spans="1:40" ht="9.75" customHeight="1" x14ac:dyDescent="0.45">
      <c r="A15" s="64" t="s">
        <v>13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45">
      <c r="A16" s="64"/>
      <c r="B16" s="9"/>
      <c r="C16" s="9"/>
      <c r="D16" s="9">
        <v>13.5</v>
      </c>
      <c r="E16" s="9">
        <v>13.5</v>
      </c>
      <c r="F16" s="9">
        <v>13.5</v>
      </c>
      <c r="G16" s="21">
        <v>16</v>
      </c>
      <c r="H16" s="24">
        <v>6.5</v>
      </c>
      <c r="I16" s="9">
        <v>6</v>
      </c>
      <c r="J16" s="9">
        <v>6</v>
      </c>
      <c r="K16" s="9">
        <v>13.5</v>
      </c>
      <c r="L16" s="9">
        <v>13.5</v>
      </c>
      <c r="M16" s="9">
        <v>13.5</v>
      </c>
      <c r="N16" s="21">
        <v>16</v>
      </c>
      <c r="O16" s="24">
        <v>6.5</v>
      </c>
      <c r="P16" s="9">
        <v>6</v>
      </c>
      <c r="Q16" s="9">
        <v>6</v>
      </c>
      <c r="R16" s="9">
        <v>13.5</v>
      </c>
      <c r="S16" s="9">
        <v>13.5</v>
      </c>
      <c r="T16" s="9">
        <v>13.5</v>
      </c>
      <c r="U16" s="21">
        <v>16</v>
      </c>
      <c r="V16" s="24">
        <v>6.5</v>
      </c>
      <c r="W16" s="9">
        <v>6</v>
      </c>
      <c r="X16" s="9">
        <v>6</v>
      </c>
      <c r="Y16" s="9">
        <v>13.5</v>
      </c>
      <c r="Z16" s="9">
        <v>13.5</v>
      </c>
      <c r="AA16" s="9">
        <v>13.5</v>
      </c>
      <c r="AB16" s="21">
        <v>16</v>
      </c>
      <c r="AC16" s="24">
        <v>6.5</v>
      </c>
      <c r="AD16" s="9">
        <v>6</v>
      </c>
      <c r="AE16" s="9">
        <v>6</v>
      </c>
      <c r="AF16" s="9">
        <v>13.5</v>
      </c>
      <c r="AG16" s="9">
        <v>13.5</v>
      </c>
      <c r="AH16" s="9">
        <v>13.5</v>
      </c>
      <c r="AI16" s="21"/>
      <c r="AJ16" s="24"/>
      <c r="AK16" s="9"/>
      <c r="AL16" s="11"/>
      <c r="AM16" s="33">
        <f>SUM(B16:AL16)</f>
        <v>340.5</v>
      </c>
    </row>
    <row r="17" spans="1:42" ht="9.75" customHeight="1" x14ac:dyDescent="0.45">
      <c r="A17" s="64" t="s">
        <v>14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45">
      <c r="A18" s="64"/>
      <c r="B18" s="9"/>
      <c r="C18" s="9"/>
      <c r="G18" s="10"/>
      <c r="H18" s="24">
        <v>6.5</v>
      </c>
      <c r="I18" s="9">
        <v>6</v>
      </c>
      <c r="J18" s="9">
        <v>6</v>
      </c>
      <c r="K18" s="9">
        <v>13.5</v>
      </c>
      <c r="L18" s="9">
        <v>13.5</v>
      </c>
      <c r="M18" s="9">
        <v>13.5</v>
      </c>
      <c r="N18" s="21">
        <v>16</v>
      </c>
      <c r="O18" s="24">
        <v>6.5</v>
      </c>
      <c r="P18" s="9">
        <v>6</v>
      </c>
      <c r="Q18" s="9">
        <v>6</v>
      </c>
      <c r="R18" s="9">
        <v>13.5</v>
      </c>
      <c r="S18" s="9">
        <v>13.5</v>
      </c>
      <c r="T18" s="9">
        <v>13.5</v>
      </c>
      <c r="U18" s="21">
        <v>16</v>
      </c>
      <c r="V18" s="24">
        <v>6.5</v>
      </c>
      <c r="W18" s="9">
        <v>6</v>
      </c>
      <c r="X18" s="9">
        <v>6</v>
      </c>
      <c r="Y18" s="9">
        <v>13.5</v>
      </c>
      <c r="Z18" s="9">
        <v>13.5</v>
      </c>
      <c r="AA18" s="9">
        <v>13.5</v>
      </c>
      <c r="AB18" s="21">
        <v>16</v>
      </c>
      <c r="AC18" s="24">
        <v>6.5</v>
      </c>
      <c r="AD18" s="9">
        <v>6</v>
      </c>
      <c r="AE18" s="9">
        <v>6</v>
      </c>
      <c r="AF18" s="9">
        <v>13.5</v>
      </c>
      <c r="AG18" s="9">
        <v>13.5</v>
      </c>
      <c r="AH18" s="9">
        <v>13.5</v>
      </c>
      <c r="AI18" s="21">
        <v>16</v>
      </c>
      <c r="AJ18" s="24">
        <v>6.5</v>
      </c>
      <c r="AK18" s="12"/>
      <c r="AL18" s="13"/>
      <c r="AM18" s="33">
        <f>SUM(B18:AL18)</f>
        <v>306.5</v>
      </c>
    </row>
    <row r="19" spans="1:42" ht="9.75" customHeight="1" x14ac:dyDescent="0.45">
      <c r="A19" s="64" t="s">
        <v>40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45">
      <c r="A20" s="80"/>
      <c r="B20" s="14">
        <v>6</v>
      </c>
      <c r="C20" s="14">
        <v>6</v>
      </c>
      <c r="D20" s="14">
        <v>13.5</v>
      </c>
      <c r="E20" s="14">
        <v>13.5</v>
      </c>
      <c r="F20" s="14">
        <v>13.5</v>
      </c>
      <c r="G20" s="22">
        <v>16</v>
      </c>
      <c r="H20" s="25">
        <v>6.5</v>
      </c>
      <c r="I20" s="14">
        <v>6</v>
      </c>
      <c r="J20" s="14">
        <v>6</v>
      </c>
      <c r="K20" s="14">
        <v>13.5</v>
      </c>
      <c r="L20" s="14">
        <v>13.5</v>
      </c>
      <c r="M20" s="14">
        <v>13.5</v>
      </c>
      <c r="N20" s="22">
        <v>16</v>
      </c>
      <c r="O20" s="25">
        <v>6.5</v>
      </c>
      <c r="P20" s="14">
        <v>6</v>
      </c>
      <c r="Q20" s="14">
        <v>6</v>
      </c>
      <c r="R20" s="14">
        <v>13.5</v>
      </c>
      <c r="S20" s="14">
        <v>13.5</v>
      </c>
      <c r="T20" s="14">
        <v>13.5</v>
      </c>
      <c r="U20" s="22">
        <v>16</v>
      </c>
      <c r="V20" s="25">
        <v>6.5</v>
      </c>
      <c r="W20" s="14">
        <v>6</v>
      </c>
      <c r="X20" s="14">
        <v>6</v>
      </c>
      <c r="Y20" s="14">
        <v>13.5</v>
      </c>
      <c r="Z20" s="15"/>
      <c r="AA20" s="15"/>
      <c r="AB20" s="22">
        <v>16</v>
      </c>
      <c r="AC20" s="25">
        <v>6.5</v>
      </c>
      <c r="AD20" s="14">
        <v>6</v>
      </c>
      <c r="AE20" s="14">
        <v>6</v>
      </c>
      <c r="AF20" s="14">
        <v>13.5</v>
      </c>
      <c r="AG20" s="14"/>
      <c r="AH20" s="14"/>
      <c r="AI20" s="22"/>
      <c r="AJ20" s="25"/>
      <c r="AK20" s="14"/>
      <c r="AL20" s="28"/>
      <c r="AM20" s="34">
        <f>SUM(B20:AL20)</f>
        <v>298.5</v>
      </c>
      <c r="AN20" s="4">
        <f>SUM(AM3:AM20)</f>
        <v>2823.5</v>
      </c>
    </row>
    <row r="21" spans="1:42" ht="9.75" customHeight="1" x14ac:dyDescent="0.45">
      <c r="A21" s="64" t="s">
        <v>41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45">
      <c r="A22" s="64"/>
      <c r="B22" s="9"/>
      <c r="C22" s="9"/>
      <c r="D22" s="9"/>
      <c r="E22" s="10"/>
      <c r="F22" s="9">
        <v>13.5</v>
      </c>
      <c r="G22" s="21">
        <v>16</v>
      </c>
      <c r="H22" s="24">
        <v>6.5</v>
      </c>
      <c r="I22" s="9">
        <v>6</v>
      </c>
      <c r="J22" s="10"/>
      <c r="K22" s="9">
        <v>13.5</v>
      </c>
      <c r="L22" s="9">
        <v>13.5</v>
      </c>
      <c r="M22" s="9">
        <v>13.5</v>
      </c>
      <c r="N22" s="21">
        <v>16</v>
      </c>
      <c r="O22" s="24">
        <v>6.5</v>
      </c>
      <c r="P22" s="9">
        <v>6</v>
      </c>
      <c r="Q22" s="9">
        <v>6</v>
      </c>
      <c r="R22" s="9">
        <v>13.5</v>
      </c>
      <c r="S22" s="9">
        <v>13.5</v>
      </c>
      <c r="T22" s="9">
        <v>13.5</v>
      </c>
      <c r="U22" s="21">
        <v>16</v>
      </c>
      <c r="V22" s="24">
        <v>6.5</v>
      </c>
      <c r="W22" s="9">
        <v>6</v>
      </c>
      <c r="X22" s="9">
        <v>6</v>
      </c>
      <c r="Y22" s="9">
        <v>13.5</v>
      </c>
      <c r="Z22" s="9">
        <v>13.5</v>
      </c>
      <c r="AA22" s="9">
        <v>13.5</v>
      </c>
      <c r="AB22" s="21">
        <v>16</v>
      </c>
      <c r="AC22" s="24">
        <v>6.5</v>
      </c>
      <c r="AD22" s="9">
        <v>6</v>
      </c>
      <c r="AE22" s="9">
        <v>6</v>
      </c>
      <c r="AF22" s="9">
        <v>13.5</v>
      </c>
      <c r="AG22" s="9">
        <v>13.5</v>
      </c>
      <c r="AH22" s="9">
        <v>13.5</v>
      </c>
      <c r="AI22" s="21">
        <v>16</v>
      </c>
      <c r="AJ22" s="24"/>
      <c r="AK22" s="9"/>
      <c r="AL22" s="11"/>
      <c r="AM22" s="33">
        <f>SUM(B22:AL22)</f>
        <v>323.5</v>
      </c>
    </row>
    <row r="23" spans="1:42" ht="9.75" customHeight="1" x14ac:dyDescent="0.45">
      <c r="A23" s="64" t="s">
        <v>42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45">
      <c r="A24" s="64"/>
      <c r="B24" s="9"/>
      <c r="C24" s="9"/>
      <c r="D24" s="9"/>
      <c r="E24" s="9"/>
      <c r="F24" s="9"/>
      <c r="G24" s="21"/>
      <c r="H24" s="24">
        <v>6.5</v>
      </c>
      <c r="I24" s="9">
        <v>6</v>
      </c>
      <c r="J24" s="9">
        <v>6</v>
      </c>
      <c r="K24" s="9">
        <v>13.5</v>
      </c>
      <c r="L24" s="9">
        <v>13.5</v>
      </c>
      <c r="M24" s="9">
        <v>13.5</v>
      </c>
      <c r="N24" s="21">
        <v>16</v>
      </c>
      <c r="O24" s="24">
        <v>6.5</v>
      </c>
      <c r="P24" s="9">
        <v>6</v>
      </c>
      <c r="Q24" s="9">
        <v>6</v>
      </c>
      <c r="R24" s="9">
        <v>13.5</v>
      </c>
      <c r="S24" s="9">
        <v>13.5</v>
      </c>
      <c r="T24" s="9">
        <v>13.5</v>
      </c>
      <c r="U24" s="21">
        <v>16</v>
      </c>
      <c r="V24" s="24">
        <v>6.5</v>
      </c>
      <c r="W24" s="9">
        <v>6</v>
      </c>
      <c r="X24" s="9">
        <v>6</v>
      </c>
      <c r="Y24" s="9">
        <v>13.5</v>
      </c>
      <c r="Z24" s="9">
        <v>13.5</v>
      </c>
      <c r="AA24" s="9">
        <v>13.5</v>
      </c>
      <c r="AB24" s="21">
        <v>16</v>
      </c>
      <c r="AC24" s="24">
        <v>6.5</v>
      </c>
      <c r="AD24" s="9">
        <v>6</v>
      </c>
      <c r="AE24" s="9">
        <v>6</v>
      </c>
      <c r="AF24" s="9">
        <v>13.5</v>
      </c>
      <c r="AG24" s="9">
        <v>13.5</v>
      </c>
      <c r="AH24" s="9">
        <v>13.5</v>
      </c>
      <c r="AI24" s="21">
        <v>16</v>
      </c>
      <c r="AJ24" s="24"/>
      <c r="AK24" s="9"/>
      <c r="AL24" s="11"/>
      <c r="AM24" s="33">
        <f>SUM(B24:AL24)</f>
        <v>300</v>
      </c>
    </row>
    <row r="25" spans="1:42" ht="9.75" customHeight="1" x14ac:dyDescent="0.45">
      <c r="A25" s="64" t="s">
        <v>43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45">
      <c r="A26" s="80"/>
      <c r="B26" s="14"/>
      <c r="C26" s="14"/>
      <c r="D26" s="14"/>
      <c r="E26" s="14"/>
      <c r="F26" s="14"/>
      <c r="G26" s="22"/>
      <c r="H26" s="25">
        <v>6.5</v>
      </c>
      <c r="I26" s="14">
        <v>6</v>
      </c>
      <c r="J26" s="14">
        <v>6</v>
      </c>
      <c r="K26" s="14">
        <v>13.5</v>
      </c>
      <c r="L26" s="14">
        <v>13.5</v>
      </c>
      <c r="M26" s="14">
        <v>13.5</v>
      </c>
      <c r="N26" s="22">
        <v>16</v>
      </c>
      <c r="O26" s="25">
        <v>6.5</v>
      </c>
      <c r="P26" s="14">
        <v>6</v>
      </c>
      <c r="Q26" s="14">
        <v>6</v>
      </c>
      <c r="R26" s="14">
        <v>13.5</v>
      </c>
      <c r="S26" s="14">
        <v>13.5</v>
      </c>
      <c r="T26" s="14">
        <v>13.5</v>
      </c>
      <c r="U26" s="22">
        <v>16</v>
      </c>
      <c r="V26" s="25">
        <v>6.5</v>
      </c>
      <c r="W26" s="14">
        <v>6</v>
      </c>
      <c r="X26" s="14">
        <v>6</v>
      </c>
      <c r="Y26" s="14">
        <v>13.5</v>
      </c>
      <c r="Z26" s="14">
        <v>13.5</v>
      </c>
      <c r="AA26" s="14">
        <v>13.5</v>
      </c>
      <c r="AB26" s="22">
        <v>16</v>
      </c>
      <c r="AC26" s="25">
        <v>6.5</v>
      </c>
      <c r="AD26" s="14">
        <v>6</v>
      </c>
      <c r="AE26" s="14">
        <v>6</v>
      </c>
      <c r="AF26" s="14">
        <v>13.5</v>
      </c>
      <c r="AG26" s="14">
        <v>13.5</v>
      </c>
      <c r="AH26" s="14">
        <v>13.5</v>
      </c>
      <c r="AI26" s="22">
        <v>16</v>
      </c>
      <c r="AJ26" s="25">
        <v>6.5</v>
      </c>
      <c r="AK26" s="14">
        <v>6</v>
      </c>
      <c r="AL26" s="14">
        <v>6</v>
      </c>
      <c r="AM26" s="34">
        <f>SUM(B26:AL26)</f>
        <v>318.5</v>
      </c>
      <c r="AN26" s="16">
        <f>SUM(AM22:AM26)</f>
        <v>942</v>
      </c>
    </row>
    <row r="27" spans="1:42" x14ac:dyDescent="0.4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84" t="s">
        <v>3</v>
      </c>
      <c r="AJ27" s="84"/>
      <c r="AK27" s="84"/>
      <c r="AL27" s="84"/>
      <c r="AM27" s="30">
        <f>SUM(AM3:AM26)</f>
        <v>3765.5</v>
      </c>
      <c r="AN27" s="27"/>
    </row>
    <row r="28" spans="1:42" ht="21" x14ac:dyDescent="0.55000000000000004">
      <c r="A28" s="20"/>
      <c r="B28" s="23"/>
      <c r="C28" s="2" t="s">
        <v>18</v>
      </c>
      <c r="G28" s="17"/>
      <c r="H28" s="2" t="s">
        <v>19</v>
      </c>
      <c r="J28" s="35"/>
      <c r="K28" s="2" t="s">
        <v>20</v>
      </c>
      <c r="V28" s="18"/>
      <c r="W28" s="16"/>
      <c r="X28" s="16"/>
      <c r="AG28" s="19"/>
      <c r="AH28" s="19"/>
      <c r="AM28" s="2"/>
    </row>
    <row r="29" spans="1:42" x14ac:dyDescent="0.4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45">
      <c r="A30" s="27"/>
      <c r="B30" s="72" t="s">
        <v>21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9"/>
      <c r="AN30" s="27"/>
    </row>
    <row r="31" spans="1:42" x14ac:dyDescent="0.45">
      <c r="A31" s="27"/>
      <c r="B31" s="68" t="s">
        <v>52</v>
      </c>
      <c r="C31" s="69"/>
      <c r="D31" s="69"/>
      <c r="E31" s="70"/>
      <c r="F31" s="44">
        <v>6</v>
      </c>
      <c r="G31" s="44">
        <v>6</v>
      </c>
      <c r="H31" s="44">
        <v>13.5</v>
      </c>
      <c r="I31" s="44">
        <v>13.5</v>
      </c>
      <c r="J31" s="44">
        <v>13.5</v>
      </c>
      <c r="K31" s="44">
        <v>16</v>
      </c>
      <c r="L31" s="44">
        <v>6.5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9"/>
      <c r="AP31" s="27"/>
    </row>
    <row r="32" spans="1:42" x14ac:dyDescent="0.4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2:37" ht="15" customHeight="1" x14ac:dyDescent="0.45">
      <c r="B33" s="58" t="s">
        <v>27</v>
      </c>
      <c r="C33" s="59"/>
      <c r="D33" s="60"/>
      <c r="E33" s="57" t="s">
        <v>28</v>
      </c>
      <c r="F33" s="57"/>
      <c r="G33" s="57"/>
      <c r="H33" s="57"/>
      <c r="I33" s="57" t="s">
        <v>29</v>
      </c>
      <c r="J33" s="57"/>
      <c r="K33" s="57" t="s">
        <v>0</v>
      </c>
      <c r="L33" s="57"/>
      <c r="M33" s="57" t="s">
        <v>1</v>
      </c>
      <c r="N33" s="57"/>
      <c r="O33" s="57" t="s">
        <v>3</v>
      </c>
      <c r="P33" s="57"/>
      <c r="AD33" s="3"/>
      <c r="AE33" s="4"/>
      <c r="AF33" s="2"/>
      <c r="AG33" s="5"/>
      <c r="AH33" s="5"/>
      <c r="AJ33" s="2"/>
      <c r="AK33" s="2"/>
    </row>
    <row r="34" spans="2:37" x14ac:dyDescent="0.45">
      <c r="B34" s="61"/>
      <c r="C34" s="62"/>
      <c r="D34" s="63"/>
      <c r="E34" s="57" t="s">
        <v>30</v>
      </c>
      <c r="F34" s="57"/>
      <c r="G34" s="57"/>
      <c r="H34" s="57"/>
      <c r="I34" s="55">
        <f>AN20</f>
        <v>2823.5</v>
      </c>
      <c r="J34" s="55"/>
      <c r="K34" s="55">
        <f>I34*$A$27</f>
        <v>42352.5</v>
      </c>
      <c r="L34" s="55"/>
      <c r="M34" s="55">
        <f>K34*21%</f>
        <v>8894.0249999999996</v>
      </c>
      <c r="N34" s="55"/>
      <c r="O34" s="55">
        <f>SUM(K34+M34)</f>
        <v>51246.525000000001</v>
      </c>
      <c r="P34" s="55"/>
      <c r="AD34" s="3"/>
      <c r="AE34" s="4"/>
      <c r="AF34" s="2"/>
      <c r="AG34" s="5"/>
      <c r="AH34" s="5"/>
      <c r="AJ34" s="2"/>
      <c r="AK34" s="2"/>
    </row>
    <row r="35" spans="2:37" x14ac:dyDescent="0.45">
      <c r="B35" s="81"/>
      <c r="C35" s="82"/>
      <c r="D35" s="83"/>
      <c r="E35" s="75" t="s">
        <v>31</v>
      </c>
      <c r="F35" s="76"/>
      <c r="G35" s="76"/>
      <c r="H35" s="77"/>
      <c r="I35" s="78">
        <f>AN26</f>
        <v>942</v>
      </c>
      <c r="J35" s="79"/>
      <c r="K35" s="55">
        <f>I35*$A$27</f>
        <v>14130</v>
      </c>
      <c r="L35" s="55"/>
      <c r="M35" s="55">
        <f>K35*21%</f>
        <v>2967.2999999999997</v>
      </c>
      <c r="N35" s="55"/>
      <c r="O35" s="55">
        <f>SUM(K35+M35)</f>
        <v>17097.3</v>
      </c>
      <c r="P35" s="55"/>
      <c r="AD35" s="3"/>
      <c r="AE35" s="4"/>
      <c r="AF35" s="2"/>
      <c r="AG35" s="5"/>
      <c r="AH35" s="5"/>
      <c r="AJ35" s="2"/>
      <c r="AK35" s="2"/>
    </row>
    <row r="36" spans="2:37" x14ac:dyDescent="0.45">
      <c r="B36" s="56" t="s">
        <v>32</v>
      </c>
      <c r="C36" s="56"/>
      <c r="D36" s="56"/>
      <c r="E36" s="56"/>
      <c r="F36" s="56"/>
      <c r="G36" s="56"/>
      <c r="H36" s="56"/>
      <c r="I36" s="56"/>
      <c r="J36" s="56"/>
      <c r="K36" s="55">
        <f>SUM(K34+K35)</f>
        <v>56482.5</v>
      </c>
      <c r="L36" s="55"/>
      <c r="M36" s="55">
        <f t="shared" ref="M36" si="0">SUM(M34+M35)</f>
        <v>11861.324999999999</v>
      </c>
      <c r="N36" s="55"/>
      <c r="O36" s="55">
        <f t="shared" ref="O36" si="1">SUM(O34+O35)</f>
        <v>68343.824999999997</v>
      </c>
      <c r="P36" s="55"/>
    </row>
    <row r="37" spans="2:37" ht="15" customHeight="1" x14ac:dyDescent="0.45">
      <c r="AD37" s="3"/>
      <c r="AE37" s="4"/>
      <c r="AF37" s="2"/>
      <c r="AG37" s="5"/>
      <c r="AH37" s="5"/>
      <c r="AJ37" s="2"/>
      <c r="AK37" s="2"/>
    </row>
    <row r="38" spans="2:37" x14ac:dyDescent="0.45">
      <c r="B38" s="58" t="s">
        <v>33</v>
      </c>
      <c r="C38" s="59"/>
      <c r="D38" s="60"/>
      <c r="E38" s="57" t="s">
        <v>28</v>
      </c>
      <c r="F38" s="57"/>
      <c r="G38" s="57"/>
      <c r="H38" s="57"/>
      <c r="I38" s="57" t="s">
        <v>29</v>
      </c>
      <c r="J38" s="57"/>
      <c r="K38" s="57" t="s">
        <v>0</v>
      </c>
      <c r="L38" s="57"/>
      <c r="M38" s="57" t="s">
        <v>1</v>
      </c>
      <c r="N38" s="57"/>
      <c r="O38" s="57" t="s">
        <v>3</v>
      </c>
      <c r="P38" s="57"/>
      <c r="AD38" s="3"/>
      <c r="AE38" s="4"/>
      <c r="AF38" s="2"/>
      <c r="AG38" s="5"/>
      <c r="AH38" s="5"/>
      <c r="AJ38" s="2"/>
      <c r="AK38" s="2"/>
    </row>
    <row r="39" spans="2:37" x14ac:dyDescent="0.45">
      <c r="B39" s="61"/>
      <c r="C39" s="62"/>
      <c r="D39" s="63"/>
      <c r="E39" s="57" t="s">
        <v>34</v>
      </c>
      <c r="F39" s="57"/>
      <c r="G39" s="57"/>
      <c r="H39" s="57"/>
      <c r="I39" s="55">
        <f>I34</f>
        <v>2823.5</v>
      </c>
      <c r="J39" s="55"/>
      <c r="K39" s="55">
        <f>I39*$A$27</f>
        <v>42352.5</v>
      </c>
      <c r="L39" s="55"/>
      <c r="M39" s="55">
        <f>K39*21%</f>
        <v>8894.0249999999996</v>
      </c>
      <c r="N39" s="55"/>
      <c r="O39" s="55">
        <f>SUM(K39+M39)</f>
        <v>51246.525000000001</v>
      </c>
      <c r="P39" s="55"/>
    </row>
    <row r="40" spans="2:37" x14ac:dyDescent="0.45">
      <c r="B40" s="56" t="s">
        <v>32</v>
      </c>
      <c r="C40" s="56"/>
      <c r="D40" s="56"/>
      <c r="E40" s="56"/>
      <c r="F40" s="56"/>
      <c r="G40" s="56"/>
      <c r="H40" s="56"/>
      <c r="I40" s="56"/>
      <c r="J40" s="56"/>
      <c r="K40" s="55">
        <f>SUM(K39)</f>
        <v>42352.5</v>
      </c>
      <c r="L40" s="55"/>
      <c r="M40" s="55">
        <f t="shared" ref="M40" si="2">SUM(M39)</f>
        <v>8894.0249999999996</v>
      </c>
      <c r="N40" s="55"/>
      <c r="O40" s="55">
        <f t="shared" ref="O40" si="3">SUM(O39)</f>
        <v>51246.525000000001</v>
      </c>
      <c r="P40" s="55"/>
    </row>
  </sheetData>
  <mergeCells count="51">
    <mergeCell ref="B40:J40"/>
    <mergeCell ref="K40:L40"/>
    <mergeCell ref="M40:N40"/>
    <mergeCell ref="O40:P40"/>
    <mergeCell ref="A23:A24"/>
    <mergeCell ref="A25:A26"/>
    <mergeCell ref="B33:D35"/>
    <mergeCell ref="E35:H35"/>
    <mergeCell ref="I35:J35"/>
    <mergeCell ref="E34:H34"/>
    <mergeCell ref="I34:J34"/>
    <mergeCell ref="K34:L34"/>
    <mergeCell ref="M34:N34"/>
    <mergeCell ref="O34:P34"/>
    <mergeCell ref="K35:L35"/>
    <mergeCell ref="M35:N35"/>
    <mergeCell ref="A17:A18"/>
    <mergeCell ref="A2:AM2"/>
    <mergeCell ref="A3:A4"/>
    <mergeCell ref="A5:A6"/>
    <mergeCell ref="A7:A8"/>
    <mergeCell ref="A9:A10"/>
    <mergeCell ref="A11:A12"/>
    <mergeCell ref="A13:A14"/>
    <mergeCell ref="A15:A16"/>
    <mergeCell ref="A19:A20"/>
    <mergeCell ref="AI27:AL27"/>
    <mergeCell ref="E33:H33"/>
    <mergeCell ref="I33:J33"/>
    <mergeCell ref="K33:L33"/>
    <mergeCell ref="M33:N33"/>
    <mergeCell ref="O33:P33"/>
    <mergeCell ref="B30:L30"/>
    <mergeCell ref="B31:E31"/>
    <mergeCell ref="A21:A22"/>
    <mergeCell ref="O35:P35"/>
    <mergeCell ref="O38:P38"/>
    <mergeCell ref="B36:J36"/>
    <mergeCell ref="K36:L36"/>
    <mergeCell ref="M36:N36"/>
    <mergeCell ref="O36:P36"/>
    <mergeCell ref="B38:D39"/>
    <mergeCell ref="E39:H39"/>
    <mergeCell ref="I39:J39"/>
    <mergeCell ref="K39:L39"/>
    <mergeCell ref="M39:N39"/>
    <mergeCell ref="O39:P39"/>
    <mergeCell ref="E38:H38"/>
    <mergeCell ref="I38:J38"/>
    <mergeCell ref="K38:L38"/>
    <mergeCell ref="M38:N38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58A39-41D5-44C5-8D21-2DB9E4FE6903}">
  <sheetPr>
    <pageSetUpPr fitToPage="1"/>
  </sheetPr>
  <dimension ref="A1:AP42"/>
  <sheetViews>
    <sheetView showGridLines="0" topLeftCell="B23" zoomScale="160" zoomScaleNormal="160" workbookViewId="0">
      <selection activeCell="B34" sqref="B34"/>
    </sheetView>
  </sheetViews>
  <sheetFormatPr defaultColWidth="11.453125" defaultRowHeight="16" x14ac:dyDescent="0.45"/>
  <cols>
    <col min="1" max="31" width="5.1796875" style="2" customWidth="1"/>
    <col min="32" max="32" width="5.1796875" style="3" customWidth="1"/>
    <col min="33" max="33" width="5.1796875" style="4" customWidth="1"/>
    <col min="34" max="34" width="5.1796875" style="2" customWidth="1"/>
    <col min="35" max="37" width="5.1796875" style="5" customWidth="1"/>
    <col min="38" max="38" width="5.1796875" style="2" customWidth="1"/>
    <col min="39" max="39" width="9.26953125" style="31" customWidth="1"/>
    <col min="40" max="16384" width="11.453125" style="2"/>
  </cols>
  <sheetData>
    <row r="1" spans="1:40" x14ac:dyDescent="0.45">
      <c r="A1" s="1"/>
    </row>
    <row r="2" spans="1:40" ht="26" x14ac:dyDescent="0.45">
      <c r="A2" s="65" t="s">
        <v>46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45">
      <c r="A3" s="64" t="s">
        <v>12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45">
      <c r="A4" s="64"/>
      <c r="B4" s="9"/>
      <c r="C4" s="9">
        <v>5</v>
      </c>
      <c r="D4" s="9">
        <v>5</v>
      </c>
      <c r="E4" s="9">
        <v>5</v>
      </c>
      <c r="F4" s="9">
        <v>5</v>
      </c>
      <c r="G4" s="21">
        <v>4</v>
      </c>
      <c r="H4" s="24">
        <v>0</v>
      </c>
      <c r="I4" s="9">
        <v>5</v>
      </c>
      <c r="J4" s="9">
        <v>5</v>
      </c>
      <c r="K4" s="9">
        <v>5</v>
      </c>
      <c r="L4" s="9">
        <v>5</v>
      </c>
      <c r="M4" s="9">
        <v>5</v>
      </c>
      <c r="N4" s="21">
        <v>4</v>
      </c>
      <c r="O4" s="24">
        <v>0</v>
      </c>
      <c r="P4" s="9">
        <v>5</v>
      </c>
      <c r="Q4" s="9">
        <v>5</v>
      </c>
      <c r="R4" s="9">
        <v>5</v>
      </c>
      <c r="S4" s="9">
        <v>5</v>
      </c>
      <c r="T4" s="10"/>
      <c r="U4" s="21">
        <v>4</v>
      </c>
      <c r="V4" s="24">
        <v>0</v>
      </c>
      <c r="W4" s="10"/>
      <c r="X4" s="9">
        <v>5</v>
      </c>
      <c r="Y4" s="9">
        <v>5</v>
      </c>
      <c r="Z4" s="9">
        <v>5</v>
      </c>
      <c r="AA4" s="9">
        <v>5</v>
      </c>
      <c r="AB4" s="21">
        <v>4</v>
      </c>
      <c r="AC4" s="24">
        <v>0</v>
      </c>
      <c r="AD4" s="9">
        <v>5</v>
      </c>
      <c r="AE4" s="9">
        <v>5</v>
      </c>
      <c r="AF4" s="9">
        <v>5</v>
      </c>
      <c r="AG4" s="9"/>
      <c r="AH4" s="9"/>
      <c r="AI4" s="21"/>
      <c r="AJ4" s="24"/>
      <c r="AK4" s="12"/>
      <c r="AL4" s="13"/>
      <c r="AM4" s="33">
        <f>SUM(B4:AL4)</f>
        <v>116</v>
      </c>
      <c r="AN4" s="16"/>
    </row>
    <row r="5" spans="1:40" ht="9.75" customHeight="1" x14ac:dyDescent="0.45">
      <c r="A5" s="64" t="s">
        <v>35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45">
      <c r="A6" s="64"/>
      <c r="B6" s="9"/>
      <c r="C6" s="9"/>
      <c r="D6" s="9"/>
      <c r="E6" s="10"/>
      <c r="F6" s="9">
        <v>5</v>
      </c>
      <c r="G6" s="21">
        <v>4</v>
      </c>
      <c r="H6" s="24">
        <v>0</v>
      </c>
      <c r="I6" s="9">
        <v>5</v>
      </c>
      <c r="J6" s="9">
        <v>5</v>
      </c>
      <c r="K6" s="9">
        <v>5</v>
      </c>
      <c r="L6" s="9">
        <v>5</v>
      </c>
      <c r="M6" s="9">
        <v>5</v>
      </c>
      <c r="N6" s="21">
        <v>4</v>
      </c>
      <c r="O6" s="24">
        <v>0</v>
      </c>
      <c r="P6" s="9">
        <v>5</v>
      </c>
      <c r="Q6" s="9">
        <v>5</v>
      </c>
      <c r="R6" s="9">
        <v>5</v>
      </c>
      <c r="S6" s="9">
        <v>5</v>
      </c>
      <c r="T6" s="9">
        <v>5</v>
      </c>
      <c r="U6" s="21">
        <v>4</v>
      </c>
      <c r="V6" s="24">
        <v>0</v>
      </c>
      <c r="W6" s="9">
        <v>5</v>
      </c>
      <c r="X6" s="9">
        <v>5</v>
      </c>
      <c r="Y6" s="9">
        <v>5</v>
      </c>
      <c r="Z6" s="9">
        <v>5</v>
      </c>
      <c r="AA6" s="9">
        <v>5</v>
      </c>
      <c r="AB6" s="21">
        <v>4</v>
      </c>
      <c r="AC6" s="24">
        <v>0</v>
      </c>
      <c r="AD6" s="9">
        <v>5</v>
      </c>
      <c r="AE6" s="9">
        <v>5</v>
      </c>
      <c r="AF6" s="9">
        <v>5</v>
      </c>
      <c r="AG6" s="9">
        <v>5</v>
      </c>
      <c r="AH6" s="9">
        <v>5</v>
      </c>
      <c r="AI6" s="21">
        <v>4</v>
      </c>
      <c r="AJ6" s="26"/>
      <c r="AK6" s="12"/>
      <c r="AL6" s="13"/>
      <c r="AM6" s="33">
        <f>SUM(B6:AL6)</f>
        <v>125</v>
      </c>
      <c r="AN6" s="16"/>
    </row>
    <row r="7" spans="1:40" ht="9.75" customHeight="1" x14ac:dyDescent="0.45">
      <c r="A7" s="64" t="s">
        <v>36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45">
      <c r="A8" s="64"/>
      <c r="B8" s="9"/>
      <c r="C8" s="9"/>
      <c r="D8" s="9"/>
      <c r="E8" s="9"/>
      <c r="F8" s="9"/>
      <c r="G8" s="21"/>
      <c r="H8" s="24">
        <v>0</v>
      </c>
      <c r="I8" s="9">
        <v>5</v>
      </c>
      <c r="J8" s="9">
        <v>5</v>
      </c>
      <c r="K8" s="9">
        <v>5</v>
      </c>
      <c r="L8" s="9">
        <v>5</v>
      </c>
      <c r="M8" s="9">
        <v>5</v>
      </c>
      <c r="N8" s="21">
        <v>4</v>
      </c>
      <c r="O8" s="24">
        <v>0</v>
      </c>
      <c r="P8" s="9">
        <v>5</v>
      </c>
      <c r="Q8" s="9">
        <v>5</v>
      </c>
      <c r="R8" s="9">
        <v>5</v>
      </c>
      <c r="S8" s="9">
        <v>5</v>
      </c>
      <c r="T8" s="9">
        <v>5</v>
      </c>
      <c r="U8" s="21">
        <v>4</v>
      </c>
      <c r="V8" s="24">
        <v>0</v>
      </c>
      <c r="W8" s="9">
        <v>5</v>
      </c>
      <c r="X8" s="9">
        <v>5</v>
      </c>
      <c r="Y8" s="9">
        <v>5</v>
      </c>
      <c r="Z8" s="9">
        <v>5</v>
      </c>
      <c r="AA8" s="9">
        <v>5</v>
      </c>
      <c r="AB8" s="21">
        <v>4</v>
      </c>
      <c r="AC8" s="24">
        <v>0</v>
      </c>
      <c r="AD8" s="9">
        <v>5</v>
      </c>
      <c r="AE8" s="10"/>
      <c r="AF8" s="9">
        <v>5</v>
      </c>
      <c r="AG8" s="9">
        <v>5</v>
      </c>
      <c r="AH8" s="9">
        <v>5</v>
      </c>
      <c r="AI8" s="21">
        <v>4</v>
      </c>
      <c r="AJ8" s="24">
        <v>0</v>
      </c>
      <c r="AK8" s="9">
        <v>5</v>
      </c>
      <c r="AL8" s="12"/>
      <c r="AM8" s="33">
        <f>SUM(B8:AL8)</f>
        <v>116</v>
      </c>
      <c r="AN8" s="27"/>
    </row>
    <row r="9" spans="1:40" ht="9.75" customHeight="1" x14ac:dyDescent="0.45">
      <c r="A9" s="64" t="s">
        <v>37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45">
      <c r="A10" s="64"/>
      <c r="B10" s="9"/>
      <c r="C10" s="9">
        <v>4</v>
      </c>
      <c r="D10" s="9">
        <v>4</v>
      </c>
      <c r="E10" s="9">
        <v>4</v>
      </c>
      <c r="F10" s="9">
        <v>4</v>
      </c>
      <c r="G10" s="21">
        <v>0</v>
      </c>
      <c r="H10" s="24">
        <v>0</v>
      </c>
      <c r="I10" s="9">
        <v>4</v>
      </c>
      <c r="J10" s="9">
        <v>4</v>
      </c>
      <c r="K10" s="9">
        <v>4</v>
      </c>
      <c r="L10" s="9">
        <v>4</v>
      </c>
      <c r="M10" s="9">
        <v>4</v>
      </c>
      <c r="N10" s="21">
        <v>0</v>
      </c>
      <c r="O10" s="24">
        <v>0</v>
      </c>
      <c r="P10" s="9">
        <v>4</v>
      </c>
      <c r="Q10" s="9">
        <v>4</v>
      </c>
      <c r="R10" s="9">
        <v>4</v>
      </c>
      <c r="S10" s="9">
        <v>4</v>
      </c>
      <c r="T10" s="9">
        <v>4</v>
      </c>
      <c r="U10" s="21">
        <v>0</v>
      </c>
      <c r="V10" s="24">
        <v>0</v>
      </c>
      <c r="W10" s="9">
        <v>4</v>
      </c>
      <c r="X10" s="9">
        <v>4</v>
      </c>
      <c r="Y10" s="9">
        <v>4</v>
      </c>
      <c r="Z10" s="9">
        <v>4</v>
      </c>
      <c r="AA10" s="9">
        <v>4</v>
      </c>
      <c r="AB10" s="21">
        <v>0</v>
      </c>
      <c r="AC10" s="24">
        <v>0</v>
      </c>
      <c r="AD10" s="9">
        <v>4</v>
      </c>
      <c r="AE10" s="9">
        <v>4</v>
      </c>
      <c r="AF10" s="9">
        <v>4</v>
      </c>
      <c r="AG10" s="9">
        <v>4</v>
      </c>
      <c r="AH10" s="9"/>
      <c r="AI10" s="21"/>
      <c r="AJ10" s="24"/>
      <c r="AK10" s="12"/>
      <c r="AL10" s="13"/>
      <c r="AM10" s="33">
        <f>SUM(B10:AL10)</f>
        <v>92</v>
      </c>
      <c r="AN10" s="27"/>
    </row>
    <row r="11" spans="1:40" ht="9.75" customHeight="1" x14ac:dyDescent="0.45">
      <c r="A11" s="64" t="s">
        <v>38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45">
      <c r="A12" s="64"/>
      <c r="B12" s="9"/>
      <c r="C12" s="9"/>
      <c r="D12" s="9"/>
      <c r="E12" s="9"/>
      <c r="F12" s="9">
        <v>4</v>
      </c>
      <c r="G12" s="21">
        <v>0</v>
      </c>
      <c r="H12" s="24">
        <v>0</v>
      </c>
      <c r="I12" s="9">
        <v>4</v>
      </c>
      <c r="J12" s="9">
        <v>4</v>
      </c>
      <c r="K12" s="9">
        <v>4</v>
      </c>
      <c r="L12" s="9">
        <v>4</v>
      </c>
      <c r="M12" s="9">
        <v>4</v>
      </c>
      <c r="N12" s="21">
        <v>0</v>
      </c>
      <c r="O12" s="24">
        <v>0</v>
      </c>
      <c r="P12" s="9">
        <v>4</v>
      </c>
      <c r="Q12" s="9">
        <v>4</v>
      </c>
      <c r="R12" s="9">
        <v>4</v>
      </c>
      <c r="S12" s="9">
        <v>4</v>
      </c>
      <c r="T12" s="10"/>
      <c r="U12" s="21">
        <v>0</v>
      </c>
      <c r="V12" s="24">
        <v>0</v>
      </c>
      <c r="W12" s="9">
        <v>4</v>
      </c>
      <c r="X12" s="10"/>
      <c r="Y12" s="9">
        <v>4</v>
      </c>
      <c r="Z12" s="9">
        <v>4</v>
      </c>
      <c r="AA12" s="9">
        <v>4</v>
      </c>
      <c r="AB12" s="21">
        <v>0</v>
      </c>
      <c r="AC12" s="24">
        <v>0</v>
      </c>
      <c r="AD12" s="9">
        <v>4</v>
      </c>
      <c r="AE12" s="9">
        <v>4</v>
      </c>
      <c r="AF12" s="9">
        <v>4</v>
      </c>
      <c r="AG12" s="9">
        <v>4</v>
      </c>
      <c r="AH12" s="9">
        <v>4</v>
      </c>
      <c r="AI12" s="21">
        <v>0</v>
      </c>
      <c r="AJ12" s="24">
        <v>0</v>
      </c>
      <c r="AK12" s="9"/>
      <c r="AL12" s="11"/>
      <c r="AM12" s="33">
        <f>SUM(B12:AL12)</f>
        <v>76</v>
      </c>
    </row>
    <row r="13" spans="1:40" ht="9.75" customHeight="1" x14ac:dyDescent="0.45">
      <c r="A13" s="64" t="s">
        <v>39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45">
      <c r="A14" s="64"/>
      <c r="B14" s="9">
        <v>5</v>
      </c>
      <c r="C14" s="9">
        <v>5</v>
      </c>
      <c r="D14" s="9">
        <v>5</v>
      </c>
      <c r="E14" s="9">
        <v>5</v>
      </c>
      <c r="F14" s="9">
        <v>5</v>
      </c>
      <c r="G14" s="21">
        <v>4</v>
      </c>
      <c r="H14" s="24">
        <v>0</v>
      </c>
      <c r="I14" s="9">
        <v>5</v>
      </c>
      <c r="J14" s="9">
        <v>5</v>
      </c>
      <c r="K14" s="9">
        <v>5</v>
      </c>
      <c r="L14" s="10"/>
      <c r="M14" s="9">
        <v>5</v>
      </c>
      <c r="N14" s="21">
        <v>4</v>
      </c>
      <c r="O14" s="24">
        <v>0</v>
      </c>
      <c r="P14" s="9">
        <v>5</v>
      </c>
      <c r="Q14" s="9">
        <v>5</v>
      </c>
      <c r="R14" s="9">
        <v>5</v>
      </c>
      <c r="S14" s="9">
        <v>5</v>
      </c>
      <c r="T14" s="9">
        <v>5</v>
      </c>
      <c r="U14" s="21">
        <v>4</v>
      </c>
      <c r="V14" s="24">
        <v>0</v>
      </c>
      <c r="W14" s="9">
        <v>5</v>
      </c>
      <c r="X14" s="10"/>
      <c r="Y14" s="9">
        <v>5</v>
      </c>
      <c r="Z14" s="9">
        <v>5</v>
      </c>
      <c r="AA14" s="9">
        <v>5</v>
      </c>
      <c r="AB14" s="21">
        <v>4</v>
      </c>
      <c r="AC14" s="24">
        <v>0</v>
      </c>
      <c r="AD14" s="9">
        <v>5</v>
      </c>
      <c r="AE14" s="9">
        <v>5</v>
      </c>
      <c r="AF14" s="9"/>
      <c r="AG14" s="9"/>
      <c r="AH14" s="9"/>
      <c r="AI14" s="21"/>
      <c r="AJ14" s="24"/>
      <c r="AK14" s="9"/>
      <c r="AL14" s="11"/>
      <c r="AM14" s="33">
        <f>SUM(B14:AL14)</f>
        <v>116</v>
      </c>
    </row>
    <row r="15" spans="1:40" ht="9.75" customHeight="1" x14ac:dyDescent="0.45">
      <c r="A15" s="64" t="s">
        <v>13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45">
      <c r="A16" s="64"/>
      <c r="B16" s="9"/>
      <c r="C16" s="9"/>
      <c r="D16" s="9">
        <v>5</v>
      </c>
      <c r="E16" s="9">
        <v>5</v>
      </c>
      <c r="F16" s="9">
        <v>5</v>
      </c>
      <c r="G16" s="21">
        <v>4</v>
      </c>
      <c r="H16" s="24">
        <v>0</v>
      </c>
      <c r="I16" s="9">
        <v>5</v>
      </c>
      <c r="J16" s="9">
        <v>5</v>
      </c>
      <c r="K16" s="9">
        <v>5</v>
      </c>
      <c r="L16" s="9">
        <v>5</v>
      </c>
      <c r="M16" s="9">
        <v>5</v>
      </c>
      <c r="N16" s="21">
        <v>4</v>
      </c>
      <c r="O16" s="24">
        <v>0</v>
      </c>
      <c r="P16" s="9">
        <v>5</v>
      </c>
      <c r="Q16" s="9">
        <v>5</v>
      </c>
      <c r="R16" s="9">
        <v>5</v>
      </c>
      <c r="S16" s="9">
        <v>5</v>
      </c>
      <c r="T16" s="9">
        <v>5</v>
      </c>
      <c r="U16" s="21">
        <v>4</v>
      </c>
      <c r="V16" s="24">
        <v>0</v>
      </c>
      <c r="W16" s="9">
        <v>5</v>
      </c>
      <c r="X16" s="9">
        <v>5</v>
      </c>
      <c r="Y16" s="9">
        <v>5</v>
      </c>
      <c r="Z16" s="9">
        <v>5</v>
      </c>
      <c r="AA16" s="9">
        <v>5</v>
      </c>
      <c r="AB16" s="21">
        <v>4</v>
      </c>
      <c r="AC16" s="24">
        <v>0</v>
      </c>
      <c r="AD16" s="9">
        <v>5</v>
      </c>
      <c r="AE16" s="9">
        <v>5</v>
      </c>
      <c r="AF16" s="9">
        <v>5</v>
      </c>
      <c r="AG16" s="9">
        <v>5</v>
      </c>
      <c r="AH16" s="9">
        <v>5</v>
      </c>
      <c r="AI16" s="21"/>
      <c r="AJ16" s="24"/>
      <c r="AK16" s="9"/>
      <c r="AL16" s="11"/>
      <c r="AM16" s="33">
        <f>SUM(B16:AL16)</f>
        <v>131</v>
      </c>
    </row>
    <row r="17" spans="1:42" ht="9.75" customHeight="1" x14ac:dyDescent="0.45">
      <c r="A17" s="64" t="s">
        <v>14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45">
      <c r="A18" s="64"/>
      <c r="B18" s="9"/>
      <c r="C18" s="9"/>
      <c r="G18" s="10"/>
      <c r="H18" s="24">
        <v>0</v>
      </c>
      <c r="I18" s="9">
        <v>5</v>
      </c>
      <c r="J18" s="9">
        <v>5</v>
      </c>
      <c r="K18" s="9">
        <v>5</v>
      </c>
      <c r="L18" s="9">
        <v>5</v>
      </c>
      <c r="M18" s="9">
        <v>5</v>
      </c>
      <c r="N18" s="21">
        <v>4</v>
      </c>
      <c r="O18" s="24">
        <v>0</v>
      </c>
      <c r="P18" s="9">
        <v>5</v>
      </c>
      <c r="Q18" s="9">
        <v>5</v>
      </c>
      <c r="R18" s="9">
        <v>5</v>
      </c>
      <c r="S18" s="9">
        <v>5</v>
      </c>
      <c r="T18" s="9">
        <v>5</v>
      </c>
      <c r="U18" s="21">
        <v>4</v>
      </c>
      <c r="V18" s="24">
        <v>0</v>
      </c>
      <c r="W18" s="9">
        <v>5</v>
      </c>
      <c r="X18" s="9">
        <v>5</v>
      </c>
      <c r="Y18" s="9">
        <v>5</v>
      </c>
      <c r="Z18" s="9">
        <v>5</v>
      </c>
      <c r="AA18" s="9">
        <v>5</v>
      </c>
      <c r="AB18" s="21">
        <v>4</v>
      </c>
      <c r="AC18" s="24">
        <v>0</v>
      </c>
      <c r="AD18" s="9">
        <v>5</v>
      </c>
      <c r="AE18" s="9">
        <v>5</v>
      </c>
      <c r="AF18" s="9">
        <v>5</v>
      </c>
      <c r="AG18" s="9">
        <v>5</v>
      </c>
      <c r="AH18" s="9">
        <v>5</v>
      </c>
      <c r="AI18" s="21">
        <v>4</v>
      </c>
      <c r="AJ18" s="24">
        <v>0</v>
      </c>
      <c r="AK18" s="12"/>
      <c r="AL18" s="13"/>
      <c r="AM18" s="33">
        <f>SUM(B18:AL18)</f>
        <v>116</v>
      </c>
    </row>
    <row r="19" spans="1:42" ht="9.75" customHeight="1" x14ac:dyDescent="0.45">
      <c r="A19" s="64" t="s">
        <v>40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45">
      <c r="A20" s="80"/>
      <c r="B20" s="14">
        <v>5</v>
      </c>
      <c r="C20" s="14">
        <v>5</v>
      </c>
      <c r="D20" s="14">
        <v>5</v>
      </c>
      <c r="E20" s="14">
        <v>5</v>
      </c>
      <c r="F20" s="14">
        <v>5</v>
      </c>
      <c r="G20" s="22">
        <v>4</v>
      </c>
      <c r="H20" s="25">
        <v>0</v>
      </c>
      <c r="I20" s="14">
        <v>5</v>
      </c>
      <c r="J20" s="14">
        <v>5</v>
      </c>
      <c r="K20" s="14">
        <v>5</v>
      </c>
      <c r="L20" s="14">
        <v>5</v>
      </c>
      <c r="M20" s="14">
        <v>5</v>
      </c>
      <c r="N20" s="22">
        <v>4</v>
      </c>
      <c r="O20" s="25">
        <v>0</v>
      </c>
      <c r="P20" s="14">
        <v>5</v>
      </c>
      <c r="Q20" s="14">
        <v>5</v>
      </c>
      <c r="R20" s="14">
        <v>5</v>
      </c>
      <c r="S20" s="14">
        <v>5</v>
      </c>
      <c r="T20" s="14">
        <v>5</v>
      </c>
      <c r="U20" s="22">
        <v>4</v>
      </c>
      <c r="V20" s="25">
        <v>0</v>
      </c>
      <c r="W20" s="14">
        <v>5</v>
      </c>
      <c r="X20" s="14">
        <v>5</v>
      </c>
      <c r="Y20" s="14">
        <v>5</v>
      </c>
      <c r="Z20" s="15"/>
      <c r="AA20" s="15"/>
      <c r="AB20" s="22">
        <v>4</v>
      </c>
      <c r="AC20" s="25">
        <v>0</v>
      </c>
      <c r="AD20" s="14">
        <v>5</v>
      </c>
      <c r="AE20" s="14">
        <v>5</v>
      </c>
      <c r="AF20" s="14">
        <v>5</v>
      </c>
      <c r="AG20" s="14"/>
      <c r="AH20" s="14"/>
      <c r="AI20" s="22"/>
      <c r="AJ20" s="25"/>
      <c r="AK20" s="14"/>
      <c r="AL20" s="28"/>
      <c r="AM20" s="34">
        <f>SUM(B20:AL20)</f>
        <v>121</v>
      </c>
      <c r="AN20" s="4">
        <f>SUM(AM3:AM20)</f>
        <v>1009</v>
      </c>
    </row>
    <row r="21" spans="1:42" ht="9.75" customHeight="1" x14ac:dyDescent="0.45">
      <c r="A21" s="64" t="s">
        <v>41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45">
      <c r="A22" s="64"/>
      <c r="B22" s="9"/>
      <c r="C22" s="9"/>
      <c r="D22" s="9"/>
      <c r="E22" s="10"/>
      <c r="F22" s="9">
        <v>5</v>
      </c>
      <c r="G22" s="21">
        <v>4</v>
      </c>
      <c r="H22" s="24">
        <v>0</v>
      </c>
      <c r="I22" s="9">
        <v>5</v>
      </c>
      <c r="J22" s="10"/>
      <c r="K22" s="9">
        <v>5</v>
      </c>
      <c r="L22" s="9">
        <v>5</v>
      </c>
      <c r="M22" s="9">
        <v>5</v>
      </c>
      <c r="N22" s="21">
        <v>4</v>
      </c>
      <c r="O22" s="24">
        <v>0</v>
      </c>
      <c r="P22" s="9">
        <v>5</v>
      </c>
      <c r="Q22" s="9">
        <v>5</v>
      </c>
      <c r="R22" s="9">
        <v>5</v>
      </c>
      <c r="S22" s="9">
        <v>5</v>
      </c>
      <c r="T22" s="9">
        <v>5</v>
      </c>
      <c r="U22" s="21">
        <v>4</v>
      </c>
      <c r="V22" s="24">
        <v>0</v>
      </c>
      <c r="W22" s="9">
        <v>5</v>
      </c>
      <c r="X22" s="9">
        <v>5</v>
      </c>
      <c r="Y22" s="9">
        <v>5</v>
      </c>
      <c r="Z22" s="9">
        <v>5</v>
      </c>
      <c r="AA22" s="9">
        <v>5</v>
      </c>
      <c r="AB22" s="21">
        <v>4</v>
      </c>
      <c r="AC22" s="24">
        <v>0</v>
      </c>
      <c r="AD22" s="9">
        <v>5</v>
      </c>
      <c r="AE22" s="9">
        <v>5</v>
      </c>
      <c r="AF22" s="9">
        <v>5</v>
      </c>
      <c r="AG22" s="9">
        <v>5</v>
      </c>
      <c r="AH22" s="9">
        <v>5</v>
      </c>
      <c r="AI22" s="21">
        <v>4</v>
      </c>
      <c r="AJ22" s="24"/>
      <c r="AK22" s="9"/>
      <c r="AL22" s="11"/>
      <c r="AM22" s="33">
        <f>SUM(B22:AL22)</f>
        <v>120</v>
      </c>
    </row>
    <row r="23" spans="1:42" ht="9.75" customHeight="1" x14ac:dyDescent="0.45">
      <c r="A23" s="64" t="s">
        <v>42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45">
      <c r="A24" s="64"/>
      <c r="B24" s="9"/>
      <c r="C24" s="9"/>
      <c r="D24" s="9"/>
      <c r="E24" s="9"/>
      <c r="F24" s="9"/>
      <c r="G24" s="21"/>
      <c r="H24" s="24">
        <v>0</v>
      </c>
      <c r="I24" s="9">
        <v>5</v>
      </c>
      <c r="J24" s="9">
        <v>5</v>
      </c>
      <c r="K24" s="9">
        <v>5</v>
      </c>
      <c r="L24" s="9">
        <v>5</v>
      </c>
      <c r="M24" s="9">
        <v>5</v>
      </c>
      <c r="N24" s="21">
        <v>4</v>
      </c>
      <c r="O24" s="24">
        <v>0</v>
      </c>
      <c r="P24" s="9">
        <v>5</v>
      </c>
      <c r="Q24" s="9">
        <v>5</v>
      </c>
      <c r="R24" s="9">
        <v>5</v>
      </c>
      <c r="S24" s="9">
        <v>5</v>
      </c>
      <c r="T24" s="9">
        <v>5</v>
      </c>
      <c r="U24" s="21">
        <v>4</v>
      </c>
      <c r="V24" s="24">
        <v>0</v>
      </c>
      <c r="W24" s="9">
        <v>5</v>
      </c>
      <c r="X24" s="9">
        <v>5</v>
      </c>
      <c r="Y24" s="9">
        <v>5</v>
      </c>
      <c r="Z24" s="9">
        <v>5</v>
      </c>
      <c r="AA24" s="9">
        <v>5</v>
      </c>
      <c r="AB24" s="21">
        <v>4</v>
      </c>
      <c r="AC24" s="24">
        <v>0</v>
      </c>
      <c r="AD24" s="9">
        <v>5</v>
      </c>
      <c r="AE24" s="9">
        <v>5</v>
      </c>
      <c r="AF24" s="9">
        <v>5</v>
      </c>
      <c r="AG24" s="9">
        <v>5</v>
      </c>
      <c r="AH24" s="9">
        <v>5</v>
      </c>
      <c r="AI24" s="21">
        <v>4</v>
      </c>
      <c r="AJ24" s="24"/>
      <c r="AK24" s="9"/>
      <c r="AL24" s="11"/>
      <c r="AM24" s="33">
        <f>SUM(B24:AL24)</f>
        <v>116</v>
      </c>
    </row>
    <row r="25" spans="1:42" ht="9.75" customHeight="1" x14ac:dyDescent="0.45">
      <c r="A25" s="64" t="s">
        <v>43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45">
      <c r="A26" s="80"/>
      <c r="B26" s="14"/>
      <c r="C26" s="14"/>
      <c r="D26" s="14"/>
      <c r="E26" s="14"/>
      <c r="F26" s="14"/>
      <c r="G26" s="22"/>
      <c r="H26" s="25">
        <v>0</v>
      </c>
      <c r="I26" s="14">
        <v>5</v>
      </c>
      <c r="J26" s="14">
        <v>5</v>
      </c>
      <c r="K26" s="14">
        <v>5</v>
      </c>
      <c r="L26" s="14">
        <v>5</v>
      </c>
      <c r="M26" s="14">
        <v>5</v>
      </c>
      <c r="N26" s="22">
        <v>4</v>
      </c>
      <c r="O26" s="25">
        <v>0</v>
      </c>
      <c r="P26" s="14">
        <v>5</v>
      </c>
      <c r="Q26" s="14">
        <v>5</v>
      </c>
      <c r="R26" s="14">
        <v>5</v>
      </c>
      <c r="S26" s="14">
        <v>5</v>
      </c>
      <c r="T26" s="14">
        <v>5</v>
      </c>
      <c r="U26" s="22">
        <v>4</v>
      </c>
      <c r="V26" s="25">
        <v>0</v>
      </c>
      <c r="W26" s="14">
        <v>5</v>
      </c>
      <c r="X26" s="14">
        <v>5</v>
      </c>
      <c r="Y26" s="14">
        <v>5</v>
      </c>
      <c r="Z26" s="14">
        <v>5</v>
      </c>
      <c r="AA26" s="14">
        <v>5</v>
      </c>
      <c r="AB26" s="22">
        <v>4</v>
      </c>
      <c r="AC26" s="25">
        <v>0</v>
      </c>
      <c r="AD26" s="14">
        <v>5</v>
      </c>
      <c r="AE26" s="14">
        <v>5</v>
      </c>
      <c r="AF26" s="14">
        <v>5</v>
      </c>
      <c r="AG26" s="14">
        <v>5</v>
      </c>
      <c r="AH26" s="14">
        <v>5</v>
      </c>
      <c r="AI26" s="22">
        <v>4</v>
      </c>
      <c r="AJ26" s="25">
        <v>0</v>
      </c>
      <c r="AK26" s="14">
        <v>5</v>
      </c>
      <c r="AL26" s="28">
        <v>5</v>
      </c>
      <c r="AM26" s="34">
        <f>SUM(B26:AL26)</f>
        <v>126</v>
      </c>
      <c r="AN26" s="16">
        <f>SUM(AM22:AM26)</f>
        <v>362</v>
      </c>
    </row>
    <row r="27" spans="1:42" x14ac:dyDescent="0.4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84" t="s">
        <v>3</v>
      </c>
      <c r="AJ27" s="84"/>
      <c r="AK27" s="84"/>
      <c r="AL27" s="84"/>
      <c r="AM27" s="30">
        <f>SUM(AM3:AM26)</f>
        <v>1371</v>
      </c>
      <c r="AN27" s="27"/>
    </row>
    <row r="28" spans="1:42" ht="21" x14ac:dyDescent="0.55000000000000004">
      <c r="A28" s="20"/>
      <c r="B28" s="23"/>
      <c r="C28" s="2" t="s">
        <v>18</v>
      </c>
      <c r="G28" s="17"/>
      <c r="H28" s="2" t="s">
        <v>19</v>
      </c>
      <c r="J28" s="35"/>
      <c r="K28" s="2" t="s">
        <v>20</v>
      </c>
      <c r="V28" s="18"/>
      <c r="W28" s="16"/>
      <c r="X28" s="16"/>
      <c r="AG28" s="19"/>
      <c r="AH28" s="19"/>
      <c r="AM28" s="2"/>
    </row>
    <row r="29" spans="1:42" x14ac:dyDescent="0.4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45">
      <c r="A30" s="27"/>
      <c r="B30" s="72" t="s">
        <v>21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9"/>
      <c r="AP30" s="27"/>
    </row>
    <row r="31" spans="1:42" x14ac:dyDescent="0.45">
      <c r="A31" s="27"/>
      <c r="B31" s="68" t="s">
        <v>49</v>
      </c>
      <c r="C31" s="69"/>
      <c r="D31" s="69"/>
      <c r="E31" s="70"/>
      <c r="F31" s="44">
        <v>5</v>
      </c>
      <c r="G31" s="44">
        <v>5</v>
      </c>
      <c r="H31" s="44">
        <v>5</v>
      </c>
      <c r="I31" s="44">
        <v>5</v>
      </c>
      <c r="J31" s="44">
        <v>5</v>
      </c>
      <c r="K31" s="44">
        <v>4</v>
      </c>
      <c r="L31" s="44">
        <v>0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9"/>
      <c r="AP31" s="27"/>
    </row>
    <row r="32" spans="1:42" x14ac:dyDescent="0.45">
      <c r="A32" s="27"/>
      <c r="B32" s="68" t="s">
        <v>50</v>
      </c>
      <c r="C32" s="69"/>
      <c r="D32" s="69"/>
      <c r="E32" s="70"/>
      <c r="F32" s="44">
        <v>4</v>
      </c>
      <c r="G32" s="44">
        <v>4</v>
      </c>
      <c r="H32" s="44">
        <v>4</v>
      </c>
      <c r="I32" s="44">
        <v>4</v>
      </c>
      <c r="J32" s="44">
        <v>4</v>
      </c>
      <c r="K32" s="44">
        <v>0</v>
      </c>
      <c r="L32" s="44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1:42" x14ac:dyDescent="0.45">
      <c r="A33" s="27"/>
      <c r="B33" s="68" t="s">
        <v>53</v>
      </c>
      <c r="C33" s="69"/>
      <c r="D33" s="69"/>
      <c r="E33" s="70"/>
      <c r="F33" s="44">
        <v>5</v>
      </c>
      <c r="G33" s="44">
        <v>5</v>
      </c>
      <c r="H33" s="44">
        <v>5</v>
      </c>
      <c r="I33" s="44">
        <v>5</v>
      </c>
      <c r="J33" s="44">
        <v>5</v>
      </c>
      <c r="K33" s="44">
        <v>4</v>
      </c>
      <c r="L33" s="44">
        <v>0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9"/>
      <c r="AP33" s="27"/>
    </row>
    <row r="34" spans="1:42" x14ac:dyDescent="0.45">
      <c r="A34" s="27"/>
      <c r="B34" s="37"/>
      <c r="C34" s="37"/>
      <c r="D34" s="37"/>
      <c r="L34" s="3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9"/>
      <c r="AP34" s="27"/>
    </row>
    <row r="35" spans="1:42" ht="15" customHeight="1" x14ac:dyDescent="0.45">
      <c r="B35" s="58" t="s">
        <v>27</v>
      </c>
      <c r="C35" s="59"/>
      <c r="D35" s="60"/>
      <c r="E35" s="57" t="s">
        <v>28</v>
      </c>
      <c r="F35" s="57"/>
      <c r="G35" s="57"/>
      <c r="H35" s="57"/>
      <c r="I35" s="57" t="s">
        <v>29</v>
      </c>
      <c r="J35" s="57"/>
      <c r="K35" s="57" t="s">
        <v>0</v>
      </c>
      <c r="L35" s="57"/>
      <c r="M35" s="57" t="s">
        <v>1</v>
      </c>
      <c r="N35" s="57"/>
      <c r="O35" s="57" t="s">
        <v>3</v>
      </c>
      <c r="P35" s="57"/>
      <c r="AD35" s="3"/>
      <c r="AE35" s="4"/>
      <c r="AF35" s="2"/>
      <c r="AG35" s="5"/>
      <c r="AH35" s="5"/>
      <c r="AJ35" s="2"/>
      <c r="AK35" s="2"/>
    </row>
    <row r="36" spans="1:42" x14ac:dyDescent="0.45">
      <c r="B36" s="61"/>
      <c r="C36" s="62"/>
      <c r="D36" s="63"/>
      <c r="E36" s="57" t="s">
        <v>30</v>
      </c>
      <c r="F36" s="57"/>
      <c r="G36" s="57"/>
      <c r="H36" s="57"/>
      <c r="I36" s="55">
        <f>AN20</f>
        <v>1009</v>
      </c>
      <c r="J36" s="55"/>
      <c r="K36" s="55">
        <f>I36*$A$27</f>
        <v>15135</v>
      </c>
      <c r="L36" s="55"/>
      <c r="M36" s="55">
        <f>K36*21%</f>
        <v>3178.35</v>
      </c>
      <c r="N36" s="55"/>
      <c r="O36" s="55">
        <f>SUM(K36+M36)</f>
        <v>18313.349999999999</v>
      </c>
      <c r="P36" s="55"/>
      <c r="AD36" s="3"/>
      <c r="AE36" s="4"/>
      <c r="AF36" s="2"/>
      <c r="AG36" s="5"/>
      <c r="AH36" s="5"/>
      <c r="AJ36" s="2"/>
      <c r="AK36" s="2"/>
    </row>
    <row r="37" spans="1:42" x14ac:dyDescent="0.45">
      <c r="B37" s="81"/>
      <c r="C37" s="82"/>
      <c r="D37" s="83"/>
      <c r="E37" s="75" t="s">
        <v>31</v>
      </c>
      <c r="F37" s="76"/>
      <c r="G37" s="76"/>
      <c r="H37" s="77"/>
      <c r="I37" s="78">
        <f>AN26</f>
        <v>362</v>
      </c>
      <c r="J37" s="79"/>
      <c r="K37" s="55">
        <f>I37*$A$27</f>
        <v>5430</v>
      </c>
      <c r="L37" s="55"/>
      <c r="M37" s="55">
        <f>K37*21%</f>
        <v>1140.3</v>
      </c>
      <c r="N37" s="55"/>
      <c r="O37" s="55">
        <f>SUM(K37+M37)</f>
        <v>6570.3</v>
      </c>
      <c r="P37" s="55"/>
      <c r="AD37" s="3"/>
      <c r="AE37" s="4"/>
      <c r="AF37" s="2"/>
      <c r="AG37" s="5"/>
      <c r="AH37" s="5"/>
      <c r="AJ37" s="2"/>
      <c r="AK37" s="2"/>
    </row>
    <row r="38" spans="1:42" x14ac:dyDescent="0.45">
      <c r="B38" s="56" t="s">
        <v>32</v>
      </c>
      <c r="C38" s="56"/>
      <c r="D38" s="56"/>
      <c r="E38" s="56"/>
      <c r="F38" s="56"/>
      <c r="G38" s="56"/>
      <c r="H38" s="56"/>
      <c r="I38" s="56"/>
      <c r="J38" s="56"/>
      <c r="K38" s="55">
        <f>SUM(K36+K37)</f>
        <v>20565</v>
      </c>
      <c r="L38" s="55"/>
      <c r="M38" s="55">
        <f t="shared" ref="M38" si="0">SUM(M36+M37)</f>
        <v>4318.6499999999996</v>
      </c>
      <c r="N38" s="55"/>
      <c r="O38" s="55">
        <f t="shared" ref="O38" si="1">SUM(O36+O37)</f>
        <v>24883.649999999998</v>
      </c>
      <c r="P38" s="55"/>
    </row>
    <row r="39" spans="1:42" ht="15" customHeight="1" x14ac:dyDescent="0.45">
      <c r="AD39" s="3"/>
      <c r="AE39" s="4"/>
      <c r="AF39" s="2"/>
      <c r="AG39" s="5"/>
      <c r="AH39" s="5"/>
      <c r="AJ39" s="2"/>
      <c r="AK39" s="2"/>
    </row>
    <row r="40" spans="1:42" x14ac:dyDescent="0.45">
      <c r="B40" s="58" t="s">
        <v>33</v>
      </c>
      <c r="C40" s="59"/>
      <c r="D40" s="60"/>
      <c r="E40" s="57" t="s">
        <v>28</v>
      </c>
      <c r="F40" s="57"/>
      <c r="G40" s="57"/>
      <c r="H40" s="57"/>
      <c r="I40" s="57" t="s">
        <v>29</v>
      </c>
      <c r="J40" s="57"/>
      <c r="K40" s="57" t="s">
        <v>0</v>
      </c>
      <c r="L40" s="57"/>
      <c r="M40" s="57" t="s">
        <v>1</v>
      </c>
      <c r="N40" s="57"/>
      <c r="O40" s="57" t="s">
        <v>3</v>
      </c>
      <c r="P40" s="57"/>
      <c r="AD40" s="3"/>
      <c r="AE40" s="4"/>
      <c r="AF40" s="2"/>
      <c r="AG40" s="5"/>
      <c r="AH40" s="5"/>
      <c r="AJ40" s="2"/>
      <c r="AK40" s="2"/>
    </row>
    <row r="41" spans="1:42" x14ac:dyDescent="0.45">
      <c r="B41" s="61"/>
      <c r="C41" s="62"/>
      <c r="D41" s="63"/>
      <c r="E41" s="57" t="s">
        <v>34</v>
      </c>
      <c r="F41" s="57"/>
      <c r="G41" s="57"/>
      <c r="H41" s="57"/>
      <c r="I41" s="55">
        <f>I36</f>
        <v>1009</v>
      </c>
      <c r="J41" s="55"/>
      <c r="K41" s="55">
        <f>I41*$A$27</f>
        <v>15135</v>
      </c>
      <c r="L41" s="55"/>
      <c r="M41" s="55">
        <f>K41*21%</f>
        <v>3178.35</v>
      </c>
      <c r="N41" s="55"/>
      <c r="O41" s="55">
        <f>SUM(K41+M41)</f>
        <v>18313.349999999999</v>
      </c>
      <c r="P41" s="55"/>
    </row>
    <row r="42" spans="1:42" x14ac:dyDescent="0.45">
      <c r="B42" s="56" t="s">
        <v>32</v>
      </c>
      <c r="C42" s="56"/>
      <c r="D42" s="56"/>
      <c r="E42" s="56"/>
      <c r="F42" s="56"/>
      <c r="G42" s="56"/>
      <c r="H42" s="56"/>
      <c r="I42" s="56"/>
      <c r="J42" s="56"/>
      <c r="K42" s="55">
        <f>SUM(K41)</f>
        <v>15135</v>
      </c>
      <c r="L42" s="55"/>
      <c r="M42" s="55">
        <f t="shared" ref="M42" si="2">SUM(M41)</f>
        <v>3178.35</v>
      </c>
      <c r="N42" s="55"/>
      <c r="O42" s="55">
        <f t="shared" ref="O42" si="3">SUM(O41)</f>
        <v>18313.349999999999</v>
      </c>
      <c r="P42" s="55"/>
    </row>
  </sheetData>
  <mergeCells count="53">
    <mergeCell ref="B42:J42"/>
    <mergeCell ref="K42:L42"/>
    <mergeCell ref="M42:N42"/>
    <mergeCell ref="O42:P42"/>
    <mergeCell ref="A21:A22"/>
    <mergeCell ref="A23:A24"/>
    <mergeCell ref="A25:A26"/>
    <mergeCell ref="B35:D37"/>
    <mergeCell ref="E37:H37"/>
    <mergeCell ref="O41:P41"/>
    <mergeCell ref="O40:P40"/>
    <mergeCell ref="O36:P36"/>
    <mergeCell ref="K41:L41"/>
    <mergeCell ref="M41:N41"/>
    <mergeCell ref="K40:L40"/>
    <mergeCell ref="M40:N40"/>
    <mergeCell ref="K38:L38"/>
    <mergeCell ref="M38:N38"/>
    <mergeCell ref="O38:P38"/>
    <mergeCell ref="E40:H40"/>
    <mergeCell ref="I40:J40"/>
    <mergeCell ref="I37:J37"/>
    <mergeCell ref="B38:J38"/>
    <mergeCell ref="B40:D41"/>
    <mergeCell ref="E41:H41"/>
    <mergeCell ref="I41:J41"/>
    <mergeCell ref="K36:L36"/>
    <mergeCell ref="M36:N36"/>
    <mergeCell ref="A2:AM2"/>
    <mergeCell ref="A3:A4"/>
    <mergeCell ref="A5:A6"/>
    <mergeCell ref="A7:A8"/>
    <mergeCell ref="A9:A10"/>
    <mergeCell ref="A11:A12"/>
    <mergeCell ref="A13:A14"/>
    <mergeCell ref="AI27:AL27"/>
    <mergeCell ref="A15:A16"/>
    <mergeCell ref="K37:L37"/>
    <mergeCell ref="M37:N37"/>
    <mergeCell ref="O37:P37"/>
    <mergeCell ref="E36:H36"/>
    <mergeCell ref="A17:A18"/>
    <mergeCell ref="E35:H35"/>
    <mergeCell ref="I35:J35"/>
    <mergeCell ref="K35:L35"/>
    <mergeCell ref="M35:N35"/>
    <mergeCell ref="O35:P35"/>
    <mergeCell ref="B31:E31"/>
    <mergeCell ref="B30:L30"/>
    <mergeCell ref="B32:E32"/>
    <mergeCell ref="A19:A20"/>
    <mergeCell ref="B33:E33"/>
    <mergeCell ref="I36:J36"/>
  </mergeCells>
  <pageMargins left="0.7" right="0.7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D9E2A-4787-4F28-9A7F-7FBFF83A8D63}">
  <sheetPr>
    <pageSetUpPr fitToPage="1"/>
  </sheetPr>
  <dimension ref="A1:AP42"/>
  <sheetViews>
    <sheetView showGridLines="0" topLeftCell="A24" zoomScale="145" zoomScaleNormal="145" workbookViewId="0">
      <selection activeCell="B33" sqref="B33:E33"/>
    </sheetView>
  </sheetViews>
  <sheetFormatPr defaultColWidth="11.453125" defaultRowHeight="16" x14ac:dyDescent="0.45"/>
  <cols>
    <col min="1" max="31" width="5.1796875" style="2" customWidth="1"/>
    <col min="32" max="32" width="5.1796875" style="3" customWidth="1"/>
    <col min="33" max="33" width="5.1796875" style="4" customWidth="1"/>
    <col min="34" max="34" width="5.1796875" style="2" customWidth="1"/>
    <col min="35" max="37" width="5.1796875" style="5" customWidth="1"/>
    <col min="38" max="38" width="5.1796875" style="2" customWidth="1"/>
    <col min="39" max="39" width="9.26953125" style="31" customWidth="1"/>
    <col min="40" max="16384" width="11.453125" style="2"/>
  </cols>
  <sheetData>
    <row r="1" spans="1:40" x14ac:dyDescent="0.45">
      <c r="A1" s="1"/>
    </row>
    <row r="2" spans="1:40" ht="26" x14ac:dyDescent="0.45">
      <c r="A2" s="65" t="s">
        <v>47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45">
      <c r="A3" s="64" t="s">
        <v>12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45">
      <c r="A4" s="64"/>
      <c r="B4" s="9"/>
      <c r="C4" s="9">
        <v>6</v>
      </c>
      <c r="D4" s="9">
        <v>6</v>
      </c>
      <c r="E4" s="9">
        <v>6</v>
      </c>
      <c r="F4" s="9">
        <v>6</v>
      </c>
      <c r="G4" s="21">
        <v>10</v>
      </c>
      <c r="H4" s="24">
        <v>6</v>
      </c>
      <c r="I4" s="9">
        <v>6</v>
      </c>
      <c r="J4" s="9">
        <v>6</v>
      </c>
      <c r="K4" s="9">
        <v>6</v>
      </c>
      <c r="L4" s="9">
        <v>6</v>
      </c>
      <c r="M4" s="9">
        <v>6</v>
      </c>
      <c r="N4" s="21">
        <v>10</v>
      </c>
      <c r="O4" s="24">
        <v>6</v>
      </c>
      <c r="P4" s="9">
        <v>6</v>
      </c>
      <c r="Q4" s="9">
        <v>6</v>
      </c>
      <c r="R4" s="9">
        <v>6</v>
      </c>
      <c r="S4" s="9">
        <v>6</v>
      </c>
      <c r="T4" s="10"/>
      <c r="U4" s="21">
        <v>10</v>
      </c>
      <c r="V4" s="24">
        <v>6</v>
      </c>
      <c r="W4" s="10"/>
      <c r="X4" s="9">
        <v>6</v>
      </c>
      <c r="Y4" s="9">
        <v>6</v>
      </c>
      <c r="Z4" s="9">
        <v>6</v>
      </c>
      <c r="AA4" s="9">
        <v>6</v>
      </c>
      <c r="AB4" s="21">
        <v>10</v>
      </c>
      <c r="AC4" s="24">
        <v>6</v>
      </c>
      <c r="AD4" s="9">
        <v>6</v>
      </c>
      <c r="AE4" s="9">
        <v>6</v>
      </c>
      <c r="AF4" s="9">
        <v>6</v>
      </c>
      <c r="AG4" s="9"/>
      <c r="AH4" s="9"/>
      <c r="AI4" s="21"/>
      <c r="AJ4" s="24"/>
      <c r="AK4" s="12"/>
      <c r="AL4" s="13"/>
      <c r="AM4" s="33">
        <f>SUM(B4:AL4)</f>
        <v>184</v>
      </c>
      <c r="AN4" s="16"/>
    </row>
    <row r="5" spans="1:40" ht="9.75" customHeight="1" x14ac:dyDescent="0.45">
      <c r="A5" s="64" t="s">
        <v>35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45">
      <c r="A6" s="64"/>
      <c r="B6" s="9"/>
      <c r="C6" s="9"/>
      <c r="D6" s="9"/>
      <c r="E6" s="10"/>
      <c r="F6" s="9">
        <v>6</v>
      </c>
      <c r="G6" s="21">
        <v>10</v>
      </c>
      <c r="H6" s="24">
        <v>6</v>
      </c>
      <c r="I6" s="9">
        <v>6</v>
      </c>
      <c r="J6" s="9">
        <v>6</v>
      </c>
      <c r="K6" s="9">
        <v>6</v>
      </c>
      <c r="L6" s="9">
        <v>6</v>
      </c>
      <c r="M6" s="9">
        <v>6</v>
      </c>
      <c r="N6" s="21">
        <v>10</v>
      </c>
      <c r="O6" s="24">
        <v>6</v>
      </c>
      <c r="P6" s="9">
        <v>6</v>
      </c>
      <c r="Q6" s="9">
        <v>6</v>
      </c>
      <c r="R6" s="9">
        <v>6</v>
      </c>
      <c r="S6" s="9">
        <v>6</v>
      </c>
      <c r="T6" s="9">
        <v>6</v>
      </c>
      <c r="U6" s="21">
        <v>10</v>
      </c>
      <c r="V6" s="24">
        <v>6</v>
      </c>
      <c r="W6" s="9">
        <v>6</v>
      </c>
      <c r="X6" s="9">
        <v>6</v>
      </c>
      <c r="Y6" s="9">
        <v>6</v>
      </c>
      <c r="Z6" s="9">
        <v>6</v>
      </c>
      <c r="AA6" s="9">
        <v>6</v>
      </c>
      <c r="AB6" s="21">
        <v>10</v>
      </c>
      <c r="AC6" s="24">
        <v>6</v>
      </c>
      <c r="AD6" s="9">
        <v>6</v>
      </c>
      <c r="AE6" s="9">
        <v>6</v>
      </c>
      <c r="AF6" s="9">
        <v>6</v>
      </c>
      <c r="AG6" s="9">
        <v>6</v>
      </c>
      <c r="AH6" s="9">
        <v>6</v>
      </c>
      <c r="AI6" s="21">
        <v>10</v>
      </c>
      <c r="AJ6" s="26"/>
      <c r="AK6" s="12"/>
      <c r="AL6" s="13"/>
      <c r="AM6" s="33">
        <f>SUM(B6:AL6)</f>
        <v>200</v>
      </c>
      <c r="AN6" s="16"/>
    </row>
    <row r="7" spans="1:40" ht="9.75" customHeight="1" x14ac:dyDescent="0.45">
      <c r="A7" s="64" t="s">
        <v>36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45">
      <c r="A8" s="64"/>
      <c r="B8" s="9"/>
      <c r="C8" s="9"/>
      <c r="D8" s="9"/>
      <c r="E8" s="9"/>
      <c r="F8" s="9"/>
      <c r="G8" s="21"/>
      <c r="H8" s="24">
        <v>6</v>
      </c>
      <c r="I8" s="9">
        <v>6</v>
      </c>
      <c r="J8" s="9">
        <v>6</v>
      </c>
      <c r="K8" s="9">
        <v>6</v>
      </c>
      <c r="L8" s="9">
        <v>6</v>
      </c>
      <c r="M8" s="9">
        <v>6</v>
      </c>
      <c r="N8" s="21">
        <v>10</v>
      </c>
      <c r="O8" s="24">
        <v>6</v>
      </c>
      <c r="P8" s="9">
        <v>6</v>
      </c>
      <c r="Q8" s="9">
        <v>6</v>
      </c>
      <c r="R8" s="9">
        <v>6</v>
      </c>
      <c r="S8" s="9">
        <v>6</v>
      </c>
      <c r="T8" s="9">
        <v>6</v>
      </c>
      <c r="U8" s="21">
        <v>10</v>
      </c>
      <c r="V8" s="24">
        <v>6</v>
      </c>
      <c r="W8" s="9">
        <v>6</v>
      </c>
      <c r="X8" s="9">
        <v>6</v>
      </c>
      <c r="Y8" s="9">
        <v>6</v>
      </c>
      <c r="Z8" s="9">
        <v>6</v>
      </c>
      <c r="AA8" s="9">
        <v>6</v>
      </c>
      <c r="AB8" s="21">
        <v>10</v>
      </c>
      <c r="AC8" s="24">
        <v>6</v>
      </c>
      <c r="AD8" s="9">
        <v>6</v>
      </c>
      <c r="AE8" s="10"/>
      <c r="AF8" s="9">
        <v>6</v>
      </c>
      <c r="AG8" s="9">
        <v>6</v>
      </c>
      <c r="AH8" s="9">
        <v>6</v>
      </c>
      <c r="AI8" s="21">
        <v>10</v>
      </c>
      <c r="AJ8" s="24">
        <v>6</v>
      </c>
      <c r="AK8" s="9">
        <v>6</v>
      </c>
      <c r="AL8" s="12"/>
      <c r="AM8" s="33">
        <f>SUM(B8:AL8)</f>
        <v>190</v>
      </c>
      <c r="AN8" s="27"/>
    </row>
    <row r="9" spans="1:40" ht="9.75" customHeight="1" x14ac:dyDescent="0.45">
      <c r="A9" s="64" t="s">
        <v>37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45">
      <c r="A10" s="64"/>
      <c r="B10" s="9"/>
      <c r="C10" s="9">
        <v>4</v>
      </c>
      <c r="D10" s="9">
        <v>4</v>
      </c>
      <c r="E10" s="9">
        <v>4</v>
      </c>
      <c r="F10" s="9">
        <v>4</v>
      </c>
      <c r="G10" s="21">
        <v>0</v>
      </c>
      <c r="H10" s="24">
        <v>0</v>
      </c>
      <c r="I10" s="9">
        <v>4</v>
      </c>
      <c r="J10" s="9">
        <v>4</v>
      </c>
      <c r="K10" s="9">
        <v>4</v>
      </c>
      <c r="L10" s="9">
        <v>4</v>
      </c>
      <c r="M10" s="9">
        <v>4</v>
      </c>
      <c r="N10" s="21">
        <v>0</v>
      </c>
      <c r="O10" s="24">
        <v>0</v>
      </c>
      <c r="P10" s="9">
        <v>4</v>
      </c>
      <c r="Q10" s="9">
        <v>4</v>
      </c>
      <c r="R10" s="9">
        <v>4</v>
      </c>
      <c r="S10" s="9">
        <v>4</v>
      </c>
      <c r="T10" s="9">
        <v>4</v>
      </c>
      <c r="U10" s="21">
        <v>0</v>
      </c>
      <c r="V10" s="24">
        <v>0</v>
      </c>
      <c r="W10" s="9">
        <v>4</v>
      </c>
      <c r="X10" s="9">
        <v>4</v>
      </c>
      <c r="Y10" s="9">
        <v>4</v>
      </c>
      <c r="Z10" s="9">
        <v>4</v>
      </c>
      <c r="AA10" s="9">
        <v>4</v>
      </c>
      <c r="AB10" s="21">
        <v>0</v>
      </c>
      <c r="AC10" s="24">
        <v>0</v>
      </c>
      <c r="AD10" s="9">
        <v>4</v>
      </c>
      <c r="AE10" s="9">
        <v>4</v>
      </c>
      <c r="AF10" s="9">
        <v>4</v>
      </c>
      <c r="AG10" s="9">
        <v>4</v>
      </c>
      <c r="AH10" s="9"/>
      <c r="AI10" s="21"/>
      <c r="AJ10" s="24"/>
      <c r="AK10" s="12"/>
      <c r="AL10" s="13"/>
      <c r="AM10" s="33">
        <f>SUM(B10:AL10)</f>
        <v>92</v>
      </c>
      <c r="AN10" s="27"/>
    </row>
    <row r="11" spans="1:40" ht="9.75" customHeight="1" x14ac:dyDescent="0.45">
      <c r="A11" s="64" t="s">
        <v>38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45">
      <c r="A12" s="64"/>
      <c r="B12" s="9"/>
      <c r="C12" s="9"/>
      <c r="D12" s="9"/>
      <c r="E12" s="9"/>
      <c r="F12" s="9">
        <v>4</v>
      </c>
      <c r="G12" s="21">
        <v>0</v>
      </c>
      <c r="H12" s="24">
        <v>0</v>
      </c>
      <c r="I12" s="9">
        <v>4</v>
      </c>
      <c r="J12" s="9">
        <v>4</v>
      </c>
      <c r="K12" s="9">
        <v>4</v>
      </c>
      <c r="L12" s="9">
        <v>4</v>
      </c>
      <c r="M12" s="9">
        <v>4</v>
      </c>
      <c r="N12" s="21">
        <v>0</v>
      </c>
      <c r="O12" s="24">
        <v>0</v>
      </c>
      <c r="P12" s="9">
        <v>4</v>
      </c>
      <c r="Q12" s="9">
        <v>4</v>
      </c>
      <c r="R12" s="9">
        <v>4</v>
      </c>
      <c r="S12" s="9">
        <v>4</v>
      </c>
      <c r="T12" s="10"/>
      <c r="U12" s="21">
        <v>0</v>
      </c>
      <c r="V12" s="24">
        <v>0</v>
      </c>
      <c r="W12" s="9">
        <v>4</v>
      </c>
      <c r="X12" s="10"/>
      <c r="Y12" s="9">
        <v>4</v>
      </c>
      <c r="Z12" s="9">
        <v>4</v>
      </c>
      <c r="AA12" s="9">
        <v>4</v>
      </c>
      <c r="AB12" s="21">
        <v>0</v>
      </c>
      <c r="AC12" s="24">
        <v>0</v>
      </c>
      <c r="AD12" s="9">
        <v>4</v>
      </c>
      <c r="AE12" s="9">
        <v>4</v>
      </c>
      <c r="AF12" s="9">
        <v>4</v>
      </c>
      <c r="AG12" s="9">
        <v>4</v>
      </c>
      <c r="AH12" s="9">
        <v>4</v>
      </c>
      <c r="AI12" s="21">
        <v>0</v>
      </c>
      <c r="AJ12" s="24">
        <v>0</v>
      </c>
      <c r="AK12" s="9"/>
      <c r="AL12" s="11"/>
      <c r="AM12" s="33">
        <f>SUM(B12:AL12)</f>
        <v>76</v>
      </c>
    </row>
    <row r="13" spans="1:40" ht="9.75" customHeight="1" x14ac:dyDescent="0.45">
      <c r="A13" s="64" t="s">
        <v>39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45">
      <c r="A14" s="64"/>
      <c r="B14" s="9">
        <v>6</v>
      </c>
      <c r="C14" s="9">
        <v>6</v>
      </c>
      <c r="D14" s="9">
        <v>6</v>
      </c>
      <c r="E14" s="9">
        <v>6</v>
      </c>
      <c r="F14" s="9">
        <v>6</v>
      </c>
      <c r="G14" s="21">
        <v>10</v>
      </c>
      <c r="H14" s="24">
        <v>6</v>
      </c>
      <c r="I14" s="9">
        <v>6</v>
      </c>
      <c r="J14" s="9">
        <v>6</v>
      </c>
      <c r="K14" s="9">
        <v>6</v>
      </c>
      <c r="L14" s="10"/>
      <c r="M14" s="9">
        <v>6</v>
      </c>
      <c r="N14" s="21">
        <v>10</v>
      </c>
      <c r="O14" s="24">
        <v>6</v>
      </c>
      <c r="P14" s="9">
        <v>6</v>
      </c>
      <c r="Q14" s="9">
        <v>6</v>
      </c>
      <c r="R14" s="9">
        <v>6</v>
      </c>
      <c r="S14" s="9">
        <v>6</v>
      </c>
      <c r="T14" s="9">
        <v>6</v>
      </c>
      <c r="U14" s="21">
        <v>10</v>
      </c>
      <c r="V14" s="24">
        <v>6</v>
      </c>
      <c r="W14" s="9">
        <v>6</v>
      </c>
      <c r="X14" s="10"/>
      <c r="Y14" s="9">
        <v>6</v>
      </c>
      <c r="Z14" s="9">
        <v>6</v>
      </c>
      <c r="AA14" s="9">
        <v>6</v>
      </c>
      <c r="AB14" s="21">
        <v>10</v>
      </c>
      <c r="AC14" s="24">
        <v>6</v>
      </c>
      <c r="AD14" s="9">
        <v>6</v>
      </c>
      <c r="AE14" s="9">
        <v>6</v>
      </c>
      <c r="AF14" s="9"/>
      <c r="AG14" s="9"/>
      <c r="AH14" s="9"/>
      <c r="AI14" s="21"/>
      <c r="AJ14" s="24"/>
      <c r="AK14" s="9"/>
      <c r="AL14" s="11"/>
      <c r="AM14" s="33">
        <f>SUM(B14:AL14)</f>
        <v>184</v>
      </c>
    </row>
    <row r="15" spans="1:40" ht="9.75" customHeight="1" x14ac:dyDescent="0.45">
      <c r="A15" s="64" t="s">
        <v>13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45">
      <c r="A16" s="64"/>
      <c r="B16" s="9"/>
      <c r="C16" s="9"/>
      <c r="D16" s="9">
        <v>6</v>
      </c>
      <c r="E16" s="9">
        <v>6</v>
      </c>
      <c r="F16" s="9">
        <v>6</v>
      </c>
      <c r="G16" s="21">
        <v>10</v>
      </c>
      <c r="H16" s="24">
        <v>6</v>
      </c>
      <c r="I16" s="9">
        <v>6</v>
      </c>
      <c r="J16" s="9">
        <v>6</v>
      </c>
      <c r="K16" s="9">
        <v>6</v>
      </c>
      <c r="L16" s="9">
        <v>6</v>
      </c>
      <c r="M16" s="9">
        <v>6</v>
      </c>
      <c r="N16" s="21">
        <v>10</v>
      </c>
      <c r="O16" s="24">
        <v>6</v>
      </c>
      <c r="P16" s="9">
        <v>6</v>
      </c>
      <c r="Q16" s="9">
        <v>6</v>
      </c>
      <c r="R16" s="9">
        <v>6</v>
      </c>
      <c r="S16" s="9">
        <v>6</v>
      </c>
      <c r="T16" s="9">
        <v>6</v>
      </c>
      <c r="U16" s="21">
        <v>10</v>
      </c>
      <c r="V16" s="24">
        <v>6</v>
      </c>
      <c r="W16" s="9">
        <v>6</v>
      </c>
      <c r="X16" s="9">
        <v>6</v>
      </c>
      <c r="Y16" s="9">
        <v>6</v>
      </c>
      <c r="Z16" s="9">
        <v>6</v>
      </c>
      <c r="AA16" s="9">
        <v>6</v>
      </c>
      <c r="AB16" s="21">
        <v>10</v>
      </c>
      <c r="AC16" s="24">
        <v>6</v>
      </c>
      <c r="AD16" s="9">
        <v>6</v>
      </c>
      <c r="AE16" s="9">
        <v>6</v>
      </c>
      <c r="AF16" s="9">
        <v>6</v>
      </c>
      <c r="AG16" s="9">
        <v>6</v>
      </c>
      <c r="AH16" s="9">
        <v>6</v>
      </c>
      <c r="AI16" s="21"/>
      <c r="AJ16" s="24"/>
      <c r="AK16" s="9"/>
      <c r="AL16" s="11"/>
      <c r="AM16" s="33">
        <f>SUM(B16:AL16)</f>
        <v>202</v>
      </c>
    </row>
    <row r="17" spans="1:42" ht="9.75" customHeight="1" x14ac:dyDescent="0.45">
      <c r="A17" s="64" t="s">
        <v>14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2" ht="27" customHeight="1" x14ac:dyDescent="0.45">
      <c r="A18" s="64"/>
      <c r="B18" s="9"/>
      <c r="C18" s="9"/>
      <c r="G18" s="10"/>
      <c r="H18" s="24">
        <v>6</v>
      </c>
      <c r="I18" s="9">
        <v>6</v>
      </c>
      <c r="J18" s="9">
        <v>6</v>
      </c>
      <c r="K18" s="9">
        <v>6</v>
      </c>
      <c r="L18" s="9">
        <v>6</v>
      </c>
      <c r="M18" s="9">
        <v>6</v>
      </c>
      <c r="N18" s="21">
        <v>10</v>
      </c>
      <c r="O18" s="24">
        <v>6</v>
      </c>
      <c r="P18" s="9">
        <v>6</v>
      </c>
      <c r="Q18" s="9">
        <v>6</v>
      </c>
      <c r="R18" s="9">
        <v>6</v>
      </c>
      <c r="S18" s="9">
        <v>6</v>
      </c>
      <c r="T18" s="9">
        <v>6</v>
      </c>
      <c r="U18" s="21">
        <v>10</v>
      </c>
      <c r="V18" s="24">
        <v>6</v>
      </c>
      <c r="W18" s="9">
        <v>6</v>
      </c>
      <c r="X18" s="9">
        <v>6</v>
      </c>
      <c r="Y18" s="9">
        <v>6</v>
      </c>
      <c r="Z18" s="9">
        <v>6</v>
      </c>
      <c r="AA18" s="9">
        <v>6</v>
      </c>
      <c r="AB18" s="21">
        <v>10</v>
      </c>
      <c r="AC18" s="24">
        <v>6</v>
      </c>
      <c r="AD18" s="9">
        <v>6</v>
      </c>
      <c r="AE18" s="9">
        <v>6</v>
      </c>
      <c r="AF18" s="9">
        <v>6</v>
      </c>
      <c r="AG18" s="9">
        <v>6</v>
      </c>
      <c r="AH18" s="9">
        <v>6</v>
      </c>
      <c r="AI18" s="21">
        <v>10</v>
      </c>
      <c r="AJ18" s="24">
        <v>6</v>
      </c>
      <c r="AK18" s="12"/>
      <c r="AL18" s="13"/>
      <c r="AM18" s="33">
        <f>SUM(B18:AL18)</f>
        <v>190</v>
      </c>
    </row>
    <row r="19" spans="1:42" ht="9.75" customHeight="1" x14ac:dyDescent="0.45">
      <c r="A19" s="64" t="s">
        <v>40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2" ht="27" customHeight="1" x14ac:dyDescent="0.45">
      <c r="A20" s="80"/>
      <c r="B20" s="14">
        <v>6</v>
      </c>
      <c r="C20" s="14">
        <v>6</v>
      </c>
      <c r="D20" s="14">
        <v>6</v>
      </c>
      <c r="E20" s="14">
        <v>6</v>
      </c>
      <c r="F20" s="14">
        <v>6</v>
      </c>
      <c r="G20" s="22">
        <v>10</v>
      </c>
      <c r="H20" s="25">
        <v>6</v>
      </c>
      <c r="I20" s="14">
        <v>6</v>
      </c>
      <c r="J20" s="14">
        <v>6</v>
      </c>
      <c r="K20" s="14">
        <v>6</v>
      </c>
      <c r="L20" s="14">
        <v>6</v>
      </c>
      <c r="M20" s="14">
        <v>6</v>
      </c>
      <c r="N20" s="22">
        <v>10</v>
      </c>
      <c r="O20" s="25">
        <v>6</v>
      </c>
      <c r="P20" s="14">
        <v>6</v>
      </c>
      <c r="Q20" s="14">
        <v>6</v>
      </c>
      <c r="R20" s="14">
        <v>6</v>
      </c>
      <c r="S20" s="14">
        <v>6</v>
      </c>
      <c r="T20" s="14">
        <v>6</v>
      </c>
      <c r="U20" s="22">
        <v>10</v>
      </c>
      <c r="V20" s="25">
        <v>6</v>
      </c>
      <c r="W20" s="14">
        <v>6</v>
      </c>
      <c r="X20" s="14">
        <v>6</v>
      </c>
      <c r="Y20" s="14">
        <v>6</v>
      </c>
      <c r="Z20" s="15"/>
      <c r="AA20" s="15"/>
      <c r="AB20" s="22">
        <v>10</v>
      </c>
      <c r="AC20" s="25">
        <v>6</v>
      </c>
      <c r="AD20" s="14">
        <v>6</v>
      </c>
      <c r="AE20" s="14">
        <v>6</v>
      </c>
      <c r="AF20" s="14">
        <v>6</v>
      </c>
      <c r="AG20" s="14"/>
      <c r="AH20" s="14"/>
      <c r="AI20" s="22"/>
      <c r="AJ20" s="25"/>
      <c r="AK20" s="14"/>
      <c r="AL20" s="28"/>
      <c r="AM20" s="34">
        <f>SUM(B20:AL20)</f>
        <v>190</v>
      </c>
      <c r="AN20" s="4">
        <f>SUM(AM3:AM20)</f>
        <v>1508</v>
      </c>
    </row>
    <row r="21" spans="1:42" ht="9.75" customHeight="1" x14ac:dyDescent="0.45">
      <c r="A21" s="64" t="s">
        <v>41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2" ht="27" customHeight="1" x14ac:dyDescent="0.45">
      <c r="A22" s="64"/>
      <c r="B22" s="9"/>
      <c r="C22" s="9"/>
      <c r="D22" s="9"/>
      <c r="E22" s="10"/>
      <c r="F22" s="9">
        <v>6</v>
      </c>
      <c r="G22" s="21">
        <v>10</v>
      </c>
      <c r="H22" s="24">
        <v>6</v>
      </c>
      <c r="I22" s="9">
        <v>6</v>
      </c>
      <c r="J22" s="10"/>
      <c r="K22" s="9">
        <v>6</v>
      </c>
      <c r="L22" s="9">
        <v>6</v>
      </c>
      <c r="M22" s="9">
        <v>6</v>
      </c>
      <c r="N22" s="21">
        <v>10</v>
      </c>
      <c r="O22" s="24">
        <v>6</v>
      </c>
      <c r="P22" s="9">
        <v>6</v>
      </c>
      <c r="Q22" s="9">
        <v>6</v>
      </c>
      <c r="R22" s="9">
        <v>6</v>
      </c>
      <c r="S22" s="9">
        <v>6</v>
      </c>
      <c r="T22" s="9">
        <v>6</v>
      </c>
      <c r="U22" s="21">
        <v>10</v>
      </c>
      <c r="V22" s="24">
        <v>6</v>
      </c>
      <c r="W22" s="9">
        <v>6</v>
      </c>
      <c r="X22" s="9">
        <v>6</v>
      </c>
      <c r="Y22" s="9">
        <v>6</v>
      </c>
      <c r="Z22" s="9">
        <v>6</v>
      </c>
      <c r="AA22" s="9">
        <v>6</v>
      </c>
      <c r="AB22" s="21">
        <v>10</v>
      </c>
      <c r="AC22" s="24">
        <v>6</v>
      </c>
      <c r="AD22" s="9">
        <v>6</v>
      </c>
      <c r="AE22" s="9">
        <v>6</v>
      </c>
      <c r="AF22" s="9">
        <v>6</v>
      </c>
      <c r="AG22" s="9">
        <v>6</v>
      </c>
      <c r="AH22" s="9">
        <v>6</v>
      </c>
      <c r="AI22" s="21">
        <v>10</v>
      </c>
      <c r="AJ22" s="24"/>
      <c r="AK22" s="9"/>
      <c r="AL22" s="11"/>
      <c r="AM22" s="33">
        <f>SUM(B22:AL22)</f>
        <v>194</v>
      </c>
    </row>
    <row r="23" spans="1:42" ht="9.75" customHeight="1" x14ac:dyDescent="0.45">
      <c r="A23" s="64" t="s">
        <v>42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2" ht="27" customHeight="1" x14ac:dyDescent="0.45">
      <c r="A24" s="64"/>
      <c r="B24" s="9"/>
      <c r="C24" s="9"/>
      <c r="D24" s="9"/>
      <c r="E24" s="9"/>
      <c r="F24" s="9"/>
      <c r="G24" s="21"/>
      <c r="H24" s="24">
        <v>6</v>
      </c>
      <c r="I24" s="9">
        <v>6</v>
      </c>
      <c r="J24" s="9">
        <v>6</v>
      </c>
      <c r="K24" s="9">
        <v>6</v>
      </c>
      <c r="L24" s="9">
        <v>6</v>
      </c>
      <c r="M24" s="9">
        <v>6</v>
      </c>
      <c r="N24" s="21">
        <v>10</v>
      </c>
      <c r="O24" s="24">
        <v>6</v>
      </c>
      <c r="P24" s="9">
        <v>6</v>
      </c>
      <c r="Q24" s="9">
        <v>6</v>
      </c>
      <c r="R24" s="9">
        <v>6</v>
      </c>
      <c r="S24" s="9">
        <v>6</v>
      </c>
      <c r="T24" s="9">
        <v>6</v>
      </c>
      <c r="U24" s="21">
        <v>10</v>
      </c>
      <c r="V24" s="24">
        <v>6</v>
      </c>
      <c r="W24" s="9">
        <v>6</v>
      </c>
      <c r="X24" s="9">
        <v>6</v>
      </c>
      <c r="Y24" s="9">
        <v>6</v>
      </c>
      <c r="Z24" s="9">
        <v>6</v>
      </c>
      <c r="AA24" s="9">
        <v>6</v>
      </c>
      <c r="AB24" s="21">
        <v>10</v>
      </c>
      <c r="AC24" s="24">
        <v>6</v>
      </c>
      <c r="AD24" s="9">
        <v>6</v>
      </c>
      <c r="AE24" s="9">
        <v>6</v>
      </c>
      <c r="AF24" s="9">
        <v>6</v>
      </c>
      <c r="AG24" s="9">
        <v>6</v>
      </c>
      <c r="AH24" s="9">
        <v>6</v>
      </c>
      <c r="AI24" s="21">
        <v>10</v>
      </c>
      <c r="AJ24" s="24"/>
      <c r="AK24" s="9"/>
      <c r="AL24" s="11"/>
      <c r="AM24" s="33">
        <f>SUM(B24:AL24)</f>
        <v>184</v>
      </c>
    </row>
    <row r="25" spans="1:42" ht="9.75" customHeight="1" x14ac:dyDescent="0.45">
      <c r="A25" s="64" t="s">
        <v>43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2" ht="27" customHeight="1" x14ac:dyDescent="0.45">
      <c r="A26" s="80"/>
      <c r="B26" s="14"/>
      <c r="C26" s="14"/>
      <c r="D26" s="14"/>
      <c r="E26" s="14"/>
      <c r="F26" s="14"/>
      <c r="G26" s="22"/>
      <c r="H26" s="25">
        <v>6</v>
      </c>
      <c r="I26" s="14">
        <v>6</v>
      </c>
      <c r="J26" s="14">
        <v>6</v>
      </c>
      <c r="K26" s="14">
        <v>6</v>
      </c>
      <c r="L26" s="14">
        <v>6</v>
      </c>
      <c r="M26" s="14">
        <v>6</v>
      </c>
      <c r="N26" s="22">
        <v>10</v>
      </c>
      <c r="O26" s="25">
        <v>6</v>
      </c>
      <c r="P26" s="14">
        <v>6</v>
      </c>
      <c r="Q26" s="14">
        <v>6</v>
      </c>
      <c r="R26" s="14">
        <v>6</v>
      </c>
      <c r="S26" s="14">
        <v>6</v>
      </c>
      <c r="T26" s="14">
        <v>6</v>
      </c>
      <c r="U26" s="22">
        <v>10</v>
      </c>
      <c r="V26" s="25">
        <v>6</v>
      </c>
      <c r="W26" s="14">
        <v>6</v>
      </c>
      <c r="X26" s="14">
        <v>6</v>
      </c>
      <c r="Y26" s="14">
        <v>6</v>
      </c>
      <c r="Z26" s="14">
        <v>6</v>
      </c>
      <c r="AA26" s="14">
        <v>6</v>
      </c>
      <c r="AB26" s="22">
        <v>10</v>
      </c>
      <c r="AC26" s="25">
        <v>6</v>
      </c>
      <c r="AD26" s="14">
        <v>6</v>
      </c>
      <c r="AE26" s="14">
        <v>6</v>
      </c>
      <c r="AF26" s="14">
        <v>6</v>
      </c>
      <c r="AG26" s="14">
        <v>6</v>
      </c>
      <c r="AH26" s="14">
        <v>6</v>
      </c>
      <c r="AI26" s="22">
        <v>10</v>
      </c>
      <c r="AJ26" s="25">
        <v>6</v>
      </c>
      <c r="AK26" s="14">
        <v>6</v>
      </c>
      <c r="AL26" s="28">
        <v>6</v>
      </c>
      <c r="AM26" s="34">
        <f>SUM(B26:AL26)</f>
        <v>202</v>
      </c>
      <c r="AN26" s="16">
        <f>SUM(AM22:AM26)</f>
        <v>580</v>
      </c>
    </row>
    <row r="27" spans="1:42" x14ac:dyDescent="0.4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71" t="s">
        <v>3</v>
      </c>
      <c r="AJ27" s="71"/>
      <c r="AK27" s="71"/>
      <c r="AL27" s="71"/>
      <c r="AM27" s="30">
        <f>SUM(AM3:AM26)</f>
        <v>2088</v>
      </c>
      <c r="AN27" s="27"/>
    </row>
    <row r="28" spans="1:42" ht="21" x14ac:dyDescent="0.55000000000000004">
      <c r="A28" s="20"/>
      <c r="B28" s="23"/>
      <c r="C28" s="2" t="s">
        <v>18</v>
      </c>
      <c r="G28" s="17"/>
      <c r="H28" s="2" t="s">
        <v>19</v>
      </c>
      <c r="J28" s="35"/>
      <c r="K28" s="2" t="s">
        <v>20</v>
      </c>
      <c r="V28" s="18"/>
      <c r="W28" s="16"/>
      <c r="X28" s="16"/>
      <c r="AG28" s="19"/>
      <c r="AH28" s="19"/>
      <c r="AM28" s="2"/>
    </row>
    <row r="29" spans="1:42" x14ac:dyDescent="0.4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2" x14ac:dyDescent="0.45">
      <c r="A30" s="27"/>
      <c r="B30" s="72" t="s">
        <v>21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9"/>
      <c r="AP30" s="27"/>
    </row>
    <row r="31" spans="1:42" x14ac:dyDescent="0.45">
      <c r="A31" s="27"/>
      <c r="B31" s="68" t="s">
        <v>49</v>
      </c>
      <c r="C31" s="69"/>
      <c r="D31" s="69"/>
      <c r="E31" s="70"/>
      <c r="F31" s="44">
        <v>6</v>
      </c>
      <c r="G31" s="44">
        <v>6</v>
      </c>
      <c r="H31" s="44">
        <v>6</v>
      </c>
      <c r="I31" s="44">
        <v>6</v>
      </c>
      <c r="J31" s="44">
        <v>6</v>
      </c>
      <c r="K31" s="44">
        <v>10</v>
      </c>
      <c r="L31" s="44">
        <v>6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9"/>
      <c r="AP31" s="27"/>
    </row>
    <row r="32" spans="1:42" x14ac:dyDescent="0.45">
      <c r="A32" s="27"/>
      <c r="B32" s="68" t="s">
        <v>50</v>
      </c>
      <c r="C32" s="69"/>
      <c r="D32" s="69"/>
      <c r="E32" s="70"/>
      <c r="F32" s="44">
        <v>4</v>
      </c>
      <c r="G32" s="44">
        <v>4</v>
      </c>
      <c r="H32" s="44">
        <v>4</v>
      </c>
      <c r="I32" s="44">
        <v>4</v>
      </c>
      <c r="J32" s="44">
        <v>4</v>
      </c>
      <c r="K32" s="44">
        <v>0</v>
      </c>
      <c r="L32" s="44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9"/>
      <c r="AP32" s="27"/>
    </row>
    <row r="33" spans="1:42" x14ac:dyDescent="0.45">
      <c r="A33" s="27"/>
      <c r="B33" s="68" t="s">
        <v>53</v>
      </c>
      <c r="C33" s="69"/>
      <c r="D33" s="69"/>
      <c r="E33" s="70"/>
      <c r="F33" s="44">
        <v>6</v>
      </c>
      <c r="G33" s="44">
        <v>6</v>
      </c>
      <c r="H33" s="44">
        <v>6</v>
      </c>
      <c r="I33" s="44">
        <v>6</v>
      </c>
      <c r="J33" s="44">
        <v>6</v>
      </c>
      <c r="K33" s="44">
        <v>10</v>
      </c>
      <c r="L33" s="44">
        <v>6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9"/>
      <c r="AP33" s="27"/>
    </row>
    <row r="34" spans="1:42" x14ac:dyDescent="0.45">
      <c r="A34" s="27"/>
      <c r="B34" s="37"/>
      <c r="C34" s="37"/>
      <c r="D34" s="37"/>
      <c r="L34" s="36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9"/>
      <c r="AP34" s="27"/>
    </row>
    <row r="35" spans="1:42" ht="15" customHeight="1" x14ac:dyDescent="0.45">
      <c r="B35" s="58" t="s">
        <v>27</v>
      </c>
      <c r="C35" s="59"/>
      <c r="D35" s="60"/>
      <c r="E35" s="57" t="s">
        <v>28</v>
      </c>
      <c r="F35" s="57"/>
      <c r="G35" s="57"/>
      <c r="H35" s="57"/>
      <c r="I35" s="57" t="s">
        <v>29</v>
      </c>
      <c r="J35" s="57"/>
      <c r="K35" s="57" t="s">
        <v>0</v>
      </c>
      <c r="L35" s="57"/>
      <c r="M35" s="57" t="s">
        <v>1</v>
      </c>
      <c r="N35" s="57"/>
      <c r="O35" s="57" t="s">
        <v>3</v>
      </c>
      <c r="P35" s="57"/>
      <c r="AD35" s="3"/>
      <c r="AE35" s="4"/>
      <c r="AF35" s="2"/>
      <c r="AG35" s="5"/>
      <c r="AH35" s="5"/>
      <c r="AJ35" s="2"/>
      <c r="AK35" s="2"/>
    </row>
    <row r="36" spans="1:42" x14ac:dyDescent="0.45">
      <c r="B36" s="61"/>
      <c r="C36" s="62"/>
      <c r="D36" s="63"/>
      <c r="E36" s="57" t="s">
        <v>30</v>
      </c>
      <c r="F36" s="57"/>
      <c r="G36" s="57"/>
      <c r="H36" s="57"/>
      <c r="I36" s="55">
        <f>AN20</f>
        <v>1508</v>
      </c>
      <c r="J36" s="55"/>
      <c r="K36" s="55">
        <f>I36*$A$27</f>
        <v>22620</v>
      </c>
      <c r="L36" s="55"/>
      <c r="M36" s="55">
        <f>K36*21%</f>
        <v>4750.2</v>
      </c>
      <c r="N36" s="55"/>
      <c r="O36" s="55">
        <f>SUM(K36+M36)</f>
        <v>27370.2</v>
      </c>
      <c r="P36" s="55"/>
      <c r="AD36" s="3"/>
      <c r="AE36" s="4"/>
      <c r="AF36" s="2"/>
      <c r="AG36" s="5"/>
      <c r="AH36" s="5"/>
      <c r="AJ36" s="2"/>
      <c r="AK36" s="2"/>
    </row>
    <row r="37" spans="1:42" x14ac:dyDescent="0.45">
      <c r="B37" s="81"/>
      <c r="C37" s="82"/>
      <c r="D37" s="83"/>
      <c r="E37" s="75" t="s">
        <v>31</v>
      </c>
      <c r="F37" s="76"/>
      <c r="G37" s="76"/>
      <c r="H37" s="77"/>
      <c r="I37" s="78">
        <f>AN26</f>
        <v>580</v>
      </c>
      <c r="J37" s="79"/>
      <c r="K37" s="55">
        <f>I37*$A$27</f>
        <v>8700</v>
      </c>
      <c r="L37" s="55"/>
      <c r="M37" s="55">
        <f>K37*21%</f>
        <v>1827</v>
      </c>
      <c r="N37" s="55"/>
      <c r="O37" s="55">
        <f>SUM(K37+M37)</f>
        <v>10527</v>
      </c>
      <c r="P37" s="55"/>
      <c r="AD37" s="3"/>
      <c r="AE37" s="4"/>
      <c r="AF37" s="2"/>
      <c r="AG37" s="5"/>
      <c r="AH37" s="5"/>
      <c r="AJ37" s="2"/>
      <c r="AK37" s="2"/>
    </row>
    <row r="38" spans="1:42" x14ac:dyDescent="0.45">
      <c r="B38" s="56" t="s">
        <v>32</v>
      </c>
      <c r="C38" s="56"/>
      <c r="D38" s="56"/>
      <c r="E38" s="56"/>
      <c r="F38" s="56"/>
      <c r="G38" s="56"/>
      <c r="H38" s="56"/>
      <c r="I38" s="56"/>
      <c r="J38" s="56"/>
      <c r="K38" s="55">
        <f>SUM(K36+K37)</f>
        <v>31320</v>
      </c>
      <c r="L38" s="55"/>
      <c r="M38" s="55">
        <f t="shared" ref="M38" si="0">SUM(M36+M37)</f>
        <v>6577.2</v>
      </c>
      <c r="N38" s="55"/>
      <c r="O38" s="55">
        <f t="shared" ref="O38" si="1">SUM(O36+O37)</f>
        <v>37897.199999999997</v>
      </c>
      <c r="P38" s="55"/>
    </row>
    <row r="39" spans="1:42" ht="15" customHeight="1" x14ac:dyDescent="0.45">
      <c r="AD39" s="3"/>
      <c r="AE39" s="4"/>
      <c r="AF39" s="2"/>
      <c r="AG39" s="5"/>
      <c r="AH39" s="5"/>
      <c r="AJ39" s="2"/>
      <c r="AK39" s="2"/>
    </row>
    <row r="40" spans="1:42" x14ac:dyDescent="0.45">
      <c r="B40" s="58" t="s">
        <v>33</v>
      </c>
      <c r="C40" s="59"/>
      <c r="D40" s="60"/>
      <c r="E40" s="57" t="s">
        <v>28</v>
      </c>
      <c r="F40" s="57"/>
      <c r="G40" s="57"/>
      <c r="H40" s="57"/>
      <c r="I40" s="57" t="s">
        <v>29</v>
      </c>
      <c r="J40" s="57"/>
      <c r="K40" s="57" t="s">
        <v>0</v>
      </c>
      <c r="L40" s="57"/>
      <c r="M40" s="57" t="s">
        <v>1</v>
      </c>
      <c r="N40" s="57"/>
      <c r="O40" s="57" t="s">
        <v>3</v>
      </c>
      <c r="P40" s="57"/>
      <c r="AD40" s="3"/>
      <c r="AE40" s="4"/>
      <c r="AF40" s="2"/>
      <c r="AG40" s="5"/>
      <c r="AH40" s="5"/>
      <c r="AJ40" s="2"/>
      <c r="AK40" s="2"/>
    </row>
    <row r="41" spans="1:42" x14ac:dyDescent="0.45">
      <c r="B41" s="61"/>
      <c r="C41" s="62"/>
      <c r="D41" s="63"/>
      <c r="E41" s="57" t="s">
        <v>34</v>
      </c>
      <c r="F41" s="57"/>
      <c r="G41" s="57"/>
      <c r="H41" s="57"/>
      <c r="I41" s="55">
        <f>I36</f>
        <v>1508</v>
      </c>
      <c r="J41" s="55"/>
      <c r="K41" s="55">
        <f>I41*$A$27</f>
        <v>22620</v>
      </c>
      <c r="L41" s="55"/>
      <c r="M41" s="55">
        <f>K41*21%</f>
        <v>4750.2</v>
      </c>
      <c r="N41" s="55"/>
      <c r="O41" s="55">
        <f>SUM(K41+M41)</f>
        <v>27370.2</v>
      </c>
      <c r="P41" s="55"/>
    </row>
    <row r="42" spans="1:42" x14ac:dyDescent="0.45">
      <c r="B42" s="56" t="s">
        <v>32</v>
      </c>
      <c r="C42" s="56"/>
      <c r="D42" s="56"/>
      <c r="E42" s="56"/>
      <c r="F42" s="56"/>
      <c r="G42" s="56"/>
      <c r="H42" s="56"/>
      <c r="I42" s="56"/>
      <c r="J42" s="56"/>
      <c r="K42" s="55">
        <f>SUM(K41)</f>
        <v>22620</v>
      </c>
      <c r="L42" s="55"/>
      <c r="M42" s="55">
        <f t="shared" ref="M42" si="2">SUM(M41)</f>
        <v>4750.2</v>
      </c>
      <c r="N42" s="55"/>
      <c r="O42" s="55">
        <f t="shared" ref="O42" si="3">SUM(O41)</f>
        <v>27370.2</v>
      </c>
      <c r="P42" s="55"/>
    </row>
  </sheetData>
  <mergeCells count="53">
    <mergeCell ref="B42:J42"/>
    <mergeCell ref="K42:L42"/>
    <mergeCell ref="M42:N42"/>
    <mergeCell ref="O42:P42"/>
    <mergeCell ref="O36:P36"/>
    <mergeCell ref="O41:P41"/>
    <mergeCell ref="K36:L36"/>
    <mergeCell ref="M36:N36"/>
    <mergeCell ref="K41:L41"/>
    <mergeCell ref="M41:N41"/>
    <mergeCell ref="K40:L40"/>
    <mergeCell ref="M40:N40"/>
    <mergeCell ref="O40:P40"/>
    <mergeCell ref="K38:L38"/>
    <mergeCell ref="M38:N38"/>
    <mergeCell ref="O38:P38"/>
    <mergeCell ref="E40:H40"/>
    <mergeCell ref="I40:J40"/>
    <mergeCell ref="B35:D37"/>
    <mergeCell ref="E37:H37"/>
    <mergeCell ref="I37:J37"/>
    <mergeCell ref="B38:J38"/>
    <mergeCell ref="B40:D41"/>
    <mergeCell ref="E41:H41"/>
    <mergeCell ref="I41:J41"/>
    <mergeCell ref="A2:AM2"/>
    <mergeCell ref="A3:A4"/>
    <mergeCell ref="A5:A6"/>
    <mergeCell ref="B32:E32"/>
    <mergeCell ref="A15:A16"/>
    <mergeCell ref="A19:A20"/>
    <mergeCell ref="A17:A18"/>
    <mergeCell ref="A7:A8"/>
    <mergeCell ref="A9:A10"/>
    <mergeCell ref="A11:A12"/>
    <mergeCell ref="A13:A14"/>
    <mergeCell ref="A21:A22"/>
    <mergeCell ref="A23:A24"/>
    <mergeCell ref="A25:A26"/>
    <mergeCell ref="B33:E33"/>
    <mergeCell ref="AI27:AL27"/>
    <mergeCell ref="E35:H35"/>
    <mergeCell ref="I35:J35"/>
    <mergeCell ref="K35:L35"/>
    <mergeCell ref="M35:N35"/>
    <mergeCell ref="O35:P35"/>
    <mergeCell ref="B30:L30"/>
    <mergeCell ref="B31:E31"/>
    <mergeCell ref="K37:L37"/>
    <mergeCell ref="M37:N37"/>
    <mergeCell ref="O37:P37"/>
    <mergeCell ref="E36:H36"/>
    <mergeCell ref="I36:J36"/>
  </mergeCells>
  <pageMargins left="0.7" right="0.7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1309B-6255-4ECA-BA95-20F0521FC18D}">
  <sheetPr>
    <pageSetUpPr fitToPage="1"/>
  </sheetPr>
  <dimension ref="A1:AN42"/>
  <sheetViews>
    <sheetView showGridLines="0" topLeftCell="A24" zoomScale="115" zoomScaleNormal="115" workbookViewId="0">
      <selection activeCell="O32" sqref="O32"/>
    </sheetView>
  </sheetViews>
  <sheetFormatPr defaultColWidth="11.453125" defaultRowHeight="16" x14ac:dyDescent="0.45"/>
  <cols>
    <col min="1" max="31" width="5.1796875" style="2" customWidth="1"/>
    <col min="32" max="32" width="5.1796875" style="3" customWidth="1"/>
    <col min="33" max="33" width="5.1796875" style="4" customWidth="1"/>
    <col min="34" max="34" width="5.1796875" style="2" customWidth="1"/>
    <col min="35" max="37" width="5.1796875" style="5" customWidth="1"/>
    <col min="38" max="38" width="5.1796875" style="2" customWidth="1"/>
    <col min="39" max="39" width="9.26953125" style="31" customWidth="1"/>
    <col min="40" max="16384" width="11.453125" style="2"/>
  </cols>
  <sheetData>
    <row r="1" spans="1:40" x14ac:dyDescent="0.45">
      <c r="A1" s="1"/>
    </row>
    <row r="2" spans="1:40" ht="26" x14ac:dyDescent="0.45">
      <c r="A2" s="65" t="s">
        <v>48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7"/>
    </row>
    <row r="3" spans="1:40" ht="9.75" customHeight="1" x14ac:dyDescent="0.45">
      <c r="A3" s="64" t="s">
        <v>12</v>
      </c>
      <c r="B3" s="6"/>
      <c r="C3" s="6">
        <v>1</v>
      </c>
      <c r="D3" s="6">
        <v>2</v>
      </c>
      <c r="E3" s="6">
        <v>3</v>
      </c>
      <c r="F3" s="6">
        <v>4</v>
      </c>
      <c r="G3" s="20">
        <v>5</v>
      </c>
      <c r="H3" s="23">
        <v>6</v>
      </c>
      <c r="I3" s="6">
        <v>7</v>
      </c>
      <c r="J3" s="6">
        <v>8</v>
      </c>
      <c r="K3" s="6">
        <v>9</v>
      </c>
      <c r="L3" s="6">
        <v>10</v>
      </c>
      <c r="M3" s="6">
        <v>11</v>
      </c>
      <c r="N3" s="20">
        <v>12</v>
      </c>
      <c r="O3" s="23">
        <v>13</v>
      </c>
      <c r="P3" s="6">
        <v>14</v>
      </c>
      <c r="Q3" s="6">
        <v>15</v>
      </c>
      <c r="R3" s="6">
        <v>16</v>
      </c>
      <c r="S3" s="6">
        <v>17</v>
      </c>
      <c r="T3" s="7">
        <v>18</v>
      </c>
      <c r="U3" s="20">
        <v>19</v>
      </c>
      <c r="V3" s="23">
        <v>20</v>
      </c>
      <c r="W3" s="7">
        <v>21</v>
      </c>
      <c r="X3" s="6">
        <v>22</v>
      </c>
      <c r="Y3" s="6">
        <v>23</v>
      </c>
      <c r="Z3" s="6">
        <v>24</v>
      </c>
      <c r="AA3" s="6">
        <v>25</v>
      </c>
      <c r="AB3" s="20">
        <v>26</v>
      </c>
      <c r="AC3" s="23">
        <v>27</v>
      </c>
      <c r="AD3" s="6">
        <v>28</v>
      </c>
      <c r="AE3" s="6">
        <v>29</v>
      </c>
      <c r="AF3" s="6">
        <v>30</v>
      </c>
      <c r="AG3" s="6"/>
      <c r="AH3" s="6"/>
      <c r="AI3" s="20"/>
      <c r="AJ3" s="23"/>
      <c r="AK3" s="6"/>
      <c r="AL3" s="8"/>
      <c r="AM3" s="32"/>
    </row>
    <row r="4" spans="1:40" ht="27" customHeight="1" x14ac:dyDescent="0.45">
      <c r="A4" s="64"/>
      <c r="B4" s="9"/>
      <c r="C4" s="9">
        <v>10</v>
      </c>
      <c r="D4" s="9">
        <v>10</v>
      </c>
      <c r="E4" s="9">
        <v>10</v>
      </c>
      <c r="F4" s="9">
        <v>10</v>
      </c>
      <c r="G4" s="21">
        <v>12</v>
      </c>
      <c r="H4" s="24">
        <v>5</v>
      </c>
      <c r="I4" s="9">
        <v>10</v>
      </c>
      <c r="J4" s="9">
        <v>10</v>
      </c>
      <c r="K4" s="9">
        <v>10</v>
      </c>
      <c r="L4" s="9">
        <v>10</v>
      </c>
      <c r="M4" s="9">
        <v>10</v>
      </c>
      <c r="N4" s="21">
        <v>12</v>
      </c>
      <c r="O4" s="24">
        <v>5</v>
      </c>
      <c r="P4" s="9">
        <v>10</v>
      </c>
      <c r="Q4" s="9">
        <v>10</v>
      </c>
      <c r="R4" s="9">
        <v>10</v>
      </c>
      <c r="S4" s="9">
        <v>10</v>
      </c>
      <c r="T4" s="10"/>
      <c r="U4" s="21">
        <v>12</v>
      </c>
      <c r="V4" s="24">
        <v>5</v>
      </c>
      <c r="W4" s="10"/>
      <c r="X4" s="9">
        <v>10</v>
      </c>
      <c r="Y4" s="9">
        <v>10</v>
      </c>
      <c r="Z4" s="9">
        <v>10</v>
      </c>
      <c r="AA4" s="9">
        <v>10</v>
      </c>
      <c r="AB4" s="21">
        <v>12</v>
      </c>
      <c r="AC4" s="24">
        <v>5</v>
      </c>
      <c r="AD4" s="9">
        <v>10</v>
      </c>
      <c r="AE4" s="9">
        <v>10</v>
      </c>
      <c r="AF4" s="9">
        <v>10</v>
      </c>
      <c r="AG4" s="9"/>
      <c r="AH4" s="9"/>
      <c r="AI4" s="21"/>
      <c r="AJ4" s="24"/>
      <c r="AK4" s="12"/>
      <c r="AL4" s="13"/>
      <c r="AM4" s="33">
        <f>SUM(B4:AL4)</f>
        <v>268</v>
      </c>
      <c r="AN4" s="16"/>
    </row>
    <row r="5" spans="1:40" ht="9.75" customHeight="1" x14ac:dyDescent="0.45">
      <c r="A5" s="64" t="s">
        <v>35</v>
      </c>
      <c r="B5" s="6"/>
      <c r="C5" s="6"/>
      <c r="D5" s="6"/>
      <c r="E5" s="7">
        <v>1</v>
      </c>
      <c r="F5" s="6">
        <v>2</v>
      </c>
      <c r="G5" s="20">
        <v>3</v>
      </c>
      <c r="H5" s="23">
        <v>4</v>
      </c>
      <c r="I5" s="6">
        <v>5</v>
      </c>
      <c r="J5" s="6">
        <v>6</v>
      </c>
      <c r="K5" s="6">
        <v>7</v>
      </c>
      <c r="L5" s="6">
        <v>8</v>
      </c>
      <c r="M5" s="6">
        <v>9</v>
      </c>
      <c r="N5" s="20">
        <v>10</v>
      </c>
      <c r="O5" s="23">
        <v>11</v>
      </c>
      <c r="P5" s="6">
        <v>12</v>
      </c>
      <c r="Q5" s="6">
        <v>13</v>
      </c>
      <c r="R5" s="6">
        <v>14</v>
      </c>
      <c r="S5" s="6">
        <v>15</v>
      </c>
      <c r="T5" s="6">
        <v>16</v>
      </c>
      <c r="U5" s="20">
        <v>17</v>
      </c>
      <c r="V5" s="23">
        <v>18</v>
      </c>
      <c r="W5" s="6">
        <v>19</v>
      </c>
      <c r="X5" s="6">
        <v>20</v>
      </c>
      <c r="Y5" s="6">
        <v>21</v>
      </c>
      <c r="Z5" s="6">
        <v>22</v>
      </c>
      <c r="AA5" s="6">
        <v>23</v>
      </c>
      <c r="AB5" s="20">
        <v>24</v>
      </c>
      <c r="AC5" s="23">
        <v>25</v>
      </c>
      <c r="AD5" s="6">
        <v>26</v>
      </c>
      <c r="AE5" s="6">
        <v>27</v>
      </c>
      <c r="AF5" s="6">
        <v>28</v>
      </c>
      <c r="AG5" s="6">
        <v>29</v>
      </c>
      <c r="AH5" s="6">
        <v>30</v>
      </c>
      <c r="AI5" s="20">
        <v>31</v>
      </c>
      <c r="AJ5" s="23"/>
      <c r="AK5" s="6"/>
      <c r="AL5" s="8"/>
      <c r="AM5" s="32"/>
    </row>
    <row r="6" spans="1:40" ht="27" customHeight="1" x14ac:dyDescent="0.45">
      <c r="A6" s="64"/>
      <c r="B6" s="9"/>
      <c r="C6" s="9"/>
      <c r="D6" s="9"/>
      <c r="E6" s="10"/>
      <c r="F6" s="9">
        <v>10</v>
      </c>
      <c r="G6" s="21">
        <v>12</v>
      </c>
      <c r="H6" s="24">
        <v>5</v>
      </c>
      <c r="I6" s="9">
        <v>10</v>
      </c>
      <c r="J6" s="9">
        <v>10</v>
      </c>
      <c r="K6" s="9">
        <v>10</v>
      </c>
      <c r="L6" s="9">
        <v>10</v>
      </c>
      <c r="M6" s="9">
        <v>10</v>
      </c>
      <c r="N6" s="21">
        <v>12</v>
      </c>
      <c r="O6" s="24">
        <v>5</v>
      </c>
      <c r="P6" s="9">
        <v>10</v>
      </c>
      <c r="Q6" s="9">
        <v>10</v>
      </c>
      <c r="R6" s="9">
        <v>10</v>
      </c>
      <c r="S6" s="9">
        <v>10</v>
      </c>
      <c r="T6" s="9">
        <v>10</v>
      </c>
      <c r="U6" s="21">
        <v>12</v>
      </c>
      <c r="V6" s="24">
        <v>5</v>
      </c>
      <c r="W6" s="9">
        <v>10</v>
      </c>
      <c r="X6" s="9">
        <v>10</v>
      </c>
      <c r="Y6" s="9">
        <v>10</v>
      </c>
      <c r="Z6" s="9">
        <v>10</v>
      </c>
      <c r="AA6" s="9">
        <v>10</v>
      </c>
      <c r="AB6" s="21">
        <v>12</v>
      </c>
      <c r="AC6" s="24">
        <v>5</v>
      </c>
      <c r="AD6" s="9">
        <v>10</v>
      </c>
      <c r="AE6" s="9">
        <v>10</v>
      </c>
      <c r="AF6" s="9">
        <v>10</v>
      </c>
      <c r="AG6" s="9">
        <v>10</v>
      </c>
      <c r="AH6" s="9">
        <v>10</v>
      </c>
      <c r="AI6" s="21">
        <v>12</v>
      </c>
      <c r="AJ6" s="26"/>
      <c r="AK6" s="12"/>
      <c r="AL6" s="13"/>
      <c r="AM6" s="33">
        <f>SUM(B6:AL6)</f>
        <v>290</v>
      </c>
      <c r="AN6" s="16"/>
    </row>
    <row r="7" spans="1:40" ht="9.75" customHeight="1" x14ac:dyDescent="0.45">
      <c r="A7" s="64" t="s">
        <v>36</v>
      </c>
      <c r="B7" s="6"/>
      <c r="C7" s="6"/>
      <c r="D7" s="6"/>
      <c r="E7" s="6"/>
      <c r="F7" s="6"/>
      <c r="G7" s="20"/>
      <c r="H7" s="23">
        <v>1</v>
      </c>
      <c r="I7" s="6">
        <v>2</v>
      </c>
      <c r="J7" s="6">
        <v>3</v>
      </c>
      <c r="K7" s="6">
        <v>4</v>
      </c>
      <c r="L7" s="6">
        <v>5</v>
      </c>
      <c r="M7" s="6">
        <v>6</v>
      </c>
      <c r="N7" s="20">
        <v>7</v>
      </c>
      <c r="O7" s="23">
        <v>8</v>
      </c>
      <c r="P7" s="6">
        <v>9</v>
      </c>
      <c r="Q7" s="6">
        <v>10</v>
      </c>
      <c r="R7" s="6">
        <v>11</v>
      </c>
      <c r="S7" s="6">
        <v>12</v>
      </c>
      <c r="T7" s="6">
        <v>13</v>
      </c>
      <c r="U7" s="20">
        <v>14</v>
      </c>
      <c r="V7" s="23">
        <v>15</v>
      </c>
      <c r="W7" s="6">
        <v>16</v>
      </c>
      <c r="X7" s="6">
        <v>17</v>
      </c>
      <c r="Y7" s="6">
        <v>18</v>
      </c>
      <c r="Z7" s="6">
        <v>19</v>
      </c>
      <c r="AA7" s="6">
        <v>20</v>
      </c>
      <c r="AB7" s="20">
        <v>21</v>
      </c>
      <c r="AC7" s="23">
        <v>22</v>
      </c>
      <c r="AD7" s="6">
        <v>23</v>
      </c>
      <c r="AE7" s="7">
        <v>24</v>
      </c>
      <c r="AF7" s="6">
        <v>25</v>
      </c>
      <c r="AG7" s="6">
        <v>26</v>
      </c>
      <c r="AH7" s="6">
        <v>27</v>
      </c>
      <c r="AI7" s="20">
        <v>28</v>
      </c>
      <c r="AJ7" s="23">
        <v>29</v>
      </c>
      <c r="AK7" s="6">
        <v>30</v>
      </c>
      <c r="AL7" s="6"/>
      <c r="AM7" s="32"/>
    </row>
    <row r="8" spans="1:40" ht="27" customHeight="1" x14ac:dyDescent="0.45">
      <c r="A8" s="64"/>
      <c r="B8" s="9"/>
      <c r="C8" s="9"/>
      <c r="D8" s="9"/>
      <c r="E8" s="9"/>
      <c r="F8" s="9"/>
      <c r="G8" s="21"/>
      <c r="H8" s="24">
        <v>5</v>
      </c>
      <c r="I8" s="9">
        <v>10</v>
      </c>
      <c r="J8" s="9">
        <v>10</v>
      </c>
      <c r="K8" s="9">
        <v>10</v>
      </c>
      <c r="L8" s="9">
        <v>10</v>
      </c>
      <c r="M8" s="9">
        <v>10</v>
      </c>
      <c r="N8" s="21">
        <v>12</v>
      </c>
      <c r="O8" s="24">
        <v>5</v>
      </c>
      <c r="P8" s="9">
        <v>10</v>
      </c>
      <c r="Q8" s="9">
        <v>10</v>
      </c>
      <c r="R8" s="9">
        <v>10</v>
      </c>
      <c r="S8" s="9">
        <v>10</v>
      </c>
      <c r="T8" s="9">
        <v>10</v>
      </c>
      <c r="U8" s="21">
        <v>12</v>
      </c>
      <c r="V8" s="24">
        <v>5</v>
      </c>
      <c r="W8" s="9">
        <v>10</v>
      </c>
      <c r="X8" s="9">
        <v>10</v>
      </c>
      <c r="Y8" s="9">
        <v>10</v>
      </c>
      <c r="Z8" s="9">
        <v>10</v>
      </c>
      <c r="AA8" s="9">
        <v>10</v>
      </c>
      <c r="AB8" s="21">
        <v>12</v>
      </c>
      <c r="AC8" s="24">
        <v>5</v>
      </c>
      <c r="AD8" s="9">
        <v>10</v>
      </c>
      <c r="AE8" s="10"/>
      <c r="AF8" s="9">
        <v>10</v>
      </c>
      <c r="AG8" s="9">
        <v>10</v>
      </c>
      <c r="AH8" s="9">
        <v>10</v>
      </c>
      <c r="AI8" s="21">
        <v>12</v>
      </c>
      <c r="AJ8" s="24">
        <v>5</v>
      </c>
      <c r="AK8" s="9">
        <v>10</v>
      </c>
      <c r="AL8" s="12"/>
      <c r="AM8" s="33">
        <f>SUM(B8:AL8)</f>
        <v>273</v>
      </c>
      <c r="AN8" s="27"/>
    </row>
    <row r="9" spans="1:40" ht="9.75" customHeight="1" x14ac:dyDescent="0.45">
      <c r="A9" s="64" t="s">
        <v>37</v>
      </c>
      <c r="B9" s="6"/>
      <c r="C9" s="6">
        <v>1</v>
      </c>
      <c r="D9" s="6">
        <v>2</v>
      </c>
      <c r="E9" s="6">
        <v>3</v>
      </c>
      <c r="F9" s="6">
        <v>4</v>
      </c>
      <c r="G9" s="20">
        <v>5</v>
      </c>
      <c r="H9" s="23">
        <v>6</v>
      </c>
      <c r="I9" s="6">
        <v>7</v>
      </c>
      <c r="J9" s="6">
        <v>8</v>
      </c>
      <c r="K9" s="6">
        <v>9</v>
      </c>
      <c r="L9" s="6">
        <v>10</v>
      </c>
      <c r="M9" s="6">
        <v>11</v>
      </c>
      <c r="N9" s="20">
        <v>12</v>
      </c>
      <c r="O9" s="23">
        <v>13</v>
      </c>
      <c r="P9" s="6">
        <v>14</v>
      </c>
      <c r="Q9" s="6">
        <v>15</v>
      </c>
      <c r="R9" s="6">
        <v>16</v>
      </c>
      <c r="S9" s="6">
        <v>17</v>
      </c>
      <c r="T9" s="6">
        <v>18</v>
      </c>
      <c r="U9" s="20">
        <v>19</v>
      </c>
      <c r="V9" s="23">
        <v>20</v>
      </c>
      <c r="W9" s="6">
        <v>21</v>
      </c>
      <c r="X9" s="6">
        <v>22</v>
      </c>
      <c r="Y9" s="6">
        <v>23</v>
      </c>
      <c r="Z9" s="6">
        <v>24</v>
      </c>
      <c r="AA9" s="6">
        <v>25</v>
      </c>
      <c r="AB9" s="20">
        <v>26</v>
      </c>
      <c r="AC9" s="23">
        <v>27</v>
      </c>
      <c r="AD9" s="6">
        <v>28</v>
      </c>
      <c r="AE9" s="6">
        <v>29</v>
      </c>
      <c r="AF9" s="6">
        <v>30</v>
      </c>
      <c r="AG9" s="6">
        <v>31</v>
      </c>
      <c r="AH9" s="6"/>
      <c r="AI9" s="20"/>
      <c r="AJ9" s="23"/>
      <c r="AK9" s="6"/>
      <c r="AL9" s="8"/>
      <c r="AM9" s="32"/>
    </row>
    <row r="10" spans="1:40" ht="27" customHeight="1" x14ac:dyDescent="0.45">
      <c r="A10" s="64"/>
      <c r="B10" s="9"/>
      <c r="C10" s="9">
        <v>8</v>
      </c>
      <c r="D10" s="9">
        <v>8</v>
      </c>
      <c r="E10" s="9">
        <v>8</v>
      </c>
      <c r="F10" s="9">
        <v>8</v>
      </c>
      <c r="G10" s="21">
        <v>0</v>
      </c>
      <c r="H10" s="24">
        <v>0</v>
      </c>
      <c r="I10" s="9">
        <v>8</v>
      </c>
      <c r="J10" s="9">
        <v>8</v>
      </c>
      <c r="K10" s="9">
        <v>8</v>
      </c>
      <c r="L10" s="9">
        <v>8</v>
      </c>
      <c r="M10" s="9">
        <v>8</v>
      </c>
      <c r="N10" s="21">
        <v>0</v>
      </c>
      <c r="O10" s="24">
        <v>0</v>
      </c>
      <c r="P10" s="9">
        <v>8</v>
      </c>
      <c r="Q10" s="9">
        <v>8</v>
      </c>
      <c r="R10" s="9">
        <v>8</v>
      </c>
      <c r="S10" s="9">
        <v>8</v>
      </c>
      <c r="T10" s="9">
        <v>8</v>
      </c>
      <c r="U10" s="21">
        <v>0</v>
      </c>
      <c r="V10" s="24">
        <v>0</v>
      </c>
      <c r="W10" s="9">
        <v>8</v>
      </c>
      <c r="X10" s="9">
        <v>8</v>
      </c>
      <c r="Y10" s="9">
        <v>8</v>
      </c>
      <c r="Z10" s="9">
        <v>8</v>
      </c>
      <c r="AA10" s="9">
        <v>8</v>
      </c>
      <c r="AB10" s="21">
        <v>0</v>
      </c>
      <c r="AC10" s="24">
        <v>0</v>
      </c>
      <c r="AD10" s="9">
        <v>8</v>
      </c>
      <c r="AE10" s="9">
        <v>8</v>
      </c>
      <c r="AF10" s="9">
        <v>8</v>
      </c>
      <c r="AG10" s="9">
        <v>8</v>
      </c>
      <c r="AH10" s="9"/>
      <c r="AI10" s="21"/>
      <c r="AJ10" s="24"/>
      <c r="AK10" s="12"/>
      <c r="AL10" s="13"/>
      <c r="AM10" s="33">
        <f>SUM(B10:AL10)</f>
        <v>184</v>
      </c>
      <c r="AN10" s="27"/>
    </row>
    <row r="11" spans="1:40" ht="9.75" customHeight="1" x14ac:dyDescent="0.45">
      <c r="A11" s="64" t="s">
        <v>38</v>
      </c>
      <c r="B11" s="6"/>
      <c r="C11" s="6"/>
      <c r="D11" s="6"/>
      <c r="E11" s="6"/>
      <c r="F11" s="6">
        <v>1</v>
      </c>
      <c r="G11" s="20">
        <v>2</v>
      </c>
      <c r="H11" s="23">
        <v>3</v>
      </c>
      <c r="I11" s="6">
        <v>4</v>
      </c>
      <c r="J11" s="6">
        <v>5</v>
      </c>
      <c r="K11" s="6">
        <v>6</v>
      </c>
      <c r="L11" s="6">
        <v>7</v>
      </c>
      <c r="M11" s="6">
        <v>8</v>
      </c>
      <c r="N11" s="20">
        <v>9</v>
      </c>
      <c r="O11" s="23">
        <v>10</v>
      </c>
      <c r="P11" s="6">
        <v>11</v>
      </c>
      <c r="Q11" s="6">
        <v>12</v>
      </c>
      <c r="R11" s="6">
        <v>13</v>
      </c>
      <c r="S11" s="6">
        <v>14</v>
      </c>
      <c r="T11" s="7">
        <v>15</v>
      </c>
      <c r="U11" s="20">
        <v>16</v>
      </c>
      <c r="V11" s="23">
        <v>17</v>
      </c>
      <c r="W11" s="6">
        <v>18</v>
      </c>
      <c r="X11" s="7">
        <v>19</v>
      </c>
      <c r="Y11" s="6">
        <v>20</v>
      </c>
      <c r="Z11" s="6">
        <v>21</v>
      </c>
      <c r="AA11" s="6">
        <v>22</v>
      </c>
      <c r="AB11" s="20">
        <v>23</v>
      </c>
      <c r="AC11" s="23">
        <v>24</v>
      </c>
      <c r="AD11" s="6">
        <v>25</v>
      </c>
      <c r="AE11" s="6">
        <v>26</v>
      </c>
      <c r="AF11" s="6">
        <v>27</v>
      </c>
      <c r="AG11" s="6">
        <v>28</v>
      </c>
      <c r="AH11" s="6">
        <v>29</v>
      </c>
      <c r="AI11" s="20">
        <v>30</v>
      </c>
      <c r="AJ11" s="23">
        <v>31</v>
      </c>
      <c r="AK11" s="6"/>
      <c r="AL11" s="8"/>
      <c r="AM11" s="32"/>
    </row>
    <row r="12" spans="1:40" ht="27" customHeight="1" x14ac:dyDescent="0.45">
      <c r="A12" s="64"/>
      <c r="B12" s="9"/>
      <c r="C12" s="9"/>
      <c r="D12" s="9"/>
      <c r="E12" s="9"/>
      <c r="F12" s="9">
        <v>8</v>
      </c>
      <c r="G12" s="21">
        <v>0</v>
      </c>
      <c r="H12" s="24">
        <v>0</v>
      </c>
      <c r="I12" s="9">
        <v>8</v>
      </c>
      <c r="J12" s="9">
        <v>8</v>
      </c>
      <c r="K12" s="9">
        <v>8</v>
      </c>
      <c r="L12" s="9">
        <v>8</v>
      </c>
      <c r="M12" s="9">
        <v>8</v>
      </c>
      <c r="N12" s="21">
        <v>0</v>
      </c>
      <c r="O12" s="24">
        <v>0</v>
      </c>
      <c r="P12" s="9">
        <v>8</v>
      </c>
      <c r="Q12" s="9">
        <v>8</v>
      </c>
      <c r="R12" s="9">
        <v>8</v>
      </c>
      <c r="S12" s="9">
        <v>8</v>
      </c>
      <c r="T12" s="10"/>
      <c r="U12" s="21">
        <v>0</v>
      </c>
      <c r="V12" s="24">
        <v>0</v>
      </c>
      <c r="W12" s="9">
        <v>8</v>
      </c>
      <c r="X12" s="10"/>
      <c r="Y12" s="9">
        <v>8</v>
      </c>
      <c r="Z12" s="9">
        <v>8</v>
      </c>
      <c r="AA12" s="9">
        <v>8</v>
      </c>
      <c r="AB12" s="21">
        <v>0</v>
      </c>
      <c r="AC12" s="24">
        <v>0</v>
      </c>
      <c r="AD12" s="9">
        <v>8</v>
      </c>
      <c r="AE12" s="9">
        <v>8</v>
      </c>
      <c r="AF12" s="9">
        <v>8</v>
      </c>
      <c r="AG12" s="9">
        <v>8</v>
      </c>
      <c r="AH12" s="9">
        <v>8</v>
      </c>
      <c r="AI12" s="21">
        <v>0</v>
      </c>
      <c r="AJ12" s="24">
        <v>0</v>
      </c>
      <c r="AK12" s="9"/>
      <c r="AL12" s="11"/>
      <c r="AM12" s="33">
        <f>SUM(B12:AL12)</f>
        <v>152</v>
      </c>
    </row>
    <row r="13" spans="1:40" ht="9.75" customHeight="1" x14ac:dyDescent="0.45">
      <c r="A13" s="64" t="s">
        <v>39</v>
      </c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20">
        <v>6</v>
      </c>
      <c r="H13" s="23">
        <v>7</v>
      </c>
      <c r="I13" s="6">
        <v>8</v>
      </c>
      <c r="J13" s="6">
        <v>9</v>
      </c>
      <c r="K13" s="6">
        <v>10</v>
      </c>
      <c r="L13" s="7">
        <v>11</v>
      </c>
      <c r="M13" s="6">
        <v>12</v>
      </c>
      <c r="N13" s="20">
        <v>13</v>
      </c>
      <c r="O13" s="23">
        <v>14</v>
      </c>
      <c r="P13" s="6">
        <v>15</v>
      </c>
      <c r="Q13" s="6">
        <v>16</v>
      </c>
      <c r="R13" s="6">
        <v>17</v>
      </c>
      <c r="S13" s="6">
        <v>18</v>
      </c>
      <c r="T13" s="6">
        <v>19</v>
      </c>
      <c r="U13" s="20">
        <v>20</v>
      </c>
      <c r="V13" s="23">
        <v>21</v>
      </c>
      <c r="W13" s="6">
        <v>22</v>
      </c>
      <c r="X13" s="7">
        <v>23</v>
      </c>
      <c r="Y13" s="6">
        <v>24</v>
      </c>
      <c r="Z13" s="6">
        <v>25</v>
      </c>
      <c r="AA13" s="6">
        <v>26</v>
      </c>
      <c r="AB13" s="20">
        <v>27</v>
      </c>
      <c r="AC13" s="23">
        <v>28</v>
      </c>
      <c r="AD13" s="6">
        <v>29</v>
      </c>
      <c r="AE13" s="6">
        <v>30</v>
      </c>
      <c r="AF13" s="6"/>
      <c r="AG13" s="6"/>
      <c r="AH13" s="6"/>
      <c r="AI13" s="20"/>
      <c r="AJ13" s="23"/>
      <c r="AK13" s="6"/>
      <c r="AL13" s="8"/>
      <c r="AM13" s="32"/>
    </row>
    <row r="14" spans="1:40" ht="27" customHeight="1" x14ac:dyDescent="0.45">
      <c r="A14" s="64"/>
      <c r="B14" s="9">
        <v>10</v>
      </c>
      <c r="C14" s="9">
        <v>10</v>
      </c>
      <c r="D14" s="9">
        <v>10</v>
      </c>
      <c r="E14" s="9">
        <v>10</v>
      </c>
      <c r="F14" s="9">
        <v>10</v>
      </c>
      <c r="G14" s="21">
        <v>12</v>
      </c>
      <c r="H14" s="24">
        <v>5</v>
      </c>
      <c r="I14" s="9">
        <v>10</v>
      </c>
      <c r="J14" s="9">
        <v>10</v>
      </c>
      <c r="K14" s="9">
        <v>10</v>
      </c>
      <c r="L14" s="10"/>
      <c r="M14" s="9">
        <v>10</v>
      </c>
      <c r="N14" s="21">
        <v>12</v>
      </c>
      <c r="O14" s="24">
        <v>5</v>
      </c>
      <c r="P14" s="9">
        <v>10</v>
      </c>
      <c r="Q14" s="9">
        <v>10</v>
      </c>
      <c r="R14" s="9">
        <v>10</v>
      </c>
      <c r="S14" s="9">
        <v>10</v>
      </c>
      <c r="T14" s="9">
        <v>10</v>
      </c>
      <c r="U14" s="21">
        <v>12</v>
      </c>
      <c r="V14" s="24">
        <v>5</v>
      </c>
      <c r="W14" s="9">
        <v>10</v>
      </c>
      <c r="X14" s="10"/>
      <c r="Y14" s="9">
        <v>10</v>
      </c>
      <c r="Z14" s="9">
        <v>10</v>
      </c>
      <c r="AA14" s="9">
        <v>10</v>
      </c>
      <c r="AB14" s="21">
        <v>12</v>
      </c>
      <c r="AC14" s="24">
        <v>5</v>
      </c>
      <c r="AD14" s="9">
        <v>10</v>
      </c>
      <c r="AE14" s="9">
        <v>10</v>
      </c>
      <c r="AF14" s="9"/>
      <c r="AG14" s="9"/>
      <c r="AH14" s="9"/>
      <c r="AI14" s="21"/>
      <c r="AJ14" s="24"/>
      <c r="AK14" s="9"/>
      <c r="AL14" s="11"/>
      <c r="AM14" s="33">
        <f>SUM(B14:AL14)</f>
        <v>268</v>
      </c>
    </row>
    <row r="15" spans="1:40" ht="9.75" customHeight="1" x14ac:dyDescent="0.45">
      <c r="A15" s="64" t="s">
        <v>13</v>
      </c>
      <c r="B15" s="6"/>
      <c r="C15" s="6"/>
      <c r="D15" s="6">
        <v>1</v>
      </c>
      <c r="E15" s="6">
        <v>2</v>
      </c>
      <c r="F15" s="6">
        <v>3</v>
      </c>
      <c r="G15" s="20">
        <v>4</v>
      </c>
      <c r="H15" s="23">
        <v>5</v>
      </c>
      <c r="I15" s="6">
        <v>6</v>
      </c>
      <c r="J15" s="6">
        <v>7</v>
      </c>
      <c r="K15" s="6">
        <v>8</v>
      </c>
      <c r="L15" s="6">
        <v>9</v>
      </c>
      <c r="M15" s="6">
        <v>10</v>
      </c>
      <c r="N15" s="20">
        <v>11</v>
      </c>
      <c r="O15" s="23">
        <v>12</v>
      </c>
      <c r="P15" s="6">
        <v>13</v>
      </c>
      <c r="Q15" s="6">
        <v>14</v>
      </c>
      <c r="R15" s="6">
        <v>15</v>
      </c>
      <c r="S15" s="6">
        <v>16</v>
      </c>
      <c r="T15" s="6">
        <v>17</v>
      </c>
      <c r="U15" s="20">
        <v>18</v>
      </c>
      <c r="V15" s="23">
        <v>19</v>
      </c>
      <c r="W15" s="6">
        <v>20</v>
      </c>
      <c r="X15" s="6">
        <v>21</v>
      </c>
      <c r="Y15" s="6">
        <v>22</v>
      </c>
      <c r="Z15" s="6">
        <v>23</v>
      </c>
      <c r="AA15" s="6">
        <v>24</v>
      </c>
      <c r="AB15" s="20">
        <v>25</v>
      </c>
      <c r="AC15" s="23">
        <v>26</v>
      </c>
      <c r="AD15" s="6">
        <v>27</v>
      </c>
      <c r="AE15" s="6">
        <v>28</v>
      </c>
      <c r="AF15" s="6">
        <v>29</v>
      </c>
      <c r="AG15" s="6">
        <v>30</v>
      </c>
      <c r="AH15" s="6">
        <v>31</v>
      </c>
      <c r="AI15" s="20"/>
      <c r="AJ15" s="23"/>
      <c r="AK15" s="6"/>
      <c r="AL15" s="8"/>
      <c r="AM15" s="32"/>
    </row>
    <row r="16" spans="1:40" ht="27" customHeight="1" x14ac:dyDescent="0.45">
      <c r="A16" s="64"/>
      <c r="B16" s="9"/>
      <c r="C16" s="9"/>
      <c r="D16" s="9">
        <v>10</v>
      </c>
      <c r="E16" s="9">
        <v>10</v>
      </c>
      <c r="F16" s="9">
        <v>10</v>
      </c>
      <c r="G16" s="21">
        <v>12</v>
      </c>
      <c r="H16" s="24">
        <v>5</v>
      </c>
      <c r="I16" s="9">
        <v>10</v>
      </c>
      <c r="J16" s="9">
        <v>10</v>
      </c>
      <c r="K16" s="9">
        <v>10</v>
      </c>
      <c r="L16" s="9">
        <v>10</v>
      </c>
      <c r="M16" s="9">
        <v>10</v>
      </c>
      <c r="N16" s="21">
        <v>12</v>
      </c>
      <c r="O16" s="24">
        <v>5</v>
      </c>
      <c r="P16" s="9">
        <v>10</v>
      </c>
      <c r="Q16" s="9">
        <v>10</v>
      </c>
      <c r="R16" s="9">
        <v>10</v>
      </c>
      <c r="S16" s="9">
        <v>10</v>
      </c>
      <c r="T16" s="9">
        <v>10</v>
      </c>
      <c r="U16" s="21">
        <v>12</v>
      </c>
      <c r="V16" s="24">
        <v>5</v>
      </c>
      <c r="W16" s="9">
        <v>10</v>
      </c>
      <c r="X16" s="9">
        <v>10</v>
      </c>
      <c r="Y16" s="9">
        <v>10</v>
      </c>
      <c r="Z16" s="9">
        <v>10</v>
      </c>
      <c r="AA16" s="9">
        <v>10</v>
      </c>
      <c r="AB16" s="21">
        <v>12</v>
      </c>
      <c r="AC16" s="24">
        <v>5</v>
      </c>
      <c r="AD16" s="9">
        <v>10</v>
      </c>
      <c r="AE16" s="9">
        <v>10</v>
      </c>
      <c r="AF16" s="9">
        <v>10</v>
      </c>
      <c r="AG16" s="9">
        <v>10</v>
      </c>
      <c r="AH16" s="9">
        <v>10</v>
      </c>
      <c r="AI16" s="21"/>
      <c r="AJ16" s="24"/>
      <c r="AK16" s="9"/>
      <c r="AL16" s="11"/>
      <c r="AM16" s="33">
        <f>SUM(B16:AL16)</f>
        <v>298</v>
      </c>
    </row>
    <row r="17" spans="1:40" ht="9.75" customHeight="1" x14ac:dyDescent="0.45">
      <c r="A17" s="64" t="s">
        <v>14</v>
      </c>
      <c r="B17" s="6"/>
      <c r="C17" s="6"/>
      <c r="D17" s="6"/>
      <c r="E17" s="6"/>
      <c r="F17" s="6"/>
      <c r="G17" s="7">
        <v>1</v>
      </c>
      <c r="H17" s="23">
        <v>2</v>
      </c>
      <c r="I17" s="6">
        <v>3</v>
      </c>
      <c r="J17" s="6">
        <v>4</v>
      </c>
      <c r="K17" s="6">
        <v>5</v>
      </c>
      <c r="L17" s="6">
        <v>6</v>
      </c>
      <c r="M17" s="6">
        <v>7</v>
      </c>
      <c r="N17" s="20">
        <v>8</v>
      </c>
      <c r="O17" s="23">
        <v>9</v>
      </c>
      <c r="P17" s="6">
        <v>10</v>
      </c>
      <c r="Q17" s="6">
        <v>11</v>
      </c>
      <c r="R17" s="6">
        <v>12</v>
      </c>
      <c r="S17" s="6">
        <v>13</v>
      </c>
      <c r="T17" s="6">
        <v>14</v>
      </c>
      <c r="U17" s="20">
        <v>15</v>
      </c>
      <c r="V17" s="23">
        <v>16</v>
      </c>
      <c r="W17" s="6">
        <v>17</v>
      </c>
      <c r="X17" s="6">
        <v>18</v>
      </c>
      <c r="Y17" s="6">
        <v>19</v>
      </c>
      <c r="Z17" s="6">
        <v>20</v>
      </c>
      <c r="AA17" s="6">
        <v>21</v>
      </c>
      <c r="AB17" s="20">
        <v>22</v>
      </c>
      <c r="AC17" s="23">
        <v>23</v>
      </c>
      <c r="AD17" s="6">
        <v>24</v>
      </c>
      <c r="AE17" s="6">
        <v>25</v>
      </c>
      <c r="AF17" s="6">
        <v>26</v>
      </c>
      <c r="AG17" s="6">
        <v>27</v>
      </c>
      <c r="AH17" s="6">
        <v>28</v>
      </c>
      <c r="AI17" s="20">
        <v>29</v>
      </c>
      <c r="AJ17" s="23">
        <v>30</v>
      </c>
      <c r="AK17" s="6"/>
      <c r="AL17" s="8"/>
      <c r="AM17" s="32"/>
    </row>
    <row r="18" spans="1:40" ht="27" customHeight="1" x14ac:dyDescent="0.45">
      <c r="A18" s="64"/>
      <c r="B18" s="9"/>
      <c r="C18" s="9"/>
      <c r="G18" s="10"/>
      <c r="H18" s="24">
        <v>5</v>
      </c>
      <c r="I18" s="9">
        <v>10</v>
      </c>
      <c r="J18" s="9">
        <v>10</v>
      </c>
      <c r="K18" s="9">
        <v>10</v>
      </c>
      <c r="L18" s="9">
        <v>10</v>
      </c>
      <c r="M18" s="9">
        <v>10</v>
      </c>
      <c r="N18" s="21">
        <v>12</v>
      </c>
      <c r="O18" s="24">
        <v>5</v>
      </c>
      <c r="P18" s="9">
        <v>10</v>
      </c>
      <c r="Q18" s="9">
        <v>10</v>
      </c>
      <c r="R18" s="9">
        <v>10</v>
      </c>
      <c r="S18" s="9">
        <v>10</v>
      </c>
      <c r="T18" s="9">
        <v>10</v>
      </c>
      <c r="U18" s="21">
        <v>12</v>
      </c>
      <c r="V18" s="24">
        <v>5</v>
      </c>
      <c r="W18" s="9">
        <v>10</v>
      </c>
      <c r="X18" s="9">
        <v>10</v>
      </c>
      <c r="Y18" s="9">
        <v>10</v>
      </c>
      <c r="Z18" s="9">
        <v>10</v>
      </c>
      <c r="AA18" s="9">
        <v>10</v>
      </c>
      <c r="AB18" s="21">
        <v>12</v>
      </c>
      <c r="AC18" s="24">
        <v>5</v>
      </c>
      <c r="AD18" s="9">
        <v>10</v>
      </c>
      <c r="AE18" s="9">
        <v>10</v>
      </c>
      <c r="AF18" s="9">
        <v>10</v>
      </c>
      <c r="AG18" s="9">
        <v>10</v>
      </c>
      <c r="AH18" s="9">
        <v>10</v>
      </c>
      <c r="AI18" s="21">
        <v>12</v>
      </c>
      <c r="AJ18" s="24">
        <v>5</v>
      </c>
      <c r="AK18" s="12"/>
      <c r="AL18" s="13"/>
      <c r="AM18" s="33">
        <f>SUM(B18:AL18)</f>
        <v>273</v>
      </c>
    </row>
    <row r="19" spans="1:40" ht="9.75" customHeight="1" x14ac:dyDescent="0.45">
      <c r="A19" s="64" t="s">
        <v>40</v>
      </c>
      <c r="B19" s="6">
        <v>1</v>
      </c>
      <c r="C19" s="6">
        <v>2</v>
      </c>
      <c r="D19" s="6">
        <v>3</v>
      </c>
      <c r="E19" s="6">
        <v>4</v>
      </c>
      <c r="F19" s="6">
        <v>5</v>
      </c>
      <c r="G19" s="20">
        <v>6</v>
      </c>
      <c r="H19" s="23">
        <v>7</v>
      </c>
      <c r="I19" s="6">
        <v>8</v>
      </c>
      <c r="J19" s="6">
        <v>9</v>
      </c>
      <c r="K19" s="6">
        <v>10</v>
      </c>
      <c r="L19" s="6">
        <v>11</v>
      </c>
      <c r="M19" s="6">
        <v>12</v>
      </c>
      <c r="N19" s="20">
        <v>13</v>
      </c>
      <c r="O19" s="23">
        <v>14</v>
      </c>
      <c r="P19" s="6">
        <v>15</v>
      </c>
      <c r="Q19" s="6">
        <v>16</v>
      </c>
      <c r="R19" s="6">
        <v>17</v>
      </c>
      <c r="S19" s="6">
        <v>18</v>
      </c>
      <c r="T19" s="6">
        <v>19</v>
      </c>
      <c r="U19" s="20">
        <v>20</v>
      </c>
      <c r="V19" s="23">
        <v>21</v>
      </c>
      <c r="W19" s="6">
        <v>22</v>
      </c>
      <c r="X19" s="6">
        <v>23</v>
      </c>
      <c r="Y19" s="6">
        <v>24</v>
      </c>
      <c r="Z19" s="7">
        <v>25</v>
      </c>
      <c r="AA19" s="7">
        <v>26</v>
      </c>
      <c r="AB19" s="20">
        <v>27</v>
      </c>
      <c r="AC19" s="23">
        <v>28</v>
      </c>
      <c r="AD19" s="6">
        <v>29</v>
      </c>
      <c r="AE19" s="6">
        <v>30</v>
      </c>
      <c r="AF19" s="6">
        <v>31</v>
      </c>
      <c r="AG19" s="6"/>
      <c r="AH19" s="6"/>
      <c r="AI19" s="20"/>
      <c r="AJ19" s="23"/>
      <c r="AK19" s="6"/>
      <c r="AL19" s="8"/>
      <c r="AM19" s="32"/>
    </row>
    <row r="20" spans="1:40" ht="27" customHeight="1" x14ac:dyDescent="0.45">
      <c r="A20" s="80"/>
      <c r="B20" s="14">
        <v>10</v>
      </c>
      <c r="C20" s="14">
        <v>10</v>
      </c>
      <c r="D20" s="14">
        <v>10</v>
      </c>
      <c r="E20" s="14">
        <v>10</v>
      </c>
      <c r="F20" s="14">
        <v>10</v>
      </c>
      <c r="G20" s="22">
        <v>12</v>
      </c>
      <c r="H20" s="25">
        <v>5</v>
      </c>
      <c r="I20" s="14">
        <v>10</v>
      </c>
      <c r="J20" s="14">
        <v>10</v>
      </c>
      <c r="K20" s="14">
        <v>10</v>
      </c>
      <c r="L20" s="14">
        <v>10</v>
      </c>
      <c r="M20" s="14">
        <v>10</v>
      </c>
      <c r="N20" s="22">
        <v>12</v>
      </c>
      <c r="O20" s="25">
        <v>5</v>
      </c>
      <c r="P20" s="14">
        <v>10</v>
      </c>
      <c r="Q20" s="14">
        <v>10</v>
      </c>
      <c r="R20" s="14">
        <v>10</v>
      </c>
      <c r="S20" s="14">
        <v>10</v>
      </c>
      <c r="T20" s="14">
        <v>10</v>
      </c>
      <c r="U20" s="22">
        <v>12</v>
      </c>
      <c r="V20" s="25">
        <v>5</v>
      </c>
      <c r="W20" s="14">
        <v>10</v>
      </c>
      <c r="X20" s="14">
        <v>10</v>
      </c>
      <c r="Y20" s="14">
        <v>10</v>
      </c>
      <c r="Z20" s="15"/>
      <c r="AA20" s="15"/>
      <c r="AB20" s="22">
        <v>12</v>
      </c>
      <c r="AC20" s="25">
        <v>5</v>
      </c>
      <c r="AD20" s="14">
        <v>10</v>
      </c>
      <c r="AE20" s="14">
        <v>10</v>
      </c>
      <c r="AF20" s="14">
        <v>10</v>
      </c>
      <c r="AG20" s="14"/>
      <c r="AH20" s="14"/>
      <c r="AI20" s="22"/>
      <c r="AJ20" s="25"/>
      <c r="AK20" s="14"/>
      <c r="AL20" s="28"/>
      <c r="AM20" s="34">
        <f>SUM(B20:AL20)</f>
        <v>278</v>
      </c>
      <c r="AN20" s="4">
        <f>SUM(AM3:AM20)</f>
        <v>2284</v>
      </c>
    </row>
    <row r="21" spans="1:40" ht="9.75" customHeight="1" x14ac:dyDescent="0.45">
      <c r="A21" s="64" t="s">
        <v>41</v>
      </c>
      <c r="B21" s="6"/>
      <c r="C21" s="6"/>
      <c r="D21" s="6"/>
      <c r="E21" s="7">
        <v>1</v>
      </c>
      <c r="F21" s="6">
        <v>2</v>
      </c>
      <c r="G21" s="20">
        <v>3</v>
      </c>
      <c r="H21" s="23">
        <v>4</v>
      </c>
      <c r="I21" s="6">
        <v>5</v>
      </c>
      <c r="J21" s="7">
        <v>6</v>
      </c>
      <c r="K21" s="6">
        <v>7</v>
      </c>
      <c r="L21" s="6">
        <v>8</v>
      </c>
      <c r="M21" s="6">
        <v>9</v>
      </c>
      <c r="N21" s="20">
        <v>10</v>
      </c>
      <c r="O21" s="23">
        <v>11</v>
      </c>
      <c r="P21" s="6">
        <v>12</v>
      </c>
      <c r="Q21" s="6">
        <v>13</v>
      </c>
      <c r="R21" s="6">
        <v>14</v>
      </c>
      <c r="S21" s="6">
        <v>15</v>
      </c>
      <c r="T21" s="6">
        <v>16</v>
      </c>
      <c r="U21" s="20">
        <v>17</v>
      </c>
      <c r="V21" s="23">
        <v>18</v>
      </c>
      <c r="W21" s="6">
        <v>19</v>
      </c>
      <c r="X21" s="6">
        <v>20</v>
      </c>
      <c r="Y21" s="6">
        <v>21</v>
      </c>
      <c r="Z21" s="6">
        <v>22</v>
      </c>
      <c r="AA21" s="6">
        <v>23</v>
      </c>
      <c r="AB21" s="20">
        <v>24</v>
      </c>
      <c r="AC21" s="23">
        <v>25</v>
      </c>
      <c r="AD21" s="6">
        <v>26</v>
      </c>
      <c r="AE21" s="6">
        <v>27</v>
      </c>
      <c r="AF21" s="6">
        <v>28</v>
      </c>
      <c r="AG21" s="6">
        <v>29</v>
      </c>
      <c r="AH21" s="6">
        <v>30</v>
      </c>
      <c r="AI21" s="20">
        <v>31</v>
      </c>
      <c r="AJ21" s="23"/>
      <c r="AK21" s="6"/>
      <c r="AL21" s="8"/>
      <c r="AM21" s="32"/>
    </row>
    <row r="22" spans="1:40" ht="27" customHeight="1" x14ac:dyDescent="0.45">
      <c r="A22" s="64"/>
      <c r="B22" s="9"/>
      <c r="C22" s="9"/>
      <c r="D22" s="9"/>
      <c r="E22" s="10"/>
      <c r="F22" s="9">
        <v>10</v>
      </c>
      <c r="G22" s="21">
        <v>12</v>
      </c>
      <c r="H22" s="24">
        <v>5</v>
      </c>
      <c r="I22" s="9">
        <v>10</v>
      </c>
      <c r="J22" s="10"/>
      <c r="K22" s="9">
        <v>10</v>
      </c>
      <c r="L22" s="9">
        <v>10</v>
      </c>
      <c r="M22" s="9">
        <v>10</v>
      </c>
      <c r="N22" s="21">
        <v>12</v>
      </c>
      <c r="O22" s="24">
        <v>5</v>
      </c>
      <c r="P22" s="9">
        <v>10</v>
      </c>
      <c r="Q22" s="9">
        <v>10</v>
      </c>
      <c r="R22" s="9">
        <v>10</v>
      </c>
      <c r="S22" s="9">
        <v>10</v>
      </c>
      <c r="T22" s="9">
        <v>10</v>
      </c>
      <c r="U22" s="21">
        <v>12</v>
      </c>
      <c r="V22" s="24">
        <v>5</v>
      </c>
      <c r="W22" s="9">
        <v>10</v>
      </c>
      <c r="X22" s="9">
        <v>10</v>
      </c>
      <c r="Y22" s="9">
        <v>10</v>
      </c>
      <c r="Z22" s="9">
        <v>10</v>
      </c>
      <c r="AA22" s="9">
        <v>10</v>
      </c>
      <c r="AB22" s="21">
        <v>12</v>
      </c>
      <c r="AC22" s="24">
        <v>5</v>
      </c>
      <c r="AD22" s="9">
        <v>10</v>
      </c>
      <c r="AE22" s="9">
        <v>10</v>
      </c>
      <c r="AF22" s="9">
        <v>10</v>
      </c>
      <c r="AG22" s="9">
        <v>10</v>
      </c>
      <c r="AH22" s="9">
        <v>10</v>
      </c>
      <c r="AI22" s="21">
        <v>12</v>
      </c>
      <c r="AJ22" s="24"/>
      <c r="AK22" s="9"/>
      <c r="AL22" s="11"/>
      <c r="AM22" s="33">
        <f>SUM(B22:AL22)</f>
        <v>280</v>
      </c>
    </row>
    <row r="23" spans="1:40" ht="9.75" customHeight="1" x14ac:dyDescent="0.45">
      <c r="A23" s="64" t="s">
        <v>42</v>
      </c>
      <c r="B23" s="6"/>
      <c r="C23" s="6"/>
      <c r="D23" s="6"/>
      <c r="E23" s="6"/>
      <c r="F23" s="6"/>
      <c r="G23" s="20"/>
      <c r="H23" s="23">
        <v>1</v>
      </c>
      <c r="I23" s="6">
        <v>2</v>
      </c>
      <c r="J23" s="6">
        <v>3</v>
      </c>
      <c r="K23" s="6">
        <v>4</v>
      </c>
      <c r="L23" s="6">
        <v>5</v>
      </c>
      <c r="M23" s="6">
        <v>6</v>
      </c>
      <c r="N23" s="20">
        <v>7</v>
      </c>
      <c r="O23" s="23">
        <v>8</v>
      </c>
      <c r="P23" s="6">
        <v>9</v>
      </c>
      <c r="Q23" s="6">
        <v>10</v>
      </c>
      <c r="R23" s="6">
        <v>11</v>
      </c>
      <c r="S23" s="6">
        <v>12</v>
      </c>
      <c r="T23" s="6">
        <v>13</v>
      </c>
      <c r="U23" s="20">
        <v>14</v>
      </c>
      <c r="V23" s="23">
        <v>15</v>
      </c>
      <c r="W23" s="6">
        <v>16</v>
      </c>
      <c r="X23" s="6">
        <v>17</v>
      </c>
      <c r="Y23" s="6">
        <v>18</v>
      </c>
      <c r="Z23" s="6">
        <v>19</v>
      </c>
      <c r="AA23" s="6">
        <v>20</v>
      </c>
      <c r="AB23" s="20">
        <v>21</v>
      </c>
      <c r="AC23" s="23">
        <v>22</v>
      </c>
      <c r="AD23" s="6">
        <v>23</v>
      </c>
      <c r="AE23" s="6">
        <v>24</v>
      </c>
      <c r="AF23" s="6">
        <v>25</v>
      </c>
      <c r="AG23" s="6">
        <v>26</v>
      </c>
      <c r="AH23" s="6">
        <v>27</v>
      </c>
      <c r="AI23" s="20">
        <v>28</v>
      </c>
      <c r="AJ23" s="23"/>
      <c r="AK23" s="6"/>
      <c r="AL23" s="8"/>
      <c r="AM23" s="32"/>
    </row>
    <row r="24" spans="1:40" ht="27" customHeight="1" x14ac:dyDescent="0.45">
      <c r="A24" s="64"/>
      <c r="B24" s="9"/>
      <c r="C24" s="9"/>
      <c r="D24" s="9"/>
      <c r="E24" s="9"/>
      <c r="F24" s="9"/>
      <c r="G24" s="21"/>
      <c r="H24" s="24">
        <v>5</v>
      </c>
      <c r="I24" s="9">
        <v>10</v>
      </c>
      <c r="J24" s="9">
        <v>10</v>
      </c>
      <c r="K24" s="9">
        <v>10</v>
      </c>
      <c r="L24" s="9">
        <v>10</v>
      </c>
      <c r="M24" s="9">
        <v>10</v>
      </c>
      <c r="N24" s="21">
        <v>12</v>
      </c>
      <c r="O24" s="24">
        <v>5</v>
      </c>
      <c r="P24" s="9">
        <v>10</v>
      </c>
      <c r="Q24" s="9">
        <v>10</v>
      </c>
      <c r="R24" s="9">
        <v>10</v>
      </c>
      <c r="S24" s="9">
        <v>10</v>
      </c>
      <c r="T24" s="9">
        <v>10</v>
      </c>
      <c r="U24" s="21">
        <v>12</v>
      </c>
      <c r="V24" s="24">
        <v>5</v>
      </c>
      <c r="W24" s="9">
        <v>10</v>
      </c>
      <c r="X24" s="9">
        <v>10</v>
      </c>
      <c r="Y24" s="9">
        <v>10</v>
      </c>
      <c r="Z24" s="9">
        <v>10</v>
      </c>
      <c r="AA24" s="9">
        <v>10</v>
      </c>
      <c r="AB24" s="21">
        <v>12</v>
      </c>
      <c r="AC24" s="24">
        <v>5</v>
      </c>
      <c r="AD24" s="9">
        <v>10</v>
      </c>
      <c r="AE24" s="9">
        <v>10</v>
      </c>
      <c r="AF24" s="9">
        <v>10</v>
      </c>
      <c r="AG24" s="9">
        <v>10</v>
      </c>
      <c r="AH24" s="9">
        <v>10</v>
      </c>
      <c r="AI24" s="21">
        <v>12</v>
      </c>
      <c r="AJ24" s="24"/>
      <c r="AK24" s="9"/>
      <c r="AL24" s="11"/>
      <c r="AM24" s="33">
        <f>SUM(B24:AL24)</f>
        <v>268</v>
      </c>
    </row>
    <row r="25" spans="1:40" ht="9.75" customHeight="1" x14ac:dyDescent="0.45">
      <c r="A25" s="64" t="s">
        <v>43</v>
      </c>
      <c r="B25" s="6"/>
      <c r="C25" s="6"/>
      <c r="D25" s="6"/>
      <c r="E25" s="6"/>
      <c r="F25" s="6"/>
      <c r="G25" s="20"/>
      <c r="H25" s="23">
        <v>1</v>
      </c>
      <c r="I25" s="6">
        <v>2</v>
      </c>
      <c r="J25" s="6">
        <v>3</v>
      </c>
      <c r="K25" s="6">
        <v>4</v>
      </c>
      <c r="L25" s="6">
        <v>5</v>
      </c>
      <c r="M25" s="6">
        <v>6</v>
      </c>
      <c r="N25" s="20">
        <v>7</v>
      </c>
      <c r="O25" s="23">
        <v>8</v>
      </c>
      <c r="P25" s="6">
        <v>9</v>
      </c>
      <c r="Q25" s="6">
        <v>10</v>
      </c>
      <c r="R25" s="6">
        <v>11</v>
      </c>
      <c r="S25" s="6">
        <v>12</v>
      </c>
      <c r="T25" s="6">
        <v>13</v>
      </c>
      <c r="U25" s="20">
        <v>14</v>
      </c>
      <c r="V25" s="23">
        <v>15</v>
      </c>
      <c r="W25" s="6">
        <v>16</v>
      </c>
      <c r="X25" s="6">
        <v>17</v>
      </c>
      <c r="Y25" s="6">
        <v>18</v>
      </c>
      <c r="Z25" s="6">
        <v>19</v>
      </c>
      <c r="AA25" s="6">
        <v>20</v>
      </c>
      <c r="AB25" s="20">
        <v>21</v>
      </c>
      <c r="AC25" s="23">
        <v>22</v>
      </c>
      <c r="AD25" s="6">
        <v>23</v>
      </c>
      <c r="AE25" s="6">
        <v>24</v>
      </c>
      <c r="AF25" s="6">
        <v>25</v>
      </c>
      <c r="AG25" s="6">
        <v>26</v>
      </c>
      <c r="AH25" s="6">
        <v>27</v>
      </c>
      <c r="AI25" s="20">
        <v>28</v>
      </c>
      <c r="AJ25" s="23">
        <v>29</v>
      </c>
      <c r="AK25" s="6">
        <v>30</v>
      </c>
      <c r="AL25" s="8">
        <v>31</v>
      </c>
      <c r="AM25" s="32"/>
    </row>
    <row r="26" spans="1:40" ht="27" customHeight="1" x14ac:dyDescent="0.45">
      <c r="A26" s="80"/>
      <c r="B26" s="14"/>
      <c r="C26" s="14"/>
      <c r="D26" s="14"/>
      <c r="E26" s="14"/>
      <c r="F26" s="14"/>
      <c r="G26" s="22"/>
      <c r="H26" s="25">
        <v>5</v>
      </c>
      <c r="I26" s="14">
        <v>10</v>
      </c>
      <c r="J26" s="14">
        <v>10</v>
      </c>
      <c r="K26" s="14">
        <v>10</v>
      </c>
      <c r="L26" s="14">
        <v>10</v>
      </c>
      <c r="M26" s="14">
        <v>10</v>
      </c>
      <c r="N26" s="22">
        <v>12</v>
      </c>
      <c r="O26" s="25">
        <v>5</v>
      </c>
      <c r="P26" s="14">
        <v>10</v>
      </c>
      <c r="Q26" s="14">
        <v>10</v>
      </c>
      <c r="R26" s="14">
        <v>10</v>
      </c>
      <c r="S26" s="14">
        <v>10</v>
      </c>
      <c r="T26" s="14">
        <v>10</v>
      </c>
      <c r="U26" s="22">
        <v>12</v>
      </c>
      <c r="V26" s="25">
        <v>5</v>
      </c>
      <c r="W26" s="14">
        <v>10</v>
      </c>
      <c r="X26" s="14">
        <v>10</v>
      </c>
      <c r="Y26" s="14">
        <v>10</v>
      </c>
      <c r="Z26" s="14">
        <v>10</v>
      </c>
      <c r="AA26" s="14">
        <v>10</v>
      </c>
      <c r="AB26" s="22">
        <v>12</v>
      </c>
      <c r="AC26" s="25">
        <v>5</v>
      </c>
      <c r="AD26" s="14">
        <v>10</v>
      </c>
      <c r="AE26" s="14">
        <v>10</v>
      </c>
      <c r="AF26" s="14">
        <v>10</v>
      </c>
      <c r="AG26" s="14">
        <v>10</v>
      </c>
      <c r="AH26" s="14">
        <v>10</v>
      </c>
      <c r="AI26" s="22">
        <v>12</v>
      </c>
      <c r="AJ26" s="25">
        <v>5</v>
      </c>
      <c r="AK26" s="14">
        <v>10</v>
      </c>
      <c r="AL26" s="28">
        <v>10</v>
      </c>
      <c r="AM26" s="34">
        <f>SUM(B26:AL26)</f>
        <v>293</v>
      </c>
      <c r="AN26" s="16">
        <f>SUM(AM22:AM26)</f>
        <v>841</v>
      </c>
    </row>
    <row r="27" spans="1:40" x14ac:dyDescent="0.45">
      <c r="A27" s="39">
        <v>15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84" t="s">
        <v>3</v>
      </c>
      <c r="AJ27" s="84"/>
      <c r="AK27" s="84"/>
      <c r="AL27" s="84"/>
      <c r="AM27" s="30">
        <f>SUM(AM3:AM26)</f>
        <v>3125</v>
      </c>
      <c r="AN27" s="27"/>
    </row>
    <row r="28" spans="1:40" ht="21" x14ac:dyDescent="0.55000000000000004">
      <c r="A28" s="20"/>
      <c r="B28" s="23"/>
      <c r="C28" s="2" t="s">
        <v>18</v>
      </c>
      <c r="G28" s="17"/>
      <c r="H28" s="2" t="s">
        <v>19</v>
      </c>
      <c r="J28" s="35"/>
      <c r="K28" s="2" t="s">
        <v>20</v>
      </c>
      <c r="V28" s="18"/>
      <c r="W28" s="16"/>
      <c r="X28" s="16"/>
      <c r="AG28" s="19"/>
      <c r="AH28" s="19"/>
      <c r="AM28" s="2"/>
    </row>
    <row r="29" spans="1:40" x14ac:dyDescent="0.4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9"/>
      <c r="AN29" s="27"/>
    </row>
    <row r="30" spans="1:40" x14ac:dyDescent="0.45">
      <c r="A30" s="27"/>
      <c r="B30" s="72" t="s">
        <v>21</v>
      </c>
      <c r="C30" s="73"/>
      <c r="D30" s="73"/>
      <c r="E30" s="73"/>
      <c r="F30" s="73"/>
      <c r="G30" s="73"/>
      <c r="H30" s="73"/>
      <c r="I30" s="73"/>
      <c r="J30" s="73"/>
      <c r="K30" s="73"/>
      <c r="L30" s="74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9"/>
      <c r="AN30" s="27"/>
    </row>
    <row r="31" spans="1:40" x14ac:dyDescent="0.45">
      <c r="A31" s="27"/>
      <c r="B31" s="68" t="s">
        <v>49</v>
      </c>
      <c r="C31" s="69"/>
      <c r="D31" s="69"/>
      <c r="E31" s="70"/>
      <c r="F31" s="44">
        <v>10</v>
      </c>
      <c r="G31" s="44">
        <v>10</v>
      </c>
      <c r="H31" s="44">
        <v>10</v>
      </c>
      <c r="I31" s="44">
        <v>10</v>
      </c>
      <c r="J31" s="44">
        <v>10</v>
      </c>
      <c r="K31" s="44">
        <v>12</v>
      </c>
      <c r="L31" s="44">
        <v>5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9"/>
      <c r="AN31" s="27"/>
    </row>
    <row r="32" spans="1:40" x14ac:dyDescent="0.45">
      <c r="A32" s="27"/>
      <c r="B32" s="68" t="s">
        <v>50</v>
      </c>
      <c r="C32" s="69"/>
      <c r="D32" s="69"/>
      <c r="E32" s="70"/>
      <c r="F32" s="44">
        <v>8</v>
      </c>
      <c r="G32" s="44">
        <v>8</v>
      </c>
      <c r="H32" s="44">
        <v>8</v>
      </c>
      <c r="I32" s="44">
        <v>8</v>
      </c>
      <c r="J32" s="44">
        <v>8</v>
      </c>
      <c r="K32" s="44">
        <v>0</v>
      </c>
      <c r="L32" s="44">
        <v>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9"/>
      <c r="AN32" s="27"/>
    </row>
    <row r="33" spans="1:40" x14ac:dyDescent="0.45">
      <c r="A33" s="27"/>
      <c r="B33" s="68" t="s">
        <v>53</v>
      </c>
      <c r="C33" s="69"/>
      <c r="D33" s="69"/>
      <c r="E33" s="70"/>
      <c r="F33" s="44">
        <v>10</v>
      </c>
      <c r="G33" s="44">
        <v>10</v>
      </c>
      <c r="H33" s="44">
        <v>10</v>
      </c>
      <c r="I33" s="44">
        <v>10</v>
      </c>
      <c r="J33" s="44">
        <v>10</v>
      </c>
      <c r="K33" s="44">
        <v>12</v>
      </c>
      <c r="L33" s="44">
        <v>5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9"/>
      <c r="AN33" s="27"/>
    </row>
    <row r="34" spans="1:40" x14ac:dyDescent="0.45">
      <c r="A34" s="27"/>
      <c r="B34" s="37"/>
      <c r="C34" s="37"/>
      <c r="D34" s="37"/>
      <c r="E34" s="38"/>
      <c r="F34" s="38"/>
      <c r="G34" s="38"/>
      <c r="H34" s="38"/>
      <c r="I34" s="38"/>
      <c r="J34" s="38"/>
      <c r="K34" s="38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9"/>
      <c r="AN34" s="27"/>
    </row>
    <row r="35" spans="1:40" ht="15" customHeight="1" x14ac:dyDescent="0.45">
      <c r="B35" s="58" t="s">
        <v>27</v>
      </c>
      <c r="C35" s="59"/>
      <c r="D35" s="60"/>
      <c r="E35" s="57" t="s">
        <v>28</v>
      </c>
      <c r="F35" s="57"/>
      <c r="G35" s="57"/>
      <c r="H35" s="57"/>
      <c r="I35" s="57" t="s">
        <v>29</v>
      </c>
      <c r="J35" s="57"/>
      <c r="K35" s="57" t="s">
        <v>0</v>
      </c>
      <c r="L35" s="57"/>
      <c r="M35" s="57" t="s">
        <v>1</v>
      </c>
      <c r="N35" s="57"/>
      <c r="O35" s="57" t="s">
        <v>3</v>
      </c>
      <c r="P35" s="57"/>
      <c r="AD35" s="3"/>
      <c r="AE35" s="4"/>
      <c r="AF35" s="2"/>
      <c r="AG35" s="5"/>
      <c r="AH35" s="5"/>
      <c r="AJ35" s="2"/>
      <c r="AK35" s="2"/>
    </row>
    <row r="36" spans="1:40" x14ac:dyDescent="0.45">
      <c r="B36" s="61"/>
      <c r="C36" s="62"/>
      <c r="D36" s="63"/>
      <c r="E36" s="57" t="s">
        <v>30</v>
      </c>
      <c r="F36" s="57"/>
      <c r="G36" s="57"/>
      <c r="H36" s="57"/>
      <c r="I36" s="55">
        <f>AN20</f>
        <v>2284</v>
      </c>
      <c r="J36" s="55"/>
      <c r="K36" s="55">
        <f>I36*$A$27</f>
        <v>34260</v>
      </c>
      <c r="L36" s="55"/>
      <c r="M36" s="55">
        <f>K36*21%</f>
        <v>7194.5999999999995</v>
      </c>
      <c r="N36" s="55"/>
      <c r="O36" s="55">
        <f>SUM(K36+M36)</f>
        <v>41454.6</v>
      </c>
      <c r="P36" s="55"/>
      <c r="AD36" s="3"/>
      <c r="AE36" s="4"/>
      <c r="AF36" s="2"/>
      <c r="AG36" s="5"/>
      <c r="AH36" s="5"/>
      <c r="AJ36" s="2"/>
      <c r="AK36" s="2"/>
    </row>
    <row r="37" spans="1:40" x14ac:dyDescent="0.45">
      <c r="B37" s="81"/>
      <c r="C37" s="82"/>
      <c r="D37" s="83"/>
      <c r="E37" s="75" t="s">
        <v>31</v>
      </c>
      <c r="F37" s="76"/>
      <c r="G37" s="76"/>
      <c r="H37" s="77"/>
      <c r="I37" s="78">
        <f>AN26</f>
        <v>841</v>
      </c>
      <c r="J37" s="79"/>
      <c r="K37" s="55">
        <f>I37*$A$27</f>
        <v>12615</v>
      </c>
      <c r="L37" s="55"/>
      <c r="M37" s="55">
        <f>K37*21%</f>
        <v>2649.15</v>
      </c>
      <c r="N37" s="55"/>
      <c r="O37" s="55">
        <f>SUM(K37+M37)</f>
        <v>15264.15</v>
      </c>
      <c r="P37" s="55"/>
      <c r="AD37" s="3"/>
      <c r="AE37" s="4"/>
      <c r="AF37" s="2"/>
      <c r="AG37" s="5"/>
      <c r="AH37" s="5"/>
      <c r="AJ37" s="2"/>
      <c r="AK37" s="2"/>
    </row>
    <row r="38" spans="1:40" x14ac:dyDescent="0.45">
      <c r="B38" s="56" t="s">
        <v>32</v>
      </c>
      <c r="C38" s="56"/>
      <c r="D38" s="56"/>
      <c r="E38" s="56"/>
      <c r="F38" s="56"/>
      <c r="G38" s="56"/>
      <c r="H38" s="56"/>
      <c r="I38" s="56"/>
      <c r="J38" s="56"/>
      <c r="K38" s="55">
        <f>SUM(K36+K37)</f>
        <v>46875</v>
      </c>
      <c r="L38" s="55"/>
      <c r="M38" s="55">
        <f t="shared" ref="M38" si="0">SUM(M36+M37)</f>
        <v>9843.75</v>
      </c>
      <c r="N38" s="55"/>
      <c r="O38" s="55">
        <f t="shared" ref="O38" si="1">SUM(O36+O37)</f>
        <v>56718.75</v>
      </c>
      <c r="P38" s="55"/>
    </row>
    <row r="39" spans="1:40" ht="15" customHeight="1" x14ac:dyDescent="0.45">
      <c r="AD39" s="3"/>
      <c r="AE39" s="4"/>
      <c r="AF39" s="2"/>
      <c r="AG39" s="5"/>
      <c r="AH39" s="5"/>
      <c r="AJ39" s="2"/>
      <c r="AK39" s="2"/>
    </row>
    <row r="40" spans="1:40" x14ac:dyDescent="0.45">
      <c r="B40" s="58" t="s">
        <v>33</v>
      </c>
      <c r="C40" s="59"/>
      <c r="D40" s="60"/>
      <c r="E40" s="57" t="s">
        <v>28</v>
      </c>
      <c r="F40" s="57"/>
      <c r="G40" s="57"/>
      <c r="H40" s="57"/>
      <c r="I40" s="57" t="s">
        <v>29</v>
      </c>
      <c r="J40" s="57"/>
      <c r="K40" s="57" t="s">
        <v>0</v>
      </c>
      <c r="L40" s="57"/>
      <c r="M40" s="57" t="s">
        <v>1</v>
      </c>
      <c r="N40" s="57"/>
      <c r="O40" s="57" t="s">
        <v>3</v>
      </c>
      <c r="P40" s="57"/>
      <c r="AD40" s="3"/>
      <c r="AE40" s="4"/>
      <c r="AF40" s="2"/>
      <c r="AG40" s="5"/>
      <c r="AH40" s="5"/>
      <c r="AJ40" s="2"/>
      <c r="AK40" s="2"/>
    </row>
    <row r="41" spans="1:40" x14ac:dyDescent="0.45">
      <c r="B41" s="61"/>
      <c r="C41" s="62"/>
      <c r="D41" s="63"/>
      <c r="E41" s="57" t="s">
        <v>34</v>
      </c>
      <c r="F41" s="57"/>
      <c r="G41" s="57"/>
      <c r="H41" s="57"/>
      <c r="I41" s="55">
        <f>I36</f>
        <v>2284</v>
      </c>
      <c r="J41" s="55"/>
      <c r="K41" s="55">
        <f>I41*$A$27</f>
        <v>34260</v>
      </c>
      <c r="L41" s="55"/>
      <c r="M41" s="55">
        <f>K41*21%</f>
        <v>7194.5999999999995</v>
      </c>
      <c r="N41" s="55"/>
      <c r="O41" s="55">
        <f>SUM(K41+M41)</f>
        <v>41454.6</v>
      </c>
      <c r="P41" s="55"/>
    </row>
    <row r="42" spans="1:40" x14ac:dyDescent="0.45">
      <c r="B42" s="56" t="s">
        <v>32</v>
      </c>
      <c r="C42" s="56"/>
      <c r="D42" s="56"/>
      <c r="E42" s="56"/>
      <c r="F42" s="56"/>
      <c r="G42" s="56"/>
      <c r="H42" s="56"/>
      <c r="I42" s="56"/>
      <c r="J42" s="56"/>
      <c r="K42" s="55">
        <f>SUM(K41)</f>
        <v>34260</v>
      </c>
      <c r="L42" s="55"/>
      <c r="M42" s="55">
        <f t="shared" ref="M42" si="2">SUM(M41)</f>
        <v>7194.5999999999995</v>
      </c>
      <c r="N42" s="55"/>
      <c r="O42" s="55">
        <f t="shared" ref="O42" si="3">SUM(O41)</f>
        <v>41454.6</v>
      </c>
      <c r="P42" s="55"/>
    </row>
  </sheetData>
  <mergeCells count="53">
    <mergeCell ref="B42:J42"/>
    <mergeCell ref="K42:L42"/>
    <mergeCell ref="M42:N42"/>
    <mergeCell ref="O42:P42"/>
    <mergeCell ref="O41:P41"/>
    <mergeCell ref="B40:D41"/>
    <mergeCell ref="E41:H41"/>
    <mergeCell ref="K41:L41"/>
    <mergeCell ref="M41:N41"/>
    <mergeCell ref="O40:P40"/>
    <mergeCell ref="I41:J41"/>
    <mergeCell ref="E40:H40"/>
    <mergeCell ref="I40:J40"/>
    <mergeCell ref="K40:L40"/>
    <mergeCell ref="M40:N40"/>
    <mergeCell ref="AI27:AL27"/>
    <mergeCell ref="E35:H35"/>
    <mergeCell ref="I35:J35"/>
    <mergeCell ref="K35:L35"/>
    <mergeCell ref="M35:N35"/>
    <mergeCell ref="O35:P35"/>
    <mergeCell ref="B30:L30"/>
    <mergeCell ref="B33:E33"/>
    <mergeCell ref="B32:E32"/>
    <mergeCell ref="B35:D37"/>
    <mergeCell ref="K37:L37"/>
    <mergeCell ref="E36:H36"/>
    <mergeCell ref="I37:J37"/>
    <mergeCell ref="M37:N37"/>
    <mergeCell ref="A17:A18"/>
    <mergeCell ref="A2:AM2"/>
    <mergeCell ref="A3:A4"/>
    <mergeCell ref="A5:A6"/>
    <mergeCell ref="A7:A8"/>
    <mergeCell ref="A9:A10"/>
    <mergeCell ref="A11:A12"/>
    <mergeCell ref="A13:A14"/>
    <mergeCell ref="A15:A16"/>
    <mergeCell ref="O38:P38"/>
    <mergeCell ref="A19:A20"/>
    <mergeCell ref="A21:A22"/>
    <mergeCell ref="A23:A24"/>
    <mergeCell ref="A25:A26"/>
    <mergeCell ref="E37:H37"/>
    <mergeCell ref="I36:J36"/>
    <mergeCell ref="K36:L36"/>
    <mergeCell ref="M36:N36"/>
    <mergeCell ref="O36:P36"/>
    <mergeCell ref="B38:J38"/>
    <mergeCell ref="K38:L38"/>
    <mergeCell ref="M38:N38"/>
    <mergeCell ref="O37:P37"/>
    <mergeCell ref="B31:E31"/>
  </mergeCells>
  <pageMargins left="0.7" right="0.7" top="0.75" bottom="0.75" header="0.3" footer="0.3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F1CE3-62C6-468F-ADAA-4A61ACE2EFB1}">
  <dimension ref="A2:G19"/>
  <sheetViews>
    <sheetView showGridLines="0" tabSelected="1" zoomScale="145" zoomScaleNormal="145" workbookViewId="0">
      <selection activeCell="C20" sqref="C20"/>
    </sheetView>
  </sheetViews>
  <sheetFormatPr defaultColWidth="11.453125" defaultRowHeight="14.5" x14ac:dyDescent="0.35"/>
  <cols>
    <col min="2" max="2" width="9.26953125" customWidth="1"/>
    <col min="3" max="3" width="26.453125" bestFit="1" customWidth="1"/>
    <col min="4" max="4" width="17.81640625" bestFit="1" customWidth="1"/>
    <col min="5" max="5" width="13.7265625" bestFit="1" customWidth="1"/>
    <col min="6" max="6" width="12.453125" customWidth="1"/>
    <col min="7" max="7" width="13.7265625" bestFit="1" customWidth="1"/>
    <col min="8" max="8" width="10.1796875" customWidth="1"/>
    <col min="9" max="9" width="5.81640625" customWidth="1"/>
    <col min="10" max="10" width="11.81640625" customWidth="1"/>
    <col min="11" max="11" width="14.54296875" bestFit="1" customWidth="1"/>
  </cols>
  <sheetData>
    <row r="2" spans="1:7" x14ac:dyDescent="0.35">
      <c r="B2" s="87" t="s">
        <v>54</v>
      </c>
      <c r="C2" s="87"/>
      <c r="D2" s="87"/>
      <c r="E2" s="87"/>
      <c r="F2" s="87"/>
      <c r="G2" s="87"/>
    </row>
    <row r="3" spans="1:7" x14ac:dyDescent="0.35">
      <c r="B3" s="88" t="s">
        <v>27</v>
      </c>
      <c r="C3" s="85" t="s">
        <v>55</v>
      </c>
      <c r="D3" s="86"/>
      <c r="E3" s="45" t="s">
        <v>0</v>
      </c>
      <c r="F3" s="45" t="s">
        <v>1</v>
      </c>
      <c r="G3" s="45" t="s">
        <v>2</v>
      </c>
    </row>
    <row r="4" spans="1:7" x14ac:dyDescent="0.35">
      <c r="B4" s="89"/>
      <c r="C4" s="85" t="s">
        <v>56</v>
      </c>
      <c r="D4" s="86"/>
      <c r="E4" s="46">
        <f>(SERRALLO!K38+SPSP!K36+PAVELLÓCC!K34+PATLCC!K36+RIUCLAR!K36+PALAU!K36)</f>
        <v>175762.5</v>
      </c>
      <c r="F4" s="46">
        <f>E4*21%</f>
        <v>36910.125</v>
      </c>
      <c r="G4" s="46">
        <f>E4+F4</f>
        <v>212672.625</v>
      </c>
    </row>
    <row r="5" spans="1:7" x14ac:dyDescent="0.35">
      <c r="B5" s="89"/>
      <c r="C5" s="85" t="s">
        <v>57</v>
      </c>
      <c r="D5" s="86"/>
      <c r="E5" s="46">
        <f>(SERRALLO!K39+SPSP!K37+PAVELLÓCC!K35+PATLCC!K37+RIUCLAR!K37+PALAU!K37)</f>
        <v>63945</v>
      </c>
      <c r="F5" s="46">
        <f>E5*21%</f>
        <v>13428.449999999999</v>
      </c>
      <c r="G5" s="46">
        <f>E5+F5</f>
        <v>77373.45</v>
      </c>
    </row>
    <row r="6" spans="1:7" x14ac:dyDescent="0.35">
      <c r="B6" s="90"/>
      <c r="C6" s="85" t="s">
        <v>4</v>
      </c>
      <c r="D6" s="86"/>
      <c r="E6" s="46">
        <f>E4+E5</f>
        <v>239707.5</v>
      </c>
      <c r="F6" s="46">
        <f>F4+F5</f>
        <v>50338.574999999997</v>
      </c>
      <c r="G6" s="46">
        <f>G4+G5</f>
        <v>290046.07500000001</v>
      </c>
    </row>
    <row r="7" spans="1:7" x14ac:dyDescent="0.35">
      <c r="B7" s="88" t="s">
        <v>33</v>
      </c>
      <c r="C7" s="85" t="s">
        <v>55</v>
      </c>
      <c r="D7" s="86"/>
      <c r="E7" s="45" t="s">
        <v>0</v>
      </c>
      <c r="F7" s="45" t="s">
        <v>1</v>
      </c>
      <c r="G7" s="45" t="s">
        <v>2</v>
      </c>
    </row>
    <row r="8" spans="1:7" x14ac:dyDescent="0.35">
      <c r="B8" s="89"/>
      <c r="C8" s="85" t="s">
        <v>58</v>
      </c>
      <c r="D8" s="86"/>
      <c r="E8" s="47">
        <f>(SERRALLO!K43+SPSP!K41+PAVELLÓCC!K39+PATLCC!K41+RIUCLAR!K41+PALAU!K41)</f>
        <v>175762.5</v>
      </c>
      <c r="F8" s="47">
        <f>F4</f>
        <v>36910.125</v>
      </c>
      <c r="G8" s="47">
        <f>G4</f>
        <v>212672.625</v>
      </c>
    </row>
    <row r="9" spans="1:7" x14ac:dyDescent="0.35">
      <c r="B9" s="90"/>
      <c r="C9" s="85" t="s">
        <v>4</v>
      </c>
      <c r="D9" s="86"/>
      <c r="E9" s="47">
        <f>E8</f>
        <v>175762.5</v>
      </c>
      <c r="F9" s="47">
        <f t="shared" ref="F9:G9" si="0">F8</f>
        <v>36910.125</v>
      </c>
      <c r="G9" s="47">
        <f t="shared" si="0"/>
        <v>212672.625</v>
      </c>
    </row>
    <row r="10" spans="1:7" x14ac:dyDescent="0.35">
      <c r="B10" s="51" t="s">
        <v>5</v>
      </c>
      <c r="C10" s="52"/>
      <c r="D10" s="52"/>
      <c r="E10" s="53">
        <f>E6+E9</f>
        <v>415470</v>
      </c>
      <c r="F10" s="53">
        <f>F6+F9</f>
        <v>87248.7</v>
      </c>
      <c r="G10" s="54">
        <f>G6+G9</f>
        <v>502718.7</v>
      </c>
    </row>
    <row r="12" spans="1:7" x14ac:dyDescent="0.35">
      <c r="A12" s="93" t="s">
        <v>59</v>
      </c>
      <c r="B12" s="93"/>
      <c r="C12" s="93"/>
      <c r="D12" s="93"/>
      <c r="E12" s="40">
        <v>2025</v>
      </c>
      <c r="F12" s="40" t="s">
        <v>15</v>
      </c>
      <c r="G12" s="43" t="s">
        <v>16</v>
      </c>
    </row>
    <row r="13" spans="1:7" x14ac:dyDescent="0.35">
      <c r="A13" s="91" t="s">
        <v>6</v>
      </c>
      <c r="B13" s="91"/>
      <c r="C13" s="92" t="s">
        <v>60</v>
      </c>
      <c r="D13" s="92"/>
      <c r="E13" s="41">
        <f>SERRALLO!O38</f>
        <v>40075.199999999997</v>
      </c>
      <c r="F13" s="41">
        <f>SERRALLO!O39</f>
        <v>15137.1</v>
      </c>
      <c r="G13" s="49">
        <f>SERRALLO!O43</f>
        <v>40075.199999999997</v>
      </c>
    </row>
    <row r="14" spans="1:7" x14ac:dyDescent="0.35">
      <c r="A14" s="91" t="s">
        <v>7</v>
      </c>
      <c r="B14" s="91"/>
      <c r="C14" s="92" t="s">
        <v>61</v>
      </c>
      <c r="D14" s="92"/>
      <c r="E14" s="41">
        <f>SPSP!O36</f>
        <v>34212.75</v>
      </c>
      <c r="F14" s="41">
        <f>SPSP!O37</f>
        <v>12777.6</v>
      </c>
      <c r="G14" s="49">
        <f>SPSP!O41</f>
        <v>34212.75</v>
      </c>
    </row>
    <row r="15" spans="1:7" x14ac:dyDescent="0.35">
      <c r="A15" s="91" t="s">
        <v>8</v>
      </c>
      <c r="B15" s="91"/>
      <c r="C15" s="92" t="s">
        <v>62</v>
      </c>
      <c r="D15" s="92"/>
      <c r="E15" s="41">
        <f>PATLCC!O36</f>
        <v>18313.349999999999</v>
      </c>
      <c r="F15" s="41">
        <f>PATLCC!O37</f>
        <v>6570.3</v>
      </c>
      <c r="G15" s="49">
        <f>PATLCC!O41</f>
        <v>18313.349999999999</v>
      </c>
    </row>
    <row r="16" spans="1:7" x14ac:dyDescent="0.35">
      <c r="A16" s="91" t="s">
        <v>9</v>
      </c>
      <c r="B16" s="91"/>
      <c r="C16" s="92" t="s">
        <v>63</v>
      </c>
      <c r="D16" s="92"/>
      <c r="E16" s="41">
        <f>PALAU!O36</f>
        <v>41454.6</v>
      </c>
      <c r="F16" s="41">
        <f>PALAU!O37</f>
        <v>15264.15</v>
      </c>
      <c r="G16" s="49">
        <f>PALAU!O41</f>
        <v>41454.6</v>
      </c>
    </row>
    <row r="17" spans="1:7" x14ac:dyDescent="0.35">
      <c r="A17" s="91" t="s">
        <v>11</v>
      </c>
      <c r="B17" s="91"/>
      <c r="C17" s="92" t="s">
        <v>64</v>
      </c>
      <c r="D17" s="92"/>
      <c r="E17" s="41">
        <f>RIUCLAR!O36</f>
        <v>27370.2</v>
      </c>
      <c r="F17" s="41">
        <f>RIUCLAR!O37</f>
        <v>10527</v>
      </c>
      <c r="G17" s="49">
        <f>RIUCLAR!O41</f>
        <v>27370.2</v>
      </c>
    </row>
    <row r="18" spans="1:7" x14ac:dyDescent="0.35">
      <c r="A18" s="91" t="s">
        <v>10</v>
      </c>
      <c r="B18" s="91"/>
      <c r="C18" s="92" t="s">
        <v>65</v>
      </c>
      <c r="D18" s="92"/>
      <c r="E18" s="42">
        <f>PAVELLÓCC!O34</f>
        <v>51246.525000000001</v>
      </c>
      <c r="F18" s="42">
        <f>PAVELLÓCC!O35</f>
        <v>17097.3</v>
      </c>
      <c r="G18" s="49">
        <f>PAVELLÓCC!O39</f>
        <v>51246.525000000001</v>
      </c>
    </row>
    <row r="19" spans="1:7" x14ac:dyDescent="0.35">
      <c r="C19" t="s">
        <v>32</v>
      </c>
      <c r="E19" s="50">
        <f>SUM(E13:E18)</f>
        <v>212672.625</v>
      </c>
      <c r="F19" s="50">
        <f t="shared" ref="F19:G19" si="1">SUM(F13:F18)</f>
        <v>77373.45</v>
      </c>
      <c r="G19" s="50">
        <f t="shared" si="1"/>
        <v>212672.625</v>
      </c>
    </row>
  </sheetData>
  <mergeCells count="23">
    <mergeCell ref="A18:B18"/>
    <mergeCell ref="C18:D18"/>
    <mergeCell ref="A17:B17"/>
    <mergeCell ref="C17:D17"/>
    <mergeCell ref="A12:D12"/>
    <mergeCell ref="A15:B15"/>
    <mergeCell ref="C15:D15"/>
    <mergeCell ref="A16:B16"/>
    <mergeCell ref="C16:D16"/>
    <mergeCell ref="A13:B13"/>
    <mergeCell ref="C13:D13"/>
    <mergeCell ref="A14:B14"/>
    <mergeCell ref="C14:D14"/>
    <mergeCell ref="C9:D9"/>
    <mergeCell ref="C7:D7"/>
    <mergeCell ref="C6:D6"/>
    <mergeCell ref="B2:G2"/>
    <mergeCell ref="C4:D4"/>
    <mergeCell ref="C3:D3"/>
    <mergeCell ref="C8:D8"/>
    <mergeCell ref="C5:D5"/>
    <mergeCell ref="B3:B6"/>
    <mergeCell ref="B7:B9"/>
  </mergeCells>
  <pageMargins left="0.21" right="0.17" top="0.75" bottom="0.3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SERRALLO</vt:lpstr>
      <vt:lpstr>SPSP</vt:lpstr>
      <vt:lpstr>PAVELLÓCC</vt:lpstr>
      <vt:lpstr>PATLCC</vt:lpstr>
      <vt:lpstr>RIUCLAR</vt:lpstr>
      <vt:lpstr>PALAU</vt:lpstr>
      <vt:lpstr>Resum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Serrano Cantero</dc:creator>
  <cp:lastModifiedBy>Dolores Serrano Cantero</cp:lastModifiedBy>
  <cp:lastPrinted>2024-11-20T14:05:05Z</cp:lastPrinted>
  <dcterms:created xsi:type="dcterms:W3CDTF">2023-04-18T08:35:57Z</dcterms:created>
  <dcterms:modified xsi:type="dcterms:W3CDTF">2024-12-16T08:37:29Z</dcterms:modified>
</cp:coreProperties>
</file>